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965" tabRatio="318"/>
  </bookViews>
  <sheets>
    <sheet name="CO %" sheetId="3" r:id="rId1"/>
  </sheets>
  <calcPr calcId="144525"/>
</workbook>
</file>

<file path=xl/sharedStrings.xml><?xml version="1.0" encoding="utf-8"?>
<sst xmlns="http://schemas.openxmlformats.org/spreadsheetml/2006/main" count="786" uniqueCount="224">
  <si>
    <t>Test-1</t>
  </si>
  <si>
    <t>Test-2</t>
  </si>
  <si>
    <t>Test-3</t>
  </si>
  <si>
    <t>IA</t>
  </si>
  <si>
    <t>Externals</t>
  </si>
  <si>
    <t>Ratio considered</t>
  </si>
  <si>
    <t>Max Marks</t>
  </si>
  <si>
    <t>Actual Marks:</t>
  </si>
  <si>
    <t>IE</t>
  </si>
  <si>
    <t>Exam</t>
  </si>
  <si>
    <t>Assignment</t>
  </si>
  <si>
    <t>Part-A</t>
  </si>
  <si>
    <t>Scaled to:</t>
  </si>
  <si>
    <t>PO1</t>
  </si>
  <si>
    <t>PO2</t>
  </si>
  <si>
    <t>PO3</t>
  </si>
  <si>
    <t>PO4</t>
  </si>
  <si>
    <t>PO5</t>
  </si>
  <si>
    <t>PO6</t>
  </si>
  <si>
    <t>PO7</t>
  </si>
  <si>
    <t>PO8</t>
  </si>
  <si>
    <t>PO9</t>
  </si>
  <si>
    <t>PO10</t>
  </si>
  <si>
    <t>PO11</t>
  </si>
  <si>
    <t>PO12</t>
  </si>
  <si>
    <t>PSO1</t>
  </si>
  <si>
    <t>PSO2</t>
  </si>
  <si>
    <t>PSO3</t>
  </si>
  <si>
    <t>Absent</t>
  </si>
  <si>
    <t>Part-B</t>
  </si>
  <si>
    <t>CO1</t>
  </si>
  <si>
    <t>Present</t>
  </si>
  <si>
    <t>BASIC DETAILS</t>
  </si>
  <si>
    <t>Total</t>
  </si>
  <si>
    <t>MAX IA Marks</t>
  </si>
  <si>
    <t>CO2</t>
  </si>
  <si>
    <t>CO3</t>
  </si>
  <si>
    <t>CO4</t>
  </si>
  <si>
    <t>Academic Year:</t>
  </si>
  <si>
    <t>2022 even</t>
  </si>
  <si>
    <t>Test-1 QP Pattern</t>
  </si>
  <si>
    <t>Test-2 QP Pattern</t>
  </si>
  <si>
    <t>Test-3 QP Pattern</t>
  </si>
  <si>
    <t>Quiz</t>
  </si>
  <si>
    <t>CO5</t>
  </si>
  <si>
    <t>Course Name:</t>
  </si>
  <si>
    <t>automobile engineering</t>
  </si>
  <si>
    <t>Question No.</t>
  </si>
  <si>
    <t>1-A</t>
  </si>
  <si>
    <t>1-B</t>
  </si>
  <si>
    <t>1-C</t>
  </si>
  <si>
    <t>1-D</t>
  </si>
  <si>
    <t>2-A</t>
  </si>
  <si>
    <t>2-B</t>
  </si>
  <si>
    <t>2-C</t>
  </si>
  <si>
    <t>2-D</t>
  </si>
  <si>
    <t>3-A</t>
  </si>
  <si>
    <t>3-B</t>
  </si>
  <si>
    <t>3-C</t>
  </si>
  <si>
    <t>3-D</t>
  </si>
  <si>
    <t>4-A</t>
  </si>
  <si>
    <t>4-B</t>
  </si>
  <si>
    <t>4-C</t>
  </si>
  <si>
    <t>4-D</t>
  </si>
  <si>
    <t>CO.</t>
  </si>
  <si>
    <t>1,2,3,4,5</t>
  </si>
  <si>
    <t>Course Code:</t>
  </si>
  <si>
    <t>18me824</t>
  </si>
  <si>
    <t>CO. Number</t>
  </si>
  <si>
    <t>Semester:</t>
  </si>
  <si>
    <t>Blooms Level No.</t>
  </si>
  <si>
    <t>Section:</t>
  </si>
  <si>
    <t>Marks</t>
  </si>
  <si>
    <t>Faculty Name:</t>
  </si>
  <si>
    <t>H N Premkumar</t>
  </si>
  <si>
    <t xml:space="preserve">Validation </t>
  </si>
  <si>
    <t>MARKS DETAILS</t>
  </si>
  <si>
    <t>Test1</t>
  </si>
  <si>
    <t>Test2</t>
  </si>
  <si>
    <t>Test3</t>
  </si>
  <si>
    <t>Improvement Test</t>
  </si>
  <si>
    <t>Test Average</t>
  </si>
  <si>
    <t>QUIZ</t>
  </si>
  <si>
    <t>Final IA Marks</t>
  </si>
  <si>
    <t>External Attendance</t>
  </si>
  <si>
    <t>External Marks</t>
  </si>
  <si>
    <t>Scaled Exam Marks</t>
  </si>
  <si>
    <t>Exam Attainment</t>
  </si>
  <si>
    <t>Q.No.</t>
  </si>
  <si>
    <t>Test 1 Total</t>
  </si>
  <si>
    <t>Test 2 Total</t>
  </si>
  <si>
    <t>Test 3 Total</t>
  </si>
  <si>
    <t>Sub Q.No.</t>
  </si>
  <si>
    <t>a</t>
  </si>
  <si>
    <t>b</t>
  </si>
  <si>
    <t>c</t>
  </si>
  <si>
    <t>d</t>
  </si>
  <si>
    <t>Q1 Total</t>
  </si>
  <si>
    <t>Q2 Total</t>
  </si>
  <si>
    <t>Q3 Total</t>
  </si>
  <si>
    <t>Q4 Total</t>
  </si>
  <si>
    <t>CO's</t>
  </si>
  <si>
    <t xml:space="preserve">MAX Marks </t>
  </si>
  <si>
    <t>SL.NO.</t>
  </si>
  <si>
    <t>NAME</t>
  </si>
  <si>
    <t>USN</t>
  </si>
  <si>
    <t>Attendance</t>
  </si>
  <si>
    <t>CHETAN MANJUNATH</t>
  </si>
  <si>
    <t>1BI17ME022</t>
  </si>
  <si>
    <t>ABHIJETH MADHUSADAN</t>
  </si>
  <si>
    <t>1BI18ME005</t>
  </si>
  <si>
    <t>AJIT SURESH</t>
  </si>
  <si>
    <t>1BI18ME011</t>
  </si>
  <si>
    <t>CHANDAN G</t>
  </si>
  <si>
    <t>1BI18ME035</t>
  </si>
  <si>
    <t>CHANDAN KUMAR K</t>
  </si>
  <si>
    <t>1BI18ME036</t>
  </si>
  <si>
    <t>CHINJREEV SHIMA</t>
  </si>
  <si>
    <t>1BI18ME038</t>
  </si>
  <si>
    <t>PANDU NAIK</t>
  </si>
  <si>
    <t>1BI18ME040</t>
  </si>
  <si>
    <t>DARSHAN N</t>
  </si>
  <si>
    <t>1BI18ME042</t>
  </si>
  <si>
    <t>ESWARAPPA CHETAN KUMAR</t>
  </si>
  <si>
    <t>1BI18ME046</t>
  </si>
  <si>
    <t>TARUN ARASAYA</t>
  </si>
  <si>
    <t>1BI18ME047</t>
  </si>
  <si>
    <t>GOPAL KRISHNA BHAT</t>
  </si>
  <si>
    <t>1BI18ME051</t>
  </si>
  <si>
    <t>DARSHAN R</t>
  </si>
  <si>
    <t>1BI19ME402</t>
  </si>
  <si>
    <t>ROHAN KUMAR V</t>
  </si>
  <si>
    <t>1BI19ME420</t>
  </si>
  <si>
    <t>1BI17ME025</t>
  </si>
  <si>
    <t>SAI AKHIL</t>
  </si>
  <si>
    <t>1BI18ME057</t>
  </si>
  <si>
    <t>LOVLESH</t>
  </si>
  <si>
    <t>1BI18ME069</t>
  </si>
  <si>
    <t>SUMUKH M D</t>
  </si>
  <si>
    <t>1BI18ME070</t>
  </si>
  <si>
    <t>MOHITH GOWDA</t>
  </si>
  <si>
    <t>1BI18ME076</t>
  </si>
  <si>
    <t>PRANAV PAGAVAR</t>
  </si>
  <si>
    <t>1BI18ME092</t>
  </si>
  <si>
    <t>PRATEEK NIGAM</t>
  </si>
  <si>
    <t>1BI18ME095</t>
  </si>
  <si>
    <t>S PAVAN KUMAR</t>
  </si>
  <si>
    <t>1BI18ME109</t>
  </si>
  <si>
    <t>SAM PRAJWAL RAJ</t>
  </si>
  <si>
    <t>1BI18ME110</t>
  </si>
  <si>
    <t>SRAVENTH SRINIVAS</t>
  </si>
  <si>
    <t>1BI18ME126</t>
  </si>
  <si>
    <t>ASHITOSH</t>
  </si>
  <si>
    <t>1BI19ME400</t>
  </si>
  <si>
    <t xml:space="preserve">CHAVAN MINESH </t>
  </si>
  <si>
    <t>1BI19ME401</t>
  </si>
  <si>
    <t>DIVITH</t>
  </si>
  <si>
    <t>1BI19ME403</t>
  </si>
  <si>
    <t>GIREESH K</t>
  </si>
  <si>
    <t>1BI19ME404</t>
  </si>
  <si>
    <t>LINGARAAJ</t>
  </si>
  <si>
    <t>1BI19ME409</t>
  </si>
  <si>
    <t>VIGNEESHWARA HOLLA</t>
  </si>
  <si>
    <t>1BI19ME410</t>
  </si>
  <si>
    <t>MANIKENTH SADASHIV</t>
  </si>
  <si>
    <t>1BI19ME411</t>
  </si>
  <si>
    <t>MANJUNATH</t>
  </si>
  <si>
    <t>1BI19ME412</t>
  </si>
  <si>
    <t>MANOJ G D</t>
  </si>
  <si>
    <t>1BI19ME413</t>
  </si>
  <si>
    <t>PRAVEEN B S</t>
  </si>
  <si>
    <t>1BI19ME417</t>
  </si>
  <si>
    <t>RAKSHITH S J</t>
  </si>
  <si>
    <t>1BI19ME418</t>
  </si>
  <si>
    <t>RASOOL</t>
  </si>
  <si>
    <t>1BI19ME419</t>
  </si>
  <si>
    <t>SUDEEP</t>
  </si>
  <si>
    <t>1BI19ME421</t>
  </si>
  <si>
    <t>VIJAY KUMAR K V</t>
  </si>
  <si>
    <t>1BI19ME425</t>
  </si>
  <si>
    <t>CLARISSA MARY</t>
  </si>
  <si>
    <t>1BI18ME039</t>
  </si>
  <si>
    <t>KOMAL SINHA</t>
  </si>
  <si>
    <t>1BI18ME066</t>
  </si>
  <si>
    <t>KRITY PANDEY</t>
  </si>
  <si>
    <t>1BI18ME067</t>
  </si>
  <si>
    <t>RENUKA RAJENDRA</t>
  </si>
  <si>
    <t>1BI18ME106</t>
  </si>
  <si>
    <t>SINDHU R</t>
  </si>
  <si>
    <t>1BI18ME129</t>
  </si>
  <si>
    <t>VAISHINIVI</t>
  </si>
  <si>
    <t>1BI18ME148</t>
  </si>
  <si>
    <t>VINAY KUMAR JANJI</t>
  </si>
  <si>
    <t>1BI18ME151</t>
  </si>
  <si>
    <t>VARUN C</t>
  </si>
  <si>
    <t>1BI19ME424</t>
  </si>
  <si>
    <t>VINAY V</t>
  </si>
  <si>
    <t>1BI19ME426</t>
  </si>
  <si>
    <t>BAVESH R</t>
  </si>
  <si>
    <t>1BI18ME030</t>
  </si>
  <si>
    <t>1BI17ME035</t>
  </si>
  <si>
    <t xml:space="preserve">NIKHIL B G </t>
  </si>
  <si>
    <t>1BI18ME027</t>
  </si>
  <si>
    <t>SUMANTH H T</t>
  </si>
  <si>
    <t>1BI19ME422</t>
  </si>
  <si>
    <t>HARISH KULKARNI</t>
  </si>
  <si>
    <t>1BI18ME053</t>
  </si>
  <si>
    <t>Total No. of Students</t>
  </si>
  <si>
    <t>CO'S</t>
  </si>
  <si>
    <t>MAX</t>
  </si>
  <si>
    <t>CO6</t>
  </si>
  <si>
    <t>Scored</t>
  </si>
  <si>
    <t>Attempted</t>
  </si>
  <si>
    <t>%</t>
  </si>
  <si>
    <t>Level</t>
  </si>
  <si>
    <t>CO Attainment of</t>
  </si>
  <si>
    <t>CO-PO Attainment</t>
  </si>
  <si>
    <t>3's</t>
  </si>
  <si>
    <t>IE Average</t>
  </si>
  <si>
    <t>Final</t>
  </si>
  <si>
    <t>EXAM</t>
  </si>
  <si>
    <t>Avg</t>
  </si>
  <si>
    <t>RESULTS</t>
  </si>
  <si>
    <t>GRAPHS</t>
  </si>
</sst>
</file>

<file path=xl/styles.xml><?xml version="1.0" encoding="utf-8"?>
<styleSheet xmlns="http://schemas.openxmlformats.org/spreadsheetml/2006/main">
  <numFmts count="4">
    <numFmt numFmtId="176" formatCode="_ &quot;₹&quot;* #,##0_ ;_ &quot;₹&quot;* \-#,##0_ ;_ &quot;₹&quot;* &quot;-&quot;_ ;_ @_ "/>
    <numFmt numFmtId="177" formatCode="_ * #,##0_ ;_ * \-#,##0_ ;_ * &quot;-&quot;_ ;_ @_ "/>
    <numFmt numFmtId="178" formatCode="_ * #,##0.00_ ;_ * \-#,##0.00_ ;_ * &quot;-&quot;??_ ;_ @_ "/>
    <numFmt numFmtId="179" formatCode="_ &quot;₹&quot;* #,##0.00_ ;_ &quot;₹&quot;* \-#,##0.00_ ;_ &quot;₹&quot;* &quot;-&quot;??_ ;_ @_ "/>
  </numFmts>
  <fonts count="45">
    <font>
      <sz val="11"/>
      <color theme="1"/>
      <name val="Calibri"/>
      <charset val="134"/>
      <scheme val="minor"/>
    </font>
    <font>
      <sz val="10"/>
      <color theme="1"/>
      <name val="Cambria"/>
      <charset val="134"/>
      <scheme val="major"/>
    </font>
    <font>
      <sz val="11"/>
      <color theme="1"/>
      <name val="Cambria"/>
      <charset val="134"/>
      <scheme val="major"/>
    </font>
    <font>
      <b/>
      <sz val="16"/>
      <color theme="1"/>
      <name val="Cambria"/>
      <charset val="134"/>
      <scheme val="major"/>
    </font>
    <font>
      <b/>
      <sz val="12"/>
      <color theme="1"/>
      <name val="Cambria"/>
      <charset val="134"/>
      <scheme val="major"/>
    </font>
    <font>
      <i/>
      <u/>
      <sz val="11"/>
      <color theme="1"/>
      <name val="Cambria"/>
      <charset val="134"/>
      <scheme val="major"/>
    </font>
    <font>
      <b/>
      <i/>
      <sz val="11"/>
      <color rgb="FFC00000"/>
      <name val="Cambria"/>
      <charset val="134"/>
      <scheme val="major"/>
    </font>
    <font>
      <b/>
      <sz val="11"/>
      <color rgb="FFC00000"/>
      <name val="Cambria"/>
      <charset val="134"/>
      <scheme val="major"/>
    </font>
    <font>
      <b/>
      <i/>
      <sz val="11"/>
      <color rgb="FFC00000"/>
      <name val="Calibri"/>
      <charset val="134"/>
      <scheme val="minor"/>
    </font>
    <font>
      <b/>
      <i/>
      <sz val="18"/>
      <name val="Cambria"/>
      <charset val="134"/>
      <scheme val="major"/>
    </font>
    <font>
      <b/>
      <sz val="11"/>
      <name val="Cambria"/>
      <charset val="134"/>
      <scheme val="major"/>
    </font>
    <font>
      <sz val="11"/>
      <name val="Cambria"/>
      <charset val="134"/>
      <scheme val="major"/>
    </font>
    <font>
      <sz val="11"/>
      <color indexed="8"/>
      <name val="Times New Roman"/>
      <charset val="134"/>
    </font>
    <font>
      <sz val="11"/>
      <color indexed="8"/>
      <name val="Calibri"/>
      <charset val="134"/>
    </font>
    <font>
      <b/>
      <sz val="11"/>
      <name val="Calibri"/>
      <charset val="134"/>
      <scheme val="minor"/>
    </font>
    <font>
      <b/>
      <sz val="10"/>
      <color rgb="FFC00000"/>
      <name val="Cambria"/>
      <charset val="134"/>
      <scheme val="major"/>
    </font>
    <font>
      <b/>
      <sz val="11"/>
      <color rgb="FFC00000"/>
      <name val="Calibri"/>
      <charset val="134"/>
      <scheme val="minor"/>
    </font>
    <font>
      <sz val="11"/>
      <color theme="0"/>
      <name val="Cambria"/>
      <charset val="134"/>
      <scheme val="major"/>
    </font>
    <font>
      <b/>
      <sz val="10"/>
      <name val="Cambria"/>
      <charset val="134"/>
      <scheme val="major"/>
    </font>
    <font>
      <sz val="11"/>
      <name val="Calibri"/>
      <charset val="134"/>
      <scheme val="minor"/>
    </font>
    <font>
      <b/>
      <sz val="11"/>
      <color rgb="FFC00000"/>
      <name val="Times New Roman"/>
      <charset val="134"/>
    </font>
    <font>
      <b/>
      <sz val="12"/>
      <color rgb="FFC00000"/>
      <name val="Times New Roman"/>
      <charset val="134"/>
    </font>
    <font>
      <b/>
      <i/>
      <sz val="11"/>
      <name val="Cambria"/>
      <charset val="134"/>
      <scheme val="major"/>
    </font>
    <font>
      <b/>
      <i/>
      <sz val="11"/>
      <color rgb="FFFF0000"/>
      <name val="Cambria"/>
      <charset val="134"/>
      <scheme val="major"/>
    </font>
    <font>
      <i/>
      <sz val="11"/>
      <color theme="1"/>
      <name val="Cambria"/>
      <charset val="134"/>
      <scheme val="major"/>
    </font>
    <font>
      <sz val="11"/>
      <color theme="1"/>
      <name val="Calibri"/>
      <charset val="0"/>
      <scheme val="minor"/>
    </font>
    <font>
      <sz val="11"/>
      <color theme="0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8"/>
      <color theme="3"/>
      <name val="Cambria"/>
      <charset val="134"/>
      <scheme val="major"/>
    </font>
    <font>
      <i/>
      <sz val="11"/>
      <color rgb="FF7F7F7F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E1DAEA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DFAC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</fills>
  <borders count="4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51">
    <xf numFmtId="0" fontId="0" fillId="0" borderId="0"/>
    <xf numFmtId="0" fontId="0" fillId="15" borderId="0" applyNumberFormat="0" applyBorder="0" applyAlignment="0" applyProtection="0"/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0" fontId="29" fillId="0" borderId="0" applyNumberFormat="0" applyFill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19" borderId="37" applyNumberFormat="0" applyAlignment="0" applyProtection="0">
      <alignment vertical="center"/>
    </xf>
    <xf numFmtId="0" fontId="32" fillId="0" borderId="38" applyNumberFormat="0" applyFill="0" applyAlignment="0" applyProtection="0">
      <alignment vertical="center"/>
    </xf>
    <xf numFmtId="0" fontId="0" fillId="21" borderId="39" applyNumberFormat="0" applyFont="0" applyAlignment="0" applyProtection="0"/>
    <xf numFmtId="0" fontId="0" fillId="3" borderId="0" applyNumberFormat="0" applyBorder="0" applyAlignment="0" applyProtection="0"/>
    <xf numFmtId="0" fontId="33" fillId="0" borderId="0" applyNumberFormat="0" applyFill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6" fillId="0" borderId="38" applyNumberFormat="0" applyFill="0" applyAlignment="0" applyProtection="0">
      <alignment vertical="center"/>
    </xf>
    <xf numFmtId="0" fontId="37" fillId="0" borderId="40" applyNumberFormat="0" applyFill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9" fillId="26" borderId="41" applyNumberFormat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40" fillId="29" borderId="0" applyNumberFormat="0" applyBorder="0" applyAlignment="0" applyProtection="0"/>
    <xf numFmtId="0" fontId="41" fillId="30" borderId="42" applyNumberFormat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0" fontId="42" fillId="30" borderId="41" applyNumberFormat="0" applyAlignment="0" applyProtection="0">
      <alignment vertical="center"/>
    </xf>
    <xf numFmtId="0" fontId="44" fillId="0" borderId="44" applyNumberFormat="0" applyFill="0" applyAlignment="0" applyProtection="0">
      <alignment vertical="center"/>
    </xf>
    <xf numFmtId="0" fontId="43" fillId="0" borderId="43" applyNumberFormat="0" applyFill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26" fillId="6" borderId="0" applyNumberFormat="0" applyBorder="0" applyAlignment="0" applyProtection="0"/>
    <xf numFmtId="0" fontId="13" fillId="0" borderId="0" applyFill="0" applyProtection="0"/>
    <xf numFmtId="0" fontId="25" fillId="14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13" fillId="0" borderId="0" applyFill="0" applyProtection="0"/>
    <xf numFmtId="0" fontId="25" fillId="3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6" fillId="28" borderId="0" applyNumberFormat="0" applyBorder="0" applyAlignment="0" applyProtection="0"/>
    <xf numFmtId="0" fontId="25" fillId="3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8" fillId="2" borderId="0" applyNumberFormat="0" applyBorder="0" applyAlignment="0" applyProtection="0">
      <alignment vertical="center"/>
    </xf>
  </cellStyleXfs>
  <cellXfs count="182">
    <xf numFmtId="0" fontId="0" fillId="0" borderId="0" xfId="0"/>
    <xf numFmtId="0" fontId="1" fillId="0" borderId="0" xfId="0" applyFont="1" applyFill="1" applyAlignment="1">
      <alignment horizontal="center" vertical="center"/>
    </xf>
    <xf numFmtId="0" fontId="1" fillId="0" borderId="0" xfId="0" applyFont="1" applyFill="1"/>
    <xf numFmtId="0" fontId="2" fillId="0" borderId="0" xfId="0" applyFont="1" applyFill="1"/>
    <xf numFmtId="0" fontId="0" fillId="0" borderId="0" xfId="0" applyFill="1"/>
    <xf numFmtId="0" fontId="2" fillId="0" borderId="1" xfId="0" applyFont="1" applyFill="1" applyBorder="1"/>
    <xf numFmtId="0" fontId="2" fillId="0" borderId="2" xfId="0" applyFont="1" applyFill="1" applyBorder="1"/>
    <xf numFmtId="0" fontId="3" fillId="0" borderId="2" xfId="0" applyFont="1" applyFill="1" applyBorder="1" applyAlignment="1"/>
    <xf numFmtId="0" fontId="2" fillId="0" borderId="3" xfId="0" applyFont="1" applyFill="1" applyBorder="1"/>
    <xf numFmtId="0" fontId="2" fillId="0" borderId="0" xfId="0" applyFont="1" applyFill="1" applyBorder="1"/>
    <xf numFmtId="0" fontId="3" fillId="0" borderId="0" xfId="0" applyFont="1" applyFill="1" applyBorder="1" applyAlignment="1"/>
    <xf numFmtId="0" fontId="4" fillId="0" borderId="0" xfId="0" applyFont="1" applyFill="1" applyBorder="1" applyAlignment="1"/>
    <xf numFmtId="0" fontId="2" fillId="0" borderId="4" xfId="0" applyFont="1" applyFill="1" applyBorder="1"/>
    <xf numFmtId="0" fontId="2" fillId="0" borderId="5" xfId="0" applyFont="1" applyFill="1" applyBorder="1"/>
    <xf numFmtId="0" fontId="5" fillId="0" borderId="0" xfId="0" applyFont="1" applyFill="1" applyBorder="1"/>
    <xf numFmtId="0" fontId="2" fillId="0" borderId="0" xfId="0" applyFont="1" applyFill="1" applyBorder="1" applyAlignment="1">
      <alignment horizontal="center"/>
    </xf>
    <xf numFmtId="0" fontId="6" fillId="2" borderId="6" xfId="17" applyFont="1" applyFill="1" applyBorder="1" applyAlignment="1"/>
    <xf numFmtId="0" fontId="7" fillId="2" borderId="6" xfId="0" applyFont="1" applyFill="1" applyBorder="1" applyAlignment="1"/>
    <xf numFmtId="0" fontId="8" fillId="2" borderId="6" xfId="17" applyFont="1" applyFill="1" applyBorder="1" applyAlignment="1" applyProtection="1">
      <alignment horizontal="left" vertical="center"/>
      <protection locked="0"/>
    </xf>
    <xf numFmtId="0" fontId="2" fillId="0" borderId="7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 vertical="center"/>
    </xf>
    <xf numFmtId="11" fontId="8" fillId="2" borderId="6" xfId="17" applyNumberFormat="1" applyFont="1" applyFill="1" applyBorder="1" applyAlignment="1" applyProtection="1">
      <alignment horizontal="left" vertical="center"/>
      <protection locked="0"/>
    </xf>
    <xf numFmtId="0" fontId="5" fillId="0" borderId="0" xfId="0" applyFont="1" applyFill="1"/>
    <xf numFmtId="0" fontId="9" fillId="3" borderId="6" xfId="16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left" vertical="center"/>
    </xf>
    <xf numFmtId="0" fontId="2" fillId="0" borderId="6" xfId="0" applyFont="1" applyFill="1" applyBorder="1" applyAlignment="1">
      <alignment horizontal="center"/>
    </xf>
    <xf numFmtId="0" fontId="2" fillId="0" borderId="6" xfId="0" applyFont="1" applyFill="1" applyBorder="1" applyAlignment="1"/>
    <xf numFmtId="0" fontId="11" fillId="0" borderId="6" xfId="0" applyFont="1" applyFill="1" applyBorder="1" applyAlignment="1">
      <alignment horizontal="center" vertical="center"/>
    </xf>
    <xf numFmtId="0" fontId="2" fillId="0" borderId="6" xfId="0" applyFont="1" applyFill="1" applyBorder="1"/>
    <xf numFmtId="0" fontId="12" fillId="4" borderId="6" xfId="0" applyFont="1" applyFill="1" applyBorder="1" applyAlignment="1" applyProtection="1">
      <protection locked="0"/>
    </xf>
    <xf numFmtId="0" fontId="2" fillId="4" borderId="8" xfId="0" applyFont="1" applyFill="1" applyBorder="1" applyAlignment="1" applyProtection="1">
      <protection locked="0"/>
    </xf>
    <xf numFmtId="0" fontId="2" fillId="4" borderId="9" xfId="0" applyFont="1" applyFill="1" applyBorder="1" applyAlignment="1" applyProtection="1">
      <protection locked="0"/>
    </xf>
    <xf numFmtId="0" fontId="12" fillId="4" borderId="6" xfId="0" applyFont="1" applyFill="1" applyBorder="1" applyAlignment="1" applyProtection="1">
      <alignment horizontal="left"/>
      <protection locked="0"/>
    </xf>
    <xf numFmtId="0" fontId="2" fillId="0" borderId="9" xfId="0" applyFont="1" applyFill="1" applyBorder="1" applyAlignment="1"/>
    <xf numFmtId="0" fontId="13" fillId="0" borderId="10" xfId="37" applyFill="1" applyBorder="1" applyAlignment="1" applyProtection="1">
      <alignment horizontal="center"/>
    </xf>
    <xf numFmtId="0" fontId="3" fillId="0" borderId="11" xfId="0" applyFont="1" applyFill="1" applyBorder="1" applyAlignment="1"/>
    <xf numFmtId="0" fontId="3" fillId="0" borderId="12" xfId="0" applyFont="1" applyFill="1" applyBorder="1" applyAlignment="1"/>
    <xf numFmtId="0" fontId="4" fillId="0" borderId="12" xfId="0" applyFont="1" applyFill="1" applyBorder="1" applyAlignment="1"/>
    <xf numFmtId="0" fontId="2" fillId="0" borderId="13" xfId="0" applyFont="1" applyFill="1" applyBorder="1"/>
    <xf numFmtId="0" fontId="0" fillId="0" borderId="8" xfId="0" applyBorder="1" applyAlignment="1">
      <alignment horizontal="center"/>
    </xf>
    <xf numFmtId="0" fontId="2" fillId="0" borderId="9" xfId="0" applyFont="1" applyFill="1" applyBorder="1" applyAlignment="1">
      <alignment horizontal="center" vertical="center"/>
    </xf>
    <xf numFmtId="0" fontId="2" fillId="4" borderId="6" xfId="0" applyFont="1" applyFill="1" applyBorder="1" applyAlignment="1" applyProtection="1">
      <alignment horizontal="center"/>
      <protection locked="0"/>
    </xf>
    <xf numFmtId="0" fontId="0" fillId="0" borderId="9" xfId="0" applyBorder="1" applyAlignment="1">
      <alignment horizontal="center"/>
    </xf>
    <xf numFmtId="0" fontId="2" fillId="0" borderId="7" xfId="0" applyFont="1" applyFill="1" applyBorder="1" applyAlignment="1" applyProtection="1">
      <alignment horizontal="center"/>
    </xf>
    <xf numFmtId="0" fontId="2" fillId="0" borderId="8" xfId="0" applyFont="1" applyFill="1" applyBorder="1" applyAlignment="1" applyProtection="1">
      <alignment horizontal="center"/>
    </xf>
    <xf numFmtId="0" fontId="2" fillId="0" borderId="9" xfId="0" applyFont="1" applyFill="1" applyBorder="1" applyAlignment="1" applyProtection="1">
      <alignment horizontal="center"/>
    </xf>
    <xf numFmtId="0" fontId="10" fillId="3" borderId="6" xfId="1" applyFont="1" applyFill="1" applyBorder="1" applyAlignment="1">
      <alignment horizontal="center" vertical="center"/>
    </xf>
    <xf numFmtId="0" fontId="10" fillId="3" borderId="6" xfId="1" applyFont="1" applyFill="1" applyBorder="1" applyAlignment="1">
      <alignment horizontal="center" vertical="center" textRotation="90"/>
    </xf>
    <xf numFmtId="0" fontId="10" fillId="3" borderId="6" xfId="0" applyFont="1" applyFill="1" applyBorder="1" applyAlignment="1">
      <alignment horizontal="center" vertical="center"/>
    </xf>
    <xf numFmtId="0" fontId="14" fillId="3" borderId="6" xfId="13" applyFont="1" applyFill="1" applyBorder="1" applyAlignment="1">
      <alignment horizontal="center" vertical="center"/>
    </xf>
    <xf numFmtId="0" fontId="11" fillId="0" borderId="6" xfId="1" applyFont="1" applyFill="1" applyBorder="1" applyAlignment="1">
      <alignment horizontal="center" vertical="center"/>
    </xf>
    <xf numFmtId="0" fontId="11" fillId="4" borderId="6" xfId="0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>
      <alignment horizontal="center" vertical="center"/>
    </xf>
    <xf numFmtId="0" fontId="0" fillId="4" borderId="6" xfId="0" applyFill="1" applyBorder="1" applyAlignment="1" applyProtection="1">
      <alignment horizontal="center"/>
    </xf>
    <xf numFmtId="0" fontId="12" fillId="4" borderId="6" xfId="0" applyFont="1" applyFill="1" applyBorder="1" applyAlignment="1" applyProtection="1">
      <alignment horizontal="center"/>
      <protection locked="0"/>
    </xf>
    <xf numFmtId="0" fontId="7" fillId="2" borderId="14" xfId="0" applyFont="1" applyFill="1" applyBorder="1" applyAlignment="1">
      <alignment horizontal="center"/>
    </xf>
    <xf numFmtId="0" fontId="7" fillId="2" borderId="6" xfId="0" applyFont="1" applyFill="1" applyBorder="1" applyAlignment="1">
      <alignment horizontal="center"/>
    </xf>
    <xf numFmtId="0" fontId="15" fillId="2" borderId="6" xfId="0" applyFont="1" applyFill="1" applyBorder="1"/>
    <xf numFmtId="0" fontId="16" fillId="2" borderId="6" xfId="13" applyFont="1" applyFill="1" applyBorder="1" applyProtection="1">
      <protection locked="0"/>
    </xf>
    <xf numFmtId="0" fontId="16" fillId="2" borderId="6" xfId="40" applyFont="1" applyFill="1" applyBorder="1"/>
    <xf numFmtId="0" fontId="2" fillId="0" borderId="0" xfId="0" applyFont="1" applyFill="1" applyBorder="1" applyAlignment="1"/>
    <xf numFmtId="0" fontId="2" fillId="0" borderId="15" xfId="0" applyFont="1" applyFill="1" applyBorder="1" applyAlignment="1">
      <alignment horizontal="center"/>
    </xf>
    <xf numFmtId="0" fontId="2" fillId="0" borderId="16" xfId="0" applyFont="1" applyFill="1" applyBorder="1" applyAlignment="1">
      <alignment horizontal="center"/>
    </xf>
    <xf numFmtId="0" fontId="2" fillId="0" borderId="17" xfId="0" applyFont="1" applyFill="1" applyBorder="1" applyAlignment="1">
      <alignment horizontal="center" vertical="center"/>
    </xf>
    <xf numFmtId="0" fontId="2" fillId="0" borderId="18" xfId="0" applyFont="1" applyFill="1" applyBorder="1" applyAlignment="1">
      <alignment horizontal="center" vertical="center"/>
    </xf>
    <xf numFmtId="0" fontId="2" fillId="0" borderId="19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9" fillId="5" borderId="6" xfId="16" applyFont="1" applyFill="1" applyBorder="1" applyAlignment="1">
      <alignment horizontal="center" vertical="center"/>
    </xf>
    <xf numFmtId="0" fontId="10" fillId="3" borderId="6" xfId="12" applyFont="1" applyFill="1" applyBorder="1" applyAlignment="1">
      <alignment horizontal="center" vertical="center" textRotation="90"/>
    </xf>
    <xf numFmtId="0" fontId="10" fillId="5" borderId="6" xfId="0" applyFont="1" applyFill="1" applyBorder="1" applyAlignment="1">
      <alignment horizontal="left" vertical="center"/>
    </xf>
    <xf numFmtId="0" fontId="10" fillId="5" borderId="6" xfId="1" applyFont="1" applyFill="1" applyBorder="1" applyAlignment="1">
      <alignment horizontal="center" vertical="center"/>
    </xf>
    <xf numFmtId="0" fontId="10" fillId="5" borderId="6" xfId="0" applyFont="1" applyFill="1" applyBorder="1" applyAlignment="1">
      <alignment horizontal="center" vertical="center"/>
    </xf>
    <xf numFmtId="0" fontId="10" fillId="3" borderId="6" xfId="12" applyFont="1" applyFill="1" applyBorder="1" applyAlignment="1">
      <alignment horizontal="center" vertical="center"/>
    </xf>
    <xf numFmtId="0" fontId="14" fillId="5" borderId="6" xfId="13" applyFont="1" applyFill="1" applyBorder="1" applyAlignment="1">
      <alignment horizontal="center" vertical="center"/>
    </xf>
    <xf numFmtId="0" fontId="10" fillId="0" borderId="6" xfId="12" applyFont="1" applyFill="1" applyBorder="1" applyAlignment="1">
      <alignment horizontal="center" vertical="center"/>
    </xf>
    <xf numFmtId="0" fontId="11" fillId="4" borderId="6" xfId="1" applyFont="1" applyFill="1" applyBorder="1" applyAlignment="1">
      <alignment horizontal="center" vertical="center"/>
    </xf>
    <xf numFmtId="0" fontId="7" fillId="2" borderId="6" xfId="12" applyFont="1" applyFill="1" applyBorder="1" applyAlignment="1">
      <alignment horizontal="center" vertical="center"/>
    </xf>
    <xf numFmtId="0" fontId="17" fillId="6" borderId="6" xfId="31" applyFont="1" applyBorder="1" applyAlignment="1" applyProtection="1">
      <alignment horizontal="center" vertical="center"/>
      <protection locked="0"/>
    </xf>
    <xf numFmtId="0" fontId="2" fillId="0" borderId="8" xfId="0" applyFont="1" applyFill="1" applyBorder="1" applyAlignment="1">
      <alignment horizontal="center"/>
    </xf>
    <xf numFmtId="0" fontId="10" fillId="5" borderId="6" xfId="1" applyFont="1" applyFill="1" applyBorder="1" applyAlignment="1">
      <alignment horizontal="center" vertical="center" textRotation="90"/>
    </xf>
    <xf numFmtId="0" fontId="2" fillId="0" borderId="20" xfId="0" applyFont="1" applyFill="1" applyBorder="1" applyAlignment="1">
      <alignment horizontal="center"/>
    </xf>
    <xf numFmtId="0" fontId="2" fillId="0" borderId="17" xfId="0" applyFont="1" applyFill="1" applyBorder="1" applyAlignment="1">
      <alignment horizontal="right" vertical="center"/>
    </xf>
    <xf numFmtId="0" fontId="2" fillId="0" borderId="18" xfId="0" applyFont="1" applyFill="1" applyBorder="1" applyAlignment="1">
      <alignment horizontal="right" vertical="center"/>
    </xf>
    <xf numFmtId="0" fontId="2" fillId="0" borderId="19" xfId="0" applyFont="1" applyFill="1" applyBorder="1"/>
    <xf numFmtId="0" fontId="2" fillId="0" borderId="7" xfId="0" applyFont="1" applyFill="1" applyBorder="1" applyAlignment="1">
      <alignment horizontal="right" vertical="center"/>
    </xf>
    <xf numFmtId="0" fontId="2" fillId="0" borderId="9" xfId="0" applyFont="1" applyFill="1" applyBorder="1" applyAlignment="1">
      <alignment horizontal="right" vertical="center"/>
    </xf>
    <xf numFmtId="0" fontId="2" fillId="4" borderId="6" xfId="0" applyFont="1" applyFill="1" applyBorder="1" applyProtection="1">
      <protection locked="0"/>
    </xf>
    <xf numFmtId="0" fontId="2" fillId="0" borderId="7" xfId="0" applyFont="1" applyFill="1" applyBorder="1" applyAlignment="1">
      <alignment horizontal="right"/>
    </xf>
    <xf numFmtId="0" fontId="2" fillId="0" borderId="9" xfId="0" applyFont="1" applyFill="1" applyBorder="1" applyAlignment="1">
      <alignment horizontal="right"/>
    </xf>
    <xf numFmtId="0" fontId="9" fillId="7" borderId="6" xfId="16" applyFont="1" applyFill="1" applyBorder="1" applyAlignment="1">
      <alignment horizontal="center" vertical="center"/>
    </xf>
    <xf numFmtId="0" fontId="10" fillId="5" borderId="6" xfId="12" applyFont="1" applyFill="1" applyBorder="1" applyAlignment="1">
      <alignment horizontal="center" vertical="center" textRotation="90"/>
    </xf>
    <xf numFmtId="0" fontId="10" fillId="7" borderId="6" xfId="0" applyFont="1" applyFill="1" applyBorder="1" applyAlignment="1">
      <alignment horizontal="left" vertical="center"/>
    </xf>
    <xf numFmtId="0" fontId="10" fillId="7" borderId="6" xfId="1" applyFont="1" applyFill="1" applyBorder="1" applyAlignment="1">
      <alignment horizontal="center" vertical="center"/>
    </xf>
    <xf numFmtId="0" fontId="10" fillId="7" borderId="6" xfId="0" applyFont="1" applyFill="1" applyBorder="1" applyAlignment="1">
      <alignment horizontal="center" vertical="center"/>
    </xf>
    <xf numFmtId="0" fontId="10" fillId="5" borderId="6" xfId="12" applyFont="1" applyFill="1" applyBorder="1" applyAlignment="1">
      <alignment horizontal="center" vertical="center"/>
    </xf>
    <xf numFmtId="0" fontId="14" fillId="7" borderId="6" xfId="13" applyFont="1" applyFill="1" applyBorder="1" applyAlignment="1">
      <alignment horizontal="center" vertical="center"/>
    </xf>
    <xf numFmtId="0" fontId="10" fillId="7" borderId="6" xfId="1" applyFont="1" applyFill="1" applyBorder="1" applyAlignment="1">
      <alignment horizontal="center" vertical="center" textRotation="90"/>
    </xf>
    <xf numFmtId="0" fontId="2" fillId="0" borderId="2" xfId="0" applyFont="1" applyFill="1" applyBorder="1" applyAlignment="1">
      <alignment vertical="center"/>
    </xf>
    <xf numFmtId="0" fontId="2" fillId="0" borderId="21" xfId="0" applyFont="1" applyFill="1" applyBorder="1" applyAlignment="1">
      <alignment horizontal="center"/>
    </xf>
    <xf numFmtId="0" fontId="2" fillId="0" borderId="22" xfId="0" applyFont="1" applyFill="1" applyBorder="1" applyAlignment="1">
      <alignment horizontal="center"/>
    </xf>
    <xf numFmtId="0" fontId="10" fillId="0" borderId="6" xfId="0" applyFont="1" applyFill="1" applyBorder="1" applyAlignment="1">
      <alignment horizontal="center" vertical="center" textRotation="90"/>
    </xf>
    <xf numFmtId="0" fontId="10" fillId="0" borderId="6" xfId="12" applyFont="1" applyFill="1" applyBorder="1" applyAlignment="1">
      <alignment horizontal="center" vertical="center" textRotation="90"/>
    </xf>
    <xf numFmtId="0" fontId="10" fillId="0" borderId="23" xfId="0" applyFont="1" applyFill="1" applyBorder="1" applyAlignment="1">
      <alignment horizontal="center" vertical="center" textRotation="90"/>
    </xf>
    <xf numFmtId="0" fontId="18" fillId="0" borderId="6" xfId="23" applyFont="1" applyFill="1" applyBorder="1" applyAlignment="1">
      <alignment horizontal="center" vertical="center" textRotation="90"/>
    </xf>
    <xf numFmtId="0" fontId="10" fillId="0" borderId="23" xfId="23" applyFont="1" applyFill="1" applyBorder="1" applyAlignment="1">
      <alignment horizontal="center" vertical="center" textRotation="90"/>
    </xf>
    <xf numFmtId="0" fontId="10" fillId="7" borderId="6" xfId="12" applyFont="1" applyFill="1" applyBorder="1" applyAlignment="1">
      <alignment horizontal="center" vertical="center" textRotation="90"/>
    </xf>
    <xf numFmtId="0" fontId="10" fillId="0" borderId="24" xfId="0" applyFont="1" applyFill="1" applyBorder="1" applyAlignment="1">
      <alignment horizontal="center" vertical="center" textRotation="90"/>
    </xf>
    <xf numFmtId="0" fontId="10" fillId="0" borderId="24" xfId="23" applyFont="1" applyFill="1" applyBorder="1" applyAlignment="1">
      <alignment horizontal="center" vertical="center" textRotation="90"/>
    </xf>
    <xf numFmtId="0" fontId="10" fillId="0" borderId="19" xfId="0" applyFont="1" applyFill="1" applyBorder="1" applyAlignment="1">
      <alignment horizontal="center" vertical="center" textRotation="90"/>
    </xf>
    <xf numFmtId="0" fontId="10" fillId="0" borderId="6" xfId="0" applyFont="1" applyFill="1" applyBorder="1" applyAlignment="1">
      <alignment horizontal="center" vertical="center"/>
    </xf>
    <xf numFmtId="0" fontId="10" fillId="7" borderId="6" xfId="12" applyFont="1" applyFill="1" applyBorder="1" applyAlignment="1">
      <alignment horizontal="center" vertical="center"/>
    </xf>
    <xf numFmtId="0" fontId="14" fillId="0" borderId="6" xfId="23" applyFont="1" applyFill="1" applyBorder="1" applyAlignment="1">
      <alignment horizontal="center" vertical="center"/>
    </xf>
    <xf numFmtId="0" fontId="10" fillId="0" borderId="6" xfId="23" applyFont="1" applyFill="1" applyBorder="1" applyAlignment="1">
      <alignment vertical="center" textRotation="90"/>
    </xf>
    <xf numFmtId="0" fontId="11" fillId="0" borderId="6" xfId="12" applyFont="1" applyFill="1" applyBorder="1" applyAlignment="1">
      <alignment horizontal="center" vertical="center"/>
    </xf>
    <xf numFmtId="0" fontId="19" fillId="0" borderId="6" xfId="23" applyFont="1" applyFill="1" applyBorder="1" applyAlignment="1">
      <alignment horizontal="center" vertical="center"/>
    </xf>
    <xf numFmtId="1" fontId="11" fillId="4" borderId="6" xfId="12" applyNumberFormat="1" applyFont="1" applyFill="1" applyBorder="1" applyAlignment="1">
      <alignment horizontal="center" vertical="center"/>
    </xf>
    <xf numFmtId="1" fontId="19" fillId="4" borderId="6" xfId="23" applyNumberFormat="1" applyFont="1" applyFill="1" applyBorder="1" applyAlignment="1">
      <alignment horizontal="center" vertical="center"/>
    </xf>
    <xf numFmtId="0" fontId="2" fillId="0" borderId="14" xfId="0" applyFont="1" applyFill="1" applyBorder="1"/>
    <xf numFmtId="0" fontId="2" fillId="0" borderId="25" xfId="0" applyFont="1" applyFill="1" applyBorder="1" applyAlignment="1">
      <alignment horizontal="center"/>
    </xf>
    <xf numFmtId="0" fontId="2" fillId="0" borderId="26" xfId="0" applyFont="1" applyFill="1" applyBorder="1" applyAlignment="1">
      <alignment horizontal="center"/>
    </xf>
    <xf numFmtId="0" fontId="2" fillId="0" borderId="27" xfId="0" applyFont="1" applyFill="1" applyBorder="1" applyAlignment="1">
      <alignment horizontal="center"/>
    </xf>
    <xf numFmtId="0" fontId="2" fillId="4" borderId="6" xfId="6" applyNumberFormat="1" applyFont="1" applyFill="1" applyBorder="1" applyProtection="1">
      <protection locked="0"/>
    </xf>
    <xf numFmtId="9" fontId="2" fillId="0" borderId="0" xfId="0" applyNumberFormat="1" applyFont="1" applyFill="1" applyBorder="1"/>
    <xf numFmtId="0" fontId="2" fillId="0" borderId="22" xfId="0" applyFont="1" applyFill="1" applyBorder="1" applyAlignment="1"/>
    <xf numFmtId="9" fontId="2" fillId="4" borderId="6" xfId="6" applyFont="1" applyFill="1" applyBorder="1" applyProtection="1">
      <protection locked="0"/>
    </xf>
    <xf numFmtId="9" fontId="2" fillId="4" borderId="6" xfId="6" applyFont="1" applyFill="1" applyBorder="1" applyAlignment="1" applyProtection="1">
      <alignment horizontal="center"/>
      <protection locked="0"/>
    </xf>
    <xf numFmtId="0" fontId="18" fillId="0" borderId="23" xfId="23" applyFont="1" applyFill="1" applyBorder="1" applyAlignment="1">
      <alignment horizontal="center" vertical="center" textRotation="90"/>
    </xf>
    <xf numFmtId="0" fontId="18" fillId="0" borderId="24" xfId="23" applyFont="1" applyFill="1" applyBorder="1" applyAlignment="1">
      <alignment horizontal="center" vertical="center" textRotation="90"/>
    </xf>
    <xf numFmtId="0" fontId="20" fillId="2" borderId="6" xfId="0" applyFont="1" applyFill="1" applyBorder="1" applyAlignment="1" applyProtection="1">
      <alignment horizontal="center"/>
    </xf>
    <xf numFmtId="0" fontId="2" fillId="4" borderId="6" xfId="0" applyFont="1" applyFill="1" applyBorder="1" applyAlignment="1">
      <alignment horizontal="center"/>
    </xf>
    <xf numFmtId="0" fontId="21" fillId="2" borderId="6" xfId="0" applyFont="1" applyFill="1" applyBorder="1" applyAlignment="1" applyProtection="1">
      <alignment horizontal="center"/>
    </xf>
    <xf numFmtId="0" fontId="11" fillId="4" borderId="6" xfId="0" applyFont="1" applyFill="1" applyBorder="1" applyProtection="1">
      <protection locked="0"/>
    </xf>
    <xf numFmtId="0" fontId="2" fillId="0" borderId="11" xfId="0" applyFont="1" applyFill="1" applyBorder="1"/>
    <xf numFmtId="0" fontId="2" fillId="0" borderId="12" xfId="0" applyFont="1" applyFill="1" applyBorder="1"/>
    <xf numFmtId="0" fontId="2" fillId="4" borderId="7" xfId="0" applyFont="1" applyFill="1" applyBorder="1" applyAlignment="1" applyProtection="1">
      <protection locked="0"/>
    </xf>
    <xf numFmtId="0" fontId="2" fillId="0" borderId="23" xfId="0" applyFont="1" applyFill="1" applyBorder="1" applyAlignment="1"/>
    <xf numFmtId="0" fontId="2" fillId="0" borderId="28" xfId="0" applyFont="1" applyFill="1" applyBorder="1" applyAlignment="1"/>
    <xf numFmtId="0" fontId="2" fillId="0" borderId="29" xfId="0" applyFont="1" applyFill="1" applyBorder="1" applyAlignment="1"/>
    <xf numFmtId="0" fontId="2" fillId="0" borderId="30" xfId="0" applyFont="1" applyFill="1" applyBorder="1" applyAlignment="1"/>
    <xf numFmtId="0" fontId="19" fillId="0" borderId="31" xfId="17" applyFont="1" applyFill="1" applyBorder="1" applyAlignment="1">
      <alignment horizontal="center"/>
    </xf>
    <xf numFmtId="0" fontId="2" fillId="0" borderId="1" xfId="0" applyFont="1" applyFill="1" applyBorder="1" applyAlignment="1"/>
    <xf numFmtId="0" fontId="2" fillId="0" borderId="2" xfId="0" applyFont="1" applyFill="1" applyBorder="1" applyAlignment="1"/>
    <xf numFmtId="0" fontId="2" fillId="0" borderId="14" xfId="0" applyFont="1" applyFill="1" applyBorder="1" applyAlignment="1"/>
    <xf numFmtId="0" fontId="2" fillId="0" borderId="3" xfId="0" applyFont="1" applyFill="1" applyBorder="1" applyAlignment="1"/>
    <xf numFmtId="0" fontId="2" fillId="0" borderId="32" xfId="0" applyFont="1" applyFill="1" applyBorder="1" applyAlignment="1"/>
    <xf numFmtId="0" fontId="2" fillId="0" borderId="33" xfId="0" applyFont="1" applyFill="1" applyBorder="1" applyAlignment="1"/>
    <xf numFmtId="0" fontId="0" fillId="4" borderId="6" xfId="0" applyFill="1" applyBorder="1" applyProtection="1"/>
    <xf numFmtId="0" fontId="10" fillId="4" borderId="6" xfId="12" applyFont="1" applyFill="1" applyBorder="1" applyAlignment="1">
      <alignment horizontal="center" vertical="center"/>
    </xf>
    <xf numFmtId="0" fontId="11" fillId="4" borderId="6" xfId="12" applyFont="1" applyFill="1" applyBorder="1" applyAlignment="1">
      <alignment horizontal="center" vertical="center"/>
    </xf>
    <xf numFmtId="0" fontId="12" fillId="4" borderId="6" xfId="0" applyFont="1" applyFill="1" applyBorder="1" applyAlignment="1" applyProtection="1">
      <alignment horizontal="center"/>
    </xf>
    <xf numFmtId="0" fontId="2" fillId="0" borderId="34" xfId="0" applyFont="1" applyFill="1" applyBorder="1" applyAlignment="1"/>
    <xf numFmtId="0" fontId="2" fillId="0" borderId="0" xfId="0" applyFont="1" applyFill="1" applyAlignment="1"/>
    <xf numFmtId="0" fontId="2" fillId="0" borderId="35" xfId="0" applyFont="1" applyFill="1" applyBorder="1" applyAlignment="1"/>
    <xf numFmtId="0" fontId="2" fillId="0" borderId="36" xfId="0" applyFont="1" applyFill="1" applyBorder="1" applyAlignment="1"/>
    <xf numFmtId="0" fontId="2" fillId="8" borderId="0" xfId="0" applyFont="1" applyFill="1" applyBorder="1" applyAlignment="1"/>
    <xf numFmtId="0" fontId="2" fillId="4" borderId="6" xfId="0" applyFont="1" applyFill="1" applyBorder="1"/>
    <xf numFmtId="0" fontId="2" fillId="4" borderId="6" xfId="0" applyFont="1" applyFill="1" applyBorder="1" applyAlignment="1">
      <alignment horizontal="right"/>
    </xf>
    <xf numFmtId="0" fontId="1" fillId="0" borderId="6" xfId="0" applyFont="1" applyFill="1" applyBorder="1" applyAlignment="1">
      <alignment horizontal="center" vertical="center"/>
    </xf>
    <xf numFmtId="0" fontId="2" fillId="0" borderId="19" xfId="0" applyFont="1" applyFill="1" applyBorder="1" applyAlignment="1"/>
    <xf numFmtId="9" fontId="2" fillId="0" borderId="6" xfId="6" applyFont="1" applyFill="1" applyBorder="1" applyAlignment="1"/>
    <xf numFmtId="0" fontId="2" fillId="3" borderId="1" xfId="0" applyFont="1" applyFill="1" applyBorder="1" applyAlignment="1"/>
    <xf numFmtId="0" fontId="22" fillId="3" borderId="14" xfId="0" applyFont="1" applyFill="1" applyBorder="1" applyAlignment="1">
      <alignment horizontal="center" vertical="center"/>
    </xf>
    <xf numFmtId="0" fontId="23" fillId="3" borderId="14" xfId="0" applyFont="1" applyFill="1" applyBorder="1" applyAlignment="1">
      <alignment horizontal="center" vertical="center"/>
    </xf>
    <xf numFmtId="0" fontId="24" fillId="3" borderId="2" xfId="0" applyFont="1" applyFill="1" applyBorder="1" applyAlignment="1"/>
    <xf numFmtId="0" fontId="2" fillId="3" borderId="2" xfId="0" applyFont="1" applyFill="1" applyBorder="1" applyAlignment="1"/>
    <xf numFmtId="0" fontId="2" fillId="3" borderId="3" xfId="0" applyFont="1" applyFill="1" applyBorder="1" applyAlignment="1"/>
    <xf numFmtId="0" fontId="2" fillId="3" borderId="6" xfId="0" applyFont="1" applyFill="1" applyBorder="1" applyAlignment="1"/>
    <xf numFmtId="0" fontId="2" fillId="3" borderId="6" xfId="0" applyFont="1" applyFill="1" applyBorder="1" applyAlignment="1">
      <alignment horizontal="right"/>
    </xf>
    <xf numFmtId="0" fontId="2" fillId="3" borderId="0" xfId="0" applyFont="1" applyFill="1" applyBorder="1" applyAlignment="1"/>
    <xf numFmtId="0" fontId="2" fillId="3" borderId="4" xfId="0" applyFont="1" applyFill="1" applyBorder="1" applyAlignment="1"/>
    <xf numFmtId="0" fontId="5" fillId="3" borderId="5" xfId="0" applyFont="1" applyFill="1" applyBorder="1" applyAlignment="1"/>
    <xf numFmtId="0" fontId="2" fillId="3" borderId="5" xfId="0" applyFont="1" applyFill="1" applyBorder="1" applyAlignment="1"/>
    <xf numFmtId="0" fontId="2" fillId="3" borderId="2" xfId="0" applyFont="1" applyFill="1" applyBorder="1"/>
    <xf numFmtId="0" fontId="2" fillId="3" borderId="0" xfId="0" applyFont="1" applyFill="1" applyBorder="1"/>
    <xf numFmtId="0" fontId="7" fillId="2" borderId="6" xfId="0" applyFont="1" applyFill="1" applyBorder="1" applyAlignment="1">
      <alignment horizontal="center" wrapText="1"/>
    </xf>
    <xf numFmtId="0" fontId="7" fillId="2" borderId="6" xfId="0" applyFont="1" applyFill="1" applyBorder="1"/>
    <xf numFmtId="2" fontId="7" fillId="2" borderId="6" xfId="0" applyNumberFormat="1" applyFont="1" applyFill="1" applyBorder="1" applyAlignment="1">
      <alignment horizontal="center"/>
    </xf>
    <xf numFmtId="2" fontId="7" fillId="2" borderId="6" xfId="0" applyNumberFormat="1" applyFont="1" applyFill="1" applyBorder="1" applyAlignment="1">
      <alignment horizontal="center" vertical="center"/>
    </xf>
    <xf numFmtId="0" fontId="2" fillId="3" borderId="5" xfId="0" applyFont="1" applyFill="1" applyBorder="1"/>
    <xf numFmtId="0" fontId="2" fillId="3" borderId="11" xfId="0" applyFont="1" applyFill="1" applyBorder="1"/>
    <xf numFmtId="0" fontId="2" fillId="3" borderId="12" xfId="0" applyFont="1" applyFill="1" applyBorder="1"/>
    <xf numFmtId="0" fontId="2" fillId="3" borderId="13" xfId="0" applyFont="1" applyFill="1" applyBorder="1"/>
  </cellXfs>
  <cellStyles count="51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Normal 3" xfId="37"/>
    <cellStyle name="20% - Accent6" xfId="38" builtinId="50"/>
    <cellStyle name="60% - Accent2" xfId="39" builtinId="36"/>
    <cellStyle name="Accent3" xfId="40" builtinId="37"/>
    <cellStyle name="20% - Accent3" xfId="41" builtinId="38"/>
    <cellStyle name="Accent4" xfId="42" builtinId="41"/>
    <cellStyle name="20% - Accent4" xfId="43" builtinId="42"/>
    <cellStyle name="40% - Accent4" xfId="44" builtinId="43"/>
    <cellStyle name="Accent5" xfId="45" builtinId="45"/>
    <cellStyle name="40% - Accent5" xfId="46" builtinId="47"/>
    <cellStyle name="60% - Accent5" xfId="47" builtinId="48"/>
    <cellStyle name="Accent6" xfId="48" builtinId="49"/>
    <cellStyle name="40% - Accent6" xfId="49" builtinId="51"/>
    <cellStyle name="60% - Accent6" xfId="50" builtinId="52"/>
  </cellStyles>
  <dxfs count="6">
    <dxf>
      <font>
        <color rgb="FF9C0006"/>
      </font>
      <fill>
        <patternFill patternType="solid">
          <bgColor rgb="FFFFC7CE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auto="1"/>
      </font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rgb="FF9C6500"/>
      </font>
      <fill>
        <patternFill patternType="solid">
          <bgColor rgb="FFFFEB9C"/>
        </patternFill>
      </fill>
    </dxf>
  </dxfs>
  <tableStyles count="0" defaultTableStyle="TableStyleMedium2" defaultPivotStyle="PivotStyleMedium9"/>
  <colors>
    <mruColors>
      <color rgb="00E1DAEA"/>
      <color rgb="00FDFAC7"/>
      <color rgb="00FCF89E"/>
      <color rgb="00FBF577"/>
      <color rgb="00FBFAF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 ATTAINMENT-IE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 %'!$CH$232:$CH$237</c:f>
              <c:strCache>
                <c:ptCount val="1"/>
                <c:pt idx="0">
                  <c:v>CO1 CO2 CO3 CO4 CO5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 %'!$CH$232:$CH$237</c:f>
              <c:strCache>
                <c:ptCount val="6"/>
                <c:pt idx="0">
                  <c:v>CO1</c:v>
                </c:pt>
                <c:pt idx="1">
                  <c:v>CO2</c:v>
                </c:pt>
                <c:pt idx="2">
                  <c:v>CO3</c:v>
                </c:pt>
                <c:pt idx="3">
                  <c:v>CO4</c:v>
                </c:pt>
                <c:pt idx="4">
                  <c:v>CO5</c:v>
                </c:pt>
              </c:strCache>
            </c:strRef>
          </c:cat>
          <c:val>
            <c:numRef>
              <c:f>'CO %'!$CL$232:$CL$237</c:f>
              <c:numCache>
                <c:formatCode>0.00</c:formatCode>
                <c:ptCount val="6"/>
                <c:pt idx="0">
                  <c:v>2.08163265306122</c:v>
                </c:pt>
                <c:pt idx="1">
                  <c:v>2.75510204081633</c:v>
                </c:pt>
                <c:pt idx="2">
                  <c:v>0</c:v>
                </c:pt>
                <c:pt idx="3">
                  <c:v>2.47058823529412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45125632"/>
        <c:axId val="45128704"/>
      </c:barChart>
      <c:catAx>
        <c:axId val="45125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128704"/>
        <c:crosses val="autoZero"/>
        <c:auto val="1"/>
        <c:lblAlgn val="ctr"/>
        <c:lblOffset val="100"/>
        <c:noMultiLvlLbl val="0"/>
      </c:catAx>
      <c:valAx>
        <c:axId val="45128704"/>
        <c:scaling>
          <c:orientation val="minMax"/>
          <c:max val="3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125632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cap="all" baseline="0">
                <a:effectLst/>
              </a:rPr>
              <a:t>CO ATTAINMENT-EXAM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 %'!$CH$232:$CH$237</c:f>
              <c:strCache>
                <c:ptCount val="1"/>
                <c:pt idx="0">
                  <c:v>CO1 CO2 CO3 CO4 CO5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 %'!$CH$232:$CH$237</c:f>
              <c:strCache>
                <c:ptCount val="6"/>
                <c:pt idx="0">
                  <c:v>CO1</c:v>
                </c:pt>
                <c:pt idx="1">
                  <c:v>CO2</c:v>
                </c:pt>
                <c:pt idx="2">
                  <c:v>CO3</c:v>
                </c:pt>
                <c:pt idx="3">
                  <c:v>CO4</c:v>
                </c:pt>
                <c:pt idx="4">
                  <c:v>CO5</c:v>
                </c:pt>
              </c:strCache>
            </c:strRef>
          </c:cat>
          <c:val>
            <c:numRef>
              <c:f>'CO %'!$CM$232:$CM$237</c:f>
              <c:numCache>
                <c:formatCode>0.00</c:formatCode>
                <c:ptCount val="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45942656"/>
        <c:axId val="45953792"/>
      </c:barChart>
      <c:catAx>
        <c:axId val="45942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953792"/>
        <c:crosses val="autoZero"/>
        <c:auto val="1"/>
        <c:lblAlgn val="ctr"/>
        <c:lblOffset val="100"/>
        <c:noMultiLvlLbl val="0"/>
      </c:catAx>
      <c:valAx>
        <c:axId val="45953792"/>
        <c:scaling>
          <c:orientation val="minMax"/>
          <c:max val="3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942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cap="all" baseline="0">
                <a:effectLst/>
              </a:rPr>
              <a:t>CO ATTAINMENT-FInal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 %'!$CH$232:$CH$237</c:f>
              <c:strCache>
                <c:ptCount val="1"/>
                <c:pt idx="0">
                  <c:v>CO1 CO2 CO3 CO4 CO5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 %'!$CH$232:$CH$237</c:f>
              <c:strCache>
                <c:ptCount val="6"/>
                <c:pt idx="0">
                  <c:v>CO1</c:v>
                </c:pt>
                <c:pt idx="1">
                  <c:v>CO2</c:v>
                </c:pt>
                <c:pt idx="2">
                  <c:v>CO3</c:v>
                </c:pt>
                <c:pt idx="3">
                  <c:v>CO4</c:v>
                </c:pt>
                <c:pt idx="4">
                  <c:v>CO5</c:v>
                </c:pt>
              </c:strCache>
            </c:strRef>
          </c:cat>
          <c:val>
            <c:numRef>
              <c:f>'CO %'!$CN$232:$CN$237</c:f>
              <c:numCache>
                <c:formatCode>0.00</c:formatCode>
                <c:ptCount val="6"/>
                <c:pt idx="0">
                  <c:v>2.23265306122449</c:v>
                </c:pt>
                <c:pt idx="1">
                  <c:v>2.50204081632653</c:v>
                </c:pt>
                <c:pt idx="2">
                  <c:v>1.4</c:v>
                </c:pt>
                <c:pt idx="3">
                  <c:v>2.38823529411765</c:v>
                </c:pt>
                <c:pt idx="4">
                  <c:v>1.4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45968768"/>
        <c:axId val="45992192"/>
      </c:barChart>
      <c:catAx>
        <c:axId val="45968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992192"/>
        <c:crosses val="autoZero"/>
        <c:auto val="1"/>
        <c:lblAlgn val="ctr"/>
        <c:lblOffset val="100"/>
        <c:noMultiLvlLbl val="0"/>
      </c:catAx>
      <c:valAx>
        <c:axId val="45992192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968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78</xdr:col>
      <xdr:colOff>352425</xdr:colOff>
      <xdr:row>241</xdr:row>
      <xdr:rowOff>71437</xdr:rowOff>
    </xdr:from>
    <xdr:to>
      <xdr:col>85</xdr:col>
      <xdr:colOff>342900</xdr:colOff>
      <xdr:row>256</xdr:row>
      <xdr:rowOff>100012</xdr:rowOff>
    </xdr:to>
    <xdr:graphicFrame>
      <xdr:nvGraphicFramePr>
        <xdr:cNvPr id="6" name="Chart 5"/>
        <xdr:cNvGraphicFramePr/>
      </xdr:nvGraphicFramePr>
      <xdr:xfrm>
        <a:off x="31489650" y="18460720"/>
        <a:ext cx="4572000" cy="28860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85</xdr:col>
      <xdr:colOff>466725</xdr:colOff>
      <xdr:row>241</xdr:row>
      <xdr:rowOff>71437</xdr:rowOff>
    </xdr:from>
    <xdr:to>
      <xdr:col>93</xdr:col>
      <xdr:colOff>19050</xdr:colOff>
      <xdr:row>256</xdr:row>
      <xdr:rowOff>100012</xdr:rowOff>
    </xdr:to>
    <xdr:graphicFrame>
      <xdr:nvGraphicFramePr>
        <xdr:cNvPr id="7" name="Chart 6"/>
        <xdr:cNvGraphicFramePr/>
      </xdr:nvGraphicFramePr>
      <xdr:xfrm>
        <a:off x="36185475" y="18460720"/>
        <a:ext cx="5238750" cy="28860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93</xdr:col>
      <xdr:colOff>114300</xdr:colOff>
      <xdr:row>241</xdr:row>
      <xdr:rowOff>71437</xdr:rowOff>
    </xdr:from>
    <xdr:to>
      <xdr:col>100</xdr:col>
      <xdr:colOff>419100</xdr:colOff>
      <xdr:row>256</xdr:row>
      <xdr:rowOff>100012</xdr:rowOff>
    </xdr:to>
    <xdr:graphicFrame>
      <xdr:nvGraphicFramePr>
        <xdr:cNvPr id="9" name="Chart 8"/>
        <xdr:cNvGraphicFramePr/>
      </xdr:nvGraphicFramePr>
      <xdr:xfrm>
        <a:off x="41519475" y="18460720"/>
        <a:ext cx="4572000" cy="28860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DO15614"/>
  <sheetViews>
    <sheetView showGridLines="0" tabSelected="1" zoomScale="80" zoomScaleNormal="80" topLeftCell="A71" workbookViewId="0">
      <selection activeCell="CN242" sqref="CN242"/>
    </sheetView>
  </sheetViews>
  <sheetFormatPr defaultColWidth="9" defaultRowHeight="15"/>
  <cols>
    <col min="1" max="1" width="7.57142857142857" style="3" customWidth="1"/>
    <col min="2" max="2" width="27.8571428571429" style="3" customWidth="1"/>
    <col min="3" max="4" width="9" style="3" hidden="1" customWidth="1"/>
    <col min="5" max="5" width="26.2857142857143" style="3" hidden="1" customWidth="1"/>
    <col min="6" max="6" width="12.5714285714286" style="3" hidden="1" customWidth="1"/>
    <col min="7" max="7" width="8" style="3" hidden="1" customWidth="1"/>
    <col min="8" max="8" width="13.1428571428571" style="3" hidden="1" customWidth="1"/>
    <col min="9" max="15" width="5.85714285714286" style="3" customWidth="1"/>
    <col min="16" max="16" width="5" style="3" customWidth="1"/>
    <col min="17" max="17" width="8.71428571428571" style="3" customWidth="1"/>
    <col min="18" max="29" width="5.85714285714286" style="3" customWidth="1"/>
    <col min="30" max="30" width="12.1428571428571" style="4" customWidth="1"/>
    <col min="31" max="34" width="5.85714285714286" style="4" customWidth="1"/>
    <col min="35" max="38" width="5.85714285714286" style="3" customWidth="1"/>
    <col min="39" max="39" width="8.71428571428571" style="3" customWidth="1"/>
    <col min="40" max="51" width="5.85714285714286" style="3" customWidth="1"/>
    <col min="52" max="52" width="11.7142857142857" style="3" customWidth="1"/>
    <col min="53" max="60" width="5.85714285714286" style="3" customWidth="1"/>
    <col min="61" max="61" width="8.71428571428571" style="3" customWidth="1"/>
    <col min="62" max="73" width="5.85714285714286" style="3" customWidth="1"/>
    <col min="74" max="74" width="6.71428571428571" style="3" customWidth="1"/>
    <col min="75" max="76" width="5.85714285714286" style="3" customWidth="1"/>
    <col min="77" max="77" width="6.71428571428571" style="3" customWidth="1"/>
    <col min="78" max="78" width="5.85714285714286" style="3" customWidth="1"/>
    <col min="79" max="79" width="9.14285714285714" style="3"/>
    <col min="80" max="80" width="12.2857142857143" style="3" customWidth="1"/>
    <col min="81" max="83" width="9.14285714285714" style="3"/>
    <col min="84" max="84" width="10.7142857142857" style="3" customWidth="1"/>
    <col min="85" max="85" width="9.14285714285714" style="3"/>
    <col min="86" max="86" width="17.4285714285714" style="3" customWidth="1"/>
    <col min="87" max="87" width="9.14285714285714" style="3"/>
    <col min="88" max="88" width="11.2857142857143" style="3" customWidth="1"/>
    <col min="89" max="89" width="9.14285714285714" style="3"/>
    <col min="90" max="90" width="10.8571428571429" style="3" customWidth="1"/>
    <col min="91" max="16340" width="9.14285714285714" style="3"/>
    <col min="16341" max="16341" width="7.71428571428571" style="3" customWidth="1"/>
    <col min="16342" max="16384" width="9.14285714285714" style="3"/>
  </cols>
  <sheetData>
    <row r="1" ht="14.25" customHeight="1" spans="1:107">
      <c r="A1" s="5"/>
      <c r="B1" s="6"/>
      <c r="C1" s="7"/>
      <c r="D1" s="7"/>
      <c r="E1" s="7"/>
      <c r="F1" s="7"/>
      <c r="G1" s="7"/>
      <c r="H1" s="7"/>
      <c r="I1" s="7"/>
      <c r="J1" s="35"/>
      <c r="K1" s="7"/>
      <c r="L1" s="6"/>
      <c r="M1" s="6"/>
      <c r="N1" s="6"/>
      <c r="O1" s="6"/>
      <c r="P1" s="6"/>
      <c r="Q1" s="55" t="s">
        <v>0</v>
      </c>
      <c r="R1" s="55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55" t="s">
        <v>1</v>
      </c>
      <c r="AN1" s="55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55" t="s">
        <v>2</v>
      </c>
      <c r="BJ1" s="55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97"/>
      <c r="CB1" s="97"/>
      <c r="CC1" s="117" t="s">
        <v>3</v>
      </c>
      <c r="CD1" s="117" t="s">
        <v>4</v>
      </c>
      <c r="CE1" s="6"/>
      <c r="CF1" s="118" t="s">
        <v>5</v>
      </c>
      <c r="CG1" s="119"/>
      <c r="CH1" s="120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132"/>
    </row>
    <row r="2" ht="14.25" customHeight="1" spans="1:107">
      <c r="A2" s="8"/>
      <c r="B2" s="9"/>
      <c r="C2" s="10"/>
      <c r="D2" s="10"/>
      <c r="E2" s="10"/>
      <c r="F2" s="10"/>
      <c r="G2" s="10"/>
      <c r="H2" s="10"/>
      <c r="I2" s="10"/>
      <c r="J2" s="36"/>
      <c r="K2" s="10"/>
      <c r="L2" s="9"/>
      <c r="M2" s="9"/>
      <c r="N2" s="9"/>
      <c r="O2" s="9"/>
      <c r="P2" s="9"/>
      <c r="Q2" s="56" t="s">
        <v>6</v>
      </c>
      <c r="R2" s="56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56" t="s">
        <v>6</v>
      </c>
      <c r="AN2" s="56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56" t="s">
        <v>6</v>
      </c>
      <c r="BJ2" s="56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  <c r="CA2" s="20" t="s">
        <v>7</v>
      </c>
      <c r="CB2" s="40"/>
      <c r="CC2" s="121">
        <v>30</v>
      </c>
      <c r="CD2" s="121">
        <v>60</v>
      </c>
      <c r="CE2" s="122"/>
      <c r="CF2" s="28" t="s">
        <v>8</v>
      </c>
      <c r="CG2" s="28" t="s">
        <v>9</v>
      </c>
      <c r="CH2" s="26" t="s">
        <v>10</v>
      </c>
      <c r="CI2" s="123"/>
      <c r="CJ2" s="9"/>
      <c r="CK2" s="9"/>
      <c r="CL2" s="9"/>
      <c r="CM2" s="9"/>
      <c r="CN2" s="9"/>
      <c r="CO2" s="9"/>
      <c r="CP2" s="9"/>
      <c r="CQ2" s="9"/>
      <c r="CR2" s="9"/>
      <c r="CS2" s="9"/>
      <c r="CT2" s="9"/>
      <c r="CU2" s="9"/>
      <c r="CV2" s="9"/>
      <c r="CW2" s="9"/>
      <c r="CX2" s="9"/>
      <c r="CY2" s="9"/>
      <c r="CZ2" s="9"/>
      <c r="DA2" s="9"/>
      <c r="DB2" s="9"/>
      <c r="DC2" s="133"/>
    </row>
    <row r="3" ht="15.75" spans="1:16343">
      <c r="A3" s="8"/>
      <c r="B3" s="9"/>
      <c r="C3" s="11"/>
      <c r="D3" s="11"/>
      <c r="E3" s="11"/>
      <c r="F3" s="11"/>
      <c r="G3" s="11"/>
      <c r="H3" s="11"/>
      <c r="I3" s="11"/>
      <c r="J3" s="37"/>
      <c r="K3" s="11"/>
      <c r="L3" s="9"/>
      <c r="M3" s="9"/>
      <c r="N3" s="9"/>
      <c r="O3" s="9"/>
      <c r="P3" s="9"/>
      <c r="Q3" s="57" t="s">
        <v>11</v>
      </c>
      <c r="R3" s="58">
        <v>15</v>
      </c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57" t="s">
        <v>11</v>
      </c>
      <c r="AN3" s="58">
        <v>15</v>
      </c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57" t="s">
        <v>11</v>
      </c>
      <c r="BJ3" s="58">
        <v>15</v>
      </c>
      <c r="BK3" s="9"/>
      <c r="BL3" s="9"/>
      <c r="BM3" s="9"/>
      <c r="BN3" s="9"/>
      <c r="BO3" s="9"/>
      <c r="BP3" s="9"/>
      <c r="BQ3" s="9"/>
      <c r="BR3" s="9"/>
      <c r="BS3" s="9"/>
      <c r="BT3" s="9"/>
      <c r="BU3" s="9"/>
      <c r="BV3" s="9"/>
      <c r="BW3" s="9"/>
      <c r="BX3" s="9"/>
      <c r="BY3" s="9"/>
      <c r="BZ3" s="9"/>
      <c r="CA3" s="19" t="s">
        <v>12</v>
      </c>
      <c r="CB3" s="66"/>
      <c r="CC3" s="121">
        <v>30</v>
      </c>
      <c r="CD3" s="121">
        <v>100</v>
      </c>
      <c r="CE3" s="9"/>
      <c r="CF3" s="124">
        <v>0.4</v>
      </c>
      <c r="CG3" s="124">
        <v>0.4</v>
      </c>
      <c r="CH3" s="125">
        <v>0.2</v>
      </c>
      <c r="CI3" s="9"/>
      <c r="CJ3" s="28"/>
      <c r="CK3" s="28" t="s">
        <v>13</v>
      </c>
      <c r="CL3" s="28" t="s">
        <v>14</v>
      </c>
      <c r="CM3" s="28" t="s">
        <v>15</v>
      </c>
      <c r="CN3" s="28" t="s">
        <v>16</v>
      </c>
      <c r="CO3" s="28" t="s">
        <v>17</v>
      </c>
      <c r="CP3" s="28" t="s">
        <v>18</v>
      </c>
      <c r="CQ3" s="28" t="s">
        <v>19</v>
      </c>
      <c r="CR3" s="28" t="s">
        <v>20</v>
      </c>
      <c r="CS3" s="28" t="s">
        <v>21</v>
      </c>
      <c r="CT3" s="28" t="s">
        <v>22</v>
      </c>
      <c r="CU3" s="28" t="s">
        <v>23</v>
      </c>
      <c r="CV3" s="28" t="s">
        <v>24</v>
      </c>
      <c r="CW3" s="28" t="s">
        <v>25</v>
      </c>
      <c r="CX3" s="28" t="s">
        <v>26</v>
      </c>
      <c r="CY3" s="28" t="s">
        <v>27</v>
      </c>
      <c r="CZ3" s="9"/>
      <c r="DA3" s="9"/>
      <c r="DB3" s="9"/>
      <c r="DC3" s="133"/>
      <c r="XDN3" s="2" t="s">
        <v>28</v>
      </c>
      <c r="XDO3" s="3">
        <v>3</v>
      </c>
    </row>
    <row r="4" spans="1:16343">
      <c r="A4" s="12"/>
      <c r="B4" s="13"/>
      <c r="C4" s="13"/>
      <c r="D4" s="13"/>
      <c r="E4" s="13"/>
      <c r="F4" s="13"/>
      <c r="G4" s="13"/>
      <c r="H4" s="13"/>
      <c r="I4" s="13"/>
      <c r="J4" s="38"/>
      <c r="K4" s="9"/>
      <c r="L4" s="9"/>
      <c r="M4" s="9"/>
      <c r="N4" s="9"/>
      <c r="O4" s="9"/>
      <c r="P4" s="9"/>
      <c r="Q4" s="57" t="s">
        <v>29</v>
      </c>
      <c r="R4" s="58">
        <v>15</v>
      </c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57" t="s">
        <v>29</v>
      </c>
      <c r="AN4" s="58">
        <v>15</v>
      </c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57" t="s">
        <v>29</v>
      </c>
      <c r="BJ4" s="58">
        <v>15</v>
      </c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9"/>
      <c r="BY4" s="9"/>
      <c r="BZ4" s="9"/>
      <c r="CA4" s="98"/>
      <c r="CB4" s="98"/>
      <c r="CC4" s="9"/>
      <c r="CD4" s="9"/>
      <c r="CE4" s="9"/>
      <c r="CF4" s="9"/>
      <c r="CG4" s="9"/>
      <c r="CH4" s="9"/>
      <c r="CI4" s="9"/>
      <c r="CJ4" s="28" t="s">
        <v>30</v>
      </c>
      <c r="CK4" s="131">
        <v>2</v>
      </c>
      <c r="CL4" s="131">
        <v>2</v>
      </c>
      <c r="CM4" s="131"/>
      <c r="CN4" s="131"/>
      <c r="CO4" s="131"/>
      <c r="CP4" s="131"/>
      <c r="CQ4" s="131">
        <v>2</v>
      </c>
      <c r="CR4" s="131"/>
      <c r="CS4" s="131"/>
      <c r="CT4" s="131"/>
      <c r="CU4" s="131"/>
      <c r="CV4" s="131"/>
      <c r="CW4" s="131">
        <v>2</v>
      </c>
      <c r="CX4" s="131">
        <v>2</v>
      </c>
      <c r="CY4" s="131"/>
      <c r="CZ4" s="9"/>
      <c r="DA4" s="9"/>
      <c r="DB4" s="9"/>
      <c r="DC4" s="133"/>
      <c r="XDN4" s="2" t="s">
        <v>31</v>
      </c>
      <c r="XDO4" s="3">
        <v>2</v>
      </c>
    </row>
    <row r="5" spans="1:16343">
      <c r="A5" s="8"/>
      <c r="B5" s="14" t="s">
        <v>32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57" t="s">
        <v>33</v>
      </c>
      <c r="R5" s="59">
        <f>SUM(R3:R4)</f>
        <v>30</v>
      </c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57" t="s">
        <v>1</v>
      </c>
      <c r="AN5" s="59">
        <f>SUM(AN3:AN4)</f>
        <v>30</v>
      </c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57" t="s">
        <v>2</v>
      </c>
      <c r="BJ5" s="59">
        <f>SUM(BJ3:BJ4)</f>
        <v>30</v>
      </c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28" t="s">
        <v>34</v>
      </c>
      <c r="CB5" s="28"/>
      <c r="CC5" s="121">
        <v>40</v>
      </c>
      <c r="CD5" s="9"/>
      <c r="CE5" s="9"/>
      <c r="CF5" s="9"/>
      <c r="CG5" s="9"/>
      <c r="CH5" s="9"/>
      <c r="CI5" s="9"/>
      <c r="CJ5" s="28" t="s">
        <v>35</v>
      </c>
      <c r="CK5" s="131">
        <v>2</v>
      </c>
      <c r="CL5" s="131">
        <v>2</v>
      </c>
      <c r="CM5" s="131"/>
      <c r="CN5" s="131"/>
      <c r="CO5" s="131"/>
      <c r="CP5" s="131"/>
      <c r="CQ5" s="131">
        <v>2</v>
      </c>
      <c r="CR5" s="131"/>
      <c r="CS5" s="131"/>
      <c r="CT5" s="131"/>
      <c r="CU5" s="131"/>
      <c r="CV5" s="131"/>
      <c r="CW5" s="131">
        <v>2</v>
      </c>
      <c r="CX5" s="131">
        <v>2</v>
      </c>
      <c r="CY5" s="131"/>
      <c r="CZ5" s="9"/>
      <c r="DA5" s="9"/>
      <c r="DB5" s="9"/>
      <c r="DC5" s="133"/>
      <c r="XDO5" s="3">
        <v>1</v>
      </c>
    </row>
    <row r="6" spans="1:107">
      <c r="A6" s="8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  <c r="BT6" s="9"/>
      <c r="BU6" s="9"/>
      <c r="BV6" s="9"/>
      <c r="BW6" s="9"/>
      <c r="BX6" s="9"/>
      <c r="BY6" s="9"/>
      <c r="BZ6" s="9"/>
      <c r="CA6" s="9"/>
      <c r="CB6" s="9"/>
      <c r="CC6" s="9"/>
      <c r="CD6" s="9"/>
      <c r="CE6" s="9"/>
      <c r="CF6" s="9"/>
      <c r="CG6" s="9"/>
      <c r="CH6" s="9"/>
      <c r="CI6" s="9"/>
      <c r="CJ6" s="28" t="s">
        <v>36</v>
      </c>
      <c r="CK6" s="131">
        <v>2</v>
      </c>
      <c r="CL6" s="131">
        <v>2</v>
      </c>
      <c r="CM6" s="131"/>
      <c r="CN6" s="131"/>
      <c r="CO6" s="131"/>
      <c r="CP6" s="131"/>
      <c r="CQ6" s="131">
        <v>2</v>
      </c>
      <c r="CR6" s="131"/>
      <c r="CS6" s="131"/>
      <c r="CT6" s="131"/>
      <c r="CU6" s="131"/>
      <c r="CV6" s="131"/>
      <c r="CW6" s="131">
        <v>2</v>
      </c>
      <c r="CX6" s="131">
        <v>2</v>
      </c>
      <c r="CY6" s="131"/>
      <c r="CZ6" s="9"/>
      <c r="DA6" s="9"/>
      <c r="DB6" s="9"/>
      <c r="DC6" s="133"/>
    </row>
    <row r="7" spans="1:107">
      <c r="A7" s="8"/>
      <c r="B7" s="9"/>
      <c r="C7" s="9"/>
      <c r="D7" s="9"/>
      <c r="E7" s="9"/>
      <c r="F7" s="9"/>
      <c r="G7" s="9"/>
      <c r="H7" s="15"/>
      <c r="I7" s="15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  <c r="BW7" s="9"/>
      <c r="BX7" s="9"/>
      <c r="BY7" s="9"/>
      <c r="BZ7" s="9"/>
      <c r="CA7" s="9"/>
      <c r="CB7" s="9"/>
      <c r="CC7" s="9"/>
      <c r="CD7" s="9"/>
      <c r="CE7" s="9"/>
      <c r="CF7" s="9"/>
      <c r="CG7" s="9"/>
      <c r="CH7" s="9"/>
      <c r="CI7" s="9"/>
      <c r="CJ7" s="28" t="s">
        <v>37</v>
      </c>
      <c r="CK7" s="131">
        <v>2</v>
      </c>
      <c r="CL7" s="131">
        <v>2</v>
      </c>
      <c r="CM7" s="131"/>
      <c r="CN7" s="131"/>
      <c r="CO7" s="131"/>
      <c r="CP7" s="131"/>
      <c r="CQ7" s="131">
        <v>2</v>
      </c>
      <c r="CR7" s="131"/>
      <c r="CS7" s="131"/>
      <c r="CT7" s="131"/>
      <c r="CU7" s="131"/>
      <c r="CV7" s="131"/>
      <c r="CW7" s="131">
        <v>2</v>
      </c>
      <c r="CX7" s="131">
        <v>2</v>
      </c>
      <c r="CY7" s="131"/>
      <c r="CZ7" s="9"/>
      <c r="DA7" s="9"/>
      <c r="DB7" s="9"/>
      <c r="DC7" s="133"/>
    </row>
    <row r="8" spans="1:107">
      <c r="A8" s="8"/>
      <c r="B8" s="16" t="s">
        <v>38</v>
      </c>
      <c r="C8" s="17"/>
      <c r="D8" s="17"/>
      <c r="E8" s="18" t="s">
        <v>39</v>
      </c>
      <c r="F8" s="9"/>
      <c r="G8" s="9"/>
      <c r="H8" s="19" t="s">
        <v>40</v>
      </c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42"/>
      <c r="Z8" s="60"/>
      <c r="AA8" s="60"/>
      <c r="AB8" s="60"/>
      <c r="AC8" s="9"/>
      <c r="AD8" s="61" t="s">
        <v>41</v>
      </c>
      <c r="AE8" s="62"/>
      <c r="AF8" s="62"/>
      <c r="AG8" s="62"/>
      <c r="AH8" s="62"/>
      <c r="AI8" s="62"/>
      <c r="AJ8" s="62"/>
      <c r="AK8" s="62"/>
      <c r="AL8" s="62"/>
      <c r="AM8" s="62"/>
      <c r="AN8" s="62"/>
      <c r="AO8" s="62"/>
      <c r="AP8" s="62"/>
      <c r="AQ8" s="62"/>
      <c r="AR8" s="62"/>
      <c r="AS8" s="62"/>
      <c r="AT8" s="62"/>
      <c r="AU8" s="80"/>
      <c r="AV8" s="9"/>
      <c r="AW8" s="9"/>
      <c r="AX8" s="9"/>
      <c r="AY8" s="9"/>
      <c r="AZ8" s="61" t="s">
        <v>42</v>
      </c>
      <c r="BA8" s="62"/>
      <c r="BB8" s="62"/>
      <c r="BC8" s="62"/>
      <c r="BD8" s="62"/>
      <c r="BE8" s="62"/>
      <c r="BF8" s="62"/>
      <c r="BG8" s="62"/>
      <c r="BH8" s="62"/>
      <c r="BI8" s="62"/>
      <c r="BJ8" s="62"/>
      <c r="BK8" s="62"/>
      <c r="BL8" s="62"/>
      <c r="BM8" s="62"/>
      <c r="BN8" s="62"/>
      <c r="BO8" s="62"/>
      <c r="BP8" s="62"/>
      <c r="BQ8" s="80"/>
      <c r="BR8" s="9"/>
      <c r="BS8" s="9"/>
      <c r="BT8" s="9"/>
      <c r="BU8" s="9"/>
      <c r="BV8" s="99" t="s">
        <v>10</v>
      </c>
      <c r="BW8" s="99"/>
      <c r="BX8" s="9"/>
      <c r="BY8" s="99" t="s">
        <v>43</v>
      </c>
      <c r="BZ8" s="99"/>
      <c r="CA8" s="9"/>
      <c r="CB8" s="9"/>
      <c r="CC8" s="9"/>
      <c r="CD8" s="9"/>
      <c r="CE8" s="9"/>
      <c r="CF8" s="9"/>
      <c r="CG8" s="9"/>
      <c r="CH8" s="9"/>
      <c r="CI8" s="9"/>
      <c r="CJ8" s="28" t="s">
        <v>44</v>
      </c>
      <c r="CK8" s="131">
        <v>2</v>
      </c>
      <c r="CL8" s="131">
        <v>2</v>
      </c>
      <c r="CM8" s="131"/>
      <c r="CN8" s="131"/>
      <c r="CO8" s="131"/>
      <c r="CP8" s="131"/>
      <c r="CQ8" s="131">
        <v>2</v>
      </c>
      <c r="CR8" s="131"/>
      <c r="CS8" s="131"/>
      <c r="CT8" s="131"/>
      <c r="CU8" s="131"/>
      <c r="CV8" s="131"/>
      <c r="CW8" s="131">
        <v>2</v>
      </c>
      <c r="CX8" s="131">
        <v>2</v>
      </c>
      <c r="CY8" s="131"/>
      <c r="CZ8" s="9"/>
      <c r="DA8" s="9"/>
      <c r="DB8" s="9"/>
      <c r="DC8" s="133"/>
    </row>
    <row r="9" spans="1:107">
      <c r="A9" s="8"/>
      <c r="B9" s="16" t="s">
        <v>45</v>
      </c>
      <c r="C9" s="17"/>
      <c r="D9" s="17"/>
      <c r="E9" s="18" t="s">
        <v>46</v>
      </c>
      <c r="F9" s="9"/>
      <c r="G9" s="9"/>
      <c r="H9" s="20" t="s">
        <v>47</v>
      </c>
      <c r="I9" s="40"/>
      <c r="J9" s="25" t="s">
        <v>48</v>
      </c>
      <c r="K9" s="25" t="s">
        <v>49</v>
      </c>
      <c r="L9" s="25" t="s">
        <v>50</v>
      </c>
      <c r="M9" s="25" t="s">
        <v>51</v>
      </c>
      <c r="N9" s="25" t="s">
        <v>52</v>
      </c>
      <c r="O9" s="25" t="s">
        <v>53</v>
      </c>
      <c r="P9" s="25" t="s">
        <v>54</v>
      </c>
      <c r="Q9" s="25" t="s">
        <v>55</v>
      </c>
      <c r="R9" s="25" t="s">
        <v>56</v>
      </c>
      <c r="S9" s="25" t="s">
        <v>57</v>
      </c>
      <c r="T9" s="25" t="s">
        <v>58</v>
      </c>
      <c r="U9" s="25" t="s">
        <v>59</v>
      </c>
      <c r="V9" s="25" t="s">
        <v>60</v>
      </c>
      <c r="W9" s="25" t="s">
        <v>61</v>
      </c>
      <c r="X9" s="25" t="s">
        <v>62</v>
      </c>
      <c r="Y9" s="25" t="s">
        <v>63</v>
      </c>
      <c r="Z9" s="9"/>
      <c r="AA9" s="9"/>
      <c r="AB9" s="9"/>
      <c r="AC9" s="9"/>
      <c r="AD9" s="63" t="s">
        <v>47</v>
      </c>
      <c r="AE9" s="64"/>
      <c r="AF9" s="65" t="s">
        <v>48</v>
      </c>
      <c r="AG9" s="65" t="s">
        <v>49</v>
      </c>
      <c r="AH9" s="65" t="s">
        <v>50</v>
      </c>
      <c r="AI9" s="65" t="s">
        <v>51</v>
      </c>
      <c r="AJ9" s="65" t="s">
        <v>52</v>
      </c>
      <c r="AK9" s="65" t="s">
        <v>53</v>
      </c>
      <c r="AL9" s="65" t="s">
        <v>54</v>
      </c>
      <c r="AM9" s="65" t="s">
        <v>55</v>
      </c>
      <c r="AN9" s="65" t="s">
        <v>56</v>
      </c>
      <c r="AO9" s="65" t="s">
        <v>57</v>
      </c>
      <c r="AP9" s="65" t="s">
        <v>58</v>
      </c>
      <c r="AQ9" s="65" t="s">
        <v>59</v>
      </c>
      <c r="AR9" s="65" t="s">
        <v>60</v>
      </c>
      <c r="AS9" s="65" t="s">
        <v>61</v>
      </c>
      <c r="AT9" s="65" t="s">
        <v>62</v>
      </c>
      <c r="AU9" s="65" t="s">
        <v>63</v>
      </c>
      <c r="AV9" s="9"/>
      <c r="AW9" s="9"/>
      <c r="AX9" s="9"/>
      <c r="AY9" s="9"/>
      <c r="AZ9" s="81" t="s">
        <v>47</v>
      </c>
      <c r="BA9" s="82"/>
      <c r="BB9" s="83" t="s">
        <v>48</v>
      </c>
      <c r="BC9" s="83" t="s">
        <v>49</v>
      </c>
      <c r="BD9" s="83" t="s">
        <v>50</v>
      </c>
      <c r="BE9" s="83" t="s">
        <v>51</v>
      </c>
      <c r="BF9" s="83" t="s">
        <v>52</v>
      </c>
      <c r="BG9" s="83" t="s">
        <v>53</v>
      </c>
      <c r="BH9" s="83" t="s">
        <v>54</v>
      </c>
      <c r="BI9" s="83" t="s">
        <v>55</v>
      </c>
      <c r="BJ9" s="83" t="s">
        <v>56</v>
      </c>
      <c r="BK9" s="83" t="s">
        <v>57</v>
      </c>
      <c r="BL9" s="83" t="s">
        <v>58</v>
      </c>
      <c r="BM9" s="83" t="s">
        <v>59</v>
      </c>
      <c r="BN9" s="83" t="s">
        <v>60</v>
      </c>
      <c r="BO9" s="83" t="s">
        <v>61</v>
      </c>
      <c r="BP9" s="83" t="s">
        <v>62</v>
      </c>
      <c r="BQ9" s="83" t="s">
        <v>63</v>
      </c>
      <c r="BR9" s="9"/>
      <c r="BS9" s="9"/>
      <c r="BT9" s="9"/>
      <c r="BU9" s="9"/>
      <c r="BV9" s="28" t="s">
        <v>64</v>
      </c>
      <c r="BW9" s="86" t="s">
        <v>65</v>
      </c>
      <c r="BX9" s="9"/>
      <c r="BY9" s="28" t="s">
        <v>64</v>
      </c>
      <c r="BZ9" s="86"/>
      <c r="CA9" s="9"/>
      <c r="CB9" s="9"/>
      <c r="CC9" s="9"/>
      <c r="CD9" s="9"/>
      <c r="CE9" s="9"/>
      <c r="CF9" s="9"/>
      <c r="CG9" s="9"/>
      <c r="CH9" s="9"/>
      <c r="CI9" s="9"/>
      <c r="CJ9" s="28"/>
      <c r="CK9" s="131"/>
      <c r="CL9" s="131"/>
      <c r="CM9" s="131"/>
      <c r="CN9" s="131"/>
      <c r="CO9" s="131"/>
      <c r="CP9" s="131"/>
      <c r="CQ9" s="131"/>
      <c r="CR9" s="131"/>
      <c r="CS9" s="131"/>
      <c r="CT9" s="131"/>
      <c r="CU9" s="131"/>
      <c r="CV9" s="131"/>
      <c r="CW9" s="131"/>
      <c r="CX9" s="131"/>
      <c r="CY9" s="131"/>
      <c r="CZ9" s="9"/>
      <c r="DA9" s="9"/>
      <c r="DB9" s="9"/>
      <c r="DC9" s="133"/>
    </row>
    <row r="10" spans="1:107">
      <c r="A10" s="8"/>
      <c r="B10" s="16" t="s">
        <v>66</v>
      </c>
      <c r="C10" s="17"/>
      <c r="D10" s="17"/>
      <c r="E10" s="21" t="s">
        <v>67</v>
      </c>
      <c r="F10" s="9"/>
      <c r="G10" s="9"/>
      <c r="H10" s="20" t="s">
        <v>68</v>
      </c>
      <c r="I10" s="40"/>
      <c r="J10" s="41">
        <v>1</v>
      </c>
      <c r="K10" s="41">
        <v>1</v>
      </c>
      <c r="L10" s="41">
        <v>1</v>
      </c>
      <c r="M10" s="41"/>
      <c r="N10" s="41">
        <v>1</v>
      </c>
      <c r="O10" s="41">
        <v>1</v>
      </c>
      <c r="P10" s="41">
        <v>1</v>
      </c>
      <c r="Q10" s="41"/>
      <c r="R10" s="41">
        <v>1</v>
      </c>
      <c r="S10" s="41">
        <v>1</v>
      </c>
      <c r="T10" s="41">
        <v>1</v>
      </c>
      <c r="U10" s="41"/>
      <c r="V10" s="41">
        <v>1</v>
      </c>
      <c r="W10" s="41">
        <v>1</v>
      </c>
      <c r="X10" s="41">
        <v>1</v>
      </c>
      <c r="Y10" s="41"/>
      <c r="Z10" s="9"/>
      <c r="AA10" s="9"/>
      <c r="AB10" s="9"/>
      <c r="AC10" s="9"/>
      <c r="AD10" s="20" t="s">
        <v>68</v>
      </c>
      <c r="AE10" s="40"/>
      <c r="AF10" s="41">
        <v>4</v>
      </c>
      <c r="AG10" s="41">
        <v>4</v>
      </c>
      <c r="AH10" s="41"/>
      <c r="AI10" s="41"/>
      <c r="AJ10" s="41">
        <v>4</v>
      </c>
      <c r="AK10" s="41">
        <v>4</v>
      </c>
      <c r="AL10" s="41"/>
      <c r="AM10" s="41"/>
      <c r="AN10" s="41">
        <v>3</v>
      </c>
      <c r="AO10" s="41">
        <v>3</v>
      </c>
      <c r="AP10" s="41"/>
      <c r="AQ10" s="41"/>
      <c r="AR10" s="41">
        <v>3</v>
      </c>
      <c r="AS10" s="41">
        <v>3</v>
      </c>
      <c r="AT10" s="41"/>
      <c r="AU10" s="41"/>
      <c r="AV10" s="9"/>
      <c r="AW10" s="9"/>
      <c r="AX10" s="9"/>
      <c r="AY10" s="9"/>
      <c r="AZ10" s="84" t="s">
        <v>68</v>
      </c>
      <c r="BA10" s="85"/>
      <c r="BB10" s="86">
        <v>2</v>
      </c>
      <c r="BC10" s="86">
        <v>2</v>
      </c>
      <c r="BD10" s="86"/>
      <c r="BE10" s="86"/>
      <c r="BF10" s="86">
        <v>2</v>
      </c>
      <c r="BG10" s="86">
        <v>2</v>
      </c>
      <c r="BH10" s="86"/>
      <c r="BI10" s="86"/>
      <c r="BJ10" s="86">
        <v>2</v>
      </c>
      <c r="BK10" s="86">
        <v>2</v>
      </c>
      <c r="BL10" s="86"/>
      <c r="BM10" s="86"/>
      <c r="BN10" s="86">
        <v>2</v>
      </c>
      <c r="BO10" s="86">
        <v>2</v>
      </c>
      <c r="BP10" s="86"/>
      <c r="BQ10" s="86"/>
      <c r="BR10" s="9"/>
      <c r="BS10" s="9"/>
      <c r="BT10" s="9"/>
      <c r="BU10" s="9"/>
      <c r="BV10" s="28"/>
      <c r="BW10" s="86"/>
      <c r="BX10" s="9"/>
      <c r="BY10" s="28"/>
      <c r="BZ10" s="86"/>
      <c r="CA10" s="9"/>
      <c r="CB10" s="9"/>
      <c r="CC10" s="9"/>
      <c r="CD10" s="9"/>
      <c r="CE10" s="9"/>
      <c r="CF10" s="9"/>
      <c r="CG10" s="9"/>
      <c r="CH10" s="9"/>
      <c r="CI10" s="9"/>
      <c r="CJ10" s="9"/>
      <c r="CK10" s="9"/>
      <c r="CL10" s="9"/>
      <c r="CM10" s="9"/>
      <c r="CN10" s="9"/>
      <c r="CO10" s="9"/>
      <c r="CP10" s="9"/>
      <c r="CQ10" s="9"/>
      <c r="CR10" s="9"/>
      <c r="CS10" s="9"/>
      <c r="CT10" s="9"/>
      <c r="CU10" s="9"/>
      <c r="CV10" s="9"/>
      <c r="CW10" s="9"/>
      <c r="CX10" s="9"/>
      <c r="CY10" s="9"/>
      <c r="CZ10" s="9"/>
      <c r="DA10" s="9"/>
      <c r="DB10" s="9"/>
      <c r="DC10" s="133"/>
    </row>
    <row r="11" spans="1:107">
      <c r="A11" s="8"/>
      <c r="B11" s="16" t="s">
        <v>69</v>
      </c>
      <c r="C11" s="17"/>
      <c r="D11" s="17"/>
      <c r="E11" s="18">
        <v>8</v>
      </c>
      <c r="F11" s="9"/>
      <c r="G11" s="9"/>
      <c r="H11" s="20" t="s">
        <v>70</v>
      </c>
      <c r="I11" s="40"/>
      <c r="J11" s="41">
        <v>3</v>
      </c>
      <c r="K11" s="41">
        <v>3</v>
      </c>
      <c r="L11" s="41">
        <v>5</v>
      </c>
      <c r="M11" s="41"/>
      <c r="N11" s="41">
        <v>3</v>
      </c>
      <c r="O11" s="41">
        <v>3</v>
      </c>
      <c r="P11" s="41">
        <v>5</v>
      </c>
      <c r="Q11" s="41"/>
      <c r="R11" s="41">
        <v>3</v>
      </c>
      <c r="S11" s="41">
        <v>3</v>
      </c>
      <c r="T11" s="41">
        <v>5</v>
      </c>
      <c r="U11" s="41"/>
      <c r="V11" s="41">
        <v>3</v>
      </c>
      <c r="W11" s="41">
        <v>3</v>
      </c>
      <c r="X11" s="41">
        <v>5</v>
      </c>
      <c r="Y11" s="41"/>
      <c r="Z11" s="9"/>
      <c r="AA11" s="9"/>
      <c r="AB11" s="9"/>
      <c r="AC11" s="9"/>
      <c r="AD11" s="20" t="s">
        <v>70</v>
      </c>
      <c r="AE11" s="40"/>
      <c r="AF11" s="41">
        <v>5</v>
      </c>
      <c r="AG11" s="41">
        <v>4</v>
      </c>
      <c r="AH11" s="41"/>
      <c r="AI11" s="41"/>
      <c r="AJ11" s="41">
        <v>5</v>
      </c>
      <c r="AK11" s="41">
        <v>3</v>
      </c>
      <c r="AL11" s="41"/>
      <c r="AM11" s="41"/>
      <c r="AN11" s="41">
        <v>5</v>
      </c>
      <c r="AO11" s="41">
        <v>3</v>
      </c>
      <c r="AP11" s="41"/>
      <c r="AQ11" s="41"/>
      <c r="AR11" s="41">
        <v>3</v>
      </c>
      <c r="AS11" s="41">
        <v>3</v>
      </c>
      <c r="AT11" s="41"/>
      <c r="AU11" s="41"/>
      <c r="AV11" s="9"/>
      <c r="AW11" s="9"/>
      <c r="AX11" s="9"/>
      <c r="AY11" s="9"/>
      <c r="AZ11" s="84" t="s">
        <v>70</v>
      </c>
      <c r="BA11" s="85"/>
      <c r="BB11" s="86">
        <v>5</v>
      </c>
      <c r="BC11" s="86">
        <v>3</v>
      </c>
      <c r="BD11" s="86"/>
      <c r="BE11" s="86"/>
      <c r="BF11" s="86">
        <v>5</v>
      </c>
      <c r="BG11" s="86">
        <v>3</v>
      </c>
      <c r="BH11" s="86"/>
      <c r="BI11" s="86"/>
      <c r="BJ11" s="86">
        <v>5</v>
      </c>
      <c r="BK11" s="86">
        <v>3</v>
      </c>
      <c r="BL11" s="86"/>
      <c r="BM11" s="86"/>
      <c r="BN11" s="86">
        <v>5</v>
      </c>
      <c r="BO11" s="86">
        <v>3</v>
      </c>
      <c r="BP11" s="86"/>
      <c r="BQ11" s="86"/>
      <c r="BR11" s="9"/>
      <c r="BS11" s="9"/>
      <c r="BT11" s="9"/>
      <c r="BU11" s="9"/>
      <c r="BV11" s="28"/>
      <c r="BW11" s="86"/>
      <c r="BX11" s="9"/>
      <c r="BY11" s="28"/>
      <c r="BZ11" s="86"/>
      <c r="CA11" s="9"/>
      <c r="CB11" s="9"/>
      <c r="CC11" s="9"/>
      <c r="CD11" s="9"/>
      <c r="CE11" s="9"/>
      <c r="CF11" s="9"/>
      <c r="CG11" s="9"/>
      <c r="CH11" s="9"/>
      <c r="CI11" s="9"/>
      <c r="CJ11" s="9"/>
      <c r="CK11" s="9"/>
      <c r="CL11" s="9"/>
      <c r="CM11" s="9"/>
      <c r="CN11" s="9"/>
      <c r="CO11" s="9"/>
      <c r="CP11" s="9"/>
      <c r="CQ11" s="9"/>
      <c r="CR11" s="9"/>
      <c r="CS11" s="9"/>
      <c r="CT11" s="9"/>
      <c r="CU11" s="9"/>
      <c r="CV11" s="9"/>
      <c r="CW11" s="9"/>
      <c r="CX11" s="9"/>
      <c r="CY11" s="9"/>
      <c r="CZ11" s="9"/>
      <c r="DA11" s="9"/>
      <c r="DB11" s="9"/>
      <c r="DC11" s="133"/>
    </row>
    <row r="12" spans="1:107">
      <c r="A12" s="8"/>
      <c r="B12" s="16" t="s">
        <v>71</v>
      </c>
      <c r="C12" s="17"/>
      <c r="D12" s="17"/>
      <c r="E12" s="18"/>
      <c r="F12" s="9"/>
      <c r="G12" s="9"/>
      <c r="H12" s="20" t="s">
        <v>6</v>
      </c>
      <c r="I12" s="40"/>
      <c r="J12" s="41">
        <v>8</v>
      </c>
      <c r="K12" s="41">
        <v>5</v>
      </c>
      <c r="L12" s="41">
        <v>2</v>
      </c>
      <c r="M12" s="41"/>
      <c r="N12" s="41">
        <v>8</v>
      </c>
      <c r="O12" s="41">
        <v>5</v>
      </c>
      <c r="P12" s="41">
        <v>2</v>
      </c>
      <c r="Q12" s="41"/>
      <c r="R12" s="41">
        <v>7</v>
      </c>
      <c r="S12" s="41">
        <v>6</v>
      </c>
      <c r="T12" s="41">
        <v>2</v>
      </c>
      <c r="U12" s="41"/>
      <c r="V12" s="41">
        <v>6</v>
      </c>
      <c r="W12" s="41">
        <v>6</v>
      </c>
      <c r="X12" s="41">
        <v>3</v>
      </c>
      <c r="Y12" s="41"/>
      <c r="Z12" s="9"/>
      <c r="AA12" s="9"/>
      <c r="AB12" s="9"/>
      <c r="AC12" s="9"/>
      <c r="AD12" s="20" t="s">
        <v>6</v>
      </c>
      <c r="AE12" s="40"/>
      <c r="AF12" s="41">
        <v>8</v>
      </c>
      <c r="AG12" s="41">
        <v>7</v>
      </c>
      <c r="AH12" s="41"/>
      <c r="AI12" s="41"/>
      <c r="AJ12" s="41">
        <v>8</v>
      </c>
      <c r="AK12" s="41">
        <v>7</v>
      </c>
      <c r="AL12" s="41"/>
      <c r="AM12" s="41"/>
      <c r="AN12" s="41">
        <v>8</v>
      </c>
      <c r="AO12" s="41">
        <v>7</v>
      </c>
      <c r="AP12" s="41"/>
      <c r="AQ12" s="41"/>
      <c r="AR12" s="41">
        <v>8</v>
      </c>
      <c r="AS12" s="41">
        <v>7</v>
      </c>
      <c r="AT12" s="41"/>
      <c r="AU12" s="41"/>
      <c r="AV12" s="9"/>
      <c r="AW12" s="9"/>
      <c r="AX12" s="9"/>
      <c r="AY12" s="9"/>
      <c r="AZ12" s="84" t="s">
        <v>6</v>
      </c>
      <c r="BA12" s="85"/>
      <c r="BB12" s="86">
        <v>8</v>
      </c>
      <c r="BC12" s="86">
        <v>7</v>
      </c>
      <c r="BD12" s="86"/>
      <c r="BE12" s="86"/>
      <c r="BF12" s="86">
        <v>8</v>
      </c>
      <c r="BG12" s="86">
        <v>7</v>
      </c>
      <c r="BH12" s="86"/>
      <c r="BI12" s="86"/>
      <c r="BJ12" s="86">
        <v>8</v>
      </c>
      <c r="BK12" s="86">
        <v>7</v>
      </c>
      <c r="BL12" s="86"/>
      <c r="BM12" s="86"/>
      <c r="BN12" s="86">
        <v>8</v>
      </c>
      <c r="BO12" s="86">
        <v>7</v>
      </c>
      <c r="BP12" s="86"/>
      <c r="BQ12" s="86"/>
      <c r="BR12" s="9"/>
      <c r="BS12" s="9"/>
      <c r="BT12" s="9"/>
      <c r="BU12" s="9"/>
      <c r="BV12" s="28" t="s">
        <v>72</v>
      </c>
      <c r="BW12" s="86">
        <v>10</v>
      </c>
      <c r="BX12" s="9"/>
      <c r="BY12" s="28" t="s">
        <v>72</v>
      </c>
      <c r="BZ12" s="86"/>
      <c r="CA12" s="9"/>
      <c r="CB12" s="9"/>
      <c r="CC12" s="9"/>
      <c r="CD12" s="9"/>
      <c r="CE12" s="9"/>
      <c r="CF12" s="9"/>
      <c r="CG12" s="9"/>
      <c r="CH12" s="9"/>
      <c r="CI12" s="9"/>
      <c r="CJ12" s="9"/>
      <c r="CK12" s="9"/>
      <c r="CL12" s="9"/>
      <c r="CM12" s="9"/>
      <c r="CN12" s="9"/>
      <c r="CO12" s="9"/>
      <c r="CP12" s="9"/>
      <c r="CQ12" s="9"/>
      <c r="CR12" s="9"/>
      <c r="CS12" s="9"/>
      <c r="CT12" s="9"/>
      <c r="CU12" s="9"/>
      <c r="CV12" s="9"/>
      <c r="CW12" s="9"/>
      <c r="CX12" s="9"/>
      <c r="CY12" s="9"/>
      <c r="CZ12" s="9"/>
      <c r="DA12" s="9"/>
      <c r="DB12" s="9"/>
      <c r="DC12" s="133"/>
    </row>
    <row r="13" spans="1:107">
      <c r="A13" s="8"/>
      <c r="B13" s="16" t="s">
        <v>73</v>
      </c>
      <c r="C13" s="17"/>
      <c r="D13" s="17"/>
      <c r="E13" s="18" t="s">
        <v>74</v>
      </c>
      <c r="F13" s="9"/>
      <c r="G13" s="9"/>
      <c r="H13" s="19" t="s">
        <v>75</v>
      </c>
      <c r="I13" s="42"/>
      <c r="J13" s="43">
        <f>SUM(J12:M12)</f>
        <v>15</v>
      </c>
      <c r="K13" s="44"/>
      <c r="L13" s="44"/>
      <c r="M13" s="45"/>
      <c r="N13" s="43">
        <f>SUM(N12:Q12)</f>
        <v>15</v>
      </c>
      <c r="O13" s="39"/>
      <c r="P13" s="39"/>
      <c r="Q13" s="42"/>
      <c r="R13" s="43">
        <f>SUM(R12:U12)</f>
        <v>15</v>
      </c>
      <c r="S13" s="39"/>
      <c r="T13" s="39"/>
      <c r="U13" s="42"/>
      <c r="V13" s="43">
        <f>SUM(V12:Y12)</f>
        <v>15</v>
      </c>
      <c r="W13" s="44"/>
      <c r="X13" s="44"/>
      <c r="Y13" s="45"/>
      <c r="Z13" s="9"/>
      <c r="AA13" s="9"/>
      <c r="AB13" s="9"/>
      <c r="AC13" s="9"/>
      <c r="AD13" s="19" t="s">
        <v>75</v>
      </c>
      <c r="AE13" s="66"/>
      <c r="AF13" s="19">
        <f>SUM(AF12:AI12)</f>
        <v>15</v>
      </c>
      <c r="AG13" s="78"/>
      <c r="AH13" s="78"/>
      <c r="AI13" s="66"/>
      <c r="AJ13" s="19">
        <f>SUM(AJ12:AM12)</f>
        <v>15</v>
      </c>
      <c r="AK13" s="78"/>
      <c r="AL13" s="78"/>
      <c r="AM13" s="66"/>
      <c r="AN13" s="19">
        <f>SUM(AN12:AQ12)</f>
        <v>15</v>
      </c>
      <c r="AO13" s="78"/>
      <c r="AP13" s="78"/>
      <c r="AQ13" s="66"/>
      <c r="AR13" s="19">
        <f>SUM(AR12:AU12)</f>
        <v>15</v>
      </c>
      <c r="AS13" s="78"/>
      <c r="AT13" s="78"/>
      <c r="AU13" s="66"/>
      <c r="AV13" s="9"/>
      <c r="AW13" s="9"/>
      <c r="AX13" s="9"/>
      <c r="AY13" s="9"/>
      <c r="AZ13" s="87" t="s">
        <v>75</v>
      </c>
      <c r="BA13" s="88"/>
      <c r="BB13" s="25">
        <f>SUM(BB12:BE12)</f>
        <v>15</v>
      </c>
      <c r="BC13" s="25"/>
      <c r="BD13" s="25"/>
      <c r="BE13" s="25"/>
      <c r="BF13" s="25">
        <f>SUM(BF12:BI12)</f>
        <v>15</v>
      </c>
      <c r="BG13" s="25"/>
      <c r="BH13" s="25"/>
      <c r="BI13" s="25"/>
      <c r="BJ13" s="25">
        <f>SUM(BJ12:BM12)</f>
        <v>15</v>
      </c>
      <c r="BK13" s="25"/>
      <c r="BL13" s="25"/>
      <c r="BM13" s="25"/>
      <c r="BN13" s="25">
        <f>SUM(BN12:BQ12)</f>
        <v>15</v>
      </c>
      <c r="BO13" s="25"/>
      <c r="BP13" s="25"/>
      <c r="BQ13" s="25"/>
      <c r="BR13" s="9"/>
      <c r="BS13" s="9"/>
      <c r="BT13" s="9"/>
      <c r="BU13" s="9"/>
      <c r="BV13" s="9"/>
      <c r="BW13" s="9"/>
      <c r="BX13" s="9"/>
      <c r="BY13" s="9"/>
      <c r="BZ13" s="9"/>
      <c r="CA13" s="9"/>
      <c r="CB13" s="9"/>
      <c r="CC13" s="9"/>
      <c r="CD13" s="9"/>
      <c r="CE13" s="9"/>
      <c r="CF13" s="9"/>
      <c r="CG13" s="9"/>
      <c r="CH13" s="9"/>
      <c r="CI13" s="9"/>
      <c r="CJ13" s="9"/>
      <c r="CK13" s="9"/>
      <c r="CL13" s="9"/>
      <c r="CM13" s="9"/>
      <c r="CN13" s="9"/>
      <c r="CO13" s="9"/>
      <c r="CP13" s="9"/>
      <c r="CQ13" s="9"/>
      <c r="CR13" s="9"/>
      <c r="CS13" s="9"/>
      <c r="CT13" s="9"/>
      <c r="CU13" s="9"/>
      <c r="CV13" s="9"/>
      <c r="CW13" s="9"/>
      <c r="CX13" s="9"/>
      <c r="CY13" s="9"/>
      <c r="CZ13" s="9"/>
      <c r="DA13" s="9"/>
      <c r="DB13" s="9"/>
      <c r="DC13" s="133"/>
    </row>
    <row r="14" spans="1:107">
      <c r="A14" s="8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  <c r="BI14" s="9"/>
      <c r="BJ14" s="9"/>
      <c r="BK14" s="9"/>
      <c r="BL14" s="9"/>
      <c r="BM14" s="9"/>
      <c r="BN14" s="9"/>
      <c r="BO14" s="9"/>
      <c r="BP14" s="9"/>
      <c r="BQ14" s="9"/>
      <c r="BR14" s="9"/>
      <c r="BS14" s="9"/>
      <c r="BT14" s="9"/>
      <c r="BU14" s="9"/>
      <c r="BV14" s="9"/>
      <c r="BW14" s="9"/>
      <c r="BX14" s="9"/>
      <c r="BY14" s="9"/>
      <c r="BZ14" s="9"/>
      <c r="CA14" s="9"/>
      <c r="CB14" s="9"/>
      <c r="CC14" s="9"/>
      <c r="CD14" s="9"/>
      <c r="CE14" s="9"/>
      <c r="CF14" s="9"/>
      <c r="CG14" s="9"/>
      <c r="CH14" s="9"/>
      <c r="CI14" s="9"/>
      <c r="CJ14" s="9"/>
      <c r="CK14" s="9"/>
      <c r="CL14" s="9"/>
      <c r="CM14" s="9"/>
      <c r="CN14" s="9"/>
      <c r="CO14" s="9"/>
      <c r="CP14" s="9"/>
      <c r="CQ14" s="9"/>
      <c r="CR14" s="9"/>
      <c r="CS14" s="9"/>
      <c r="CT14" s="9"/>
      <c r="CU14" s="9"/>
      <c r="CV14" s="9"/>
      <c r="CW14" s="9"/>
      <c r="CX14" s="9"/>
      <c r="CY14" s="9"/>
      <c r="CZ14" s="9"/>
      <c r="DA14" s="9"/>
      <c r="DB14" s="9"/>
      <c r="DC14" s="133"/>
    </row>
    <row r="15" ht="15.75" spans="1:107">
      <c r="A15" s="12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38"/>
    </row>
    <row r="16" spans="30:34">
      <c r="AD16" s="3"/>
      <c r="AE16" s="3"/>
      <c r="AF16" s="3"/>
      <c r="AG16" s="3"/>
      <c r="AH16" s="3"/>
    </row>
    <row r="17" ht="6" customHeight="1" spans="30:34">
      <c r="AD17" s="3"/>
      <c r="AE17" s="3"/>
      <c r="AF17" s="3"/>
      <c r="AG17" s="3"/>
      <c r="AH17" s="3"/>
    </row>
    <row r="18" ht="23.25" customHeight="1" spans="2:83">
      <c r="B18" s="22" t="s">
        <v>76</v>
      </c>
      <c r="H18" s="23" t="s">
        <v>77</v>
      </c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67" t="s">
        <v>78</v>
      </c>
      <c r="AE18" s="67"/>
      <c r="AF18" s="67"/>
      <c r="AG18" s="67"/>
      <c r="AH18" s="67"/>
      <c r="AI18" s="67"/>
      <c r="AJ18" s="67"/>
      <c r="AK18" s="67"/>
      <c r="AL18" s="67"/>
      <c r="AM18" s="67"/>
      <c r="AN18" s="67"/>
      <c r="AO18" s="67"/>
      <c r="AP18" s="67"/>
      <c r="AQ18" s="67"/>
      <c r="AR18" s="67"/>
      <c r="AS18" s="67"/>
      <c r="AT18" s="67"/>
      <c r="AU18" s="67"/>
      <c r="AV18" s="67"/>
      <c r="AW18" s="67"/>
      <c r="AX18" s="67"/>
      <c r="AY18" s="67"/>
      <c r="AZ18" s="89" t="s">
        <v>79</v>
      </c>
      <c r="BA18" s="89"/>
      <c r="BB18" s="89"/>
      <c r="BC18" s="89"/>
      <c r="BD18" s="89"/>
      <c r="BE18" s="89"/>
      <c r="BF18" s="89"/>
      <c r="BG18" s="89"/>
      <c r="BH18" s="89"/>
      <c r="BI18" s="89"/>
      <c r="BJ18" s="89"/>
      <c r="BK18" s="89"/>
      <c r="BL18" s="89"/>
      <c r="BM18" s="89"/>
      <c r="BN18" s="89"/>
      <c r="BO18" s="89"/>
      <c r="BP18" s="89"/>
      <c r="BQ18" s="89"/>
      <c r="BR18" s="89"/>
      <c r="BS18" s="89"/>
      <c r="BT18" s="89"/>
      <c r="BU18" s="89"/>
      <c r="BV18" s="100" t="s">
        <v>80</v>
      </c>
      <c r="BW18" s="101" t="s">
        <v>81</v>
      </c>
      <c r="BX18" s="102" t="s">
        <v>10</v>
      </c>
      <c r="BY18" s="102" t="s">
        <v>82</v>
      </c>
      <c r="BZ18" s="103" t="s">
        <v>83</v>
      </c>
      <c r="CB18" s="104" t="s">
        <v>84</v>
      </c>
      <c r="CC18" s="104" t="s">
        <v>85</v>
      </c>
      <c r="CD18" s="126" t="s">
        <v>86</v>
      </c>
      <c r="CE18" s="126" t="s">
        <v>87</v>
      </c>
    </row>
    <row r="19" ht="26.25" customHeight="1" spans="8:83">
      <c r="H19" s="24" t="s">
        <v>88</v>
      </c>
      <c r="I19" s="46">
        <v>1</v>
      </c>
      <c r="J19" s="46"/>
      <c r="K19" s="46"/>
      <c r="L19" s="46"/>
      <c r="M19" s="46"/>
      <c r="N19" s="46">
        <v>2</v>
      </c>
      <c r="O19" s="46"/>
      <c r="P19" s="46"/>
      <c r="Q19" s="46"/>
      <c r="R19" s="46"/>
      <c r="S19" s="46">
        <v>3</v>
      </c>
      <c r="T19" s="46"/>
      <c r="U19" s="46"/>
      <c r="V19" s="46"/>
      <c r="W19" s="46"/>
      <c r="X19" s="46">
        <v>4</v>
      </c>
      <c r="Y19" s="46"/>
      <c r="Z19" s="46"/>
      <c r="AA19" s="46"/>
      <c r="AB19" s="46"/>
      <c r="AC19" s="68" t="s">
        <v>89</v>
      </c>
      <c r="AD19" s="69" t="s">
        <v>88</v>
      </c>
      <c r="AE19" s="70">
        <v>1</v>
      </c>
      <c r="AF19" s="70"/>
      <c r="AG19" s="70"/>
      <c r="AH19" s="70"/>
      <c r="AI19" s="70"/>
      <c r="AJ19" s="70">
        <v>2</v>
      </c>
      <c r="AK19" s="70"/>
      <c r="AL19" s="70"/>
      <c r="AM19" s="70"/>
      <c r="AN19" s="70"/>
      <c r="AO19" s="70">
        <v>3</v>
      </c>
      <c r="AP19" s="70"/>
      <c r="AQ19" s="70"/>
      <c r="AR19" s="70"/>
      <c r="AS19" s="70"/>
      <c r="AT19" s="70">
        <v>4</v>
      </c>
      <c r="AU19" s="70"/>
      <c r="AV19" s="70"/>
      <c r="AW19" s="70"/>
      <c r="AX19" s="70"/>
      <c r="AY19" s="90" t="s">
        <v>90</v>
      </c>
      <c r="AZ19" s="91" t="s">
        <v>88</v>
      </c>
      <c r="BA19" s="92">
        <v>1</v>
      </c>
      <c r="BB19" s="92"/>
      <c r="BC19" s="92"/>
      <c r="BD19" s="92"/>
      <c r="BE19" s="92"/>
      <c r="BF19" s="92">
        <v>2</v>
      </c>
      <c r="BG19" s="92"/>
      <c r="BH19" s="92"/>
      <c r="BI19" s="92"/>
      <c r="BJ19" s="92"/>
      <c r="BK19" s="92">
        <v>3</v>
      </c>
      <c r="BL19" s="92"/>
      <c r="BM19" s="92"/>
      <c r="BN19" s="92"/>
      <c r="BO19" s="92"/>
      <c r="BP19" s="92">
        <v>4</v>
      </c>
      <c r="BQ19" s="92"/>
      <c r="BR19" s="92"/>
      <c r="BS19" s="92"/>
      <c r="BT19" s="92"/>
      <c r="BU19" s="105" t="s">
        <v>91</v>
      </c>
      <c r="BV19" s="100"/>
      <c r="BW19" s="101"/>
      <c r="BX19" s="106"/>
      <c r="BY19" s="106"/>
      <c r="BZ19" s="103"/>
      <c r="CB19" s="107"/>
      <c r="CC19" s="107"/>
      <c r="CD19" s="127"/>
      <c r="CE19" s="127"/>
    </row>
    <row r="20" ht="24.75" customHeight="1" spans="8:83">
      <c r="H20" s="24" t="s">
        <v>92</v>
      </c>
      <c r="I20" s="46" t="s">
        <v>93</v>
      </c>
      <c r="J20" s="46" t="s">
        <v>94</v>
      </c>
      <c r="K20" s="46" t="s">
        <v>95</v>
      </c>
      <c r="L20" s="46" t="s">
        <v>96</v>
      </c>
      <c r="M20" s="47" t="s">
        <v>97</v>
      </c>
      <c r="N20" s="46" t="s">
        <v>93</v>
      </c>
      <c r="O20" s="46" t="s">
        <v>94</v>
      </c>
      <c r="P20" s="46" t="s">
        <v>95</v>
      </c>
      <c r="Q20" s="46" t="s">
        <v>96</v>
      </c>
      <c r="R20" s="47" t="s">
        <v>98</v>
      </c>
      <c r="S20" s="46" t="s">
        <v>93</v>
      </c>
      <c r="T20" s="46" t="s">
        <v>94</v>
      </c>
      <c r="U20" s="46" t="s">
        <v>95</v>
      </c>
      <c r="V20" s="46" t="s">
        <v>96</v>
      </c>
      <c r="W20" s="47" t="s">
        <v>99</v>
      </c>
      <c r="X20" s="46" t="s">
        <v>93</v>
      </c>
      <c r="Y20" s="46" t="s">
        <v>94</v>
      </c>
      <c r="Z20" s="46" t="s">
        <v>95</v>
      </c>
      <c r="AA20" s="46" t="s">
        <v>96</v>
      </c>
      <c r="AB20" s="47" t="s">
        <v>100</v>
      </c>
      <c r="AC20" s="68"/>
      <c r="AD20" s="69" t="s">
        <v>92</v>
      </c>
      <c r="AE20" s="70" t="s">
        <v>93</v>
      </c>
      <c r="AF20" s="70" t="s">
        <v>94</v>
      </c>
      <c r="AG20" s="70" t="s">
        <v>95</v>
      </c>
      <c r="AH20" s="70" t="s">
        <v>96</v>
      </c>
      <c r="AI20" s="79" t="s">
        <v>97</v>
      </c>
      <c r="AJ20" s="70" t="s">
        <v>93</v>
      </c>
      <c r="AK20" s="70" t="s">
        <v>94</v>
      </c>
      <c r="AL20" s="70" t="s">
        <v>95</v>
      </c>
      <c r="AM20" s="70" t="s">
        <v>96</v>
      </c>
      <c r="AN20" s="79" t="s">
        <v>98</v>
      </c>
      <c r="AO20" s="70" t="s">
        <v>93</v>
      </c>
      <c r="AP20" s="70" t="s">
        <v>94</v>
      </c>
      <c r="AQ20" s="70" t="s">
        <v>95</v>
      </c>
      <c r="AR20" s="70" t="s">
        <v>96</v>
      </c>
      <c r="AS20" s="79" t="s">
        <v>99</v>
      </c>
      <c r="AT20" s="70" t="s">
        <v>93</v>
      </c>
      <c r="AU20" s="70" t="s">
        <v>94</v>
      </c>
      <c r="AV20" s="70" t="s">
        <v>95</v>
      </c>
      <c r="AW20" s="70" t="s">
        <v>96</v>
      </c>
      <c r="AX20" s="79" t="s">
        <v>100</v>
      </c>
      <c r="AY20" s="90"/>
      <c r="AZ20" s="91" t="s">
        <v>92</v>
      </c>
      <c r="BA20" s="92" t="s">
        <v>93</v>
      </c>
      <c r="BB20" s="92" t="s">
        <v>94</v>
      </c>
      <c r="BC20" s="92" t="s">
        <v>95</v>
      </c>
      <c r="BD20" s="92" t="s">
        <v>96</v>
      </c>
      <c r="BE20" s="96" t="s">
        <v>97</v>
      </c>
      <c r="BF20" s="92" t="s">
        <v>93</v>
      </c>
      <c r="BG20" s="92" t="s">
        <v>94</v>
      </c>
      <c r="BH20" s="92" t="s">
        <v>95</v>
      </c>
      <c r="BI20" s="92" t="s">
        <v>96</v>
      </c>
      <c r="BJ20" s="96" t="s">
        <v>98</v>
      </c>
      <c r="BK20" s="92" t="s">
        <v>93</v>
      </c>
      <c r="BL20" s="92" t="s">
        <v>94</v>
      </c>
      <c r="BM20" s="92" t="s">
        <v>95</v>
      </c>
      <c r="BN20" s="92" t="s">
        <v>96</v>
      </c>
      <c r="BO20" s="96" t="s">
        <v>99</v>
      </c>
      <c r="BP20" s="92" t="s">
        <v>93</v>
      </c>
      <c r="BQ20" s="92" t="s">
        <v>94</v>
      </c>
      <c r="BR20" s="92" t="s">
        <v>95</v>
      </c>
      <c r="BS20" s="92" t="s">
        <v>96</v>
      </c>
      <c r="BT20" s="96" t="s">
        <v>100</v>
      </c>
      <c r="BU20" s="105"/>
      <c r="BV20" s="100"/>
      <c r="BW20" s="101"/>
      <c r="BX20" s="106"/>
      <c r="BY20" s="108"/>
      <c r="BZ20" s="103"/>
      <c r="CB20" s="107"/>
      <c r="CC20" s="107"/>
      <c r="CD20" s="127"/>
      <c r="CE20" s="127"/>
    </row>
    <row r="21" ht="27.75" customHeight="1" spans="8:83">
      <c r="H21" s="24" t="s">
        <v>101</v>
      </c>
      <c r="I21" s="48">
        <f>J10</f>
        <v>1</v>
      </c>
      <c r="J21" s="48">
        <f>K10</f>
        <v>1</v>
      </c>
      <c r="K21" s="48">
        <f>L10</f>
        <v>1</v>
      </c>
      <c r="L21" s="48">
        <f>M10</f>
        <v>0</v>
      </c>
      <c r="M21" s="47"/>
      <c r="N21" s="48">
        <f>N10</f>
        <v>1</v>
      </c>
      <c r="O21" s="48">
        <f>O10</f>
        <v>1</v>
      </c>
      <c r="P21" s="48">
        <f>P10</f>
        <v>1</v>
      </c>
      <c r="Q21" s="48">
        <f>Q10</f>
        <v>0</v>
      </c>
      <c r="R21" s="47"/>
      <c r="S21" s="48">
        <f>R10</f>
        <v>1</v>
      </c>
      <c r="T21" s="48">
        <f>S10</f>
        <v>1</v>
      </c>
      <c r="U21" s="48">
        <f>T10</f>
        <v>1</v>
      </c>
      <c r="V21" s="48">
        <f>U10</f>
        <v>0</v>
      </c>
      <c r="W21" s="47"/>
      <c r="X21" s="48">
        <f>V10</f>
        <v>1</v>
      </c>
      <c r="Y21" s="48">
        <f>W10</f>
        <v>1</v>
      </c>
      <c r="Z21" s="48">
        <f>X10</f>
        <v>1</v>
      </c>
      <c r="AA21" s="48">
        <f>Y10</f>
        <v>0</v>
      </c>
      <c r="AB21" s="47"/>
      <c r="AC21" s="68"/>
      <c r="AD21" s="69" t="s">
        <v>101</v>
      </c>
      <c r="AE21" s="71">
        <f>AF10</f>
        <v>4</v>
      </c>
      <c r="AF21" s="71">
        <v>4</v>
      </c>
      <c r="AG21" s="71">
        <f>AH10</f>
        <v>0</v>
      </c>
      <c r="AH21" s="71">
        <f>AI10</f>
        <v>0</v>
      </c>
      <c r="AI21" s="79"/>
      <c r="AJ21" s="71">
        <f>AJ10</f>
        <v>4</v>
      </c>
      <c r="AK21" s="71">
        <f>AK10</f>
        <v>4</v>
      </c>
      <c r="AL21" s="71">
        <f>AL10</f>
        <v>0</v>
      </c>
      <c r="AM21" s="71">
        <f>AM10</f>
        <v>0</v>
      </c>
      <c r="AN21" s="79"/>
      <c r="AO21" s="71">
        <v>4</v>
      </c>
      <c r="AP21" s="71">
        <v>4</v>
      </c>
      <c r="AQ21" s="71">
        <f>AP10</f>
        <v>0</v>
      </c>
      <c r="AR21" s="71">
        <f>AQ10</f>
        <v>0</v>
      </c>
      <c r="AS21" s="79"/>
      <c r="AT21" s="71">
        <v>4</v>
      </c>
      <c r="AU21" s="71">
        <v>4</v>
      </c>
      <c r="AV21" s="71">
        <f>AT10</f>
        <v>0</v>
      </c>
      <c r="AW21" s="71">
        <f>AU10</f>
        <v>0</v>
      </c>
      <c r="AX21" s="79"/>
      <c r="AY21" s="90"/>
      <c r="AZ21" s="91" t="s">
        <v>101</v>
      </c>
      <c r="BA21" s="93">
        <v>2</v>
      </c>
      <c r="BB21" s="93">
        <v>2</v>
      </c>
      <c r="BC21" s="93">
        <f>BD10</f>
        <v>0</v>
      </c>
      <c r="BD21" s="93">
        <f>BE10</f>
        <v>0</v>
      </c>
      <c r="BE21" s="96"/>
      <c r="BF21" s="93">
        <f>BF10</f>
        <v>2</v>
      </c>
      <c r="BG21" s="93">
        <f>BG10</f>
        <v>2</v>
      </c>
      <c r="BH21" s="93">
        <f>BH10</f>
        <v>0</v>
      </c>
      <c r="BI21" s="93">
        <f>BI10</f>
        <v>0</v>
      </c>
      <c r="BJ21" s="96"/>
      <c r="BK21" s="93">
        <f>BJ10</f>
        <v>2</v>
      </c>
      <c r="BL21" s="93">
        <f>BK10</f>
        <v>2</v>
      </c>
      <c r="BM21" s="93">
        <f>BL10</f>
        <v>0</v>
      </c>
      <c r="BN21" s="93">
        <f>BM10</f>
        <v>0</v>
      </c>
      <c r="BO21" s="96"/>
      <c r="BP21" s="93">
        <f>BN10</f>
        <v>2</v>
      </c>
      <c r="BQ21" s="93">
        <f>BO10</f>
        <v>2</v>
      </c>
      <c r="BR21" s="93">
        <f>BP10</f>
        <v>0</v>
      </c>
      <c r="BS21" s="93">
        <f>BQ10</f>
        <v>0</v>
      </c>
      <c r="BT21" s="96"/>
      <c r="BU21" s="105"/>
      <c r="BV21" s="100"/>
      <c r="BW21" s="101"/>
      <c r="BX21" s="109" t="str">
        <f>BW9</f>
        <v>1,2,3,4,5</v>
      </c>
      <c r="BY21" s="109">
        <f>BZ9</f>
        <v>0</v>
      </c>
      <c r="BZ21" s="103"/>
      <c r="CB21" s="107"/>
      <c r="CC21" s="107"/>
      <c r="CD21" s="127"/>
      <c r="CE21" s="127"/>
    </row>
    <row r="22" ht="27.75" customHeight="1" spans="8:83">
      <c r="H22" s="24" t="s">
        <v>102</v>
      </c>
      <c r="I22" s="49">
        <f>J12</f>
        <v>8</v>
      </c>
      <c r="J22" s="49">
        <f>K12</f>
        <v>5</v>
      </c>
      <c r="K22" s="49">
        <f>L12</f>
        <v>2</v>
      </c>
      <c r="L22" s="49">
        <f>M12</f>
        <v>0</v>
      </c>
      <c r="M22" s="49">
        <f>SUM(I22:L22)</f>
        <v>15</v>
      </c>
      <c r="N22" s="49">
        <f>N12</f>
        <v>8</v>
      </c>
      <c r="O22" s="49">
        <f>O12</f>
        <v>5</v>
      </c>
      <c r="P22" s="49">
        <f>P12</f>
        <v>2</v>
      </c>
      <c r="Q22" s="49">
        <f>Q12</f>
        <v>0</v>
      </c>
      <c r="R22" s="49">
        <f>SUM(N22:Q22)</f>
        <v>15</v>
      </c>
      <c r="S22" s="49">
        <f>R12</f>
        <v>7</v>
      </c>
      <c r="T22" s="49">
        <f>S12</f>
        <v>6</v>
      </c>
      <c r="U22" s="49">
        <f>T12</f>
        <v>2</v>
      </c>
      <c r="V22" s="49">
        <f>U12</f>
        <v>0</v>
      </c>
      <c r="W22" s="49">
        <f>SUM(S22:V22)</f>
        <v>15</v>
      </c>
      <c r="X22" s="49">
        <f>V12</f>
        <v>6</v>
      </c>
      <c r="Y22" s="49">
        <f>W12</f>
        <v>6</v>
      </c>
      <c r="Z22" s="49">
        <f>X12</f>
        <v>3</v>
      </c>
      <c r="AA22" s="49">
        <f>Y12</f>
        <v>0</v>
      </c>
      <c r="AB22" s="49">
        <f>SUM(X22:AA22)</f>
        <v>15</v>
      </c>
      <c r="AC22" s="72">
        <f>ROUND((MAX(M22,R22)+MAX(W22,AB22)),0)</f>
        <v>30</v>
      </c>
      <c r="AD22" s="69" t="s">
        <v>102</v>
      </c>
      <c r="AE22" s="73">
        <f>AF12</f>
        <v>8</v>
      </c>
      <c r="AF22" s="73">
        <f>AG12</f>
        <v>7</v>
      </c>
      <c r="AG22" s="73">
        <f>AH12</f>
        <v>0</v>
      </c>
      <c r="AH22" s="73">
        <f>AI12</f>
        <v>0</v>
      </c>
      <c r="AI22" s="73">
        <f>SUM(AE22:AH22)</f>
        <v>15</v>
      </c>
      <c r="AJ22" s="73">
        <f>AJ12</f>
        <v>8</v>
      </c>
      <c r="AK22" s="73">
        <f>AK12</f>
        <v>7</v>
      </c>
      <c r="AL22" s="73">
        <f>AL12</f>
        <v>0</v>
      </c>
      <c r="AM22" s="73">
        <f>AM12</f>
        <v>0</v>
      </c>
      <c r="AN22" s="73">
        <f>SUM(AJ22:AM22)</f>
        <v>15</v>
      </c>
      <c r="AO22" s="73">
        <v>8</v>
      </c>
      <c r="AP22" s="73">
        <v>7</v>
      </c>
      <c r="AQ22" s="73">
        <f>AP12</f>
        <v>0</v>
      </c>
      <c r="AR22" s="73">
        <f>AQ12</f>
        <v>0</v>
      </c>
      <c r="AS22" s="73">
        <f>SUM(AO22:AR22)</f>
        <v>15</v>
      </c>
      <c r="AT22" s="73">
        <f>AR12</f>
        <v>8</v>
      </c>
      <c r="AU22" s="73">
        <f>AS12</f>
        <v>7</v>
      </c>
      <c r="AV22" s="73">
        <f>AT12</f>
        <v>0</v>
      </c>
      <c r="AW22" s="73">
        <f>AU12</f>
        <v>0</v>
      </c>
      <c r="AX22" s="73">
        <f>SUM(AT22:AW22)</f>
        <v>15</v>
      </c>
      <c r="AY22" s="94">
        <f>ROUND((MAX(AI22,AN22)+MAX(AS22,AX22)),0)</f>
        <v>30</v>
      </c>
      <c r="AZ22" s="91" t="s">
        <v>102</v>
      </c>
      <c r="BA22" s="95">
        <v>8</v>
      </c>
      <c r="BB22" s="95">
        <v>7</v>
      </c>
      <c r="BC22" s="95">
        <f>BD12</f>
        <v>0</v>
      </c>
      <c r="BD22" s="95">
        <f>BE12</f>
        <v>0</v>
      </c>
      <c r="BE22" s="95">
        <f t="shared" ref="BE22:BE33" si="0">SUM(BA22:BD22)</f>
        <v>15</v>
      </c>
      <c r="BF22" s="95">
        <v>8</v>
      </c>
      <c r="BG22" s="95">
        <v>7</v>
      </c>
      <c r="BH22" s="95">
        <f>BH12</f>
        <v>0</v>
      </c>
      <c r="BI22" s="95">
        <f>BI12</f>
        <v>0</v>
      </c>
      <c r="BJ22" s="95">
        <f t="shared" ref="BJ22:BJ33" si="1">SUM(BF22:BI22)</f>
        <v>15</v>
      </c>
      <c r="BK22" s="95">
        <v>8</v>
      </c>
      <c r="BL22" s="95">
        <v>7</v>
      </c>
      <c r="BM22" s="95">
        <f>BL12</f>
        <v>0</v>
      </c>
      <c r="BN22" s="95">
        <f>BM12</f>
        <v>0</v>
      </c>
      <c r="BO22" s="95">
        <f t="shared" ref="BO22:BO33" si="2">SUM(BK22:BN22)</f>
        <v>15</v>
      </c>
      <c r="BP22" s="95">
        <f>BN12</f>
        <v>8</v>
      </c>
      <c r="BQ22" s="95">
        <f>BO12</f>
        <v>7</v>
      </c>
      <c r="BR22" s="95">
        <f>BP12</f>
        <v>0</v>
      </c>
      <c r="BS22" s="95">
        <f>BQ12</f>
        <v>0</v>
      </c>
      <c r="BT22" s="95">
        <f t="shared" ref="BT22:BT74" si="3">SUM(BP22:BS22)</f>
        <v>15</v>
      </c>
      <c r="BU22" s="110">
        <f>ROUND((MAX(BE22,BJ22)+MAX(BO22,BT22)),0)</f>
        <v>30</v>
      </c>
      <c r="BV22" s="109"/>
      <c r="BW22" s="74"/>
      <c r="BX22" s="109">
        <f>BW12</f>
        <v>10</v>
      </c>
      <c r="BY22" s="109">
        <f>BZ12</f>
        <v>0</v>
      </c>
      <c r="BZ22" s="111"/>
      <c r="CB22" s="112"/>
      <c r="CC22" s="112"/>
      <c r="CD22" s="112"/>
      <c r="CE22" s="112"/>
    </row>
    <row r="23" spans="1:83">
      <c r="A23" s="25" t="s">
        <v>103</v>
      </c>
      <c r="B23" s="26" t="s">
        <v>104</v>
      </c>
      <c r="C23" s="26"/>
      <c r="D23" s="26"/>
      <c r="E23" s="26" t="s">
        <v>105</v>
      </c>
      <c r="F23" s="26"/>
      <c r="G23" s="19"/>
      <c r="H23" s="27" t="s">
        <v>106</v>
      </c>
      <c r="I23" s="27"/>
      <c r="J23" s="27"/>
      <c r="K23" s="27"/>
      <c r="L23" s="27"/>
      <c r="M23" s="50"/>
      <c r="N23" s="27"/>
      <c r="O23" s="27"/>
      <c r="P23" s="27"/>
      <c r="Q23" s="27"/>
      <c r="R23" s="50"/>
      <c r="S23" s="27"/>
      <c r="T23" s="27"/>
      <c r="U23" s="27"/>
      <c r="V23" s="27"/>
      <c r="W23" s="50"/>
      <c r="X23" s="27"/>
      <c r="Y23" s="27"/>
      <c r="Z23" s="27"/>
      <c r="AA23" s="27"/>
      <c r="AB23" s="50"/>
      <c r="AC23" s="74"/>
      <c r="AD23" s="27" t="s">
        <v>106</v>
      </c>
      <c r="AE23" s="27"/>
      <c r="AF23" s="27"/>
      <c r="AG23" s="27"/>
      <c r="AH23" s="27"/>
      <c r="AI23" s="50"/>
      <c r="AJ23" s="27"/>
      <c r="AK23" s="27"/>
      <c r="AL23" s="27"/>
      <c r="AM23" s="27"/>
      <c r="AN23" s="50"/>
      <c r="AO23" s="27"/>
      <c r="AP23" s="27"/>
      <c r="AQ23" s="27"/>
      <c r="AR23" s="27"/>
      <c r="AS23" s="50"/>
      <c r="AT23" s="27"/>
      <c r="AU23" s="27"/>
      <c r="AV23" s="27"/>
      <c r="AW23" s="27"/>
      <c r="AX23" s="50"/>
      <c r="AY23" s="74"/>
      <c r="AZ23" s="27" t="s">
        <v>106</v>
      </c>
      <c r="BA23" s="27"/>
      <c r="BB23" s="27"/>
      <c r="BC23" s="27"/>
      <c r="BD23" s="27"/>
      <c r="BE23" s="50"/>
      <c r="BF23" s="27"/>
      <c r="BG23" s="27"/>
      <c r="BH23" s="27"/>
      <c r="BI23" s="27"/>
      <c r="BJ23" s="50"/>
      <c r="BK23" s="27"/>
      <c r="BL23" s="27"/>
      <c r="BM23" s="27"/>
      <c r="BN23" s="27"/>
      <c r="BO23" s="50"/>
      <c r="BP23" s="27"/>
      <c r="BQ23" s="27"/>
      <c r="BR23" s="27"/>
      <c r="BS23" s="27"/>
      <c r="BT23" s="50"/>
      <c r="BU23" s="74"/>
      <c r="BV23" s="27"/>
      <c r="BW23" s="113"/>
      <c r="BX23" s="27"/>
      <c r="BY23" s="27"/>
      <c r="BZ23" s="114"/>
      <c r="CB23" s="27" t="s">
        <v>106</v>
      </c>
      <c r="CC23" s="27"/>
      <c r="CD23" s="27"/>
      <c r="CE23" s="27"/>
    </row>
    <row r="24" spans="1:83">
      <c r="A24" s="28">
        <v>1</v>
      </c>
      <c r="B24" s="29" t="s">
        <v>107</v>
      </c>
      <c r="C24" s="30"/>
      <c r="D24" s="31"/>
      <c r="E24" s="32" t="s">
        <v>108</v>
      </c>
      <c r="F24" s="33"/>
      <c r="G24" s="19"/>
      <c r="H24" s="34" t="s">
        <v>31</v>
      </c>
      <c r="I24" s="51"/>
      <c r="J24" s="51"/>
      <c r="K24" s="51"/>
      <c r="L24" s="51"/>
      <c r="M24" s="52">
        <f>SUM(I24:L24)</f>
        <v>0</v>
      </c>
      <c r="N24" s="53"/>
      <c r="O24" s="51"/>
      <c r="P24" s="51"/>
      <c r="Q24" s="51"/>
      <c r="R24" s="52">
        <f>SUM(N24:Q24)</f>
        <v>0</v>
      </c>
      <c r="S24" s="53"/>
      <c r="T24" s="53"/>
      <c r="U24" s="51"/>
      <c r="V24" s="51"/>
      <c r="W24" s="52">
        <f>SUM(S24:V24)</f>
        <v>0</v>
      </c>
      <c r="X24" s="53"/>
      <c r="Y24" s="53"/>
      <c r="Z24" s="51"/>
      <c r="AA24" s="51"/>
      <c r="AB24" s="75">
        <f>SUM(X24:AA24)</f>
        <v>0</v>
      </c>
      <c r="AC24" s="76">
        <f>ROUND((MAX(M24,R24)+MAX(W24,AB24)),0)</f>
        <v>0</v>
      </c>
      <c r="AD24" s="77" t="s">
        <v>28</v>
      </c>
      <c r="AE24" s="51">
        <v>5</v>
      </c>
      <c r="AF24" s="51"/>
      <c r="AG24" s="51"/>
      <c r="AH24" s="51"/>
      <c r="AI24" s="52">
        <f>SUM(AE24:AH24)</f>
        <v>5</v>
      </c>
      <c r="AJ24" s="53"/>
      <c r="AK24" s="51"/>
      <c r="AL24" s="51"/>
      <c r="AM24" s="51"/>
      <c r="AN24" s="52">
        <f>SUM(AJ24:AM24)</f>
        <v>0</v>
      </c>
      <c r="AO24" s="53">
        <v>6</v>
      </c>
      <c r="AP24" s="53">
        <v>2</v>
      </c>
      <c r="AQ24" s="51"/>
      <c r="AR24" s="51"/>
      <c r="AS24" s="52">
        <f>SUM(AO24:AR24)</f>
        <v>8</v>
      </c>
      <c r="AT24" s="53"/>
      <c r="AU24" s="53"/>
      <c r="AV24" s="51"/>
      <c r="AW24" s="51"/>
      <c r="AX24" s="75">
        <f>SUM(AT24:AW24)</f>
        <v>0</v>
      </c>
      <c r="AY24" s="76">
        <f>ROUND((MAX(AI24,AN24)+MAX(AS24,AX24)),0)</f>
        <v>13</v>
      </c>
      <c r="AZ24" s="77" t="s">
        <v>31</v>
      </c>
      <c r="BA24" s="53"/>
      <c r="BB24" s="53">
        <v>3</v>
      </c>
      <c r="BC24" s="51"/>
      <c r="BD24" s="51"/>
      <c r="BE24" s="52">
        <f t="shared" si="0"/>
        <v>3</v>
      </c>
      <c r="BF24" s="51"/>
      <c r="BG24" s="51"/>
      <c r="BH24" s="51"/>
      <c r="BI24" s="51"/>
      <c r="BJ24" s="52">
        <f t="shared" si="1"/>
        <v>0</v>
      </c>
      <c r="BK24" s="51">
        <v>4</v>
      </c>
      <c r="BL24" s="51"/>
      <c r="BM24" s="51"/>
      <c r="BN24" s="51"/>
      <c r="BO24" s="52">
        <f t="shared" si="2"/>
        <v>4</v>
      </c>
      <c r="BP24" s="51"/>
      <c r="BQ24" s="51"/>
      <c r="BR24" s="51"/>
      <c r="BS24" s="51"/>
      <c r="BT24" s="75">
        <f t="shared" si="3"/>
        <v>0</v>
      </c>
      <c r="BU24" s="76">
        <f>ROUND((MAX(BE24,BJ24)+MAX(BO24,BT24)),0)</f>
        <v>7</v>
      </c>
      <c r="BV24" s="51"/>
      <c r="BW24" s="115">
        <f>(AC25+AY24+BU24)/3</f>
        <v>12.3333333333333</v>
      </c>
      <c r="BX24" s="51">
        <v>10</v>
      </c>
      <c r="BY24" s="51"/>
      <c r="BZ24" s="116">
        <f t="shared" ref="BZ24:BZ88" si="4">SUM(BW24:BY24)</f>
        <v>22.3333333333333</v>
      </c>
      <c r="CB24" s="77" t="s">
        <v>31</v>
      </c>
      <c r="CC24" s="128">
        <v>26</v>
      </c>
      <c r="CD24" s="129">
        <f>(CC24/$CD$2)*$CD$3</f>
        <v>43.3333333333333</v>
      </c>
      <c r="CE24" s="129">
        <f>IF(CD24=0,0,IF(CD24&gt;50,3,IF(CD24&lt;40,1,2)))</f>
        <v>2</v>
      </c>
    </row>
    <row r="25" spans="1:83">
      <c r="A25" s="28">
        <v>2</v>
      </c>
      <c r="B25" s="29" t="s">
        <v>109</v>
      </c>
      <c r="C25" s="30"/>
      <c r="D25" s="31"/>
      <c r="E25" s="32" t="s">
        <v>110</v>
      </c>
      <c r="F25" s="33"/>
      <c r="G25" s="19"/>
      <c r="H25" s="34" t="s">
        <v>31</v>
      </c>
      <c r="I25" s="51">
        <v>5</v>
      </c>
      <c r="J25" s="51">
        <v>2</v>
      </c>
      <c r="K25" s="51"/>
      <c r="L25" s="51"/>
      <c r="M25" s="52">
        <f>SUM(I25:L25)</f>
        <v>7</v>
      </c>
      <c r="N25" s="53"/>
      <c r="O25" s="51"/>
      <c r="P25" s="51"/>
      <c r="Q25" s="51"/>
      <c r="R25" s="52">
        <f>SUM(N25:Q25)</f>
        <v>0</v>
      </c>
      <c r="S25" s="53">
        <v>7</v>
      </c>
      <c r="T25" s="53">
        <v>2</v>
      </c>
      <c r="U25" s="51">
        <v>1</v>
      </c>
      <c r="V25" s="51"/>
      <c r="W25" s="52">
        <f>SUM(S25:V25)</f>
        <v>10</v>
      </c>
      <c r="X25" s="53"/>
      <c r="Y25" s="53"/>
      <c r="Z25" s="51"/>
      <c r="AA25" s="51"/>
      <c r="AB25" s="75">
        <f>SUM(X25:AA25)</f>
        <v>0</v>
      </c>
      <c r="AC25" s="76">
        <f>ROUND((MAX(M25,R25)+MAX(W25,AB25)),0)</f>
        <v>17</v>
      </c>
      <c r="AD25" s="77" t="s">
        <v>31</v>
      </c>
      <c r="AE25" s="53"/>
      <c r="AF25" s="51"/>
      <c r="AG25" s="51"/>
      <c r="AH25" s="51"/>
      <c r="AI25" s="52">
        <f t="shared" ref="AI25:AI88" si="5">SUM(AE25:AH25)</f>
        <v>0</v>
      </c>
      <c r="AJ25" s="53">
        <v>4</v>
      </c>
      <c r="AK25" s="53">
        <v>3</v>
      </c>
      <c r="AL25" s="51"/>
      <c r="AM25" s="51"/>
      <c r="AN25" s="52">
        <f t="shared" ref="AN25:AN88" si="6">SUM(AJ25:AM25)</f>
        <v>7</v>
      </c>
      <c r="AO25" s="53">
        <v>5</v>
      </c>
      <c r="AP25" s="53">
        <v>5</v>
      </c>
      <c r="AQ25" s="51"/>
      <c r="AR25" s="51"/>
      <c r="AS25" s="52">
        <f t="shared" ref="AS25:AS88" si="7">SUM(AO25:AR25)</f>
        <v>10</v>
      </c>
      <c r="AT25" s="53"/>
      <c r="AU25" s="51"/>
      <c r="AV25" s="51"/>
      <c r="AW25" s="51"/>
      <c r="AX25" s="75">
        <f t="shared" ref="AX25:AX88" si="8">SUM(AT25:AW25)</f>
        <v>0</v>
      </c>
      <c r="AY25" s="76">
        <f t="shared" ref="AY25:AY88" si="9">ROUND((MAX(AI25,AN25)+MAX(AS25,AX25)),0)</f>
        <v>17</v>
      </c>
      <c r="AZ25" s="77" t="s">
        <v>31</v>
      </c>
      <c r="BA25" s="53">
        <v>7</v>
      </c>
      <c r="BB25" s="53">
        <v>6</v>
      </c>
      <c r="BC25" s="51"/>
      <c r="BD25" s="51"/>
      <c r="BE25" s="52">
        <f t="shared" si="0"/>
        <v>13</v>
      </c>
      <c r="BF25" s="53"/>
      <c r="BG25" s="51"/>
      <c r="BH25" s="51"/>
      <c r="BI25" s="51"/>
      <c r="BJ25" s="52">
        <f t="shared" si="1"/>
        <v>0</v>
      </c>
      <c r="BK25" s="53">
        <v>6</v>
      </c>
      <c r="BL25" s="53">
        <v>6</v>
      </c>
      <c r="BM25" s="51"/>
      <c r="BN25" s="51"/>
      <c r="BO25" s="52">
        <f t="shared" si="2"/>
        <v>12</v>
      </c>
      <c r="BP25" s="53"/>
      <c r="BQ25" s="51"/>
      <c r="BR25" s="51"/>
      <c r="BS25" s="51"/>
      <c r="BT25" s="75">
        <f t="shared" si="3"/>
        <v>0</v>
      </c>
      <c r="BU25" s="76">
        <f t="shared" ref="BU25:BU84" si="10">ROUND((MAX(BE25,BJ25)+MAX(BO25,BT25)),0)</f>
        <v>25</v>
      </c>
      <c r="BV25" s="51"/>
      <c r="BW25" s="115">
        <f>(AC26+AY25+BU25)/3</f>
        <v>18</v>
      </c>
      <c r="BX25" s="51">
        <v>10</v>
      </c>
      <c r="BY25" s="51"/>
      <c r="BZ25" s="116">
        <f t="shared" si="4"/>
        <v>28</v>
      </c>
      <c r="CB25" s="77" t="s">
        <v>31</v>
      </c>
      <c r="CC25" s="128">
        <v>36</v>
      </c>
      <c r="CD25" s="129">
        <f>(CC25/$CD$2)*$CD$3</f>
        <v>60</v>
      </c>
      <c r="CE25" s="129">
        <f t="shared" ref="CE25:CE84" si="11">IF(CD25=0,0,IF(CD25&gt;50,3,IF(CD25&lt;40,1,2)))</f>
        <v>3</v>
      </c>
    </row>
    <row r="26" spans="1:83">
      <c r="A26" s="28">
        <v>3</v>
      </c>
      <c r="B26" s="29" t="s">
        <v>111</v>
      </c>
      <c r="C26" s="30"/>
      <c r="D26" s="31"/>
      <c r="E26" s="32" t="s">
        <v>112</v>
      </c>
      <c r="F26" s="33"/>
      <c r="G26" s="19"/>
      <c r="H26" s="34" t="s">
        <v>31</v>
      </c>
      <c r="J26" s="51"/>
      <c r="K26" s="51"/>
      <c r="L26" s="51"/>
      <c r="M26" s="52">
        <f>SUM(I26:L26)</f>
        <v>0</v>
      </c>
      <c r="N26" s="53">
        <v>4</v>
      </c>
      <c r="O26" s="51"/>
      <c r="P26" s="51">
        <v>2</v>
      </c>
      <c r="Q26" s="51"/>
      <c r="R26" s="52">
        <f>SUM(N26:Q26)</f>
        <v>6</v>
      </c>
      <c r="S26" s="53"/>
      <c r="T26" s="53"/>
      <c r="U26" s="51"/>
      <c r="V26" s="51"/>
      <c r="W26" s="52">
        <f>SUM(S26:V26)</f>
        <v>0</v>
      </c>
      <c r="X26" s="53">
        <v>4</v>
      </c>
      <c r="Y26" s="53">
        <v>2</v>
      </c>
      <c r="Z26" s="51"/>
      <c r="AA26" s="51"/>
      <c r="AB26" s="75">
        <f>SUM(X26:AA26)</f>
        <v>6</v>
      </c>
      <c r="AC26" s="76">
        <f>ROUND((MAX(M26,R26)+MAX(W26,AB26)),0)</f>
        <v>12</v>
      </c>
      <c r="AD26" s="77" t="s">
        <v>31</v>
      </c>
      <c r="AE26" s="53">
        <v>5</v>
      </c>
      <c r="AF26" s="51">
        <v>4</v>
      </c>
      <c r="AG26" s="51"/>
      <c r="AH26" s="51"/>
      <c r="AI26" s="52">
        <f t="shared" si="5"/>
        <v>9</v>
      </c>
      <c r="AJ26" s="53"/>
      <c r="AK26" s="53"/>
      <c r="AL26" s="51"/>
      <c r="AM26" s="51"/>
      <c r="AN26" s="52">
        <f t="shared" si="6"/>
        <v>0</v>
      </c>
      <c r="AO26" s="53"/>
      <c r="AP26" s="53"/>
      <c r="AQ26" s="51"/>
      <c r="AR26" s="51"/>
      <c r="AS26" s="52">
        <f t="shared" si="7"/>
        <v>0</v>
      </c>
      <c r="AT26" s="53">
        <v>7</v>
      </c>
      <c r="AU26" s="51">
        <v>6</v>
      </c>
      <c r="AV26" s="51"/>
      <c r="AW26" s="51"/>
      <c r="AX26" s="75">
        <f t="shared" si="8"/>
        <v>13</v>
      </c>
      <c r="AY26" s="76">
        <f t="shared" si="9"/>
        <v>22</v>
      </c>
      <c r="AZ26" s="77" t="s">
        <v>31</v>
      </c>
      <c r="BA26" s="53"/>
      <c r="BB26" s="51"/>
      <c r="BC26" s="51"/>
      <c r="BD26" s="51"/>
      <c r="BE26" s="52">
        <f t="shared" si="0"/>
        <v>0</v>
      </c>
      <c r="BF26" s="53">
        <v>4</v>
      </c>
      <c r="BG26" s="53">
        <v>5</v>
      </c>
      <c r="BH26" s="51"/>
      <c r="BI26" s="51"/>
      <c r="BJ26" s="52">
        <f t="shared" si="1"/>
        <v>9</v>
      </c>
      <c r="BK26" s="53">
        <v>8</v>
      </c>
      <c r="BL26" s="53">
        <v>7</v>
      </c>
      <c r="BM26" s="51"/>
      <c r="BN26" s="51"/>
      <c r="BO26" s="52">
        <f t="shared" si="2"/>
        <v>15</v>
      </c>
      <c r="BP26" s="53"/>
      <c r="BQ26" s="51"/>
      <c r="BR26" s="51"/>
      <c r="BS26" s="51"/>
      <c r="BT26" s="75">
        <f t="shared" si="3"/>
        <v>0</v>
      </c>
      <c r="BU26" s="76">
        <f t="shared" si="10"/>
        <v>24</v>
      </c>
      <c r="BV26" s="51"/>
      <c r="BW26" s="115">
        <f>(AC27+AY26+BU26)/3</f>
        <v>19.6666666666667</v>
      </c>
      <c r="BX26" s="51">
        <v>10</v>
      </c>
      <c r="BY26" s="51"/>
      <c r="BZ26" s="116">
        <f t="shared" si="4"/>
        <v>29.6666666666667</v>
      </c>
      <c r="CB26" s="77" t="s">
        <v>31</v>
      </c>
      <c r="CC26" s="128">
        <v>44</v>
      </c>
      <c r="CD26" s="129">
        <f>(CC26/$CD$2)*$CD$3</f>
        <v>73.3333333333333</v>
      </c>
      <c r="CE26" s="129">
        <f t="shared" si="11"/>
        <v>3</v>
      </c>
    </row>
    <row r="27" spans="1:83">
      <c r="A27" s="28">
        <v>4</v>
      </c>
      <c r="B27" s="29" t="s">
        <v>113</v>
      </c>
      <c r="C27" s="30"/>
      <c r="D27" s="31"/>
      <c r="E27" s="32" t="s">
        <v>114</v>
      </c>
      <c r="F27" s="33"/>
      <c r="G27" s="19"/>
      <c r="H27" s="34" t="s">
        <v>31</v>
      </c>
      <c r="I27" s="51">
        <v>5</v>
      </c>
      <c r="J27" s="51"/>
      <c r="K27" s="51"/>
      <c r="L27" s="51"/>
      <c r="M27" s="52">
        <f>SUM(I27:L27)</f>
        <v>5</v>
      </c>
      <c r="N27" s="53"/>
      <c r="O27" s="51"/>
      <c r="P27" s="51"/>
      <c r="Q27" s="51"/>
      <c r="R27" s="52">
        <f>SUM(N27:Q27)</f>
        <v>0</v>
      </c>
      <c r="S27" s="53">
        <v>4</v>
      </c>
      <c r="T27" s="53">
        <v>2</v>
      </c>
      <c r="U27" s="51">
        <v>2</v>
      </c>
      <c r="V27" s="51"/>
      <c r="W27" s="52">
        <f>SUM(S27:V27)</f>
        <v>8</v>
      </c>
      <c r="X27" s="53"/>
      <c r="Y27" s="53"/>
      <c r="Z27" s="51"/>
      <c r="AA27" s="51"/>
      <c r="AB27" s="75">
        <f>SUM(X27:AA27)</f>
        <v>0</v>
      </c>
      <c r="AC27" s="76">
        <f>ROUND((MAX(M27,R27)+MAX(W27,AB27)),0)</f>
        <v>13</v>
      </c>
      <c r="AD27" s="77" t="s">
        <v>31</v>
      </c>
      <c r="AE27" s="53"/>
      <c r="AF27" s="51"/>
      <c r="AG27" s="51"/>
      <c r="AH27" s="51"/>
      <c r="AI27" s="52">
        <f t="shared" si="5"/>
        <v>0</v>
      </c>
      <c r="AJ27" s="53">
        <v>7</v>
      </c>
      <c r="AK27" s="53">
        <v>6</v>
      </c>
      <c r="AL27" s="51"/>
      <c r="AM27" s="51"/>
      <c r="AN27" s="52">
        <f t="shared" si="6"/>
        <v>13</v>
      </c>
      <c r="AO27" s="53">
        <v>7</v>
      </c>
      <c r="AP27" s="53">
        <v>6</v>
      </c>
      <c r="AQ27" s="51"/>
      <c r="AR27" s="51"/>
      <c r="AS27" s="52">
        <f t="shared" si="7"/>
        <v>13</v>
      </c>
      <c r="AT27" s="53"/>
      <c r="AU27" s="51"/>
      <c r="AV27" s="51"/>
      <c r="AW27" s="51"/>
      <c r="AX27" s="75">
        <f t="shared" si="8"/>
        <v>0</v>
      </c>
      <c r="AY27" s="76">
        <f t="shared" si="9"/>
        <v>26</v>
      </c>
      <c r="AZ27" s="77" t="s">
        <v>31</v>
      </c>
      <c r="BA27" s="53"/>
      <c r="BB27" s="51"/>
      <c r="BC27" s="51"/>
      <c r="BD27" s="51"/>
      <c r="BE27" s="52">
        <f t="shared" si="0"/>
        <v>0</v>
      </c>
      <c r="BF27" s="53">
        <v>7</v>
      </c>
      <c r="BG27" s="53">
        <v>4</v>
      </c>
      <c r="BH27" s="51"/>
      <c r="BI27" s="51"/>
      <c r="BJ27" s="52">
        <f t="shared" si="1"/>
        <v>11</v>
      </c>
      <c r="BK27" s="53">
        <v>8</v>
      </c>
      <c r="BL27" s="53">
        <v>7</v>
      </c>
      <c r="BM27" s="51"/>
      <c r="BN27" s="51"/>
      <c r="BO27" s="52">
        <f t="shared" si="2"/>
        <v>15</v>
      </c>
      <c r="BP27" s="53"/>
      <c r="BQ27" s="51"/>
      <c r="BR27" s="51"/>
      <c r="BS27" s="51"/>
      <c r="BT27" s="75">
        <f t="shared" si="3"/>
        <v>0</v>
      </c>
      <c r="BU27" s="76">
        <f t="shared" si="10"/>
        <v>26</v>
      </c>
      <c r="BV27" s="51"/>
      <c r="BW27" s="115">
        <f>(AC28+AY27+BU27)/3</f>
        <v>25</v>
      </c>
      <c r="BX27" s="51">
        <v>10</v>
      </c>
      <c r="BY27" s="51"/>
      <c r="BZ27" s="116">
        <f t="shared" si="4"/>
        <v>35</v>
      </c>
      <c r="CB27" s="77" t="s">
        <v>31</v>
      </c>
      <c r="CC27" s="128">
        <v>26</v>
      </c>
      <c r="CD27" s="129">
        <f>(CC27/$CD$2)*$CD$3</f>
        <v>43.3333333333333</v>
      </c>
      <c r="CE27" s="129">
        <f t="shared" si="11"/>
        <v>2</v>
      </c>
    </row>
    <row r="28" spans="1:83">
      <c r="A28" s="28">
        <v>5</v>
      </c>
      <c r="B28" s="29" t="s">
        <v>115</v>
      </c>
      <c r="C28" s="30"/>
      <c r="D28" s="31"/>
      <c r="E28" s="32" t="s">
        <v>116</v>
      </c>
      <c r="F28" s="33"/>
      <c r="G28" s="19"/>
      <c r="H28" s="34" t="s">
        <v>31</v>
      </c>
      <c r="I28" s="54"/>
      <c r="J28" s="54"/>
      <c r="K28" s="51"/>
      <c r="L28" s="51"/>
      <c r="M28" s="52">
        <f>SUM(I28:L28)</f>
        <v>0</v>
      </c>
      <c r="N28" s="53">
        <v>6</v>
      </c>
      <c r="O28" s="51">
        <v>4</v>
      </c>
      <c r="P28" s="51">
        <v>1</v>
      </c>
      <c r="Q28" s="51"/>
      <c r="R28" s="52">
        <f>SUM(N28:Q28)</f>
        <v>11</v>
      </c>
      <c r="S28" s="53">
        <v>4</v>
      </c>
      <c r="T28" s="53">
        <v>6</v>
      </c>
      <c r="U28" s="51">
        <v>2</v>
      </c>
      <c r="V28" s="51"/>
      <c r="W28" s="52">
        <f>SUM(S28:V28)</f>
        <v>12</v>
      </c>
      <c r="X28" s="53"/>
      <c r="Y28" s="53"/>
      <c r="Z28" s="51"/>
      <c r="AA28" s="51"/>
      <c r="AB28" s="75">
        <f>SUM(X28:AA28)</f>
        <v>0</v>
      </c>
      <c r="AC28" s="76">
        <f>ROUND((MAX(M28,R28)+MAX(W28,AB28)),0)</f>
        <v>23</v>
      </c>
      <c r="AD28" s="77" t="s">
        <v>31</v>
      </c>
      <c r="AE28" s="53"/>
      <c r="AF28" s="51"/>
      <c r="AG28" s="51"/>
      <c r="AH28" s="51"/>
      <c r="AI28" s="52">
        <f t="shared" si="5"/>
        <v>0</v>
      </c>
      <c r="AJ28" s="53">
        <v>7</v>
      </c>
      <c r="AK28" s="53">
        <v>6</v>
      </c>
      <c r="AL28" s="51"/>
      <c r="AM28" s="51"/>
      <c r="AN28" s="52">
        <f t="shared" si="6"/>
        <v>13</v>
      </c>
      <c r="AO28" s="53">
        <v>4</v>
      </c>
      <c r="AP28" s="53">
        <v>7</v>
      </c>
      <c r="AQ28" s="51"/>
      <c r="AR28" s="51"/>
      <c r="AS28" s="52">
        <f t="shared" si="7"/>
        <v>11</v>
      </c>
      <c r="AT28" s="53"/>
      <c r="AU28" s="51"/>
      <c r="AV28" s="51"/>
      <c r="AW28" s="51"/>
      <c r="AX28" s="75">
        <f t="shared" si="8"/>
        <v>0</v>
      </c>
      <c r="AY28" s="76">
        <f t="shared" si="9"/>
        <v>24</v>
      </c>
      <c r="AZ28" s="77" t="s">
        <v>31</v>
      </c>
      <c r="BA28" s="53"/>
      <c r="BB28" s="51"/>
      <c r="BC28" s="51"/>
      <c r="BD28" s="51"/>
      <c r="BE28" s="52">
        <f t="shared" si="0"/>
        <v>0</v>
      </c>
      <c r="BF28" s="53">
        <v>7</v>
      </c>
      <c r="BG28" s="53">
        <v>6</v>
      </c>
      <c r="BH28" s="51"/>
      <c r="BI28" s="51"/>
      <c r="BJ28" s="52">
        <f t="shared" si="1"/>
        <v>13</v>
      </c>
      <c r="BK28" s="53">
        <v>8</v>
      </c>
      <c r="BL28" s="53">
        <v>7</v>
      </c>
      <c r="BM28" s="51"/>
      <c r="BN28" s="51"/>
      <c r="BO28" s="52">
        <f t="shared" si="2"/>
        <v>15</v>
      </c>
      <c r="BP28" s="53"/>
      <c r="BQ28" s="51"/>
      <c r="BR28" s="51"/>
      <c r="BS28" s="51"/>
      <c r="BT28" s="75">
        <f t="shared" si="3"/>
        <v>0</v>
      </c>
      <c r="BU28" s="76">
        <f t="shared" si="10"/>
        <v>28</v>
      </c>
      <c r="BV28" s="51"/>
      <c r="BW28" s="115">
        <f>(AC29+AY28+BU28)/3</f>
        <v>25</v>
      </c>
      <c r="BX28" s="51">
        <v>10</v>
      </c>
      <c r="BY28" s="51"/>
      <c r="BZ28" s="116">
        <f t="shared" si="4"/>
        <v>35</v>
      </c>
      <c r="CB28" s="77" t="s">
        <v>31</v>
      </c>
      <c r="CC28" s="128">
        <v>33</v>
      </c>
      <c r="CD28" s="129">
        <f>(CC28/$CD$2)*$CD$3</f>
        <v>55</v>
      </c>
      <c r="CE28" s="129">
        <f t="shared" si="11"/>
        <v>3</v>
      </c>
    </row>
    <row r="29" ht="15.75" spans="1:83">
      <c r="A29" s="28">
        <v>6</v>
      </c>
      <c r="B29" s="29" t="s">
        <v>117</v>
      </c>
      <c r="C29" s="30"/>
      <c r="D29" s="31"/>
      <c r="E29" s="32" t="s">
        <v>118</v>
      </c>
      <c r="F29" s="33"/>
      <c r="G29" s="19"/>
      <c r="H29" s="34" t="s">
        <v>31</v>
      </c>
      <c r="I29" s="54">
        <v>6</v>
      </c>
      <c r="J29" s="54">
        <v>4</v>
      </c>
      <c r="K29" s="51">
        <v>1</v>
      </c>
      <c r="L29" s="51"/>
      <c r="M29" s="52">
        <f>SUM(I29:L29)</f>
        <v>11</v>
      </c>
      <c r="N29" s="53"/>
      <c r="O29" s="51"/>
      <c r="P29" s="51"/>
      <c r="Q29" s="51"/>
      <c r="R29" s="52">
        <f>SUM(N29:Q29)</f>
        <v>0</v>
      </c>
      <c r="S29" s="53">
        <v>4</v>
      </c>
      <c r="T29" s="53">
        <v>6</v>
      </c>
      <c r="U29" s="51">
        <v>2</v>
      </c>
      <c r="V29" s="51"/>
      <c r="W29" s="52">
        <f>SUM(S29:V29)</f>
        <v>12</v>
      </c>
      <c r="X29" s="53"/>
      <c r="Y29" s="53"/>
      <c r="Z29" s="51"/>
      <c r="AA29" s="51"/>
      <c r="AB29" s="75">
        <f>SUM(X29:AA29)</f>
        <v>0</v>
      </c>
      <c r="AC29" s="76">
        <f>ROUND((MAX(M29,R29)+MAX(W29,AB29)),0)</f>
        <v>23</v>
      </c>
      <c r="AD29" s="77" t="s">
        <v>31</v>
      </c>
      <c r="AE29" s="53"/>
      <c r="AF29" s="51"/>
      <c r="AG29" s="51"/>
      <c r="AH29" s="51"/>
      <c r="AI29" s="52">
        <f t="shared" si="5"/>
        <v>0</v>
      </c>
      <c r="AJ29" s="53">
        <v>7</v>
      </c>
      <c r="AK29" s="53">
        <v>6</v>
      </c>
      <c r="AL29" s="51"/>
      <c r="AM29" s="51"/>
      <c r="AN29" s="52">
        <f t="shared" si="6"/>
        <v>13</v>
      </c>
      <c r="AO29" s="53">
        <v>4</v>
      </c>
      <c r="AP29" s="53">
        <v>5</v>
      </c>
      <c r="AQ29" s="51"/>
      <c r="AR29" s="51"/>
      <c r="AS29" s="52">
        <f t="shared" si="7"/>
        <v>9</v>
      </c>
      <c r="AT29" s="53"/>
      <c r="AU29" s="51"/>
      <c r="AV29" s="51"/>
      <c r="AW29" s="51"/>
      <c r="AX29" s="75">
        <f t="shared" si="8"/>
        <v>0</v>
      </c>
      <c r="AY29" s="76">
        <f t="shared" si="9"/>
        <v>22</v>
      </c>
      <c r="AZ29" s="77" t="s">
        <v>31</v>
      </c>
      <c r="BA29" s="53"/>
      <c r="BB29" s="51"/>
      <c r="BC29" s="51"/>
      <c r="BD29" s="51"/>
      <c r="BE29" s="52">
        <f t="shared" si="0"/>
        <v>0</v>
      </c>
      <c r="BF29" s="53">
        <v>7</v>
      </c>
      <c r="BG29" s="53">
        <v>6</v>
      </c>
      <c r="BH29" s="51"/>
      <c r="BI29" s="51"/>
      <c r="BJ29" s="52">
        <f t="shared" si="1"/>
        <v>13</v>
      </c>
      <c r="BK29" s="53">
        <v>7</v>
      </c>
      <c r="BL29" s="53">
        <v>7</v>
      </c>
      <c r="BM29" s="51"/>
      <c r="BN29" s="51"/>
      <c r="BO29" s="52">
        <f t="shared" si="2"/>
        <v>14</v>
      </c>
      <c r="BP29" s="53"/>
      <c r="BQ29" s="51"/>
      <c r="BR29" s="51"/>
      <c r="BS29" s="51"/>
      <c r="BT29" s="75">
        <f t="shared" si="3"/>
        <v>0</v>
      </c>
      <c r="BU29" s="76">
        <f t="shared" si="10"/>
        <v>27</v>
      </c>
      <c r="BV29" s="51"/>
      <c r="BW29" s="115">
        <f>(AC30+AY29+BU29)/3</f>
        <v>23</v>
      </c>
      <c r="BX29" s="51">
        <v>10</v>
      </c>
      <c r="BY29" s="51"/>
      <c r="BZ29" s="116">
        <f t="shared" si="4"/>
        <v>33</v>
      </c>
      <c r="CB29" s="77" t="s">
        <v>31</v>
      </c>
      <c r="CC29" s="130">
        <v>32</v>
      </c>
      <c r="CD29" s="129">
        <f>(CC29/$CD$2)*$CD$3</f>
        <v>53.3333333333333</v>
      </c>
      <c r="CE29" s="129">
        <f t="shared" si="11"/>
        <v>3</v>
      </c>
    </row>
    <row r="30" spans="1:83">
      <c r="A30" s="28">
        <v>7</v>
      </c>
      <c r="B30" s="29" t="s">
        <v>119</v>
      </c>
      <c r="C30" s="30"/>
      <c r="D30" s="31"/>
      <c r="E30" s="32" t="s">
        <v>120</v>
      </c>
      <c r="F30" s="33"/>
      <c r="G30" s="19"/>
      <c r="H30" s="34" t="s">
        <v>31</v>
      </c>
      <c r="I30" s="51"/>
      <c r="J30" s="51"/>
      <c r="K30" s="51"/>
      <c r="L30" s="51"/>
      <c r="M30" s="52">
        <f>SUM(I30:L30)</f>
        <v>0</v>
      </c>
      <c r="N30" s="53">
        <v>5</v>
      </c>
      <c r="O30" s="51">
        <v>3</v>
      </c>
      <c r="P30" s="51">
        <v>2</v>
      </c>
      <c r="Q30" s="51"/>
      <c r="R30" s="52">
        <f>SUM(N30:Q30)</f>
        <v>10</v>
      </c>
      <c r="S30" s="53"/>
      <c r="T30" s="53"/>
      <c r="U30" s="51"/>
      <c r="V30" s="51"/>
      <c r="W30" s="52">
        <f>SUM(S30:V30)</f>
        <v>0</v>
      </c>
      <c r="X30" s="53">
        <v>5</v>
      </c>
      <c r="Y30" s="53">
        <v>4</v>
      </c>
      <c r="Z30" s="51">
        <v>1</v>
      </c>
      <c r="AA30" s="51"/>
      <c r="AB30" s="75">
        <f>SUM(X30:AA30)</f>
        <v>10</v>
      </c>
      <c r="AC30" s="76">
        <f>ROUND((MAX(M30,R30)+MAX(W30,AB30)),0)</f>
        <v>20</v>
      </c>
      <c r="AD30" s="77" t="s">
        <v>31</v>
      </c>
      <c r="AE30" s="53"/>
      <c r="AF30" s="51"/>
      <c r="AG30" s="51"/>
      <c r="AH30" s="51"/>
      <c r="AI30" s="52">
        <f t="shared" si="5"/>
        <v>0</v>
      </c>
      <c r="AJ30" s="53">
        <v>7</v>
      </c>
      <c r="AK30" s="53">
        <v>6</v>
      </c>
      <c r="AL30" s="51"/>
      <c r="AM30" s="51"/>
      <c r="AN30" s="52">
        <f t="shared" si="6"/>
        <v>13</v>
      </c>
      <c r="AO30" s="53">
        <v>4</v>
      </c>
      <c r="AP30" s="53">
        <v>6</v>
      </c>
      <c r="AQ30" s="51"/>
      <c r="AR30" s="51"/>
      <c r="AS30" s="52">
        <f t="shared" si="7"/>
        <v>10</v>
      </c>
      <c r="AT30" s="53"/>
      <c r="AU30" s="51"/>
      <c r="AV30" s="51"/>
      <c r="AW30" s="51"/>
      <c r="AX30" s="75">
        <f t="shared" si="8"/>
        <v>0</v>
      </c>
      <c r="AY30" s="76">
        <f t="shared" si="9"/>
        <v>23</v>
      </c>
      <c r="AZ30" s="77" t="s">
        <v>31</v>
      </c>
      <c r="BA30" s="53">
        <v>5</v>
      </c>
      <c r="BB30" s="51">
        <v>7</v>
      </c>
      <c r="BC30" s="51"/>
      <c r="BD30" s="51"/>
      <c r="BE30" s="52">
        <f t="shared" si="0"/>
        <v>12</v>
      </c>
      <c r="BF30" s="53"/>
      <c r="BG30" s="53"/>
      <c r="BH30" s="51"/>
      <c r="BI30" s="51"/>
      <c r="BJ30" s="52">
        <f t="shared" si="1"/>
        <v>0</v>
      </c>
      <c r="BK30" s="53"/>
      <c r="BL30" s="53"/>
      <c r="BM30" s="51"/>
      <c r="BN30" s="51"/>
      <c r="BO30" s="52">
        <f t="shared" si="2"/>
        <v>0</v>
      </c>
      <c r="BP30" s="53">
        <v>7</v>
      </c>
      <c r="BQ30" s="51">
        <v>6</v>
      </c>
      <c r="BR30" s="51"/>
      <c r="BS30" s="51"/>
      <c r="BT30" s="75">
        <f t="shared" si="3"/>
        <v>13</v>
      </c>
      <c r="BU30" s="76">
        <f t="shared" si="10"/>
        <v>25</v>
      </c>
      <c r="BV30" s="51"/>
      <c r="BW30" s="115">
        <f>(AC31+AY30+BU30)/3</f>
        <v>23.6666666666667</v>
      </c>
      <c r="BX30" s="51">
        <v>10</v>
      </c>
      <c r="BY30" s="51"/>
      <c r="BZ30" s="116">
        <f t="shared" si="4"/>
        <v>33.6666666666667</v>
      </c>
      <c r="CB30" s="77" t="s">
        <v>31</v>
      </c>
      <c r="CC30" s="128">
        <v>38</v>
      </c>
      <c r="CD30" s="129">
        <f>(CC30/$CD$2)*$CD$3</f>
        <v>63.3333333333333</v>
      </c>
      <c r="CE30" s="129">
        <f t="shared" si="11"/>
        <v>3</v>
      </c>
    </row>
    <row r="31" spans="1:83">
      <c r="A31" s="28">
        <v>8</v>
      </c>
      <c r="B31" s="29" t="s">
        <v>121</v>
      </c>
      <c r="C31" s="30"/>
      <c r="D31" s="31"/>
      <c r="E31" s="32" t="s">
        <v>122</v>
      </c>
      <c r="F31" s="33"/>
      <c r="G31" s="19"/>
      <c r="H31" s="34" t="s">
        <v>31</v>
      </c>
      <c r="I31" s="54">
        <v>6</v>
      </c>
      <c r="J31" s="54">
        <v>5</v>
      </c>
      <c r="K31" s="51">
        <v>1</v>
      </c>
      <c r="L31" s="51"/>
      <c r="M31" s="52">
        <f>SUM(I31:L31)</f>
        <v>12</v>
      </c>
      <c r="N31" s="53"/>
      <c r="O31" s="51"/>
      <c r="P31" s="51"/>
      <c r="Q31" s="51"/>
      <c r="R31" s="52">
        <f>SUM(N31:Q31)</f>
        <v>0</v>
      </c>
      <c r="S31" s="53">
        <v>4</v>
      </c>
      <c r="T31" s="53">
        <v>5</v>
      </c>
      <c r="U31" s="51">
        <v>2</v>
      </c>
      <c r="V31" s="51"/>
      <c r="W31" s="52">
        <f>SUM(S31:V31)</f>
        <v>11</v>
      </c>
      <c r="X31" s="53"/>
      <c r="Y31" s="53"/>
      <c r="Z31" s="51"/>
      <c r="AA31" s="51"/>
      <c r="AB31" s="75">
        <f>SUM(X31:AA31)</f>
        <v>0</v>
      </c>
      <c r="AC31" s="76">
        <f>ROUND((MAX(M31,R31)+MAX(W31,AB31)),0)</f>
        <v>23</v>
      </c>
      <c r="AD31" s="77" t="s">
        <v>31</v>
      </c>
      <c r="AE31" s="53">
        <v>5</v>
      </c>
      <c r="AF31" s="51">
        <v>4</v>
      </c>
      <c r="AG31" s="51"/>
      <c r="AH31" s="51"/>
      <c r="AI31" s="52">
        <f t="shared" si="5"/>
        <v>9</v>
      </c>
      <c r="AJ31" s="53"/>
      <c r="AK31" s="53"/>
      <c r="AL31" s="51"/>
      <c r="AM31" s="51"/>
      <c r="AN31" s="52">
        <f t="shared" si="6"/>
        <v>0</v>
      </c>
      <c r="AO31" s="53"/>
      <c r="AP31" s="53"/>
      <c r="AQ31" s="51"/>
      <c r="AR31" s="51"/>
      <c r="AS31" s="52">
        <f t="shared" si="7"/>
        <v>0</v>
      </c>
      <c r="AT31" s="53">
        <v>6</v>
      </c>
      <c r="AU31" s="51">
        <v>6</v>
      </c>
      <c r="AV31" s="51"/>
      <c r="AW31" s="51"/>
      <c r="AX31" s="75">
        <f t="shared" si="8"/>
        <v>12</v>
      </c>
      <c r="AY31" s="76">
        <f t="shared" si="9"/>
        <v>21</v>
      </c>
      <c r="AZ31" s="77" t="s">
        <v>31</v>
      </c>
      <c r="BA31" s="53"/>
      <c r="BB31" s="51"/>
      <c r="BC31" s="51"/>
      <c r="BD31" s="51"/>
      <c r="BE31" s="52">
        <f t="shared" si="0"/>
        <v>0</v>
      </c>
      <c r="BF31" s="53">
        <v>8</v>
      </c>
      <c r="BG31" s="53">
        <v>6</v>
      </c>
      <c r="BH31" s="51"/>
      <c r="BI31" s="51"/>
      <c r="BJ31" s="52">
        <f t="shared" si="1"/>
        <v>14</v>
      </c>
      <c r="BK31" s="53">
        <v>8</v>
      </c>
      <c r="BL31" s="53">
        <v>7</v>
      </c>
      <c r="BM31" s="51"/>
      <c r="BN31" s="51"/>
      <c r="BO31" s="52">
        <f t="shared" si="2"/>
        <v>15</v>
      </c>
      <c r="BP31" s="53"/>
      <c r="BQ31" s="51"/>
      <c r="BR31" s="51"/>
      <c r="BS31" s="51"/>
      <c r="BT31" s="75">
        <f t="shared" si="3"/>
        <v>0</v>
      </c>
      <c r="BU31" s="76">
        <f t="shared" si="10"/>
        <v>29</v>
      </c>
      <c r="BV31" s="51"/>
      <c r="BW31" s="115">
        <f>(AC32+AY31+BU31)/3</f>
        <v>23.6666666666667</v>
      </c>
      <c r="BX31" s="51">
        <v>10</v>
      </c>
      <c r="BY31" s="51"/>
      <c r="BZ31" s="116">
        <f t="shared" si="4"/>
        <v>33.6666666666667</v>
      </c>
      <c r="CB31" s="77" t="s">
        <v>31</v>
      </c>
      <c r="CC31" s="3">
        <v>38</v>
      </c>
      <c r="CD31" s="129">
        <f t="shared" ref="CD24:CD56" si="12">(CC32/$CD$2)*$CD$3</f>
        <v>73.3333333333333</v>
      </c>
      <c r="CE31" s="129">
        <f t="shared" si="11"/>
        <v>3</v>
      </c>
    </row>
    <row r="32" ht="15.75" spans="1:83">
      <c r="A32" s="28">
        <v>9</v>
      </c>
      <c r="B32" s="29" t="s">
        <v>123</v>
      </c>
      <c r="C32" s="30"/>
      <c r="D32" s="31"/>
      <c r="E32" s="32" t="s">
        <v>124</v>
      </c>
      <c r="F32" s="33"/>
      <c r="G32" s="19"/>
      <c r="H32" s="34" t="s">
        <v>31</v>
      </c>
      <c r="I32" s="54">
        <v>6</v>
      </c>
      <c r="J32" s="54">
        <v>5</v>
      </c>
      <c r="K32" s="51">
        <v>1</v>
      </c>
      <c r="L32" s="51"/>
      <c r="M32" s="52">
        <f>SUM(I32:L32)</f>
        <v>12</v>
      </c>
      <c r="N32" s="53"/>
      <c r="O32" s="51"/>
      <c r="P32" s="51"/>
      <c r="Q32" s="51"/>
      <c r="R32" s="52">
        <f>SUM(N32:Q32)</f>
        <v>0</v>
      </c>
      <c r="S32" s="53">
        <v>4</v>
      </c>
      <c r="T32" s="53">
        <v>5</v>
      </c>
      <c r="U32" s="51">
        <v>0</v>
      </c>
      <c r="V32" s="51"/>
      <c r="W32" s="52">
        <f>SUM(S32:V32)</f>
        <v>9</v>
      </c>
      <c r="X32" s="53"/>
      <c r="Y32" s="53"/>
      <c r="Z32" s="51"/>
      <c r="AA32" s="51"/>
      <c r="AB32" s="75">
        <f>SUM(X32:AA32)</f>
        <v>0</v>
      </c>
      <c r="AC32" s="76">
        <f>ROUND((MAX(M32,R32)+MAX(W32,AB32)),0)</f>
        <v>21</v>
      </c>
      <c r="AD32" s="77" t="s">
        <v>31</v>
      </c>
      <c r="AE32" s="53">
        <v>6</v>
      </c>
      <c r="AF32" s="51">
        <v>6</v>
      </c>
      <c r="AG32" s="51"/>
      <c r="AH32" s="51"/>
      <c r="AI32" s="52">
        <f t="shared" si="5"/>
        <v>12</v>
      </c>
      <c r="AJ32" s="53"/>
      <c r="AK32" s="53"/>
      <c r="AL32" s="51"/>
      <c r="AM32" s="51"/>
      <c r="AN32" s="52">
        <f t="shared" si="6"/>
        <v>0</v>
      </c>
      <c r="AO32" s="53">
        <v>6</v>
      </c>
      <c r="AP32" s="53">
        <v>6</v>
      </c>
      <c r="AQ32" s="51"/>
      <c r="AR32" s="51"/>
      <c r="AS32" s="52">
        <f t="shared" si="7"/>
        <v>12</v>
      </c>
      <c r="AT32" s="53"/>
      <c r="AU32" s="51"/>
      <c r="AV32" s="51"/>
      <c r="AW32" s="51"/>
      <c r="AX32" s="75">
        <f t="shared" si="8"/>
        <v>0</v>
      </c>
      <c r="AY32" s="76">
        <f t="shared" si="9"/>
        <v>24</v>
      </c>
      <c r="AZ32" s="77" t="s">
        <v>31</v>
      </c>
      <c r="BA32" s="53">
        <v>5</v>
      </c>
      <c r="BB32" s="51">
        <v>4</v>
      </c>
      <c r="BC32" s="51"/>
      <c r="BD32" s="51"/>
      <c r="BE32" s="52">
        <f t="shared" si="0"/>
        <v>9</v>
      </c>
      <c r="BF32" s="53"/>
      <c r="BG32" s="53"/>
      <c r="BH32" s="51"/>
      <c r="BI32" s="51"/>
      <c r="BJ32" s="52">
        <f t="shared" si="1"/>
        <v>0</v>
      </c>
      <c r="BK32" s="53"/>
      <c r="BL32" s="53"/>
      <c r="BM32" s="51"/>
      <c r="BN32" s="51"/>
      <c r="BO32" s="52">
        <f t="shared" si="2"/>
        <v>0</v>
      </c>
      <c r="BP32" s="53">
        <v>7</v>
      </c>
      <c r="BQ32" s="51">
        <v>6</v>
      </c>
      <c r="BR32" s="51"/>
      <c r="BS32" s="51"/>
      <c r="BT32" s="75">
        <f t="shared" si="3"/>
        <v>13</v>
      </c>
      <c r="BU32" s="76">
        <f t="shared" si="10"/>
        <v>22</v>
      </c>
      <c r="BV32" s="51"/>
      <c r="BW32" s="115">
        <f>(AC33+AY32+BU32)/3</f>
        <v>22.3333333333333</v>
      </c>
      <c r="BX32" s="51">
        <v>10</v>
      </c>
      <c r="BY32" s="51"/>
      <c r="BZ32" s="116">
        <f t="shared" si="4"/>
        <v>32.3333333333333</v>
      </c>
      <c r="CB32" s="77" t="s">
        <v>31</v>
      </c>
      <c r="CC32" s="130">
        <v>44</v>
      </c>
      <c r="CD32" s="129">
        <f t="shared" si="12"/>
        <v>65</v>
      </c>
      <c r="CE32" s="129">
        <f t="shared" si="11"/>
        <v>3</v>
      </c>
    </row>
    <row r="33" ht="15.75" spans="1:83">
      <c r="A33" s="28">
        <v>10</v>
      </c>
      <c r="B33" s="29" t="s">
        <v>125</v>
      </c>
      <c r="C33" s="30"/>
      <c r="D33" s="31"/>
      <c r="E33" s="32" t="s">
        <v>126</v>
      </c>
      <c r="F33" s="33"/>
      <c r="G33" s="19"/>
      <c r="H33" s="34" t="s">
        <v>31</v>
      </c>
      <c r="I33" s="54"/>
      <c r="J33" s="51"/>
      <c r="K33" s="51"/>
      <c r="L33" s="51"/>
      <c r="M33" s="52">
        <f>SUM(I33:L33)</f>
        <v>0</v>
      </c>
      <c r="N33" s="53">
        <v>6</v>
      </c>
      <c r="O33" s="51">
        <v>5</v>
      </c>
      <c r="P33" s="51">
        <v>2</v>
      </c>
      <c r="Q33" s="51"/>
      <c r="R33" s="52">
        <f>SUM(N33:Q33)</f>
        <v>13</v>
      </c>
      <c r="S33" s="53">
        <v>4</v>
      </c>
      <c r="T33" s="53">
        <v>3</v>
      </c>
      <c r="U33" s="51">
        <v>1</v>
      </c>
      <c r="V33" s="51"/>
      <c r="W33" s="52">
        <f>SUM(S33:V33)</f>
        <v>8</v>
      </c>
      <c r="X33" s="53"/>
      <c r="Y33" s="53"/>
      <c r="Z33" s="51"/>
      <c r="AA33" s="51"/>
      <c r="AB33" s="75">
        <f>SUM(X33:AA33)</f>
        <v>0</v>
      </c>
      <c r="AC33" s="76">
        <f>ROUND((MAX(M33,R33)+MAX(W33,AB33)),0)</f>
        <v>21</v>
      </c>
      <c r="AD33" s="77" t="s">
        <v>31</v>
      </c>
      <c r="AE33" s="53"/>
      <c r="AF33" s="51"/>
      <c r="AG33" s="51"/>
      <c r="AH33" s="51"/>
      <c r="AI33" s="52">
        <f t="shared" si="5"/>
        <v>0</v>
      </c>
      <c r="AJ33" s="53">
        <v>5</v>
      </c>
      <c r="AK33" s="53">
        <v>4</v>
      </c>
      <c r="AL33" s="51"/>
      <c r="AM33" s="51"/>
      <c r="AN33" s="52">
        <f t="shared" si="6"/>
        <v>9</v>
      </c>
      <c r="AO33" s="53">
        <v>6</v>
      </c>
      <c r="AP33" s="53">
        <v>7</v>
      </c>
      <c r="AQ33" s="51"/>
      <c r="AR33" s="51"/>
      <c r="AS33" s="52">
        <f t="shared" si="7"/>
        <v>13</v>
      </c>
      <c r="AT33" s="53"/>
      <c r="AU33" s="51"/>
      <c r="AV33" s="51"/>
      <c r="AW33" s="51"/>
      <c r="AX33" s="75">
        <f t="shared" si="8"/>
        <v>0</v>
      </c>
      <c r="AY33" s="76">
        <f t="shared" si="9"/>
        <v>22</v>
      </c>
      <c r="AZ33" s="77" t="s">
        <v>31</v>
      </c>
      <c r="BA33" s="53">
        <v>5</v>
      </c>
      <c r="BB33" s="51">
        <v>4</v>
      </c>
      <c r="BC33" s="51"/>
      <c r="BD33" s="51"/>
      <c r="BE33" s="52">
        <f t="shared" si="0"/>
        <v>9</v>
      </c>
      <c r="BF33" s="53"/>
      <c r="BG33" s="53"/>
      <c r="BH33" s="51"/>
      <c r="BI33" s="51"/>
      <c r="BJ33" s="52">
        <f t="shared" si="1"/>
        <v>0</v>
      </c>
      <c r="BK33" s="53"/>
      <c r="BL33" s="53"/>
      <c r="BM33" s="51"/>
      <c r="BN33" s="51"/>
      <c r="BO33" s="52">
        <f t="shared" si="2"/>
        <v>0</v>
      </c>
      <c r="BP33" s="53">
        <v>5</v>
      </c>
      <c r="BQ33" s="51">
        <v>6</v>
      </c>
      <c r="BR33" s="51"/>
      <c r="BS33" s="51"/>
      <c r="BT33" s="75">
        <f t="shared" si="3"/>
        <v>11</v>
      </c>
      <c r="BU33" s="76">
        <f t="shared" si="10"/>
        <v>20</v>
      </c>
      <c r="BV33" s="51"/>
      <c r="BW33" s="115">
        <f t="shared" ref="BW33:BW38" si="13">(AC34+AY33+BU33)/3</f>
        <v>20.3333333333333</v>
      </c>
      <c r="BX33" s="51">
        <v>10</v>
      </c>
      <c r="BY33" s="51"/>
      <c r="BZ33" s="116">
        <f t="shared" si="4"/>
        <v>30.3333333333333</v>
      </c>
      <c r="CB33" s="77" t="s">
        <v>31</v>
      </c>
      <c r="CC33" s="130">
        <v>39</v>
      </c>
      <c r="CD33" s="129">
        <f t="shared" si="12"/>
        <v>63.3333333333333</v>
      </c>
      <c r="CE33" s="129">
        <f t="shared" si="11"/>
        <v>3</v>
      </c>
    </row>
    <row r="34" ht="15.75" spans="1:83">
      <c r="A34" s="28">
        <v>11</v>
      </c>
      <c r="B34" s="29" t="s">
        <v>127</v>
      </c>
      <c r="C34" s="30"/>
      <c r="D34" s="31"/>
      <c r="E34" s="32" t="s">
        <v>128</v>
      </c>
      <c r="F34" s="33"/>
      <c r="G34" s="19"/>
      <c r="H34" s="34" t="s">
        <v>31</v>
      </c>
      <c r="I34" s="51">
        <v>4</v>
      </c>
      <c r="J34" s="51">
        <v>5</v>
      </c>
      <c r="K34" s="51"/>
      <c r="L34" s="51"/>
      <c r="M34" s="52">
        <f>SUM(I34:L34)</f>
        <v>9</v>
      </c>
      <c r="N34" s="53"/>
      <c r="O34" s="51"/>
      <c r="P34" s="51"/>
      <c r="Q34" s="51"/>
      <c r="R34" s="52">
        <f>SUM(N34:Q34)</f>
        <v>0</v>
      </c>
      <c r="S34" s="53"/>
      <c r="T34" s="53"/>
      <c r="U34" s="51"/>
      <c r="V34" s="51"/>
      <c r="W34" s="52">
        <f>SUM(S34:V34)</f>
        <v>0</v>
      </c>
      <c r="X34" s="53">
        <v>4</v>
      </c>
      <c r="Y34" s="53">
        <v>5</v>
      </c>
      <c r="Z34" s="51">
        <v>1</v>
      </c>
      <c r="AA34" s="51"/>
      <c r="AB34" s="75">
        <f>SUM(X34:AA34)</f>
        <v>10</v>
      </c>
      <c r="AC34" s="76">
        <f>ROUND((MAX(M34,R34)+MAX(W34,AB34)),0)</f>
        <v>19</v>
      </c>
      <c r="AD34" s="77" t="s">
        <v>31</v>
      </c>
      <c r="AE34" s="53">
        <v>6</v>
      </c>
      <c r="AF34" s="51">
        <v>5</v>
      </c>
      <c r="AG34" s="51"/>
      <c r="AH34" s="51"/>
      <c r="AI34" s="52">
        <f t="shared" si="5"/>
        <v>11</v>
      </c>
      <c r="AJ34" s="53"/>
      <c r="AK34" s="53"/>
      <c r="AL34" s="51"/>
      <c r="AM34" s="51"/>
      <c r="AN34" s="52">
        <f t="shared" si="6"/>
        <v>0</v>
      </c>
      <c r="AO34" s="53"/>
      <c r="AP34" s="53"/>
      <c r="AQ34" s="51"/>
      <c r="AR34" s="51"/>
      <c r="AS34" s="52">
        <f t="shared" si="7"/>
        <v>0</v>
      </c>
      <c r="AT34" s="53">
        <v>7</v>
      </c>
      <c r="AU34" s="51">
        <v>6</v>
      </c>
      <c r="AV34" s="51"/>
      <c r="AW34" s="51"/>
      <c r="AX34" s="75">
        <f t="shared" si="8"/>
        <v>13</v>
      </c>
      <c r="AY34" s="76">
        <f t="shared" si="9"/>
        <v>24</v>
      </c>
      <c r="AZ34" s="77" t="s">
        <v>31</v>
      </c>
      <c r="BA34" s="53">
        <v>5</v>
      </c>
      <c r="BB34" s="51">
        <v>4</v>
      </c>
      <c r="BC34" s="51"/>
      <c r="BD34" s="51"/>
      <c r="BE34" s="52">
        <f>SUM(BA34:BD34)</f>
        <v>9</v>
      </c>
      <c r="BF34" s="53"/>
      <c r="BG34" s="53"/>
      <c r="BH34" s="51"/>
      <c r="BI34" s="51"/>
      <c r="BJ34" s="52">
        <f>SUM(BF34:BI34)</f>
        <v>0</v>
      </c>
      <c r="BK34" s="53"/>
      <c r="BL34" s="53"/>
      <c r="BM34" s="51"/>
      <c r="BN34" s="51"/>
      <c r="BO34" s="52">
        <f>SUM(BK34:BN34)</f>
        <v>0</v>
      </c>
      <c r="BP34" s="53">
        <v>5</v>
      </c>
      <c r="BQ34" s="51">
        <v>6</v>
      </c>
      <c r="BR34" s="51"/>
      <c r="BS34" s="51"/>
      <c r="BT34" s="75">
        <f t="shared" si="3"/>
        <v>11</v>
      </c>
      <c r="BU34" s="76">
        <f t="shared" si="10"/>
        <v>20</v>
      </c>
      <c r="BV34" s="51"/>
      <c r="BW34" s="115">
        <f t="shared" si="13"/>
        <v>21.3333333333333</v>
      </c>
      <c r="BX34" s="51">
        <v>10</v>
      </c>
      <c r="BY34" s="51"/>
      <c r="BZ34" s="116">
        <f t="shared" si="4"/>
        <v>31.3333333333333</v>
      </c>
      <c r="CB34" s="77" t="s">
        <v>31</v>
      </c>
      <c r="CC34" s="130">
        <v>38</v>
      </c>
      <c r="CD34" s="129">
        <f t="shared" si="12"/>
        <v>36.6666666666667</v>
      </c>
      <c r="CE34" s="129">
        <f t="shared" si="11"/>
        <v>1</v>
      </c>
    </row>
    <row r="35" ht="15.75" spans="1:83">
      <c r="A35" s="28">
        <v>12</v>
      </c>
      <c r="B35" s="29" t="s">
        <v>129</v>
      </c>
      <c r="C35" s="30"/>
      <c r="D35" s="31"/>
      <c r="E35" s="32" t="s">
        <v>130</v>
      </c>
      <c r="F35" s="33"/>
      <c r="G35" s="19"/>
      <c r="H35" s="34" t="s">
        <v>31</v>
      </c>
      <c r="I35" s="54"/>
      <c r="J35" s="54"/>
      <c r="K35" s="51"/>
      <c r="L35" s="51"/>
      <c r="M35" s="52">
        <f>SUM(I35:L35)</f>
        <v>0</v>
      </c>
      <c r="N35" s="53">
        <v>4</v>
      </c>
      <c r="O35" s="51">
        <v>5</v>
      </c>
      <c r="P35" s="51">
        <v>1</v>
      </c>
      <c r="Q35" s="51"/>
      <c r="R35" s="52">
        <f>SUM(N35:Q35)</f>
        <v>10</v>
      </c>
      <c r="S35" s="53">
        <v>5</v>
      </c>
      <c r="T35" s="53">
        <v>3</v>
      </c>
      <c r="U35" s="51">
        <v>2</v>
      </c>
      <c r="V35" s="51"/>
      <c r="W35" s="52">
        <f>SUM(S35:V35)</f>
        <v>10</v>
      </c>
      <c r="X35" s="53"/>
      <c r="Y35" s="53"/>
      <c r="Z35" s="51"/>
      <c r="AA35" s="51"/>
      <c r="AB35" s="75">
        <f>SUM(X35:AA35)</f>
        <v>0</v>
      </c>
      <c r="AC35" s="76">
        <f>ROUND((MAX(M35,R35)+MAX(W35,AB35)),0)</f>
        <v>20</v>
      </c>
      <c r="AD35" s="77" t="s">
        <v>31</v>
      </c>
      <c r="AE35" s="53"/>
      <c r="AF35" s="51"/>
      <c r="AG35" s="51"/>
      <c r="AH35" s="51"/>
      <c r="AI35" s="52">
        <f t="shared" si="5"/>
        <v>0</v>
      </c>
      <c r="AJ35" s="53">
        <v>5</v>
      </c>
      <c r="AK35" s="53">
        <v>5</v>
      </c>
      <c r="AL35" s="51"/>
      <c r="AM35" s="51"/>
      <c r="AN35" s="52">
        <f t="shared" si="6"/>
        <v>10</v>
      </c>
      <c r="AO35" s="53">
        <v>6</v>
      </c>
      <c r="AP35" s="53">
        <v>7</v>
      </c>
      <c r="AQ35" s="51"/>
      <c r="AR35" s="51"/>
      <c r="AS35" s="52">
        <f t="shared" si="7"/>
        <v>13</v>
      </c>
      <c r="AT35" s="53"/>
      <c r="AU35" s="51"/>
      <c r="AV35" s="51"/>
      <c r="AW35" s="51"/>
      <c r="AX35" s="75">
        <f t="shared" si="8"/>
        <v>0</v>
      </c>
      <c r="AY35" s="76">
        <f t="shared" si="9"/>
        <v>23</v>
      </c>
      <c r="AZ35" s="77" t="s">
        <v>31</v>
      </c>
      <c r="BA35" s="53"/>
      <c r="BB35" s="51"/>
      <c r="BC35" s="51"/>
      <c r="BD35" s="51"/>
      <c r="BE35" s="52">
        <f>SUM(BA35:BD35)</f>
        <v>0</v>
      </c>
      <c r="BF35" s="53">
        <v>7</v>
      </c>
      <c r="BG35" s="53">
        <v>3</v>
      </c>
      <c r="BH35" s="51"/>
      <c r="BI35" s="51"/>
      <c r="BJ35" s="52">
        <f>SUM(BF35:BI35)</f>
        <v>10</v>
      </c>
      <c r="BK35" s="53">
        <v>6</v>
      </c>
      <c r="BL35" s="53">
        <v>7</v>
      </c>
      <c r="BM35" s="51"/>
      <c r="BN35" s="51"/>
      <c r="BO35" s="52">
        <f>SUM(BK35:BN35)</f>
        <v>13</v>
      </c>
      <c r="BP35" s="53"/>
      <c r="BQ35" s="51"/>
      <c r="BR35" s="51"/>
      <c r="BS35" s="51"/>
      <c r="BT35" s="75">
        <f t="shared" si="3"/>
        <v>0</v>
      </c>
      <c r="BU35" s="76">
        <f t="shared" si="10"/>
        <v>23</v>
      </c>
      <c r="BV35" s="51"/>
      <c r="BW35" s="115">
        <f t="shared" si="13"/>
        <v>22</v>
      </c>
      <c r="BX35" s="51">
        <v>10</v>
      </c>
      <c r="BY35" s="51"/>
      <c r="BZ35" s="116">
        <f t="shared" si="4"/>
        <v>32</v>
      </c>
      <c r="CB35" s="77" t="s">
        <v>31</v>
      </c>
      <c r="CC35" s="130">
        <v>22</v>
      </c>
      <c r="CD35" s="129">
        <f t="shared" si="12"/>
        <v>70</v>
      </c>
      <c r="CE35" s="129">
        <f t="shared" si="11"/>
        <v>3</v>
      </c>
    </row>
    <row r="36" ht="15.75" spans="1:83">
      <c r="A36" s="28">
        <v>13</v>
      </c>
      <c r="B36" s="29" t="s">
        <v>131</v>
      </c>
      <c r="C36" s="30"/>
      <c r="D36" s="31"/>
      <c r="E36" s="32" t="s">
        <v>132</v>
      </c>
      <c r="F36" s="33"/>
      <c r="G36" s="19"/>
      <c r="H36" s="34" t="s">
        <v>31</v>
      </c>
      <c r="I36" s="54">
        <v>4</v>
      </c>
      <c r="J36" s="54">
        <v>5</v>
      </c>
      <c r="K36" s="51">
        <v>1</v>
      </c>
      <c r="L36" s="51"/>
      <c r="M36" s="52">
        <f>SUM(I36:L36)</f>
        <v>10</v>
      </c>
      <c r="N36" s="53"/>
      <c r="O36" s="51"/>
      <c r="P36" s="51"/>
      <c r="Q36" s="51"/>
      <c r="R36" s="52">
        <f>SUM(N36:Q36)</f>
        <v>0</v>
      </c>
      <c r="S36" s="53">
        <v>4</v>
      </c>
      <c r="T36" s="53">
        <v>5</v>
      </c>
      <c r="U36" s="51">
        <v>1</v>
      </c>
      <c r="V36" s="51"/>
      <c r="W36" s="52">
        <f>SUM(S36:V36)</f>
        <v>10</v>
      </c>
      <c r="X36" s="53"/>
      <c r="Y36" s="53"/>
      <c r="Z36" s="51"/>
      <c r="AA36" s="51"/>
      <c r="AB36" s="75">
        <f>SUM(X36:AA36)</f>
        <v>0</v>
      </c>
      <c r="AC36" s="76">
        <f>ROUND((MAX(M36,R36)+MAX(W36,AB36)),0)</f>
        <v>20</v>
      </c>
      <c r="AD36" s="77" t="s">
        <v>31</v>
      </c>
      <c r="AE36" s="53"/>
      <c r="AF36" s="51"/>
      <c r="AG36" s="51"/>
      <c r="AH36" s="51"/>
      <c r="AI36" s="52">
        <f t="shared" si="5"/>
        <v>0</v>
      </c>
      <c r="AJ36" s="53">
        <v>6</v>
      </c>
      <c r="AK36" s="53">
        <v>5</v>
      </c>
      <c r="AL36" s="51"/>
      <c r="AM36" s="51"/>
      <c r="AN36" s="52">
        <f t="shared" si="6"/>
        <v>11</v>
      </c>
      <c r="AO36" s="53">
        <v>7</v>
      </c>
      <c r="AP36" s="53">
        <v>7</v>
      </c>
      <c r="AQ36" s="51"/>
      <c r="AR36" s="51"/>
      <c r="AS36" s="52">
        <f t="shared" si="7"/>
        <v>14</v>
      </c>
      <c r="AT36" s="53"/>
      <c r="AU36" s="51"/>
      <c r="AV36" s="51"/>
      <c r="AW36" s="51"/>
      <c r="AX36" s="75">
        <f t="shared" si="8"/>
        <v>0</v>
      </c>
      <c r="AY36" s="76">
        <f t="shared" si="9"/>
        <v>25</v>
      </c>
      <c r="AZ36" s="77" t="s">
        <v>31</v>
      </c>
      <c r="BA36" s="53"/>
      <c r="BB36" s="51"/>
      <c r="BC36" s="51"/>
      <c r="BD36" s="51"/>
      <c r="BE36" s="52">
        <f>SUM(BA36:BD36)</f>
        <v>0</v>
      </c>
      <c r="BF36" s="53">
        <v>8</v>
      </c>
      <c r="BG36" s="53">
        <v>5</v>
      </c>
      <c r="BH36" s="51"/>
      <c r="BI36" s="51"/>
      <c r="BJ36" s="52">
        <f>SUM(BF36:BI36)</f>
        <v>13</v>
      </c>
      <c r="BK36" s="53">
        <v>8</v>
      </c>
      <c r="BL36" s="53">
        <v>7</v>
      </c>
      <c r="BM36" s="51"/>
      <c r="BN36" s="51"/>
      <c r="BO36" s="52">
        <f>SUM(BK36:BN36)</f>
        <v>15</v>
      </c>
      <c r="BP36" s="53"/>
      <c r="BQ36" s="51"/>
      <c r="BR36" s="51"/>
      <c r="BS36" s="51"/>
      <c r="BT36" s="75">
        <f t="shared" si="3"/>
        <v>0</v>
      </c>
      <c r="BU36" s="76">
        <f t="shared" si="10"/>
        <v>28</v>
      </c>
      <c r="BV36" s="51"/>
      <c r="BW36" s="115">
        <f t="shared" si="13"/>
        <v>19.6666666666667</v>
      </c>
      <c r="BX36" s="51">
        <v>10</v>
      </c>
      <c r="BY36" s="51"/>
      <c r="BZ36" s="116">
        <f t="shared" si="4"/>
        <v>29.6666666666667</v>
      </c>
      <c r="CB36" s="77" t="s">
        <v>31</v>
      </c>
      <c r="CC36" s="130">
        <v>42</v>
      </c>
      <c r="CD36" s="129">
        <f t="shared" si="12"/>
        <v>53.3333333333333</v>
      </c>
      <c r="CE36" s="129">
        <f t="shared" si="11"/>
        <v>3</v>
      </c>
    </row>
    <row r="37" ht="15.75" spans="1:83">
      <c r="A37" s="28">
        <v>14</v>
      </c>
      <c r="B37" s="29" t="s">
        <v>121</v>
      </c>
      <c r="C37" s="30"/>
      <c r="D37" s="31"/>
      <c r="E37" s="32" t="s">
        <v>133</v>
      </c>
      <c r="F37" s="33"/>
      <c r="G37" s="19"/>
      <c r="H37" s="34" t="s">
        <v>31</v>
      </c>
      <c r="I37" s="54">
        <v>3</v>
      </c>
      <c r="J37" s="54">
        <v>3</v>
      </c>
      <c r="K37" s="51"/>
      <c r="L37" s="51"/>
      <c r="M37" s="52">
        <f>SUM(I37:L37)</f>
        <v>6</v>
      </c>
      <c r="N37" s="53"/>
      <c r="O37" s="51"/>
      <c r="P37" s="51"/>
      <c r="Q37" s="51"/>
      <c r="R37" s="52">
        <f>SUM(N37:Q37)</f>
        <v>0</v>
      </c>
      <c r="S37" s="53"/>
      <c r="T37" s="53"/>
      <c r="U37" s="51"/>
      <c r="V37" s="51"/>
      <c r="W37" s="52">
        <f>SUM(S37:V37)</f>
        <v>0</v>
      </c>
      <c r="X37" s="53"/>
      <c r="Y37" s="53"/>
      <c r="Z37" s="51"/>
      <c r="AA37" s="51"/>
      <c r="AB37" s="75">
        <f>SUM(X37:AA37)</f>
        <v>0</v>
      </c>
      <c r="AC37" s="76">
        <f>ROUND((MAX(M37,R37)+MAX(W37,AB37)),0)</f>
        <v>6</v>
      </c>
      <c r="AD37" s="77" t="s">
        <v>31</v>
      </c>
      <c r="AE37" s="53"/>
      <c r="AF37" s="51"/>
      <c r="AG37" s="51"/>
      <c r="AH37" s="51"/>
      <c r="AI37" s="52">
        <f t="shared" si="5"/>
        <v>0</v>
      </c>
      <c r="AJ37" s="53">
        <v>4</v>
      </c>
      <c r="AK37" s="53">
        <v>4</v>
      </c>
      <c r="AL37" s="51"/>
      <c r="AM37" s="51"/>
      <c r="AN37" s="52">
        <f t="shared" si="6"/>
        <v>8</v>
      </c>
      <c r="AO37" s="53">
        <v>2</v>
      </c>
      <c r="AP37" s="53">
        <v>4</v>
      </c>
      <c r="AQ37" s="51"/>
      <c r="AR37" s="51"/>
      <c r="AS37" s="52">
        <f t="shared" si="7"/>
        <v>6</v>
      </c>
      <c r="AT37" s="53"/>
      <c r="AU37" s="51"/>
      <c r="AV37" s="51"/>
      <c r="AW37" s="51"/>
      <c r="AX37" s="75">
        <f t="shared" si="8"/>
        <v>0</v>
      </c>
      <c r="AY37" s="76">
        <f t="shared" si="9"/>
        <v>14</v>
      </c>
      <c r="AZ37" s="77" t="s">
        <v>31</v>
      </c>
      <c r="BA37" s="53"/>
      <c r="BB37" s="51"/>
      <c r="BC37" s="51"/>
      <c r="BD37" s="51"/>
      <c r="BE37" s="52">
        <f>SUM(BA37:BD37)</f>
        <v>0</v>
      </c>
      <c r="BF37" s="53">
        <v>7</v>
      </c>
      <c r="BG37" s="53">
        <v>6</v>
      </c>
      <c r="BH37" s="51"/>
      <c r="BI37" s="51"/>
      <c r="BJ37" s="52">
        <f>SUM(BF37:BI37)</f>
        <v>13</v>
      </c>
      <c r="BK37" s="53">
        <v>6</v>
      </c>
      <c r="BL37" s="53">
        <v>7</v>
      </c>
      <c r="BM37" s="51"/>
      <c r="BN37" s="51"/>
      <c r="BO37" s="52">
        <f>SUM(BK37:BN37)</f>
        <v>13</v>
      </c>
      <c r="BP37" s="53"/>
      <c r="BQ37" s="51"/>
      <c r="BR37" s="51"/>
      <c r="BS37" s="51"/>
      <c r="BT37" s="75">
        <f t="shared" si="3"/>
        <v>0</v>
      </c>
      <c r="BU37" s="76">
        <f t="shared" si="10"/>
        <v>26</v>
      </c>
      <c r="BV37" s="51"/>
      <c r="BW37" s="115">
        <f t="shared" si="13"/>
        <v>20</v>
      </c>
      <c r="BX37" s="51">
        <v>10</v>
      </c>
      <c r="BY37" s="51"/>
      <c r="BZ37" s="116">
        <f t="shared" si="4"/>
        <v>30</v>
      </c>
      <c r="CB37" s="77" t="s">
        <v>31</v>
      </c>
      <c r="CC37" s="130">
        <v>32</v>
      </c>
      <c r="CD37" s="129">
        <f t="shared" si="12"/>
        <v>48.3333333333333</v>
      </c>
      <c r="CE37" s="129">
        <f t="shared" si="11"/>
        <v>2</v>
      </c>
    </row>
    <row r="38" ht="15.75" spans="1:83">
      <c r="A38" s="28">
        <v>15</v>
      </c>
      <c r="B38" s="29" t="s">
        <v>134</v>
      </c>
      <c r="C38" s="30"/>
      <c r="D38" s="31"/>
      <c r="E38" s="32" t="s">
        <v>135</v>
      </c>
      <c r="F38" s="33"/>
      <c r="G38" s="19"/>
      <c r="H38" s="34" t="s">
        <v>31</v>
      </c>
      <c r="I38" s="51">
        <v>4</v>
      </c>
      <c r="J38" s="51">
        <v>3</v>
      </c>
      <c r="K38" s="51">
        <v>2</v>
      </c>
      <c r="L38" s="51"/>
      <c r="M38" s="52">
        <f>SUM(I38:L38)</f>
        <v>9</v>
      </c>
      <c r="N38" s="53"/>
      <c r="O38" s="51"/>
      <c r="P38" s="51"/>
      <c r="Q38" s="51"/>
      <c r="R38" s="52">
        <f>SUM(N38:Q38)</f>
        <v>0</v>
      </c>
      <c r="S38" s="53">
        <v>5</v>
      </c>
      <c r="T38" s="53">
        <v>4</v>
      </c>
      <c r="U38" s="51">
        <v>2</v>
      </c>
      <c r="V38" s="51"/>
      <c r="W38" s="52">
        <f>SUM(S38:V38)</f>
        <v>11</v>
      </c>
      <c r="X38" s="53"/>
      <c r="Y38" s="53"/>
      <c r="Z38" s="51"/>
      <c r="AA38" s="51"/>
      <c r="AB38" s="75">
        <f>SUM(X38:AA38)</f>
        <v>0</v>
      </c>
      <c r="AC38" s="76">
        <f>ROUND((MAX(M38,R38)+MAX(W38,AB38)),0)</f>
        <v>20</v>
      </c>
      <c r="AD38" s="77" t="s">
        <v>31</v>
      </c>
      <c r="AE38" s="53">
        <v>2</v>
      </c>
      <c r="AF38" s="51">
        <v>5</v>
      </c>
      <c r="AG38" s="51"/>
      <c r="AH38" s="51"/>
      <c r="AI38" s="52">
        <f t="shared" si="5"/>
        <v>7</v>
      </c>
      <c r="AJ38" s="53"/>
      <c r="AK38" s="53"/>
      <c r="AL38" s="51"/>
      <c r="AM38" s="51"/>
      <c r="AN38" s="52">
        <f t="shared" si="6"/>
        <v>0</v>
      </c>
      <c r="AO38" s="53"/>
      <c r="AP38" s="53"/>
      <c r="AQ38" s="51"/>
      <c r="AR38" s="51"/>
      <c r="AS38" s="52">
        <f t="shared" si="7"/>
        <v>0</v>
      </c>
      <c r="AT38" s="53">
        <v>4</v>
      </c>
      <c r="AU38" s="51">
        <v>3</v>
      </c>
      <c r="AV38" s="51"/>
      <c r="AW38" s="51"/>
      <c r="AX38" s="75">
        <f t="shared" si="8"/>
        <v>7</v>
      </c>
      <c r="AY38" s="76">
        <f t="shared" si="9"/>
        <v>14</v>
      </c>
      <c r="AZ38" s="77" t="s">
        <v>31</v>
      </c>
      <c r="BA38" s="53">
        <v>8</v>
      </c>
      <c r="BB38" s="51">
        <v>5</v>
      </c>
      <c r="BC38" s="51"/>
      <c r="BD38" s="51"/>
      <c r="BE38" s="52">
        <f>SUM(BA38:BD38)</f>
        <v>13</v>
      </c>
      <c r="BF38" s="53"/>
      <c r="BG38" s="53"/>
      <c r="BH38" s="51"/>
      <c r="BI38" s="51"/>
      <c r="BJ38" s="52">
        <f>SUM(BF38:BI38)</f>
        <v>0</v>
      </c>
      <c r="BK38" s="53"/>
      <c r="BL38" s="53"/>
      <c r="BM38" s="51"/>
      <c r="BN38" s="51"/>
      <c r="BO38" s="52">
        <f>SUM(BK38:BN38)</f>
        <v>0</v>
      </c>
      <c r="BP38" s="53">
        <v>5</v>
      </c>
      <c r="BQ38" s="51">
        <v>6</v>
      </c>
      <c r="BR38" s="51"/>
      <c r="BS38" s="51"/>
      <c r="BT38" s="75">
        <f t="shared" si="3"/>
        <v>11</v>
      </c>
      <c r="BU38" s="76">
        <f t="shared" si="10"/>
        <v>24</v>
      </c>
      <c r="BV38" s="51"/>
      <c r="BW38" s="115">
        <f t="shared" si="13"/>
        <v>19.6666666666667</v>
      </c>
      <c r="BX38" s="51">
        <v>10</v>
      </c>
      <c r="BY38" s="51"/>
      <c r="BZ38" s="116">
        <f t="shared" si="4"/>
        <v>29.6666666666667</v>
      </c>
      <c r="CB38" s="77" t="s">
        <v>31</v>
      </c>
      <c r="CC38" s="130">
        <v>29</v>
      </c>
      <c r="CD38" s="129">
        <f t="shared" si="12"/>
        <v>55</v>
      </c>
      <c r="CE38" s="129">
        <f t="shared" si="11"/>
        <v>3</v>
      </c>
    </row>
    <row r="39" ht="15.75" spans="1:83">
      <c r="A39" s="28">
        <v>16</v>
      </c>
      <c r="B39" s="29" t="s">
        <v>136</v>
      </c>
      <c r="C39" s="30"/>
      <c r="D39" s="31"/>
      <c r="E39" s="32" t="s">
        <v>137</v>
      </c>
      <c r="F39" s="33"/>
      <c r="G39" s="19"/>
      <c r="H39" s="34" t="s">
        <v>31</v>
      </c>
      <c r="I39" s="54">
        <v>4</v>
      </c>
      <c r="J39" s="54">
        <v>5</v>
      </c>
      <c r="K39" s="51">
        <v>1</v>
      </c>
      <c r="L39" s="51"/>
      <c r="M39" s="52">
        <f t="shared" ref="M25:M88" si="14">SUM(I39:L39)</f>
        <v>10</v>
      </c>
      <c r="N39" s="53"/>
      <c r="O39" s="51"/>
      <c r="P39" s="51"/>
      <c r="Q39" s="51"/>
      <c r="R39" s="52">
        <f t="shared" ref="R25:R88" si="15">SUM(N39:Q39)</f>
        <v>0</v>
      </c>
      <c r="S39" s="53"/>
      <c r="T39" s="53"/>
      <c r="U39" s="51"/>
      <c r="V39" s="51"/>
      <c r="W39" s="52">
        <f t="shared" ref="W25:W88" si="16">SUM(S39:V39)</f>
        <v>0</v>
      </c>
      <c r="X39" s="53">
        <v>5</v>
      </c>
      <c r="Y39" s="53">
        <v>5</v>
      </c>
      <c r="Z39" s="51">
        <v>1</v>
      </c>
      <c r="AA39" s="51"/>
      <c r="AB39" s="75">
        <f t="shared" ref="AB25:AB88" si="17">SUM(X39:AA39)</f>
        <v>11</v>
      </c>
      <c r="AC39" s="76">
        <f t="shared" ref="AC25:AC88" si="18">ROUND((MAX(M39,R39)+MAX(W39,AB39)),0)</f>
        <v>21</v>
      </c>
      <c r="AD39" s="77" t="s">
        <v>31</v>
      </c>
      <c r="AE39" s="53"/>
      <c r="AF39" s="51"/>
      <c r="AG39" s="51"/>
      <c r="AH39" s="51"/>
      <c r="AI39" s="52">
        <f t="shared" si="5"/>
        <v>0</v>
      </c>
      <c r="AJ39" s="53">
        <v>6</v>
      </c>
      <c r="AK39" s="53">
        <v>4</v>
      </c>
      <c r="AL39" s="51"/>
      <c r="AM39" s="51"/>
      <c r="AN39" s="52">
        <f t="shared" si="6"/>
        <v>10</v>
      </c>
      <c r="AO39" s="53">
        <v>7</v>
      </c>
      <c r="AP39" s="53">
        <v>6</v>
      </c>
      <c r="AQ39" s="51"/>
      <c r="AR39" s="51"/>
      <c r="AS39" s="52">
        <f t="shared" si="7"/>
        <v>13</v>
      </c>
      <c r="AT39" s="53"/>
      <c r="AU39" s="51"/>
      <c r="AV39" s="51"/>
      <c r="AW39" s="51"/>
      <c r="AX39" s="75">
        <f t="shared" si="8"/>
        <v>0</v>
      </c>
      <c r="AY39" s="76">
        <f t="shared" si="9"/>
        <v>23</v>
      </c>
      <c r="AZ39" s="77" t="s">
        <v>31</v>
      </c>
      <c r="BA39" s="53"/>
      <c r="BB39" s="51"/>
      <c r="BC39" s="51"/>
      <c r="BD39" s="51"/>
      <c r="BE39" s="52">
        <f>SUM(BA39:BD39)</f>
        <v>0</v>
      </c>
      <c r="BF39" s="53">
        <v>6</v>
      </c>
      <c r="BG39" s="53">
        <v>4</v>
      </c>
      <c r="BH39" s="51"/>
      <c r="BI39" s="51"/>
      <c r="BJ39" s="52">
        <f>SUM(BF39:BI39)</f>
        <v>10</v>
      </c>
      <c r="BK39" s="53">
        <v>5</v>
      </c>
      <c r="BL39" s="53">
        <v>7</v>
      </c>
      <c r="BM39" s="51"/>
      <c r="BN39" s="51"/>
      <c r="BO39" s="52">
        <f>SUM(BK39:BN39)</f>
        <v>12</v>
      </c>
      <c r="BP39" s="53"/>
      <c r="BQ39" s="51"/>
      <c r="BR39" s="51"/>
      <c r="BS39" s="51"/>
      <c r="BT39" s="75">
        <f t="shared" si="3"/>
        <v>0</v>
      </c>
      <c r="BU39" s="76">
        <f t="shared" si="10"/>
        <v>22</v>
      </c>
      <c r="BV39" s="51"/>
      <c r="BW39" s="115">
        <f t="shared" ref="BW25:BW84" si="19">(AC39+AY39+BU39)/3</f>
        <v>22</v>
      </c>
      <c r="BX39" s="51">
        <v>10</v>
      </c>
      <c r="BY39" s="51"/>
      <c r="BZ39" s="116">
        <f t="shared" si="4"/>
        <v>32</v>
      </c>
      <c r="CB39" s="77" t="s">
        <v>31</v>
      </c>
      <c r="CC39" s="130">
        <v>33</v>
      </c>
      <c r="CD39" s="129">
        <f t="shared" si="12"/>
        <v>35</v>
      </c>
      <c r="CE39" s="129">
        <f t="shared" si="11"/>
        <v>1</v>
      </c>
    </row>
    <row r="40" ht="15.75" spans="1:83">
      <c r="A40" s="28">
        <v>17</v>
      </c>
      <c r="B40" s="29" t="s">
        <v>138</v>
      </c>
      <c r="C40" s="30"/>
      <c r="D40" s="31"/>
      <c r="E40" s="32" t="s">
        <v>139</v>
      </c>
      <c r="F40" s="33"/>
      <c r="G40" s="19"/>
      <c r="H40" s="34" t="s">
        <v>31</v>
      </c>
      <c r="I40" s="54"/>
      <c r="J40" s="54"/>
      <c r="K40" s="51"/>
      <c r="L40" s="51"/>
      <c r="M40" s="52">
        <f t="shared" si="14"/>
        <v>0</v>
      </c>
      <c r="N40" s="53">
        <v>4</v>
      </c>
      <c r="O40" s="51">
        <v>4</v>
      </c>
      <c r="P40" s="51"/>
      <c r="Q40" s="51"/>
      <c r="R40" s="52">
        <f t="shared" si="15"/>
        <v>8</v>
      </c>
      <c r="S40" s="53">
        <v>3</v>
      </c>
      <c r="T40" s="53">
        <v>2</v>
      </c>
      <c r="U40" s="51">
        <v>2</v>
      </c>
      <c r="V40" s="51"/>
      <c r="W40" s="52">
        <f t="shared" si="16"/>
        <v>7</v>
      </c>
      <c r="X40" s="53"/>
      <c r="Y40" s="53"/>
      <c r="Z40" s="51"/>
      <c r="AA40" s="51"/>
      <c r="AB40" s="75">
        <f t="shared" si="17"/>
        <v>0</v>
      </c>
      <c r="AC40" s="76">
        <f t="shared" si="18"/>
        <v>15</v>
      </c>
      <c r="AD40" s="77" t="s">
        <v>31</v>
      </c>
      <c r="AE40" s="53"/>
      <c r="AF40" s="51"/>
      <c r="AG40" s="51"/>
      <c r="AH40" s="51"/>
      <c r="AI40" s="52">
        <f t="shared" si="5"/>
        <v>0</v>
      </c>
      <c r="AJ40" s="53">
        <v>4</v>
      </c>
      <c r="AK40" s="51">
        <v>5</v>
      </c>
      <c r="AL40" s="51"/>
      <c r="AM40" s="51"/>
      <c r="AN40" s="52">
        <f t="shared" si="6"/>
        <v>9</v>
      </c>
      <c r="AO40" s="53"/>
      <c r="AP40" s="53"/>
      <c r="AQ40" s="51"/>
      <c r="AR40" s="51"/>
      <c r="AS40" s="52">
        <f t="shared" si="7"/>
        <v>0</v>
      </c>
      <c r="AT40" s="53">
        <v>1</v>
      </c>
      <c r="AU40" s="53">
        <v>1</v>
      </c>
      <c r="AV40" s="51"/>
      <c r="AW40" s="51"/>
      <c r="AX40" s="75">
        <f t="shared" si="8"/>
        <v>2</v>
      </c>
      <c r="AY40" s="76">
        <f t="shared" si="9"/>
        <v>11</v>
      </c>
      <c r="AZ40" s="77" t="s">
        <v>31</v>
      </c>
      <c r="BA40" s="53"/>
      <c r="BB40" s="51"/>
      <c r="BC40" s="51"/>
      <c r="BD40" s="51"/>
      <c r="BE40" s="52">
        <f>SUM(BA40:BD40)</f>
        <v>0</v>
      </c>
      <c r="BF40" s="53">
        <v>6</v>
      </c>
      <c r="BG40" s="53">
        <v>6</v>
      </c>
      <c r="BH40" s="51"/>
      <c r="BI40" s="51"/>
      <c r="BJ40" s="52">
        <f>SUM(BF40:BI40)</f>
        <v>12</v>
      </c>
      <c r="BK40" s="53">
        <v>6</v>
      </c>
      <c r="BL40" s="53">
        <v>7</v>
      </c>
      <c r="BM40" s="51"/>
      <c r="BN40" s="51"/>
      <c r="BO40" s="52">
        <f>SUM(BK40:BN40)</f>
        <v>13</v>
      </c>
      <c r="BP40" s="53"/>
      <c r="BQ40" s="51"/>
      <c r="BR40" s="51"/>
      <c r="BS40" s="51"/>
      <c r="BT40" s="75">
        <f t="shared" si="3"/>
        <v>0</v>
      </c>
      <c r="BU40" s="76">
        <f t="shared" si="10"/>
        <v>25</v>
      </c>
      <c r="BV40" s="51"/>
      <c r="BW40" s="115">
        <f t="shared" si="19"/>
        <v>17</v>
      </c>
      <c r="BX40" s="51">
        <v>10</v>
      </c>
      <c r="BY40" s="51"/>
      <c r="BZ40" s="116">
        <f t="shared" si="4"/>
        <v>27</v>
      </c>
      <c r="CB40" s="77" t="s">
        <v>31</v>
      </c>
      <c r="CC40" s="130">
        <v>21</v>
      </c>
      <c r="CD40" s="129">
        <f t="shared" si="12"/>
        <v>75</v>
      </c>
      <c r="CE40" s="129">
        <f t="shared" si="11"/>
        <v>3</v>
      </c>
    </row>
    <row r="41" ht="15.75" spans="1:83">
      <c r="A41" s="28">
        <v>18</v>
      </c>
      <c r="B41" s="29" t="s">
        <v>140</v>
      </c>
      <c r="C41" s="30"/>
      <c r="D41" s="31"/>
      <c r="E41" s="32" t="s">
        <v>141</v>
      </c>
      <c r="F41" s="33"/>
      <c r="G41" s="19"/>
      <c r="H41" s="34" t="s">
        <v>31</v>
      </c>
      <c r="I41" s="54">
        <v>4</v>
      </c>
      <c r="J41" s="54">
        <v>4</v>
      </c>
      <c r="K41" s="51">
        <v>2</v>
      </c>
      <c r="L41" s="51"/>
      <c r="M41" s="52">
        <f t="shared" si="14"/>
        <v>10</v>
      </c>
      <c r="N41" s="53"/>
      <c r="O41" s="51"/>
      <c r="P41" s="51"/>
      <c r="Q41" s="51"/>
      <c r="R41" s="52">
        <f t="shared" si="15"/>
        <v>0</v>
      </c>
      <c r="S41" s="53">
        <v>5</v>
      </c>
      <c r="T41" s="53">
        <v>6</v>
      </c>
      <c r="U41" s="51">
        <v>2</v>
      </c>
      <c r="V41" s="51"/>
      <c r="W41" s="52">
        <f t="shared" si="16"/>
        <v>13</v>
      </c>
      <c r="X41" s="53"/>
      <c r="Y41" s="53"/>
      <c r="Z41" s="51"/>
      <c r="AA41" s="51"/>
      <c r="AB41" s="75">
        <f t="shared" si="17"/>
        <v>0</v>
      </c>
      <c r="AC41" s="76">
        <f t="shared" si="18"/>
        <v>23</v>
      </c>
      <c r="AD41" s="77" t="s">
        <v>31</v>
      </c>
      <c r="AE41" s="53"/>
      <c r="AF41" s="51"/>
      <c r="AG41" s="51"/>
      <c r="AH41" s="51"/>
      <c r="AI41" s="52">
        <f t="shared" si="5"/>
        <v>0</v>
      </c>
      <c r="AJ41" s="53">
        <v>8</v>
      </c>
      <c r="AK41" s="53">
        <v>7</v>
      </c>
      <c r="AL41" s="51"/>
      <c r="AM41" s="51"/>
      <c r="AN41" s="52">
        <f t="shared" si="6"/>
        <v>15</v>
      </c>
      <c r="AO41" s="53">
        <v>8</v>
      </c>
      <c r="AP41" s="53">
        <v>6</v>
      </c>
      <c r="AQ41" s="51"/>
      <c r="AR41" s="51"/>
      <c r="AS41" s="52">
        <f t="shared" si="7"/>
        <v>14</v>
      </c>
      <c r="AT41" s="53"/>
      <c r="AU41" s="51"/>
      <c r="AV41" s="51"/>
      <c r="AW41" s="51"/>
      <c r="AX41" s="75">
        <f t="shared" si="8"/>
        <v>0</v>
      </c>
      <c r="AY41" s="76">
        <f t="shared" si="9"/>
        <v>29</v>
      </c>
      <c r="AZ41" s="77" t="s">
        <v>31</v>
      </c>
      <c r="BA41" s="53">
        <v>8</v>
      </c>
      <c r="BB41" s="51">
        <v>7</v>
      </c>
      <c r="BC41" s="51"/>
      <c r="BD41" s="51"/>
      <c r="BE41" s="52">
        <f>SUM(BA41:BD41)</f>
        <v>15</v>
      </c>
      <c r="BF41" s="53"/>
      <c r="BG41" s="53"/>
      <c r="BH41" s="51"/>
      <c r="BI41" s="51"/>
      <c r="BJ41" s="52">
        <f>SUM(BF41:BI41)</f>
        <v>0</v>
      </c>
      <c r="BK41" s="53"/>
      <c r="BL41" s="53"/>
      <c r="BM41" s="51"/>
      <c r="BN41" s="51"/>
      <c r="BO41" s="52">
        <f>SUM(BK41:BN41)</f>
        <v>0</v>
      </c>
      <c r="BP41" s="53">
        <v>8</v>
      </c>
      <c r="BQ41" s="51">
        <v>6</v>
      </c>
      <c r="BR41" s="51"/>
      <c r="BS41" s="51"/>
      <c r="BT41" s="75">
        <f t="shared" si="3"/>
        <v>14</v>
      </c>
      <c r="BU41" s="76">
        <f t="shared" si="10"/>
        <v>29</v>
      </c>
      <c r="BV41" s="51"/>
      <c r="BW41" s="115">
        <f t="shared" si="19"/>
        <v>27</v>
      </c>
      <c r="BX41" s="51">
        <v>10</v>
      </c>
      <c r="BY41" s="51"/>
      <c r="BZ41" s="116">
        <f t="shared" si="4"/>
        <v>37</v>
      </c>
      <c r="CB41" s="77" t="s">
        <v>31</v>
      </c>
      <c r="CC41" s="130">
        <v>45</v>
      </c>
      <c r="CD41" s="129">
        <f t="shared" si="12"/>
        <v>35</v>
      </c>
      <c r="CE41" s="129">
        <f t="shared" si="11"/>
        <v>1</v>
      </c>
    </row>
    <row r="42" ht="15.75" spans="1:83">
      <c r="A42" s="28">
        <v>19</v>
      </c>
      <c r="B42" s="29" t="s">
        <v>142</v>
      </c>
      <c r="C42" s="30"/>
      <c r="D42" s="31"/>
      <c r="E42" s="32" t="s">
        <v>143</v>
      </c>
      <c r="F42" s="33"/>
      <c r="G42" s="19"/>
      <c r="H42" s="34" t="s">
        <v>31</v>
      </c>
      <c r="I42" s="54"/>
      <c r="J42" s="54"/>
      <c r="K42" s="51"/>
      <c r="L42" s="51"/>
      <c r="M42" s="52">
        <f t="shared" si="14"/>
        <v>0</v>
      </c>
      <c r="N42" s="53">
        <v>4</v>
      </c>
      <c r="O42" s="51">
        <v>4</v>
      </c>
      <c r="P42" s="51">
        <v>2</v>
      </c>
      <c r="Q42" s="51"/>
      <c r="R42" s="52">
        <f t="shared" si="15"/>
        <v>10</v>
      </c>
      <c r="S42" s="53">
        <v>4</v>
      </c>
      <c r="T42" s="53">
        <v>4</v>
      </c>
      <c r="U42" s="51">
        <v>2</v>
      </c>
      <c r="V42" s="51"/>
      <c r="W42" s="52">
        <f t="shared" si="16"/>
        <v>10</v>
      </c>
      <c r="X42" s="53"/>
      <c r="Y42" s="53"/>
      <c r="Z42" s="51"/>
      <c r="AA42" s="51"/>
      <c r="AB42" s="75">
        <f t="shared" si="17"/>
        <v>0</v>
      </c>
      <c r="AC42" s="76">
        <f t="shared" si="18"/>
        <v>20</v>
      </c>
      <c r="AD42" s="77" t="s">
        <v>31</v>
      </c>
      <c r="AE42" s="53"/>
      <c r="AF42" s="51"/>
      <c r="AG42" s="51"/>
      <c r="AH42" s="51"/>
      <c r="AI42" s="52">
        <f t="shared" si="5"/>
        <v>0</v>
      </c>
      <c r="AJ42" s="53">
        <v>6</v>
      </c>
      <c r="AK42" s="53">
        <v>3</v>
      </c>
      <c r="AL42" s="51"/>
      <c r="AM42" s="51"/>
      <c r="AN42" s="52">
        <f t="shared" si="6"/>
        <v>9</v>
      </c>
      <c r="AO42" s="53">
        <v>5</v>
      </c>
      <c r="AP42" s="53">
        <v>5</v>
      </c>
      <c r="AQ42" s="51"/>
      <c r="AR42" s="51"/>
      <c r="AS42" s="52">
        <f t="shared" si="7"/>
        <v>10</v>
      </c>
      <c r="AT42" s="53"/>
      <c r="AU42" s="51"/>
      <c r="AV42" s="51"/>
      <c r="AW42" s="51"/>
      <c r="AX42" s="75">
        <f t="shared" si="8"/>
        <v>0</v>
      </c>
      <c r="AY42" s="76">
        <f t="shared" si="9"/>
        <v>19</v>
      </c>
      <c r="AZ42" s="77" t="s">
        <v>31</v>
      </c>
      <c r="BA42" s="53">
        <v>5</v>
      </c>
      <c r="BB42" s="51">
        <v>2</v>
      </c>
      <c r="BC42" s="51"/>
      <c r="BD42" s="51"/>
      <c r="BE42" s="52">
        <f>SUM(BA42:BD42)</f>
        <v>7</v>
      </c>
      <c r="BF42" s="53"/>
      <c r="BG42" s="53"/>
      <c r="BH42" s="51"/>
      <c r="BI42" s="51"/>
      <c r="BJ42" s="52">
        <f>SUM(BF42:BI42)</f>
        <v>0</v>
      </c>
      <c r="BK42" s="53"/>
      <c r="BL42" s="53"/>
      <c r="BM42" s="51"/>
      <c r="BN42" s="51"/>
      <c r="BO42" s="52">
        <f>SUM(BK42:BN42)</f>
        <v>0</v>
      </c>
      <c r="BP42" s="53">
        <v>5</v>
      </c>
      <c r="BQ42" s="51">
        <v>1</v>
      </c>
      <c r="BR42" s="51"/>
      <c r="BS42" s="51"/>
      <c r="BT42" s="75">
        <f t="shared" si="3"/>
        <v>6</v>
      </c>
      <c r="BU42" s="76">
        <f t="shared" si="10"/>
        <v>13</v>
      </c>
      <c r="BV42" s="51"/>
      <c r="BW42" s="115">
        <f t="shared" si="19"/>
        <v>17.3333333333333</v>
      </c>
      <c r="BX42" s="51">
        <v>10</v>
      </c>
      <c r="BY42" s="51"/>
      <c r="BZ42" s="116">
        <f t="shared" si="4"/>
        <v>27.3333333333333</v>
      </c>
      <c r="CB42" s="77" t="s">
        <v>31</v>
      </c>
      <c r="CC42" s="130">
        <v>21</v>
      </c>
      <c r="CD42" s="129">
        <f t="shared" si="12"/>
        <v>61.6666666666667</v>
      </c>
      <c r="CE42" s="129">
        <f t="shared" si="11"/>
        <v>3</v>
      </c>
    </row>
    <row r="43" ht="15.75" spans="1:83">
      <c r="A43" s="28">
        <v>20</v>
      </c>
      <c r="B43" s="29" t="s">
        <v>144</v>
      </c>
      <c r="C43" s="30"/>
      <c r="D43" s="31"/>
      <c r="E43" s="32" t="s">
        <v>145</v>
      </c>
      <c r="F43" s="33"/>
      <c r="G43" s="19"/>
      <c r="H43" s="34" t="s">
        <v>31</v>
      </c>
      <c r="I43" s="54"/>
      <c r="J43" s="54"/>
      <c r="K43" s="51"/>
      <c r="L43" s="51"/>
      <c r="M43" s="52">
        <f t="shared" si="14"/>
        <v>0</v>
      </c>
      <c r="N43" s="53">
        <v>4</v>
      </c>
      <c r="O43" s="51">
        <v>3</v>
      </c>
      <c r="P43" s="51">
        <v>2</v>
      </c>
      <c r="Q43" s="51"/>
      <c r="R43" s="52">
        <f t="shared" si="15"/>
        <v>9</v>
      </c>
      <c r="S43" s="53">
        <v>5</v>
      </c>
      <c r="T43" s="53">
        <v>4</v>
      </c>
      <c r="U43" s="51">
        <v>2</v>
      </c>
      <c r="V43" s="51"/>
      <c r="W43" s="52">
        <f t="shared" si="16"/>
        <v>11</v>
      </c>
      <c r="X43" s="53"/>
      <c r="Y43" s="53"/>
      <c r="Z43" s="51"/>
      <c r="AA43" s="51"/>
      <c r="AB43" s="75">
        <f t="shared" si="17"/>
        <v>0</v>
      </c>
      <c r="AC43" s="76">
        <f t="shared" si="18"/>
        <v>20</v>
      </c>
      <c r="AD43" s="77" t="s">
        <v>31</v>
      </c>
      <c r="AE43" s="51">
        <v>6</v>
      </c>
      <c r="AF43" s="51"/>
      <c r="AG43" s="51"/>
      <c r="AH43" s="51"/>
      <c r="AI43" s="52">
        <f t="shared" si="5"/>
        <v>6</v>
      </c>
      <c r="AJ43" s="53"/>
      <c r="AK43" s="51"/>
      <c r="AL43" s="51"/>
      <c r="AM43" s="51"/>
      <c r="AN43" s="52">
        <f t="shared" si="6"/>
        <v>0</v>
      </c>
      <c r="AO43" s="53">
        <v>5</v>
      </c>
      <c r="AP43" s="53">
        <v>4</v>
      </c>
      <c r="AQ43" s="51"/>
      <c r="AR43" s="51"/>
      <c r="AS43" s="52">
        <f t="shared" si="7"/>
        <v>9</v>
      </c>
      <c r="AT43" s="53"/>
      <c r="AU43" s="53"/>
      <c r="AV43" s="51"/>
      <c r="AW43" s="51"/>
      <c r="AX43" s="75">
        <f t="shared" si="8"/>
        <v>0</v>
      </c>
      <c r="AY43" s="76">
        <f t="shared" si="9"/>
        <v>15</v>
      </c>
      <c r="AZ43" s="77" t="s">
        <v>31</v>
      </c>
      <c r="BA43" s="53"/>
      <c r="BB43" s="51"/>
      <c r="BC43" s="51"/>
      <c r="BD43" s="51"/>
      <c r="BE43" s="52">
        <f>SUM(BA43:BD43)</f>
        <v>0</v>
      </c>
      <c r="BF43" s="53">
        <v>7</v>
      </c>
      <c r="BG43" s="53">
        <v>6</v>
      </c>
      <c r="BH43" s="51"/>
      <c r="BI43" s="51"/>
      <c r="BJ43" s="52">
        <f>SUM(BF43:BI43)</f>
        <v>13</v>
      </c>
      <c r="BK43" s="53">
        <v>8</v>
      </c>
      <c r="BL43" s="53">
        <v>7</v>
      </c>
      <c r="BM43" s="51"/>
      <c r="BN43" s="51"/>
      <c r="BO43" s="52">
        <f>SUM(BK43:BN43)</f>
        <v>15</v>
      </c>
      <c r="BP43" s="53"/>
      <c r="BQ43" s="51"/>
      <c r="BR43" s="51"/>
      <c r="BS43" s="51"/>
      <c r="BT43" s="75">
        <f t="shared" si="3"/>
        <v>0</v>
      </c>
      <c r="BU43" s="76">
        <f t="shared" si="10"/>
        <v>28</v>
      </c>
      <c r="BV43" s="51"/>
      <c r="BW43" s="115">
        <f t="shared" si="19"/>
        <v>21</v>
      </c>
      <c r="BX43" s="51">
        <v>10</v>
      </c>
      <c r="BY43" s="51"/>
      <c r="BZ43" s="116">
        <f t="shared" si="4"/>
        <v>31</v>
      </c>
      <c r="CB43" s="77" t="s">
        <v>31</v>
      </c>
      <c r="CC43" s="130">
        <v>37</v>
      </c>
      <c r="CD43" s="129">
        <f t="shared" si="12"/>
        <v>48.3333333333333</v>
      </c>
      <c r="CE43" s="129">
        <f t="shared" si="11"/>
        <v>2</v>
      </c>
    </row>
    <row r="44" ht="15.75" spans="1:83">
      <c r="A44" s="28">
        <v>21</v>
      </c>
      <c r="B44" s="29" t="s">
        <v>146</v>
      </c>
      <c r="C44" s="30"/>
      <c r="D44" s="31"/>
      <c r="E44" s="32" t="s">
        <v>147</v>
      </c>
      <c r="F44" s="33"/>
      <c r="G44" s="19"/>
      <c r="H44" s="34" t="s">
        <v>31</v>
      </c>
      <c r="I44" s="51"/>
      <c r="J44" s="51"/>
      <c r="K44" s="51"/>
      <c r="L44" s="51"/>
      <c r="M44" s="52">
        <f t="shared" si="14"/>
        <v>0</v>
      </c>
      <c r="N44" s="53"/>
      <c r="O44" s="51"/>
      <c r="P44" s="51"/>
      <c r="Q44" s="51"/>
      <c r="R44" s="52">
        <f t="shared" si="15"/>
        <v>0</v>
      </c>
      <c r="S44" s="53"/>
      <c r="T44" s="53"/>
      <c r="U44" s="51"/>
      <c r="V44" s="51"/>
      <c r="W44" s="52">
        <f t="shared" si="16"/>
        <v>0</v>
      </c>
      <c r="X44" s="53"/>
      <c r="Y44" s="53"/>
      <c r="Z44" s="51"/>
      <c r="AA44" s="51"/>
      <c r="AB44" s="75">
        <f t="shared" si="17"/>
        <v>0</v>
      </c>
      <c r="AC44" s="76">
        <f t="shared" si="18"/>
        <v>0</v>
      </c>
      <c r="AD44" s="77" t="s">
        <v>31</v>
      </c>
      <c r="AE44" s="51">
        <v>6</v>
      </c>
      <c r="AF44" s="51"/>
      <c r="AG44" s="51"/>
      <c r="AH44" s="51"/>
      <c r="AI44" s="52">
        <f t="shared" si="5"/>
        <v>6</v>
      </c>
      <c r="AJ44" s="53"/>
      <c r="AK44" s="51"/>
      <c r="AL44" s="51"/>
      <c r="AM44" s="51"/>
      <c r="AN44" s="52">
        <f t="shared" si="6"/>
        <v>0</v>
      </c>
      <c r="AO44" s="53">
        <v>5</v>
      </c>
      <c r="AP44" s="53">
        <v>4</v>
      </c>
      <c r="AQ44" s="51"/>
      <c r="AR44" s="51"/>
      <c r="AS44" s="52">
        <f t="shared" si="7"/>
        <v>9</v>
      </c>
      <c r="AT44" s="53"/>
      <c r="AU44" s="53"/>
      <c r="AV44" s="51"/>
      <c r="AW44" s="51"/>
      <c r="AX44" s="75">
        <f t="shared" si="8"/>
        <v>0</v>
      </c>
      <c r="AY44" s="76">
        <f t="shared" si="9"/>
        <v>15</v>
      </c>
      <c r="AZ44" s="77" t="s">
        <v>31</v>
      </c>
      <c r="BA44" s="53">
        <v>5</v>
      </c>
      <c r="BB44" s="53">
        <v>4</v>
      </c>
      <c r="BC44" s="51"/>
      <c r="BD44" s="51"/>
      <c r="BE44" s="52">
        <f>SUM(BA44:BD44)</f>
        <v>9</v>
      </c>
      <c r="BF44" s="51"/>
      <c r="BG44" s="51"/>
      <c r="BH44" s="51"/>
      <c r="BI44" s="51"/>
      <c r="BJ44" s="52">
        <f>SUM(BF44:BI44)</f>
        <v>0</v>
      </c>
      <c r="BK44" s="51">
        <v>4</v>
      </c>
      <c r="BL44" s="51"/>
      <c r="BM44" s="51"/>
      <c r="BN44" s="51"/>
      <c r="BO44" s="52">
        <f>SUM(BK44:BN44)</f>
        <v>4</v>
      </c>
      <c r="BP44" s="51"/>
      <c r="BQ44" s="51"/>
      <c r="BR44" s="51"/>
      <c r="BS44" s="51"/>
      <c r="BT44" s="75">
        <f t="shared" si="3"/>
        <v>0</v>
      </c>
      <c r="BU44" s="76">
        <f t="shared" si="10"/>
        <v>13</v>
      </c>
      <c r="BV44" s="51"/>
      <c r="BW44" s="115">
        <f t="shared" si="19"/>
        <v>9.33333333333333</v>
      </c>
      <c r="BX44" s="51">
        <v>10</v>
      </c>
      <c r="BY44" s="51"/>
      <c r="BZ44" s="116">
        <f t="shared" si="4"/>
        <v>19.3333333333333</v>
      </c>
      <c r="CB44" s="77" t="s">
        <v>31</v>
      </c>
      <c r="CC44" s="130">
        <v>29</v>
      </c>
      <c r="CD44" s="129">
        <f t="shared" si="12"/>
        <v>80</v>
      </c>
      <c r="CE44" s="129">
        <f t="shared" si="11"/>
        <v>3</v>
      </c>
    </row>
    <row r="45" ht="15.75" spans="1:83">
      <c r="A45" s="28">
        <v>22</v>
      </c>
      <c r="B45" s="29" t="s">
        <v>148</v>
      </c>
      <c r="C45" s="30"/>
      <c r="D45" s="31"/>
      <c r="E45" s="32" t="s">
        <v>149</v>
      </c>
      <c r="F45" s="33"/>
      <c r="G45" s="19"/>
      <c r="H45" s="34" t="s">
        <v>31</v>
      </c>
      <c r="I45" s="54">
        <v>8</v>
      </c>
      <c r="J45" s="54">
        <v>5</v>
      </c>
      <c r="K45" s="51">
        <v>2</v>
      </c>
      <c r="L45" s="51"/>
      <c r="M45" s="52">
        <f t="shared" si="14"/>
        <v>15</v>
      </c>
      <c r="N45" s="53"/>
      <c r="O45" s="51"/>
      <c r="P45" s="51"/>
      <c r="Q45" s="51"/>
      <c r="R45" s="52">
        <f t="shared" si="15"/>
        <v>0</v>
      </c>
      <c r="S45" s="53">
        <v>5</v>
      </c>
      <c r="T45" s="53">
        <v>5</v>
      </c>
      <c r="U45" s="51">
        <v>2</v>
      </c>
      <c r="V45" s="51"/>
      <c r="W45" s="52">
        <f t="shared" si="16"/>
        <v>12</v>
      </c>
      <c r="X45" s="53"/>
      <c r="Y45" s="53"/>
      <c r="Z45" s="51"/>
      <c r="AA45" s="51"/>
      <c r="AB45" s="75">
        <f t="shared" si="17"/>
        <v>0</v>
      </c>
      <c r="AC45" s="76">
        <f t="shared" si="18"/>
        <v>27</v>
      </c>
      <c r="AD45" s="77" t="s">
        <v>31</v>
      </c>
      <c r="AE45" s="53"/>
      <c r="AF45" s="51"/>
      <c r="AG45" s="51"/>
      <c r="AH45" s="51"/>
      <c r="AI45" s="52">
        <f t="shared" si="5"/>
        <v>0</v>
      </c>
      <c r="AJ45" s="53">
        <v>8</v>
      </c>
      <c r="AK45" s="53">
        <v>7</v>
      </c>
      <c r="AL45" s="51"/>
      <c r="AM45" s="51"/>
      <c r="AN45" s="52">
        <f t="shared" si="6"/>
        <v>15</v>
      </c>
      <c r="AO45" s="53">
        <v>8</v>
      </c>
      <c r="AP45" s="53">
        <v>7</v>
      </c>
      <c r="AQ45" s="51"/>
      <c r="AR45" s="51"/>
      <c r="AS45" s="52">
        <f t="shared" si="7"/>
        <v>15</v>
      </c>
      <c r="AT45" s="53"/>
      <c r="AU45" s="51"/>
      <c r="AV45" s="51"/>
      <c r="AW45" s="51"/>
      <c r="AX45" s="75">
        <f t="shared" si="8"/>
        <v>0</v>
      </c>
      <c r="AY45" s="76">
        <f t="shared" si="9"/>
        <v>30</v>
      </c>
      <c r="AZ45" s="77" t="s">
        <v>31</v>
      </c>
      <c r="BA45" s="53"/>
      <c r="BB45" s="51"/>
      <c r="BC45" s="51"/>
      <c r="BD45" s="51"/>
      <c r="BE45" s="52">
        <f>SUM(BA45:BD45)</f>
        <v>0</v>
      </c>
      <c r="BF45" s="53">
        <v>6</v>
      </c>
      <c r="BG45" s="53">
        <v>6</v>
      </c>
      <c r="BH45" s="51"/>
      <c r="BI45" s="51"/>
      <c r="BJ45" s="52">
        <f>SUM(BF45:BI45)</f>
        <v>12</v>
      </c>
      <c r="BK45" s="53">
        <v>8</v>
      </c>
      <c r="BL45" s="53">
        <v>7</v>
      </c>
      <c r="BM45" s="51"/>
      <c r="BN45" s="51"/>
      <c r="BO45" s="52">
        <f>SUM(BK45:BN45)</f>
        <v>15</v>
      </c>
      <c r="BP45" s="53"/>
      <c r="BQ45" s="51"/>
      <c r="BR45" s="51"/>
      <c r="BS45" s="51"/>
      <c r="BT45" s="75">
        <f t="shared" si="3"/>
        <v>0</v>
      </c>
      <c r="BU45" s="76">
        <f t="shared" si="10"/>
        <v>27</v>
      </c>
      <c r="BV45" s="51"/>
      <c r="BW45" s="115">
        <f t="shared" si="19"/>
        <v>28</v>
      </c>
      <c r="BX45" s="51">
        <v>10</v>
      </c>
      <c r="BY45" s="51"/>
      <c r="BZ45" s="116">
        <f t="shared" si="4"/>
        <v>38</v>
      </c>
      <c r="CB45" s="77" t="s">
        <v>31</v>
      </c>
      <c r="CC45" s="130">
        <v>48</v>
      </c>
      <c r="CD45" s="129">
        <f t="shared" si="12"/>
        <v>43.3333333333333</v>
      </c>
      <c r="CE45" s="129">
        <f t="shared" si="11"/>
        <v>2</v>
      </c>
    </row>
    <row r="46" ht="15.75" spans="1:83">
      <c r="A46" s="28">
        <v>23</v>
      </c>
      <c r="B46" s="29" t="s">
        <v>150</v>
      </c>
      <c r="C46" s="30"/>
      <c r="D46" s="31"/>
      <c r="E46" s="32" t="s">
        <v>151</v>
      </c>
      <c r="F46" s="33"/>
      <c r="G46" s="19"/>
      <c r="H46" s="34" t="s">
        <v>31</v>
      </c>
      <c r="I46" s="54">
        <v>4</v>
      </c>
      <c r="J46" s="51"/>
      <c r="K46" s="51">
        <v>2</v>
      </c>
      <c r="L46" s="51"/>
      <c r="M46" s="52">
        <f t="shared" si="14"/>
        <v>6</v>
      </c>
      <c r="N46" s="53"/>
      <c r="O46" s="51"/>
      <c r="P46" s="51"/>
      <c r="Q46" s="51"/>
      <c r="R46" s="52">
        <f t="shared" si="15"/>
        <v>0</v>
      </c>
      <c r="S46" s="53">
        <v>5</v>
      </c>
      <c r="T46" s="53">
        <v>1</v>
      </c>
      <c r="U46" s="51">
        <v>2</v>
      </c>
      <c r="V46" s="51"/>
      <c r="W46" s="52">
        <f t="shared" si="16"/>
        <v>8</v>
      </c>
      <c r="X46" s="53"/>
      <c r="Y46" s="53"/>
      <c r="Z46" s="51"/>
      <c r="AA46" s="51"/>
      <c r="AB46" s="75">
        <f t="shared" si="17"/>
        <v>0</v>
      </c>
      <c r="AC46" s="76">
        <f t="shared" si="18"/>
        <v>14</v>
      </c>
      <c r="AD46" s="77" t="s">
        <v>31</v>
      </c>
      <c r="AE46" s="53"/>
      <c r="AF46" s="51"/>
      <c r="AG46" s="51"/>
      <c r="AH46" s="51"/>
      <c r="AI46" s="52">
        <f t="shared" si="5"/>
        <v>0</v>
      </c>
      <c r="AJ46" s="53">
        <v>5</v>
      </c>
      <c r="AK46" s="51">
        <v>4</v>
      </c>
      <c r="AL46" s="51"/>
      <c r="AM46" s="51"/>
      <c r="AN46" s="52">
        <f t="shared" si="6"/>
        <v>9</v>
      </c>
      <c r="AO46" s="53"/>
      <c r="AP46" s="53"/>
      <c r="AQ46" s="51"/>
      <c r="AR46" s="51"/>
      <c r="AS46" s="52">
        <f t="shared" si="7"/>
        <v>0</v>
      </c>
      <c r="AT46" s="53">
        <v>6</v>
      </c>
      <c r="AU46" s="53">
        <v>5</v>
      </c>
      <c r="AV46" s="51"/>
      <c r="AW46" s="51"/>
      <c r="AX46" s="75">
        <f t="shared" si="8"/>
        <v>11</v>
      </c>
      <c r="AY46" s="76">
        <f t="shared" si="9"/>
        <v>20</v>
      </c>
      <c r="AZ46" s="77" t="s">
        <v>31</v>
      </c>
      <c r="BA46" s="53">
        <v>6</v>
      </c>
      <c r="BB46" s="53">
        <v>5</v>
      </c>
      <c r="BC46" s="51"/>
      <c r="BD46" s="51"/>
      <c r="BE46" s="52">
        <f>SUM(BA46:BD46)</f>
        <v>11</v>
      </c>
      <c r="BF46" s="53"/>
      <c r="BG46" s="51"/>
      <c r="BH46" s="51"/>
      <c r="BI46" s="51"/>
      <c r="BJ46" s="52">
        <f>SUM(BF46:BI46)</f>
        <v>0</v>
      </c>
      <c r="BK46" s="53">
        <v>4</v>
      </c>
      <c r="BL46" s="53">
        <v>5</v>
      </c>
      <c r="BM46" s="51"/>
      <c r="BN46" s="51"/>
      <c r="BO46" s="52">
        <f>SUM(BK46:BN46)</f>
        <v>9</v>
      </c>
      <c r="BP46" s="53"/>
      <c r="BQ46" s="51"/>
      <c r="BR46" s="51"/>
      <c r="BS46" s="51"/>
      <c r="BT46" s="75">
        <f t="shared" si="3"/>
        <v>0</v>
      </c>
      <c r="BU46" s="76">
        <f t="shared" si="10"/>
        <v>20</v>
      </c>
      <c r="BV46" s="51"/>
      <c r="BW46" s="115">
        <f t="shared" si="19"/>
        <v>18</v>
      </c>
      <c r="BX46" s="51">
        <v>10</v>
      </c>
      <c r="BY46" s="51"/>
      <c r="BZ46" s="116">
        <f t="shared" si="4"/>
        <v>28</v>
      </c>
      <c r="CB46" s="77" t="s">
        <v>31</v>
      </c>
      <c r="CC46" s="130">
        <v>26</v>
      </c>
      <c r="CD46" s="129">
        <f t="shared" si="12"/>
        <v>50</v>
      </c>
      <c r="CE46" s="129">
        <f t="shared" si="11"/>
        <v>2</v>
      </c>
    </row>
    <row r="47" ht="15.75" spans="1:83">
      <c r="A47" s="28">
        <v>24</v>
      </c>
      <c r="B47" s="29" t="s">
        <v>152</v>
      </c>
      <c r="C47" s="30"/>
      <c r="D47" s="31"/>
      <c r="E47" s="32" t="s">
        <v>153</v>
      </c>
      <c r="F47" s="33"/>
      <c r="G47" s="19"/>
      <c r="H47" s="34" t="s">
        <v>31</v>
      </c>
      <c r="I47" s="54">
        <v>4</v>
      </c>
      <c r="J47" s="54"/>
      <c r="K47" s="51">
        <v>2</v>
      </c>
      <c r="L47" s="51"/>
      <c r="M47" s="52">
        <f t="shared" si="14"/>
        <v>6</v>
      </c>
      <c r="N47" s="53"/>
      <c r="O47" s="51"/>
      <c r="P47" s="51"/>
      <c r="Q47" s="51"/>
      <c r="R47" s="52">
        <f t="shared" si="15"/>
        <v>0</v>
      </c>
      <c r="S47" s="53">
        <v>4</v>
      </c>
      <c r="T47" s="53">
        <v>3</v>
      </c>
      <c r="U47" s="51">
        <v>2</v>
      </c>
      <c r="V47" s="51"/>
      <c r="W47" s="52">
        <f t="shared" si="16"/>
        <v>9</v>
      </c>
      <c r="X47" s="53"/>
      <c r="Y47" s="53"/>
      <c r="Z47" s="51"/>
      <c r="AA47" s="51"/>
      <c r="AB47" s="75">
        <f t="shared" si="17"/>
        <v>0</v>
      </c>
      <c r="AC47" s="76">
        <f t="shared" si="18"/>
        <v>15</v>
      </c>
      <c r="AD47" s="77" t="s">
        <v>31</v>
      </c>
      <c r="AE47" s="53"/>
      <c r="AF47" s="51"/>
      <c r="AG47" s="51"/>
      <c r="AH47" s="51"/>
      <c r="AI47" s="52">
        <f t="shared" si="5"/>
        <v>0</v>
      </c>
      <c r="AJ47" s="53">
        <v>6</v>
      </c>
      <c r="AK47" s="53">
        <v>4</v>
      </c>
      <c r="AL47" s="51"/>
      <c r="AM47" s="51"/>
      <c r="AN47" s="52">
        <f t="shared" si="6"/>
        <v>10</v>
      </c>
      <c r="AO47" s="53">
        <v>5</v>
      </c>
      <c r="AP47" s="53">
        <v>5</v>
      </c>
      <c r="AQ47" s="51"/>
      <c r="AR47" s="51"/>
      <c r="AS47" s="52">
        <f t="shared" si="7"/>
        <v>10</v>
      </c>
      <c r="AT47" s="53"/>
      <c r="AU47" s="51"/>
      <c r="AV47" s="51"/>
      <c r="AW47" s="51"/>
      <c r="AX47" s="75">
        <f t="shared" si="8"/>
        <v>0</v>
      </c>
      <c r="AY47" s="76">
        <f t="shared" si="9"/>
        <v>20</v>
      </c>
      <c r="AZ47" s="77" t="s">
        <v>31</v>
      </c>
      <c r="BA47" s="53"/>
      <c r="BB47" s="51"/>
      <c r="BC47" s="51"/>
      <c r="BD47" s="51"/>
      <c r="BE47" s="52">
        <f>SUM(BA47:BD47)</f>
        <v>0</v>
      </c>
      <c r="BF47" s="53">
        <v>7</v>
      </c>
      <c r="BG47" s="53">
        <v>6</v>
      </c>
      <c r="BH47" s="51"/>
      <c r="BI47" s="51"/>
      <c r="BJ47" s="52">
        <f>SUM(BF47:BI47)</f>
        <v>13</v>
      </c>
      <c r="BK47" s="53">
        <v>6</v>
      </c>
      <c r="BL47" s="53">
        <v>7</v>
      </c>
      <c r="BM47" s="51"/>
      <c r="BN47" s="51"/>
      <c r="BO47" s="52">
        <f>SUM(BK47:BN47)</f>
        <v>13</v>
      </c>
      <c r="BP47" s="53"/>
      <c r="BQ47" s="51"/>
      <c r="BR47" s="51"/>
      <c r="BS47" s="51"/>
      <c r="BT47" s="75">
        <f t="shared" si="3"/>
        <v>0</v>
      </c>
      <c r="BU47" s="76">
        <f t="shared" si="10"/>
        <v>26</v>
      </c>
      <c r="BV47" s="51"/>
      <c r="BW47" s="115">
        <f t="shared" si="19"/>
        <v>20.3333333333333</v>
      </c>
      <c r="BX47" s="51">
        <v>10</v>
      </c>
      <c r="BY47" s="51"/>
      <c r="BZ47" s="116">
        <f t="shared" si="4"/>
        <v>30.3333333333333</v>
      </c>
      <c r="CB47" s="77" t="s">
        <v>31</v>
      </c>
      <c r="CC47" s="130">
        <v>30</v>
      </c>
      <c r="CD47" s="129">
        <f t="shared" si="12"/>
        <v>35</v>
      </c>
      <c r="CE47" s="129">
        <f t="shared" si="11"/>
        <v>1</v>
      </c>
    </row>
    <row r="48" ht="15.75" spans="1:83">
      <c r="A48" s="28">
        <v>25</v>
      </c>
      <c r="B48" s="29" t="s">
        <v>154</v>
      </c>
      <c r="C48" s="30"/>
      <c r="D48" s="31"/>
      <c r="E48" s="32" t="s">
        <v>155</v>
      </c>
      <c r="F48" s="33"/>
      <c r="G48" s="19"/>
      <c r="H48" s="34" t="s">
        <v>31</v>
      </c>
      <c r="I48" s="54"/>
      <c r="J48" s="54"/>
      <c r="K48" s="51"/>
      <c r="L48" s="51"/>
      <c r="M48" s="52">
        <f t="shared" si="14"/>
        <v>0</v>
      </c>
      <c r="N48" s="53">
        <v>4</v>
      </c>
      <c r="O48" s="51">
        <v>5</v>
      </c>
      <c r="P48" s="51">
        <v>2</v>
      </c>
      <c r="Q48" s="51"/>
      <c r="R48" s="52">
        <f t="shared" si="15"/>
        <v>11</v>
      </c>
      <c r="S48" s="53"/>
      <c r="T48" s="53"/>
      <c r="U48" s="51"/>
      <c r="V48" s="51"/>
      <c r="W48" s="52">
        <f t="shared" si="16"/>
        <v>0</v>
      </c>
      <c r="X48" s="53">
        <v>3</v>
      </c>
      <c r="Y48" s="53">
        <v>3</v>
      </c>
      <c r="Z48" s="51">
        <v>1</v>
      </c>
      <c r="AA48" s="51"/>
      <c r="AB48" s="75">
        <f t="shared" si="17"/>
        <v>7</v>
      </c>
      <c r="AC48" s="76">
        <f t="shared" si="18"/>
        <v>18</v>
      </c>
      <c r="AD48" s="77" t="s">
        <v>31</v>
      </c>
      <c r="AE48" s="53">
        <v>4</v>
      </c>
      <c r="AF48" s="51">
        <v>6</v>
      </c>
      <c r="AG48" s="51"/>
      <c r="AH48" s="51"/>
      <c r="AI48" s="52">
        <f t="shared" si="5"/>
        <v>10</v>
      </c>
      <c r="AJ48" s="53"/>
      <c r="AK48" s="53"/>
      <c r="AL48" s="51"/>
      <c r="AM48" s="51"/>
      <c r="AN48" s="52">
        <f t="shared" si="6"/>
        <v>0</v>
      </c>
      <c r="AO48" s="53"/>
      <c r="AP48" s="53"/>
      <c r="AQ48" s="51"/>
      <c r="AR48" s="51"/>
      <c r="AS48" s="52">
        <f t="shared" si="7"/>
        <v>0</v>
      </c>
      <c r="AT48" s="53">
        <v>5</v>
      </c>
      <c r="AU48" s="51">
        <v>3</v>
      </c>
      <c r="AV48" s="51"/>
      <c r="AW48" s="51"/>
      <c r="AX48" s="75">
        <f t="shared" si="8"/>
        <v>8</v>
      </c>
      <c r="AY48" s="76">
        <f t="shared" si="9"/>
        <v>18</v>
      </c>
      <c r="AZ48" s="77" t="s">
        <v>31</v>
      </c>
      <c r="BA48" s="53">
        <v>6</v>
      </c>
      <c r="BB48" s="53">
        <v>5</v>
      </c>
      <c r="BC48" s="51"/>
      <c r="BD48" s="51"/>
      <c r="BE48" s="52">
        <f>SUM(BA48:BD48)</f>
        <v>11</v>
      </c>
      <c r="BF48" s="53"/>
      <c r="BG48" s="51"/>
      <c r="BH48" s="51"/>
      <c r="BI48" s="51"/>
      <c r="BJ48" s="52">
        <f>SUM(BF48:BI48)</f>
        <v>0</v>
      </c>
      <c r="BK48" s="53">
        <v>6</v>
      </c>
      <c r="BL48" s="53">
        <v>5</v>
      </c>
      <c r="BM48" s="51"/>
      <c r="BN48" s="51"/>
      <c r="BO48" s="52">
        <f>SUM(BK48:BN48)</f>
        <v>11</v>
      </c>
      <c r="BP48" s="53"/>
      <c r="BQ48" s="51"/>
      <c r="BR48" s="51"/>
      <c r="BS48" s="51"/>
      <c r="BT48" s="75">
        <f t="shared" si="3"/>
        <v>0</v>
      </c>
      <c r="BU48" s="76">
        <f t="shared" si="10"/>
        <v>22</v>
      </c>
      <c r="BV48" s="51"/>
      <c r="BW48" s="115">
        <f t="shared" si="19"/>
        <v>19.3333333333333</v>
      </c>
      <c r="BX48" s="51">
        <v>10</v>
      </c>
      <c r="BY48" s="51"/>
      <c r="BZ48" s="116">
        <f t="shared" si="4"/>
        <v>29.3333333333333</v>
      </c>
      <c r="CB48" s="77" t="s">
        <v>31</v>
      </c>
      <c r="CC48" s="130">
        <v>21</v>
      </c>
      <c r="CD48" s="129">
        <f t="shared" si="12"/>
        <v>65</v>
      </c>
      <c r="CE48" s="129">
        <f t="shared" si="11"/>
        <v>3</v>
      </c>
    </row>
    <row r="49" ht="15.75" spans="1:83">
      <c r="A49" s="28">
        <v>26</v>
      </c>
      <c r="B49" s="29" t="s">
        <v>156</v>
      </c>
      <c r="C49" s="30"/>
      <c r="D49" s="31"/>
      <c r="E49" s="32" t="s">
        <v>157</v>
      </c>
      <c r="F49" s="33"/>
      <c r="G49" s="19"/>
      <c r="H49" s="34" t="s">
        <v>31</v>
      </c>
      <c r="I49" s="54"/>
      <c r="J49" s="51"/>
      <c r="K49" s="51"/>
      <c r="L49" s="51"/>
      <c r="M49" s="52">
        <f t="shared" si="14"/>
        <v>0</v>
      </c>
      <c r="N49" s="53">
        <v>5</v>
      </c>
      <c r="O49" s="51">
        <v>5</v>
      </c>
      <c r="P49" s="51">
        <v>2</v>
      </c>
      <c r="Q49" s="51"/>
      <c r="R49" s="52">
        <f t="shared" si="15"/>
        <v>12</v>
      </c>
      <c r="S49" s="53"/>
      <c r="T49" s="53"/>
      <c r="U49" s="51"/>
      <c r="V49" s="51"/>
      <c r="W49" s="52">
        <f t="shared" si="16"/>
        <v>0</v>
      </c>
      <c r="X49" s="53">
        <v>3</v>
      </c>
      <c r="Y49" s="53">
        <v>5</v>
      </c>
      <c r="Z49" s="51">
        <v>2</v>
      </c>
      <c r="AA49" s="51"/>
      <c r="AB49" s="75">
        <f t="shared" si="17"/>
        <v>10</v>
      </c>
      <c r="AC49" s="76">
        <f t="shared" si="18"/>
        <v>22</v>
      </c>
      <c r="AD49" s="77" t="s">
        <v>31</v>
      </c>
      <c r="AE49" s="53"/>
      <c r="AF49" s="51"/>
      <c r="AG49" s="51"/>
      <c r="AH49" s="51"/>
      <c r="AI49" s="52">
        <f t="shared" si="5"/>
        <v>0</v>
      </c>
      <c r="AJ49" s="53">
        <v>8</v>
      </c>
      <c r="AK49" s="53">
        <v>7</v>
      </c>
      <c r="AL49" s="51"/>
      <c r="AM49" s="51"/>
      <c r="AN49" s="52">
        <f t="shared" si="6"/>
        <v>15</v>
      </c>
      <c r="AO49" s="53">
        <v>7</v>
      </c>
      <c r="AP49" s="53">
        <v>6</v>
      </c>
      <c r="AQ49" s="51"/>
      <c r="AR49" s="51"/>
      <c r="AS49" s="52">
        <f t="shared" si="7"/>
        <v>13</v>
      </c>
      <c r="AT49" s="53"/>
      <c r="AU49" s="51"/>
      <c r="AV49" s="51"/>
      <c r="AW49" s="51"/>
      <c r="AX49" s="75">
        <f t="shared" si="8"/>
        <v>0</v>
      </c>
      <c r="AY49" s="76">
        <f t="shared" si="9"/>
        <v>28</v>
      </c>
      <c r="AZ49" s="77" t="s">
        <v>31</v>
      </c>
      <c r="BA49" s="53"/>
      <c r="BB49" s="51"/>
      <c r="BC49" s="51"/>
      <c r="BD49" s="51"/>
      <c r="BE49" s="52">
        <f>SUM(BA49:BD49)</f>
        <v>0</v>
      </c>
      <c r="BF49" s="53">
        <v>7</v>
      </c>
      <c r="BG49" s="53">
        <v>6</v>
      </c>
      <c r="BH49" s="51"/>
      <c r="BI49" s="51"/>
      <c r="BJ49" s="52">
        <f>SUM(BF49:BI49)</f>
        <v>13</v>
      </c>
      <c r="BK49" s="53">
        <v>7</v>
      </c>
      <c r="BL49" s="53">
        <v>7</v>
      </c>
      <c r="BM49" s="51"/>
      <c r="BN49" s="51"/>
      <c r="BO49" s="52">
        <f>SUM(BK49:BN49)</f>
        <v>14</v>
      </c>
      <c r="BP49" s="53"/>
      <c r="BQ49" s="51"/>
      <c r="BR49" s="51"/>
      <c r="BS49" s="51"/>
      <c r="BT49" s="75">
        <f t="shared" si="3"/>
        <v>0</v>
      </c>
      <c r="BU49" s="76">
        <f t="shared" si="10"/>
        <v>27</v>
      </c>
      <c r="BV49" s="51"/>
      <c r="BW49" s="115">
        <f t="shared" si="19"/>
        <v>25.6666666666667</v>
      </c>
      <c r="BX49" s="51">
        <v>10</v>
      </c>
      <c r="BY49" s="51"/>
      <c r="BZ49" s="116">
        <f t="shared" si="4"/>
        <v>35.6666666666667</v>
      </c>
      <c r="CB49" s="77" t="s">
        <v>31</v>
      </c>
      <c r="CC49" s="130">
        <v>39</v>
      </c>
      <c r="CD49" s="129">
        <f t="shared" si="12"/>
        <v>63.3333333333333</v>
      </c>
      <c r="CE49" s="129">
        <f t="shared" si="11"/>
        <v>3</v>
      </c>
    </row>
    <row r="50" ht="15.75" spans="1:83">
      <c r="A50" s="28">
        <v>27</v>
      </c>
      <c r="B50" s="29" t="s">
        <v>158</v>
      </c>
      <c r="C50" s="30"/>
      <c r="D50" s="31"/>
      <c r="E50" s="32" t="s">
        <v>159</v>
      </c>
      <c r="F50" s="33"/>
      <c r="G50" s="19"/>
      <c r="H50" s="34" t="s">
        <v>31</v>
      </c>
      <c r="I50" s="54">
        <v>4</v>
      </c>
      <c r="J50" s="54">
        <v>5</v>
      </c>
      <c r="K50" s="51">
        <v>2</v>
      </c>
      <c r="L50" s="51"/>
      <c r="M50" s="52">
        <f t="shared" si="14"/>
        <v>11</v>
      </c>
      <c r="N50" s="53"/>
      <c r="O50" s="51"/>
      <c r="P50" s="51"/>
      <c r="Q50" s="51"/>
      <c r="R50" s="52">
        <f t="shared" si="15"/>
        <v>0</v>
      </c>
      <c r="S50" s="53">
        <v>3</v>
      </c>
      <c r="T50" s="53">
        <v>2</v>
      </c>
      <c r="U50" s="51">
        <v>2</v>
      </c>
      <c r="V50" s="51"/>
      <c r="W50" s="52">
        <f t="shared" si="16"/>
        <v>7</v>
      </c>
      <c r="X50" s="53"/>
      <c r="Y50" s="53"/>
      <c r="Z50" s="51"/>
      <c r="AA50" s="51"/>
      <c r="AB50" s="75">
        <f t="shared" si="17"/>
        <v>0</v>
      </c>
      <c r="AC50" s="76">
        <f t="shared" si="18"/>
        <v>18</v>
      </c>
      <c r="AD50" s="77" t="s">
        <v>31</v>
      </c>
      <c r="AE50" s="53"/>
      <c r="AF50" s="51"/>
      <c r="AG50" s="51"/>
      <c r="AH50" s="51"/>
      <c r="AI50" s="52">
        <f t="shared" si="5"/>
        <v>0</v>
      </c>
      <c r="AJ50" s="53">
        <v>4</v>
      </c>
      <c r="AK50" s="51">
        <v>4</v>
      </c>
      <c r="AL50" s="51"/>
      <c r="AM50" s="51"/>
      <c r="AN50" s="52">
        <f t="shared" si="6"/>
        <v>8</v>
      </c>
      <c r="AO50" s="53"/>
      <c r="AP50" s="53"/>
      <c r="AQ50" s="51"/>
      <c r="AR50" s="51"/>
      <c r="AS50" s="52">
        <f t="shared" si="7"/>
        <v>0</v>
      </c>
      <c r="AT50" s="53">
        <v>6</v>
      </c>
      <c r="AU50" s="53">
        <v>5</v>
      </c>
      <c r="AV50" s="51"/>
      <c r="AW50" s="51"/>
      <c r="AX50" s="75">
        <f t="shared" si="8"/>
        <v>11</v>
      </c>
      <c r="AY50" s="76">
        <f t="shared" si="9"/>
        <v>19</v>
      </c>
      <c r="AZ50" s="77" t="s">
        <v>31</v>
      </c>
      <c r="BA50" s="53"/>
      <c r="BB50" s="51"/>
      <c r="BC50" s="51"/>
      <c r="BD50" s="51"/>
      <c r="BE50" s="52">
        <f>SUM(BA50:BD50)</f>
        <v>0</v>
      </c>
      <c r="BF50" s="53">
        <v>4</v>
      </c>
      <c r="BG50" s="53">
        <v>4</v>
      </c>
      <c r="BH50" s="51"/>
      <c r="BI50" s="51"/>
      <c r="BJ50" s="52">
        <f>SUM(BF50:BI50)</f>
        <v>8</v>
      </c>
      <c r="BK50" s="53">
        <v>4</v>
      </c>
      <c r="BL50" s="53">
        <v>7</v>
      </c>
      <c r="BM50" s="51"/>
      <c r="BN50" s="51"/>
      <c r="BO50" s="52">
        <f>SUM(BK50:BN50)</f>
        <v>11</v>
      </c>
      <c r="BP50" s="53"/>
      <c r="BQ50" s="51"/>
      <c r="BR50" s="51"/>
      <c r="BS50" s="51"/>
      <c r="BT50" s="75">
        <f t="shared" si="3"/>
        <v>0</v>
      </c>
      <c r="BU50" s="76">
        <f t="shared" si="10"/>
        <v>19</v>
      </c>
      <c r="BV50" s="51"/>
      <c r="BW50" s="115">
        <f t="shared" si="19"/>
        <v>18.6666666666667</v>
      </c>
      <c r="BX50" s="51">
        <v>10</v>
      </c>
      <c r="BY50" s="51"/>
      <c r="BZ50" s="116">
        <f t="shared" si="4"/>
        <v>28.6666666666667</v>
      </c>
      <c r="CB50" s="77" t="s">
        <v>31</v>
      </c>
      <c r="CC50" s="130">
        <v>38</v>
      </c>
      <c r="CD50" s="129">
        <f t="shared" si="12"/>
        <v>40</v>
      </c>
      <c r="CE50" s="129">
        <f t="shared" si="11"/>
        <v>2</v>
      </c>
    </row>
    <row r="51" ht="15.75" spans="1:83">
      <c r="A51" s="28">
        <v>28</v>
      </c>
      <c r="B51" s="29" t="s">
        <v>160</v>
      </c>
      <c r="C51" s="30"/>
      <c r="D51" s="31"/>
      <c r="E51" s="32" t="s">
        <v>161</v>
      </c>
      <c r="F51" s="33"/>
      <c r="G51" s="19"/>
      <c r="H51" s="34" t="s">
        <v>31</v>
      </c>
      <c r="I51" s="51">
        <v>4</v>
      </c>
      <c r="J51" s="51">
        <v>4</v>
      </c>
      <c r="K51" s="51"/>
      <c r="L51" s="51"/>
      <c r="M51" s="52">
        <f t="shared" si="14"/>
        <v>8</v>
      </c>
      <c r="N51" s="53"/>
      <c r="O51" s="51"/>
      <c r="P51" s="51"/>
      <c r="Q51" s="51"/>
      <c r="R51" s="52">
        <f t="shared" si="15"/>
        <v>0</v>
      </c>
      <c r="S51" s="53">
        <v>5</v>
      </c>
      <c r="T51" s="53">
        <v>2</v>
      </c>
      <c r="U51" s="51"/>
      <c r="V51" s="51"/>
      <c r="W51" s="52">
        <f t="shared" si="16"/>
        <v>7</v>
      </c>
      <c r="X51" s="53"/>
      <c r="Y51" s="53"/>
      <c r="Z51" s="51"/>
      <c r="AA51" s="51"/>
      <c r="AB51" s="75">
        <f t="shared" si="17"/>
        <v>0</v>
      </c>
      <c r="AC51" s="76">
        <f t="shared" si="18"/>
        <v>15</v>
      </c>
      <c r="AD51" s="77" t="s">
        <v>31</v>
      </c>
      <c r="AE51" s="53">
        <v>6</v>
      </c>
      <c r="AF51" s="51">
        <v>5</v>
      </c>
      <c r="AG51" s="51"/>
      <c r="AH51" s="51"/>
      <c r="AI51" s="52">
        <f t="shared" si="5"/>
        <v>11</v>
      </c>
      <c r="AJ51" s="53"/>
      <c r="AK51" s="53"/>
      <c r="AL51" s="51"/>
      <c r="AM51" s="51"/>
      <c r="AN51" s="52">
        <f t="shared" si="6"/>
        <v>0</v>
      </c>
      <c r="AO51" s="53"/>
      <c r="AP51" s="53"/>
      <c r="AQ51" s="51"/>
      <c r="AR51" s="51"/>
      <c r="AS51" s="52">
        <f t="shared" si="7"/>
        <v>0</v>
      </c>
      <c r="AT51" s="53">
        <v>6</v>
      </c>
      <c r="AU51" s="51">
        <v>3</v>
      </c>
      <c r="AV51" s="51"/>
      <c r="AW51" s="51"/>
      <c r="AX51" s="75">
        <f t="shared" si="8"/>
        <v>9</v>
      </c>
      <c r="AY51" s="76">
        <f t="shared" si="9"/>
        <v>20</v>
      </c>
      <c r="AZ51" s="77" t="s">
        <v>31</v>
      </c>
      <c r="BA51" s="53"/>
      <c r="BB51" s="51"/>
      <c r="BC51" s="51"/>
      <c r="BD51" s="51"/>
      <c r="BE51" s="52">
        <f>SUM(BA51:BD51)</f>
        <v>0</v>
      </c>
      <c r="BF51" s="53">
        <v>4</v>
      </c>
      <c r="BG51" s="53">
        <v>4</v>
      </c>
      <c r="BH51" s="51"/>
      <c r="BI51" s="51"/>
      <c r="BJ51" s="52">
        <f>SUM(BF51:BI51)</f>
        <v>8</v>
      </c>
      <c r="BK51" s="53">
        <v>5</v>
      </c>
      <c r="BL51" s="53">
        <v>7</v>
      </c>
      <c r="BM51" s="51"/>
      <c r="BN51" s="51"/>
      <c r="BO51" s="52">
        <f>SUM(BK51:BN51)</f>
        <v>12</v>
      </c>
      <c r="BP51" s="53"/>
      <c r="BQ51" s="51"/>
      <c r="BR51" s="51"/>
      <c r="BS51" s="51"/>
      <c r="BT51" s="75">
        <f t="shared" si="3"/>
        <v>0</v>
      </c>
      <c r="BU51" s="76">
        <f t="shared" si="10"/>
        <v>20</v>
      </c>
      <c r="BV51" s="51"/>
      <c r="BW51" s="115">
        <f t="shared" si="19"/>
        <v>18.3333333333333</v>
      </c>
      <c r="BX51" s="51">
        <v>10</v>
      </c>
      <c r="BY51" s="51"/>
      <c r="BZ51" s="116">
        <f t="shared" si="4"/>
        <v>28.3333333333333</v>
      </c>
      <c r="CB51" s="77" t="s">
        <v>31</v>
      </c>
      <c r="CC51" s="130">
        <v>24</v>
      </c>
      <c r="CD51" s="129">
        <f t="shared" si="12"/>
        <v>71.6666666666667</v>
      </c>
      <c r="CE51" s="129">
        <f t="shared" si="11"/>
        <v>3</v>
      </c>
    </row>
    <row r="52" ht="15.75" spans="1:83">
      <c r="A52" s="28">
        <v>29</v>
      </c>
      <c r="B52" s="29" t="s">
        <v>162</v>
      </c>
      <c r="C52" s="30"/>
      <c r="D52" s="31"/>
      <c r="E52" s="32" t="s">
        <v>163</v>
      </c>
      <c r="F52" s="33"/>
      <c r="G52" s="19"/>
      <c r="H52" s="34" t="s">
        <v>31</v>
      </c>
      <c r="I52" s="51"/>
      <c r="J52" s="51"/>
      <c r="K52" s="51"/>
      <c r="L52" s="51"/>
      <c r="M52" s="52">
        <f t="shared" si="14"/>
        <v>0</v>
      </c>
      <c r="N52" s="53">
        <v>5</v>
      </c>
      <c r="O52" s="51">
        <v>5</v>
      </c>
      <c r="P52" s="51">
        <v>2</v>
      </c>
      <c r="Q52" s="51"/>
      <c r="R52" s="52">
        <f t="shared" si="15"/>
        <v>12</v>
      </c>
      <c r="S52" s="53">
        <v>6</v>
      </c>
      <c r="T52" s="53">
        <v>5</v>
      </c>
      <c r="U52" s="51">
        <v>2</v>
      </c>
      <c r="V52" s="51"/>
      <c r="W52" s="52">
        <f t="shared" si="16"/>
        <v>13</v>
      </c>
      <c r="X52" s="53"/>
      <c r="Y52" s="53"/>
      <c r="Z52" s="51"/>
      <c r="AA52" s="51"/>
      <c r="AB52" s="75">
        <f t="shared" si="17"/>
        <v>0</v>
      </c>
      <c r="AC52" s="76">
        <f t="shared" si="18"/>
        <v>25</v>
      </c>
      <c r="AD52" s="77" t="s">
        <v>31</v>
      </c>
      <c r="AE52" s="53">
        <v>6</v>
      </c>
      <c r="AF52" s="51">
        <v>6</v>
      </c>
      <c r="AG52" s="51"/>
      <c r="AH52" s="51"/>
      <c r="AI52" s="52">
        <f t="shared" si="5"/>
        <v>12</v>
      </c>
      <c r="AJ52" s="53"/>
      <c r="AK52" s="53"/>
      <c r="AL52" s="51"/>
      <c r="AM52" s="51"/>
      <c r="AN52" s="52">
        <f t="shared" si="6"/>
        <v>0</v>
      </c>
      <c r="AO52" s="53"/>
      <c r="AP52" s="53"/>
      <c r="AQ52" s="51"/>
      <c r="AR52" s="51"/>
      <c r="AS52" s="52">
        <f t="shared" si="7"/>
        <v>0</v>
      </c>
      <c r="AT52" s="53">
        <v>7</v>
      </c>
      <c r="AU52" s="51">
        <v>6</v>
      </c>
      <c r="AV52" s="51"/>
      <c r="AW52" s="51"/>
      <c r="AX52" s="75">
        <f t="shared" si="8"/>
        <v>13</v>
      </c>
      <c r="AY52" s="76">
        <f t="shared" si="9"/>
        <v>25</v>
      </c>
      <c r="AZ52" s="77" t="s">
        <v>31</v>
      </c>
      <c r="BA52" s="53"/>
      <c r="BB52" s="51"/>
      <c r="BC52" s="51"/>
      <c r="BD52" s="51"/>
      <c r="BE52" s="52">
        <f>SUM(BA52:BD52)</f>
        <v>0</v>
      </c>
      <c r="BF52" s="53">
        <v>8</v>
      </c>
      <c r="BG52" s="53">
        <v>7</v>
      </c>
      <c r="BH52" s="51"/>
      <c r="BI52" s="51"/>
      <c r="BJ52" s="52">
        <f>SUM(BF52:BI52)</f>
        <v>15</v>
      </c>
      <c r="BK52" s="53">
        <v>8</v>
      </c>
      <c r="BL52" s="53">
        <v>7</v>
      </c>
      <c r="BM52" s="51"/>
      <c r="BN52" s="51"/>
      <c r="BO52" s="52">
        <f>SUM(BK52:BN52)</f>
        <v>15</v>
      </c>
      <c r="BP52" s="53"/>
      <c r="BQ52" s="51"/>
      <c r="BR52" s="51"/>
      <c r="BS52" s="51"/>
      <c r="BT52" s="75">
        <f t="shared" si="3"/>
        <v>0</v>
      </c>
      <c r="BU52" s="76">
        <f t="shared" si="10"/>
        <v>30</v>
      </c>
      <c r="BV52" s="51"/>
      <c r="BW52" s="115">
        <f t="shared" si="19"/>
        <v>26.6666666666667</v>
      </c>
      <c r="BX52" s="51">
        <v>10</v>
      </c>
      <c r="BY52" s="51"/>
      <c r="BZ52" s="116">
        <f t="shared" si="4"/>
        <v>36.6666666666667</v>
      </c>
      <c r="CB52" s="77" t="s">
        <v>31</v>
      </c>
      <c r="CC52" s="130">
        <v>43</v>
      </c>
      <c r="CD52" s="129">
        <f t="shared" si="12"/>
        <v>63.3333333333333</v>
      </c>
      <c r="CE52" s="129">
        <f t="shared" si="11"/>
        <v>3</v>
      </c>
    </row>
    <row r="53" ht="15.75" spans="1:83">
      <c r="A53" s="28">
        <v>30</v>
      </c>
      <c r="B53" s="29" t="s">
        <v>164</v>
      </c>
      <c r="C53" s="30"/>
      <c r="D53" s="31"/>
      <c r="E53" s="32" t="s">
        <v>165</v>
      </c>
      <c r="F53" s="33"/>
      <c r="G53" s="19"/>
      <c r="H53" s="34" t="s">
        <v>28</v>
      </c>
      <c r="I53" s="54">
        <v>4</v>
      </c>
      <c r="J53" s="54">
        <v>2</v>
      </c>
      <c r="K53" s="51">
        <v>2</v>
      </c>
      <c r="L53" s="51"/>
      <c r="M53" s="52">
        <f t="shared" si="14"/>
        <v>8</v>
      </c>
      <c r="N53" s="53"/>
      <c r="O53" s="51"/>
      <c r="P53" s="51"/>
      <c r="Q53" s="51"/>
      <c r="R53" s="52">
        <f t="shared" si="15"/>
        <v>0</v>
      </c>
      <c r="S53" s="53">
        <v>6</v>
      </c>
      <c r="T53" s="53">
        <v>5</v>
      </c>
      <c r="U53" s="51">
        <v>2</v>
      </c>
      <c r="V53" s="51"/>
      <c r="W53" s="52">
        <f t="shared" si="16"/>
        <v>13</v>
      </c>
      <c r="X53" s="53"/>
      <c r="Y53" s="53"/>
      <c r="Z53" s="51"/>
      <c r="AA53" s="51"/>
      <c r="AB53" s="75">
        <f t="shared" si="17"/>
        <v>0</v>
      </c>
      <c r="AC53" s="76">
        <f t="shared" si="18"/>
        <v>21</v>
      </c>
      <c r="AD53" s="77" t="s">
        <v>31</v>
      </c>
      <c r="AE53" s="53">
        <v>7</v>
      </c>
      <c r="AF53" s="51">
        <v>6</v>
      </c>
      <c r="AG53" s="51"/>
      <c r="AH53" s="51"/>
      <c r="AI53" s="52">
        <f t="shared" si="5"/>
        <v>13</v>
      </c>
      <c r="AJ53" s="53"/>
      <c r="AK53" s="53"/>
      <c r="AL53" s="51"/>
      <c r="AM53" s="51"/>
      <c r="AN53" s="52">
        <f t="shared" si="6"/>
        <v>0</v>
      </c>
      <c r="AO53" s="53"/>
      <c r="AP53" s="53"/>
      <c r="AQ53" s="51"/>
      <c r="AR53" s="51"/>
      <c r="AS53" s="52">
        <f t="shared" si="7"/>
        <v>0</v>
      </c>
      <c r="AT53" s="53">
        <v>7</v>
      </c>
      <c r="AU53" s="51">
        <v>6</v>
      </c>
      <c r="AV53" s="51"/>
      <c r="AW53" s="51"/>
      <c r="AX53" s="75">
        <f t="shared" si="8"/>
        <v>13</v>
      </c>
      <c r="AY53" s="76">
        <f t="shared" si="9"/>
        <v>26</v>
      </c>
      <c r="AZ53" s="77" t="s">
        <v>31</v>
      </c>
      <c r="BA53" s="53">
        <v>4</v>
      </c>
      <c r="BB53" s="51">
        <v>5</v>
      </c>
      <c r="BC53" s="51"/>
      <c r="BD53" s="51"/>
      <c r="BE53" s="52">
        <f>SUM(BA53:BD53)</f>
        <v>9</v>
      </c>
      <c r="BF53" s="53"/>
      <c r="BG53" s="53"/>
      <c r="BH53" s="51"/>
      <c r="BI53" s="51"/>
      <c r="BJ53" s="52">
        <f>SUM(BF53:BI53)</f>
        <v>0</v>
      </c>
      <c r="BK53" s="53"/>
      <c r="BL53" s="53"/>
      <c r="BM53" s="51"/>
      <c r="BN53" s="51"/>
      <c r="BO53" s="52">
        <f>SUM(BK53:BN53)</f>
        <v>0</v>
      </c>
      <c r="BP53" s="53">
        <v>6</v>
      </c>
      <c r="BQ53" s="51">
        <v>6</v>
      </c>
      <c r="BR53" s="51"/>
      <c r="BS53" s="51"/>
      <c r="BT53" s="75">
        <f t="shared" si="3"/>
        <v>12</v>
      </c>
      <c r="BU53" s="76">
        <f t="shared" si="10"/>
        <v>21</v>
      </c>
      <c r="BV53" s="51"/>
      <c r="BW53" s="115">
        <f t="shared" si="19"/>
        <v>22.6666666666667</v>
      </c>
      <c r="BX53" s="51">
        <v>10</v>
      </c>
      <c r="BY53" s="51"/>
      <c r="BZ53" s="116">
        <f t="shared" si="4"/>
        <v>32.6666666666667</v>
      </c>
      <c r="CB53" s="77" t="s">
        <v>31</v>
      </c>
      <c r="CC53" s="130">
        <v>38</v>
      </c>
      <c r="CD53" s="129">
        <f t="shared" si="12"/>
        <v>55</v>
      </c>
      <c r="CE53" s="129">
        <f t="shared" si="11"/>
        <v>3</v>
      </c>
    </row>
    <row r="54" ht="15.75" spans="1:83">
      <c r="A54" s="28">
        <v>31</v>
      </c>
      <c r="B54" s="29" t="s">
        <v>166</v>
      </c>
      <c r="C54" s="30"/>
      <c r="D54" s="31"/>
      <c r="E54" s="32" t="s">
        <v>167</v>
      </c>
      <c r="F54" s="33"/>
      <c r="G54" s="19"/>
      <c r="H54" s="34" t="s">
        <v>31</v>
      </c>
      <c r="I54" s="51"/>
      <c r="J54" s="54"/>
      <c r="K54" s="51"/>
      <c r="L54" s="51"/>
      <c r="M54" s="52">
        <f t="shared" si="14"/>
        <v>0</v>
      </c>
      <c r="N54" s="53">
        <v>4</v>
      </c>
      <c r="O54" s="51">
        <v>5</v>
      </c>
      <c r="P54" s="51">
        <v>2</v>
      </c>
      <c r="Q54" s="51"/>
      <c r="R54" s="52">
        <f t="shared" si="15"/>
        <v>11</v>
      </c>
      <c r="S54" s="53"/>
      <c r="T54" s="53"/>
      <c r="U54" s="51"/>
      <c r="V54" s="51"/>
      <c r="W54" s="52">
        <f t="shared" si="16"/>
        <v>0</v>
      </c>
      <c r="X54" s="53">
        <v>5</v>
      </c>
      <c r="Y54" s="53">
        <v>2</v>
      </c>
      <c r="Z54" s="51">
        <v>2</v>
      </c>
      <c r="AA54" s="51"/>
      <c r="AB54" s="75">
        <f t="shared" si="17"/>
        <v>9</v>
      </c>
      <c r="AC54" s="76">
        <f t="shared" si="18"/>
        <v>20</v>
      </c>
      <c r="AD54" s="77" t="s">
        <v>31</v>
      </c>
      <c r="AE54" s="53">
        <v>7</v>
      </c>
      <c r="AF54" s="51">
        <v>6</v>
      </c>
      <c r="AG54" s="51"/>
      <c r="AH54" s="51"/>
      <c r="AI54" s="52">
        <f t="shared" si="5"/>
        <v>13</v>
      </c>
      <c r="AJ54" s="53"/>
      <c r="AK54" s="53"/>
      <c r="AL54" s="51"/>
      <c r="AM54" s="51"/>
      <c r="AN54" s="52">
        <f t="shared" si="6"/>
        <v>0</v>
      </c>
      <c r="AO54" s="53"/>
      <c r="AP54" s="53"/>
      <c r="AQ54" s="51"/>
      <c r="AR54" s="51"/>
      <c r="AS54" s="52">
        <f t="shared" si="7"/>
        <v>0</v>
      </c>
      <c r="AT54" s="53">
        <v>8</v>
      </c>
      <c r="AU54" s="51">
        <v>6</v>
      </c>
      <c r="AV54" s="51"/>
      <c r="AW54" s="51"/>
      <c r="AX54" s="75">
        <f t="shared" si="8"/>
        <v>14</v>
      </c>
      <c r="AY54" s="76">
        <f t="shared" si="9"/>
        <v>27</v>
      </c>
      <c r="AZ54" s="77" t="s">
        <v>31</v>
      </c>
      <c r="BA54" s="53">
        <v>8</v>
      </c>
      <c r="BB54" s="51">
        <v>5</v>
      </c>
      <c r="BC54" s="51"/>
      <c r="BD54" s="51"/>
      <c r="BE54" s="52">
        <f>SUM(BA54:BD54)</f>
        <v>13</v>
      </c>
      <c r="BF54" s="53"/>
      <c r="BG54" s="53"/>
      <c r="BH54" s="51"/>
      <c r="BI54" s="51"/>
      <c r="BJ54" s="52">
        <f>SUM(BF54:BI54)</f>
        <v>0</v>
      </c>
      <c r="BK54" s="53"/>
      <c r="BL54" s="53"/>
      <c r="BM54" s="51"/>
      <c r="BN54" s="51"/>
      <c r="BO54" s="52">
        <f>SUM(BK54:BN54)</f>
        <v>0</v>
      </c>
      <c r="BP54" s="53">
        <v>4</v>
      </c>
      <c r="BQ54" s="51">
        <v>7</v>
      </c>
      <c r="BR54" s="51"/>
      <c r="BS54" s="51"/>
      <c r="BT54" s="75">
        <f t="shared" si="3"/>
        <v>11</v>
      </c>
      <c r="BU54" s="76">
        <f t="shared" si="10"/>
        <v>24</v>
      </c>
      <c r="BV54" s="51"/>
      <c r="BW54" s="115">
        <f t="shared" si="19"/>
        <v>23.6666666666667</v>
      </c>
      <c r="BX54" s="51">
        <v>10</v>
      </c>
      <c r="BY54" s="51"/>
      <c r="BZ54" s="116">
        <f t="shared" si="4"/>
        <v>33.6666666666667</v>
      </c>
      <c r="CB54" s="77" t="s">
        <v>31</v>
      </c>
      <c r="CC54" s="130">
        <v>33</v>
      </c>
      <c r="CD54" s="129">
        <f t="shared" si="12"/>
        <v>70</v>
      </c>
      <c r="CE54" s="129">
        <f t="shared" si="11"/>
        <v>3</v>
      </c>
    </row>
    <row r="55" ht="15.75" spans="1:83">
      <c r="A55" s="28">
        <v>32</v>
      </c>
      <c r="B55" s="29" t="s">
        <v>168</v>
      </c>
      <c r="C55" s="30"/>
      <c r="D55" s="31"/>
      <c r="E55" s="32" t="s">
        <v>169</v>
      </c>
      <c r="F55" s="33"/>
      <c r="G55" s="19"/>
      <c r="H55" s="34" t="s">
        <v>28</v>
      </c>
      <c r="I55" s="54">
        <v>5</v>
      </c>
      <c r="J55" s="54">
        <v>3</v>
      </c>
      <c r="K55" s="51"/>
      <c r="L55" s="51"/>
      <c r="M55" s="52">
        <f t="shared" si="14"/>
        <v>8</v>
      </c>
      <c r="N55" s="53"/>
      <c r="O55" s="51"/>
      <c r="P55" s="51"/>
      <c r="Q55" s="51"/>
      <c r="R55" s="52">
        <f t="shared" si="15"/>
        <v>0</v>
      </c>
      <c r="S55" s="53">
        <v>5</v>
      </c>
      <c r="T55" s="53"/>
      <c r="U55" s="51">
        <v>2</v>
      </c>
      <c r="V55" s="51"/>
      <c r="W55" s="52">
        <f t="shared" si="16"/>
        <v>7</v>
      </c>
      <c r="X55" s="53"/>
      <c r="Y55" s="53"/>
      <c r="Z55" s="51"/>
      <c r="AA55" s="51"/>
      <c r="AB55" s="75">
        <f t="shared" si="17"/>
        <v>0</v>
      </c>
      <c r="AC55" s="76">
        <f t="shared" si="18"/>
        <v>15</v>
      </c>
      <c r="AD55" s="77" t="s">
        <v>31</v>
      </c>
      <c r="AE55" s="53"/>
      <c r="AF55" s="51"/>
      <c r="AG55" s="51"/>
      <c r="AH55" s="51"/>
      <c r="AI55" s="52">
        <f t="shared" si="5"/>
        <v>0</v>
      </c>
      <c r="AJ55" s="53">
        <v>6</v>
      </c>
      <c r="AK55" s="53">
        <v>3</v>
      </c>
      <c r="AL55" s="51"/>
      <c r="AM55" s="51"/>
      <c r="AN55" s="52">
        <f t="shared" si="6"/>
        <v>9</v>
      </c>
      <c r="AO55" s="53">
        <v>5</v>
      </c>
      <c r="AP55" s="53">
        <v>5</v>
      </c>
      <c r="AQ55" s="51"/>
      <c r="AR55" s="51"/>
      <c r="AS55" s="52">
        <f t="shared" si="7"/>
        <v>10</v>
      </c>
      <c r="AT55" s="53"/>
      <c r="AU55" s="51"/>
      <c r="AV55" s="51"/>
      <c r="AW55" s="51"/>
      <c r="AX55" s="75">
        <f t="shared" si="8"/>
        <v>0</v>
      </c>
      <c r="AY55" s="76">
        <f t="shared" si="9"/>
        <v>19</v>
      </c>
      <c r="AZ55" s="77" t="s">
        <v>31</v>
      </c>
      <c r="BA55" s="53"/>
      <c r="BB55" s="51"/>
      <c r="BC55" s="51"/>
      <c r="BD55" s="51"/>
      <c r="BE55" s="52">
        <f>SUM(BA55:BD55)</f>
        <v>0</v>
      </c>
      <c r="BF55" s="53">
        <v>7</v>
      </c>
      <c r="BG55" s="53">
        <v>6</v>
      </c>
      <c r="BH55" s="51"/>
      <c r="BI55" s="51"/>
      <c r="BJ55" s="52">
        <f>SUM(BF55:BI55)</f>
        <v>13</v>
      </c>
      <c r="BK55" s="53">
        <v>6</v>
      </c>
      <c r="BL55" s="53">
        <v>7</v>
      </c>
      <c r="BM55" s="51"/>
      <c r="BN55" s="51"/>
      <c r="BO55" s="52">
        <f>SUM(BK55:BN55)</f>
        <v>13</v>
      </c>
      <c r="BP55" s="53"/>
      <c r="BQ55" s="51"/>
      <c r="BR55" s="51"/>
      <c r="BS55" s="51"/>
      <c r="BT55" s="75">
        <f t="shared" si="3"/>
        <v>0</v>
      </c>
      <c r="BU55" s="76">
        <f t="shared" si="10"/>
        <v>26</v>
      </c>
      <c r="BV55" s="51"/>
      <c r="BW55" s="115">
        <f t="shared" si="19"/>
        <v>20</v>
      </c>
      <c r="BX55" s="51">
        <v>10</v>
      </c>
      <c r="BY55" s="51"/>
      <c r="BZ55" s="116">
        <f t="shared" si="4"/>
        <v>30</v>
      </c>
      <c r="CB55" s="77" t="s">
        <v>31</v>
      </c>
      <c r="CC55" s="130">
        <v>42</v>
      </c>
      <c r="CD55" s="129">
        <f t="shared" si="12"/>
        <v>75</v>
      </c>
      <c r="CE55" s="129">
        <f t="shared" si="11"/>
        <v>3</v>
      </c>
    </row>
    <row r="56" ht="15.75" spans="1:83">
      <c r="A56" s="28">
        <v>33</v>
      </c>
      <c r="B56" s="29" t="s">
        <v>170</v>
      </c>
      <c r="C56" s="30"/>
      <c r="D56" s="31"/>
      <c r="E56" s="32" t="s">
        <v>171</v>
      </c>
      <c r="F56" s="33"/>
      <c r="G56" s="19"/>
      <c r="H56" s="34" t="s">
        <v>31</v>
      </c>
      <c r="I56" s="54">
        <v>5</v>
      </c>
      <c r="J56" s="54">
        <v>4</v>
      </c>
      <c r="K56" s="51">
        <v>2</v>
      </c>
      <c r="L56" s="51"/>
      <c r="M56" s="52">
        <f t="shared" si="14"/>
        <v>11</v>
      </c>
      <c r="N56" s="53"/>
      <c r="O56" s="51"/>
      <c r="P56" s="51"/>
      <c r="Q56" s="51"/>
      <c r="R56" s="52">
        <f t="shared" si="15"/>
        <v>0</v>
      </c>
      <c r="S56" s="53">
        <v>4</v>
      </c>
      <c r="T56" s="53">
        <v>4</v>
      </c>
      <c r="U56" s="51">
        <v>2</v>
      </c>
      <c r="V56" s="51"/>
      <c r="W56" s="52">
        <f t="shared" si="16"/>
        <v>10</v>
      </c>
      <c r="X56" s="53"/>
      <c r="Y56" s="53"/>
      <c r="Z56" s="51"/>
      <c r="AA56" s="51"/>
      <c r="AB56" s="75">
        <f t="shared" si="17"/>
        <v>0</v>
      </c>
      <c r="AC56" s="76">
        <f t="shared" si="18"/>
        <v>21</v>
      </c>
      <c r="AD56" s="77" t="s">
        <v>31</v>
      </c>
      <c r="AE56" s="53"/>
      <c r="AF56" s="51"/>
      <c r="AG56" s="51"/>
      <c r="AH56" s="51"/>
      <c r="AI56" s="52">
        <f t="shared" si="5"/>
        <v>0</v>
      </c>
      <c r="AJ56" s="53">
        <v>6</v>
      </c>
      <c r="AK56" s="53">
        <v>4</v>
      </c>
      <c r="AL56" s="51"/>
      <c r="AM56" s="51"/>
      <c r="AN56" s="52">
        <f t="shared" si="6"/>
        <v>10</v>
      </c>
      <c r="AO56" s="53">
        <v>7</v>
      </c>
      <c r="AP56" s="53">
        <v>6</v>
      </c>
      <c r="AQ56" s="51"/>
      <c r="AR56" s="51"/>
      <c r="AS56" s="52">
        <f t="shared" si="7"/>
        <v>13</v>
      </c>
      <c r="AT56" s="53"/>
      <c r="AU56" s="51"/>
      <c r="AV56" s="51"/>
      <c r="AW56" s="51"/>
      <c r="AX56" s="75">
        <f t="shared" si="8"/>
        <v>0</v>
      </c>
      <c r="AY56" s="76">
        <f t="shared" si="9"/>
        <v>23</v>
      </c>
      <c r="AZ56" s="77" t="s">
        <v>31</v>
      </c>
      <c r="BA56" s="53">
        <v>8</v>
      </c>
      <c r="BB56" s="53">
        <v>7</v>
      </c>
      <c r="BC56" s="51"/>
      <c r="BD56" s="51"/>
      <c r="BE56" s="52">
        <f>SUM(BA56:BD56)</f>
        <v>15</v>
      </c>
      <c r="BF56" s="53"/>
      <c r="BG56" s="51"/>
      <c r="BH56" s="51"/>
      <c r="BI56" s="51"/>
      <c r="BJ56" s="52">
        <f>SUM(BF56:BI56)</f>
        <v>0</v>
      </c>
      <c r="BK56" s="53">
        <v>8</v>
      </c>
      <c r="BL56" s="53">
        <v>7</v>
      </c>
      <c r="BM56" s="51"/>
      <c r="BN56" s="51"/>
      <c r="BO56" s="52">
        <f>SUM(BK56:BN56)</f>
        <v>15</v>
      </c>
      <c r="BP56" s="53"/>
      <c r="BQ56" s="51"/>
      <c r="BR56" s="51"/>
      <c r="BS56" s="51"/>
      <c r="BT56" s="75">
        <f t="shared" si="3"/>
        <v>0</v>
      </c>
      <c r="BU56" s="76">
        <f t="shared" si="10"/>
        <v>30</v>
      </c>
      <c r="BV56" s="51"/>
      <c r="BW56" s="115">
        <f t="shared" si="19"/>
        <v>24.6666666666667</v>
      </c>
      <c r="BX56" s="51">
        <v>10</v>
      </c>
      <c r="BY56" s="51"/>
      <c r="BZ56" s="116">
        <f t="shared" si="4"/>
        <v>34.6666666666667</v>
      </c>
      <c r="CB56" s="77" t="s">
        <v>31</v>
      </c>
      <c r="CC56" s="130">
        <v>45</v>
      </c>
      <c r="CD56" s="129">
        <f t="shared" si="12"/>
        <v>53.3333333333333</v>
      </c>
      <c r="CE56" s="129">
        <f t="shared" si="11"/>
        <v>3</v>
      </c>
    </row>
    <row r="57" ht="15.75" spans="1:83">
      <c r="A57" s="28"/>
      <c r="B57" s="29" t="s">
        <v>172</v>
      </c>
      <c r="C57" s="30"/>
      <c r="D57" s="31"/>
      <c r="E57" s="32" t="s">
        <v>173</v>
      </c>
      <c r="F57" s="33"/>
      <c r="G57" s="19"/>
      <c r="H57" s="34" t="s">
        <v>31</v>
      </c>
      <c r="I57" s="51"/>
      <c r="J57" s="51"/>
      <c r="K57" s="51"/>
      <c r="L57" s="51"/>
      <c r="M57" s="52">
        <f t="shared" si="14"/>
        <v>0</v>
      </c>
      <c r="N57" s="53">
        <v>4</v>
      </c>
      <c r="O57" s="51">
        <v>4</v>
      </c>
      <c r="P57" s="51">
        <v>2</v>
      </c>
      <c r="Q57" s="51"/>
      <c r="R57" s="52">
        <f t="shared" si="15"/>
        <v>10</v>
      </c>
      <c r="S57" s="53">
        <v>4</v>
      </c>
      <c r="T57" s="53">
        <v>4</v>
      </c>
      <c r="U57" s="51">
        <v>2</v>
      </c>
      <c r="V57" s="51"/>
      <c r="W57" s="52">
        <f t="shared" si="16"/>
        <v>10</v>
      </c>
      <c r="X57" s="53"/>
      <c r="Y57" s="53"/>
      <c r="Z57" s="51"/>
      <c r="AA57" s="51"/>
      <c r="AB57" s="75">
        <f t="shared" si="17"/>
        <v>0</v>
      </c>
      <c r="AC57" s="76">
        <f t="shared" si="18"/>
        <v>20</v>
      </c>
      <c r="AD57" s="77" t="s">
        <v>31</v>
      </c>
      <c r="AE57" s="53"/>
      <c r="AF57" s="51"/>
      <c r="AG57" s="51"/>
      <c r="AH57" s="51"/>
      <c r="AI57" s="52">
        <f t="shared" si="5"/>
        <v>0</v>
      </c>
      <c r="AJ57" s="53">
        <v>5</v>
      </c>
      <c r="AK57" s="53">
        <v>4</v>
      </c>
      <c r="AL57" s="51"/>
      <c r="AM57" s="51"/>
      <c r="AN57" s="52">
        <f t="shared" si="6"/>
        <v>9</v>
      </c>
      <c r="AO57" s="53">
        <v>6</v>
      </c>
      <c r="AP57" s="53">
        <v>7</v>
      </c>
      <c r="AQ57" s="51"/>
      <c r="AR57" s="51"/>
      <c r="AS57" s="52">
        <f t="shared" si="7"/>
        <v>13</v>
      </c>
      <c r="AT57" s="53"/>
      <c r="AU57" s="51"/>
      <c r="AV57" s="51"/>
      <c r="AW57" s="51"/>
      <c r="AX57" s="75">
        <f t="shared" si="8"/>
        <v>0</v>
      </c>
      <c r="AY57" s="76">
        <f t="shared" si="9"/>
        <v>22</v>
      </c>
      <c r="AZ57" s="77" t="s">
        <v>31</v>
      </c>
      <c r="BA57" s="53"/>
      <c r="BB57" s="53">
        <v>5</v>
      </c>
      <c r="BC57" s="51"/>
      <c r="BD57" s="51"/>
      <c r="BE57" s="52">
        <f>SUM(BA57:BD57)</f>
        <v>5</v>
      </c>
      <c r="BF57" s="53"/>
      <c r="BG57" s="51"/>
      <c r="BH57" s="51"/>
      <c r="BI57" s="51"/>
      <c r="BJ57" s="52">
        <f>SUM(BF57:BI57)</f>
        <v>0</v>
      </c>
      <c r="BK57" s="53">
        <v>4</v>
      </c>
      <c r="BL57" s="53"/>
      <c r="BM57" s="51"/>
      <c r="BN57" s="51"/>
      <c r="BO57" s="52">
        <f>SUM(BK57:BN57)</f>
        <v>4</v>
      </c>
      <c r="BP57" s="53"/>
      <c r="BQ57" s="51"/>
      <c r="BR57" s="51"/>
      <c r="BS57" s="51"/>
      <c r="BT57" s="75">
        <f t="shared" si="3"/>
        <v>0</v>
      </c>
      <c r="BU57" s="76">
        <f t="shared" si="10"/>
        <v>9</v>
      </c>
      <c r="BV57" s="51"/>
      <c r="BW57" s="115">
        <f t="shared" si="19"/>
        <v>17</v>
      </c>
      <c r="BX57" s="51">
        <v>10</v>
      </c>
      <c r="BY57" s="51"/>
      <c r="BZ57" s="116">
        <f t="shared" si="4"/>
        <v>27</v>
      </c>
      <c r="CB57" s="77" t="s">
        <v>31</v>
      </c>
      <c r="CC57" s="130">
        <v>32</v>
      </c>
      <c r="CD57" s="129">
        <f t="shared" ref="CD57:CD88" si="20">(CC58/$CD$2)*$CD$3</f>
        <v>65</v>
      </c>
      <c r="CE57" s="129">
        <f t="shared" si="11"/>
        <v>3</v>
      </c>
    </row>
    <row r="58" ht="15.75" spans="1:83">
      <c r="A58" s="28">
        <v>35</v>
      </c>
      <c r="B58" s="29" t="s">
        <v>174</v>
      </c>
      <c r="C58" s="30"/>
      <c r="D58" s="31"/>
      <c r="E58" s="32" t="s">
        <v>175</v>
      </c>
      <c r="F58" s="33"/>
      <c r="G58" s="19"/>
      <c r="H58" s="34" t="s">
        <v>31</v>
      </c>
      <c r="I58" s="51">
        <v>6</v>
      </c>
      <c r="J58" s="51">
        <v>4</v>
      </c>
      <c r="K58" s="51">
        <v>2</v>
      </c>
      <c r="L58" s="51"/>
      <c r="M58" s="52">
        <f t="shared" si="14"/>
        <v>12</v>
      </c>
      <c r="N58" s="53"/>
      <c r="O58" s="51"/>
      <c r="P58" s="51"/>
      <c r="Q58" s="51"/>
      <c r="R58" s="52">
        <f t="shared" si="15"/>
        <v>0</v>
      </c>
      <c r="S58" s="53">
        <v>7</v>
      </c>
      <c r="T58" s="53">
        <v>6</v>
      </c>
      <c r="U58" s="51">
        <v>2</v>
      </c>
      <c r="V58" s="51"/>
      <c r="W58" s="52">
        <f t="shared" si="16"/>
        <v>15</v>
      </c>
      <c r="X58" s="53"/>
      <c r="Y58" s="53"/>
      <c r="Z58" s="51"/>
      <c r="AA58" s="51"/>
      <c r="AB58" s="75">
        <f t="shared" si="17"/>
        <v>0</v>
      </c>
      <c r="AC58" s="76">
        <f t="shared" si="18"/>
        <v>27</v>
      </c>
      <c r="AD58" s="77" t="s">
        <v>31</v>
      </c>
      <c r="AE58" s="53"/>
      <c r="AF58" s="51"/>
      <c r="AG58" s="51"/>
      <c r="AH58" s="51"/>
      <c r="AI58" s="52">
        <f t="shared" si="5"/>
        <v>0</v>
      </c>
      <c r="AJ58" s="53">
        <v>6</v>
      </c>
      <c r="AK58" s="53">
        <v>6</v>
      </c>
      <c r="AL58" s="51"/>
      <c r="AM58" s="51"/>
      <c r="AN58" s="52">
        <f t="shared" si="6"/>
        <v>12</v>
      </c>
      <c r="AO58" s="53">
        <v>8</v>
      </c>
      <c r="AP58" s="53">
        <v>6</v>
      </c>
      <c r="AQ58" s="51"/>
      <c r="AR58" s="51"/>
      <c r="AS58" s="52">
        <f t="shared" si="7"/>
        <v>14</v>
      </c>
      <c r="AT58" s="53"/>
      <c r="AU58" s="51"/>
      <c r="AV58" s="51"/>
      <c r="AW58" s="51"/>
      <c r="AX58" s="75">
        <f t="shared" si="8"/>
        <v>0</v>
      </c>
      <c r="AY58" s="76">
        <f t="shared" si="9"/>
        <v>26</v>
      </c>
      <c r="AZ58" s="77" t="s">
        <v>31</v>
      </c>
      <c r="BA58" s="53">
        <v>8</v>
      </c>
      <c r="BB58" s="53">
        <v>7</v>
      </c>
      <c r="BC58" s="51"/>
      <c r="BD58" s="51"/>
      <c r="BE58" s="52">
        <f>SUM(BA58:BD58)</f>
        <v>15</v>
      </c>
      <c r="BF58" s="53"/>
      <c r="BG58" s="51"/>
      <c r="BH58" s="51"/>
      <c r="BI58" s="51"/>
      <c r="BJ58" s="52">
        <f>SUM(BF58:BI58)</f>
        <v>0</v>
      </c>
      <c r="BK58" s="53">
        <v>8</v>
      </c>
      <c r="BL58" s="53">
        <v>7</v>
      </c>
      <c r="BM58" s="51"/>
      <c r="BN58" s="51"/>
      <c r="BO58" s="52">
        <f>SUM(BK58:BN58)</f>
        <v>15</v>
      </c>
      <c r="BP58" s="53"/>
      <c r="BQ58" s="51"/>
      <c r="BR58" s="51"/>
      <c r="BS58" s="51"/>
      <c r="BT58" s="75">
        <f t="shared" si="3"/>
        <v>0</v>
      </c>
      <c r="BU58" s="76">
        <f t="shared" si="10"/>
        <v>30</v>
      </c>
      <c r="BV58" s="51"/>
      <c r="BW58" s="115">
        <f t="shared" si="19"/>
        <v>27.6666666666667</v>
      </c>
      <c r="BX58" s="51">
        <v>10</v>
      </c>
      <c r="BY58" s="51"/>
      <c r="BZ58" s="116">
        <f t="shared" si="4"/>
        <v>37.6666666666667</v>
      </c>
      <c r="CB58" s="77" t="s">
        <v>31</v>
      </c>
      <c r="CC58" s="130">
        <v>39</v>
      </c>
      <c r="CD58" s="129">
        <f t="shared" si="20"/>
        <v>38.3333333333333</v>
      </c>
      <c r="CE58" s="129">
        <f t="shared" si="11"/>
        <v>1</v>
      </c>
    </row>
    <row r="59" ht="15.75" spans="1:83">
      <c r="A59" s="28">
        <v>36</v>
      </c>
      <c r="B59" s="29" t="s">
        <v>176</v>
      </c>
      <c r="C59" s="30"/>
      <c r="D59" s="31"/>
      <c r="E59" s="32" t="s">
        <v>177</v>
      </c>
      <c r="F59" s="33"/>
      <c r="G59" s="19"/>
      <c r="H59" s="34" t="s">
        <v>31</v>
      </c>
      <c r="I59" s="51"/>
      <c r="J59" s="51"/>
      <c r="K59" s="51"/>
      <c r="L59" s="51"/>
      <c r="M59" s="52">
        <f t="shared" si="14"/>
        <v>0</v>
      </c>
      <c r="N59" s="53">
        <v>4</v>
      </c>
      <c r="O59" s="51">
        <v>4</v>
      </c>
      <c r="P59" s="51">
        <v>2</v>
      </c>
      <c r="Q59" s="51"/>
      <c r="R59" s="52">
        <f t="shared" si="15"/>
        <v>10</v>
      </c>
      <c r="S59" s="53"/>
      <c r="T59" s="53"/>
      <c r="U59" s="51"/>
      <c r="V59" s="51"/>
      <c r="W59" s="52">
        <f t="shared" si="16"/>
        <v>0</v>
      </c>
      <c r="X59" s="53">
        <v>4</v>
      </c>
      <c r="Y59" s="53">
        <v>4</v>
      </c>
      <c r="Z59" s="51">
        <v>2</v>
      </c>
      <c r="AA59" s="51"/>
      <c r="AB59" s="75">
        <f t="shared" si="17"/>
        <v>10</v>
      </c>
      <c r="AC59" s="76">
        <f t="shared" si="18"/>
        <v>20</v>
      </c>
      <c r="AD59" s="77" t="s">
        <v>31</v>
      </c>
      <c r="AE59" s="53">
        <v>4</v>
      </c>
      <c r="AF59" s="51">
        <v>3</v>
      </c>
      <c r="AG59" s="51"/>
      <c r="AH59" s="51"/>
      <c r="AI59" s="52">
        <f t="shared" si="5"/>
        <v>7</v>
      </c>
      <c r="AJ59" s="53"/>
      <c r="AK59" s="53"/>
      <c r="AL59" s="51"/>
      <c r="AM59" s="51"/>
      <c r="AN59" s="52">
        <f t="shared" si="6"/>
        <v>0</v>
      </c>
      <c r="AO59" s="53"/>
      <c r="AP59" s="53"/>
      <c r="AQ59" s="51"/>
      <c r="AR59" s="51"/>
      <c r="AS59" s="52">
        <f t="shared" si="7"/>
        <v>0</v>
      </c>
      <c r="AT59" s="53">
        <v>3</v>
      </c>
      <c r="AU59" s="51">
        <v>3</v>
      </c>
      <c r="AV59" s="51"/>
      <c r="AW59" s="51"/>
      <c r="AX59" s="75">
        <f t="shared" si="8"/>
        <v>6</v>
      </c>
      <c r="AY59" s="76">
        <f t="shared" si="9"/>
        <v>13</v>
      </c>
      <c r="AZ59" s="77" t="s">
        <v>31</v>
      </c>
      <c r="BA59" s="53">
        <v>6</v>
      </c>
      <c r="BB59" s="53">
        <v>7</v>
      </c>
      <c r="BC59" s="51"/>
      <c r="BD59" s="51"/>
      <c r="BE59" s="52">
        <f>SUM(BA59:BD59)</f>
        <v>13</v>
      </c>
      <c r="BF59" s="53"/>
      <c r="BG59" s="51"/>
      <c r="BH59" s="51"/>
      <c r="BI59" s="51"/>
      <c r="BJ59" s="52">
        <f>SUM(BF59:BI59)</f>
        <v>0</v>
      </c>
      <c r="BK59" s="53">
        <v>8</v>
      </c>
      <c r="BL59" s="53">
        <v>7</v>
      </c>
      <c r="BM59" s="51"/>
      <c r="BN59" s="51"/>
      <c r="BO59" s="52">
        <f>SUM(BK59:BN59)</f>
        <v>15</v>
      </c>
      <c r="BP59" s="53"/>
      <c r="BQ59" s="51"/>
      <c r="BR59" s="51"/>
      <c r="BS59" s="51"/>
      <c r="BT59" s="75">
        <f t="shared" si="3"/>
        <v>0</v>
      </c>
      <c r="BU59" s="76">
        <f t="shared" si="10"/>
        <v>28</v>
      </c>
      <c r="BV59" s="51"/>
      <c r="BW59" s="115">
        <f t="shared" si="19"/>
        <v>20.3333333333333</v>
      </c>
      <c r="BX59" s="51">
        <v>10</v>
      </c>
      <c r="BY59" s="51"/>
      <c r="BZ59" s="116">
        <f t="shared" si="4"/>
        <v>30.3333333333333</v>
      </c>
      <c r="CB59" s="77" t="s">
        <v>31</v>
      </c>
      <c r="CC59" s="130">
        <v>23</v>
      </c>
      <c r="CD59" s="129">
        <f t="shared" si="20"/>
        <v>63.3333333333333</v>
      </c>
      <c r="CE59" s="129">
        <f t="shared" si="11"/>
        <v>3</v>
      </c>
    </row>
    <row r="60" ht="15.75" spans="1:83">
      <c r="A60" s="28">
        <v>37</v>
      </c>
      <c r="B60" s="29" t="s">
        <v>178</v>
      </c>
      <c r="C60" s="30"/>
      <c r="D60" s="31"/>
      <c r="E60" s="32" t="s">
        <v>179</v>
      </c>
      <c r="F60" s="33"/>
      <c r="G60" s="19"/>
      <c r="H60" s="34" t="s">
        <v>31</v>
      </c>
      <c r="I60" s="51">
        <v>4</v>
      </c>
      <c r="J60" s="51">
        <v>4</v>
      </c>
      <c r="K60" s="51">
        <v>1</v>
      </c>
      <c r="L60" s="51"/>
      <c r="M60" s="52">
        <f t="shared" si="14"/>
        <v>9</v>
      </c>
      <c r="N60" s="53"/>
      <c r="O60" s="51"/>
      <c r="P60" s="51"/>
      <c r="Q60" s="51"/>
      <c r="R60" s="52">
        <f t="shared" si="15"/>
        <v>0</v>
      </c>
      <c r="S60" s="53">
        <v>5</v>
      </c>
      <c r="T60" s="53"/>
      <c r="U60" s="51">
        <v>2</v>
      </c>
      <c r="V60" s="51"/>
      <c r="W60" s="52">
        <f t="shared" si="16"/>
        <v>7</v>
      </c>
      <c r="X60" s="53"/>
      <c r="Y60" s="53"/>
      <c r="Z60" s="51"/>
      <c r="AA60" s="51"/>
      <c r="AB60" s="75">
        <f t="shared" si="17"/>
        <v>0</v>
      </c>
      <c r="AC60" s="76">
        <f t="shared" si="18"/>
        <v>16</v>
      </c>
      <c r="AD60" s="77" t="s">
        <v>31</v>
      </c>
      <c r="AE60" s="53"/>
      <c r="AF60" s="51"/>
      <c r="AG60" s="51"/>
      <c r="AH60" s="51"/>
      <c r="AI60" s="52">
        <f t="shared" si="5"/>
        <v>0</v>
      </c>
      <c r="AJ60" s="53">
        <v>5</v>
      </c>
      <c r="AK60" s="53">
        <v>4</v>
      </c>
      <c r="AL60" s="51"/>
      <c r="AM60" s="51"/>
      <c r="AN60" s="52">
        <f t="shared" si="6"/>
        <v>9</v>
      </c>
      <c r="AO60" s="53">
        <v>6</v>
      </c>
      <c r="AP60" s="53">
        <v>7</v>
      </c>
      <c r="AQ60" s="51"/>
      <c r="AR60" s="51"/>
      <c r="AS60" s="52">
        <f t="shared" si="7"/>
        <v>13</v>
      </c>
      <c r="AT60" s="53"/>
      <c r="AU60" s="51"/>
      <c r="AV60" s="51"/>
      <c r="AW60" s="51"/>
      <c r="AX60" s="75">
        <f t="shared" si="8"/>
        <v>0</v>
      </c>
      <c r="AY60" s="76">
        <f t="shared" si="9"/>
        <v>22</v>
      </c>
      <c r="AZ60" s="77" t="s">
        <v>31</v>
      </c>
      <c r="BA60" s="53"/>
      <c r="BB60" s="51"/>
      <c r="BC60" s="51"/>
      <c r="BD60" s="51"/>
      <c r="BE60" s="52">
        <f>SUM(BA60:BD60)</f>
        <v>0</v>
      </c>
      <c r="BF60" s="53">
        <v>6</v>
      </c>
      <c r="BG60" s="53">
        <v>6</v>
      </c>
      <c r="BH60" s="51"/>
      <c r="BI60" s="51"/>
      <c r="BJ60" s="52">
        <f>SUM(BF60:BI60)</f>
        <v>12</v>
      </c>
      <c r="BK60" s="53">
        <v>7</v>
      </c>
      <c r="BL60" s="53">
        <v>7</v>
      </c>
      <c r="BM60" s="51"/>
      <c r="BN60" s="51"/>
      <c r="BO60" s="52">
        <f>SUM(BK60:BN60)</f>
        <v>14</v>
      </c>
      <c r="BP60" s="53"/>
      <c r="BQ60" s="51"/>
      <c r="BR60" s="51"/>
      <c r="BS60" s="51"/>
      <c r="BT60" s="75">
        <f t="shared" si="3"/>
        <v>0</v>
      </c>
      <c r="BU60" s="76">
        <f t="shared" si="10"/>
        <v>26</v>
      </c>
      <c r="BV60" s="51"/>
      <c r="BW60" s="115">
        <f t="shared" si="19"/>
        <v>21.3333333333333</v>
      </c>
      <c r="BX60" s="51">
        <v>10</v>
      </c>
      <c r="BY60" s="51"/>
      <c r="BZ60" s="116">
        <f t="shared" si="4"/>
        <v>31.3333333333333</v>
      </c>
      <c r="CB60" s="77" t="s">
        <v>31</v>
      </c>
      <c r="CC60" s="130">
        <v>38</v>
      </c>
      <c r="CD60" s="129">
        <f t="shared" si="20"/>
        <v>65</v>
      </c>
      <c r="CE60" s="129">
        <f t="shared" si="11"/>
        <v>3</v>
      </c>
    </row>
    <row r="61" ht="15.75" spans="1:83">
      <c r="A61" s="28">
        <v>38</v>
      </c>
      <c r="B61" s="29" t="s">
        <v>180</v>
      </c>
      <c r="C61" s="30"/>
      <c r="D61" s="31"/>
      <c r="E61" s="32" t="s">
        <v>181</v>
      </c>
      <c r="F61" s="33"/>
      <c r="G61" s="19"/>
      <c r="H61" s="34" t="s">
        <v>31</v>
      </c>
      <c r="I61" s="54"/>
      <c r="J61" s="54"/>
      <c r="K61" s="51"/>
      <c r="L61" s="51"/>
      <c r="M61" s="52">
        <f t="shared" si="14"/>
        <v>0</v>
      </c>
      <c r="N61" s="53">
        <v>6</v>
      </c>
      <c r="O61" s="51">
        <v>5</v>
      </c>
      <c r="P61" s="51">
        <v>2</v>
      </c>
      <c r="Q61" s="51"/>
      <c r="R61" s="52">
        <f t="shared" si="15"/>
        <v>13</v>
      </c>
      <c r="S61" s="53">
        <v>6</v>
      </c>
      <c r="T61" s="53">
        <v>6</v>
      </c>
      <c r="U61" s="51">
        <v>2</v>
      </c>
      <c r="V61" s="51"/>
      <c r="W61" s="52">
        <f t="shared" si="16"/>
        <v>14</v>
      </c>
      <c r="X61" s="53"/>
      <c r="Y61" s="53"/>
      <c r="Z61" s="51"/>
      <c r="AA61" s="51"/>
      <c r="AB61" s="75">
        <f t="shared" si="17"/>
        <v>0</v>
      </c>
      <c r="AC61" s="76">
        <f t="shared" si="18"/>
        <v>27</v>
      </c>
      <c r="AD61" s="77" t="s">
        <v>31</v>
      </c>
      <c r="AE61" s="53"/>
      <c r="AF61" s="51"/>
      <c r="AG61" s="51"/>
      <c r="AH61" s="51"/>
      <c r="AI61" s="52">
        <f t="shared" si="5"/>
        <v>0</v>
      </c>
      <c r="AJ61" s="53">
        <v>5</v>
      </c>
      <c r="AK61" s="53">
        <v>3</v>
      </c>
      <c r="AL61" s="51"/>
      <c r="AM61" s="51"/>
      <c r="AN61" s="52">
        <f t="shared" si="6"/>
        <v>8</v>
      </c>
      <c r="AO61" s="53">
        <v>6</v>
      </c>
      <c r="AP61" s="53">
        <v>7</v>
      </c>
      <c r="AQ61" s="51"/>
      <c r="AR61" s="51"/>
      <c r="AS61" s="52">
        <f t="shared" si="7"/>
        <v>13</v>
      </c>
      <c r="AT61" s="53"/>
      <c r="AU61" s="51"/>
      <c r="AV61" s="51"/>
      <c r="AW61" s="51"/>
      <c r="AX61" s="75">
        <f t="shared" si="8"/>
        <v>0</v>
      </c>
      <c r="AY61" s="76">
        <f t="shared" si="9"/>
        <v>21</v>
      </c>
      <c r="AZ61" s="77" t="s">
        <v>31</v>
      </c>
      <c r="BA61" s="53">
        <v>8</v>
      </c>
      <c r="BB61" s="53">
        <v>7</v>
      </c>
      <c r="BC61" s="51"/>
      <c r="BD61" s="51"/>
      <c r="BE61" s="52">
        <f>SUM(BA61:BD61)</f>
        <v>15</v>
      </c>
      <c r="BF61" s="53"/>
      <c r="BG61" s="51"/>
      <c r="BH61" s="51"/>
      <c r="BI61" s="51"/>
      <c r="BJ61" s="52">
        <f>SUM(BF61:BI61)</f>
        <v>0</v>
      </c>
      <c r="BK61" s="53">
        <v>8</v>
      </c>
      <c r="BL61" s="53">
        <v>7</v>
      </c>
      <c r="BM61" s="51"/>
      <c r="BN61" s="51"/>
      <c r="BO61" s="52">
        <f>SUM(BK61:BN61)</f>
        <v>15</v>
      </c>
      <c r="BP61" s="53"/>
      <c r="BQ61" s="51"/>
      <c r="BR61" s="51"/>
      <c r="BS61" s="51"/>
      <c r="BT61" s="75">
        <f t="shared" si="3"/>
        <v>0</v>
      </c>
      <c r="BU61" s="76">
        <f t="shared" si="10"/>
        <v>30</v>
      </c>
      <c r="BV61" s="51"/>
      <c r="BW61" s="115">
        <f t="shared" si="19"/>
        <v>26</v>
      </c>
      <c r="BX61" s="51">
        <v>10</v>
      </c>
      <c r="BY61" s="51"/>
      <c r="BZ61" s="116">
        <f t="shared" si="4"/>
        <v>36</v>
      </c>
      <c r="CB61" s="77" t="s">
        <v>31</v>
      </c>
      <c r="CC61" s="130">
        <v>39</v>
      </c>
      <c r="CD61" s="129">
        <f t="shared" si="20"/>
        <v>75</v>
      </c>
      <c r="CE61" s="129">
        <f t="shared" si="11"/>
        <v>3</v>
      </c>
    </row>
    <row r="62" ht="15.75" spans="1:83">
      <c r="A62" s="28">
        <v>39</v>
      </c>
      <c r="B62" s="29" t="s">
        <v>182</v>
      </c>
      <c r="C62" s="30"/>
      <c r="D62" s="31"/>
      <c r="E62" s="32" t="s">
        <v>183</v>
      </c>
      <c r="F62" s="33"/>
      <c r="G62" s="19"/>
      <c r="H62" s="34" t="s">
        <v>31</v>
      </c>
      <c r="I62" s="51">
        <v>5</v>
      </c>
      <c r="J62" s="51">
        <v>5</v>
      </c>
      <c r="K62" s="51">
        <v>2</v>
      </c>
      <c r="L62" s="51"/>
      <c r="M62" s="52">
        <f t="shared" si="14"/>
        <v>12</v>
      </c>
      <c r="N62" s="53"/>
      <c r="O62" s="51"/>
      <c r="P62" s="51"/>
      <c r="Q62" s="51"/>
      <c r="R62" s="52">
        <f t="shared" si="15"/>
        <v>0</v>
      </c>
      <c r="S62" s="53">
        <v>4</v>
      </c>
      <c r="T62" s="53">
        <v>1</v>
      </c>
      <c r="U62" s="51">
        <v>1</v>
      </c>
      <c r="V62" s="51"/>
      <c r="W62" s="52">
        <f t="shared" si="16"/>
        <v>6</v>
      </c>
      <c r="X62" s="53"/>
      <c r="Y62" s="53"/>
      <c r="Z62" s="51"/>
      <c r="AA62" s="51"/>
      <c r="AB62" s="75">
        <f t="shared" si="17"/>
        <v>0</v>
      </c>
      <c r="AC62" s="76">
        <f t="shared" si="18"/>
        <v>18</v>
      </c>
      <c r="AD62" s="77" t="s">
        <v>31</v>
      </c>
      <c r="AE62" s="53">
        <v>7</v>
      </c>
      <c r="AF62" s="51">
        <v>6</v>
      </c>
      <c r="AG62" s="51"/>
      <c r="AH62" s="51"/>
      <c r="AI62" s="52">
        <f t="shared" si="5"/>
        <v>13</v>
      </c>
      <c r="AJ62" s="53"/>
      <c r="AK62" s="53"/>
      <c r="AL62" s="51"/>
      <c r="AM62" s="51"/>
      <c r="AN62" s="52">
        <f t="shared" si="6"/>
        <v>0</v>
      </c>
      <c r="AO62" s="53"/>
      <c r="AP62" s="53"/>
      <c r="AQ62" s="51"/>
      <c r="AR62" s="51"/>
      <c r="AS62" s="52">
        <f t="shared" si="7"/>
        <v>0</v>
      </c>
      <c r="AT62" s="53">
        <v>5</v>
      </c>
      <c r="AU62" s="51">
        <v>5</v>
      </c>
      <c r="AV62" s="51"/>
      <c r="AW62" s="51"/>
      <c r="AX62" s="75">
        <f t="shared" si="8"/>
        <v>10</v>
      </c>
      <c r="AY62" s="76">
        <f t="shared" si="9"/>
        <v>23</v>
      </c>
      <c r="AZ62" s="77" t="s">
        <v>31</v>
      </c>
      <c r="BA62" s="53"/>
      <c r="BB62" s="53"/>
      <c r="BC62" s="51"/>
      <c r="BD62" s="51"/>
      <c r="BE62" s="52">
        <f>SUM(BA62:BD62)</f>
        <v>0</v>
      </c>
      <c r="BF62" s="53">
        <v>8</v>
      </c>
      <c r="BG62" s="51">
        <v>7</v>
      </c>
      <c r="BH62" s="51"/>
      <c r="BI62" s="51"/>
      <c r="BJ62" s="52">
        <f>SUM(BF62:BI62)</f>
        <v>15</v>
      </c>
      <c r="BK62" s="53">
        <v>8</v>
      </c>
      <c r="BL62" s="53">
        <v>7</v>
      </c>
      <c r="BM62" s="51"/>
      <c r="BN62" s="51"/>
      <c r="BO62" s="52">
        <f>SUM(BK62:BN62)</f>
        <v>15</v>
      </c>
      <c r="BP62" s="53"/>
      <c r="BQ62" s="51"/>
      <c r="BR62" s="51"/>
      <c r="BS62" s="51"/>
      <c r="BT62" s="75">
        <f t="shared" si="3"/>
        <v>0</v>
      </c>
      <c r="BU62" s="76">
        <f t="shared" si="10"/>
        <v>30</v>
      </c>
      <c r="BV62" s="51"/>
      <c r="BW62" s="115">
        <f t="shared" si="19"/>
        <v>23.6666666666667</v>
      </c>
      <c r="BX62" s="51">
        <v>10</v>
      </c>
      <c r="BY62" s="51"/>
      <c r="BZ62" s="116">
        <f t="shared" si="4"/>
        <v>33.6666666666667</v>
      </c>
      <c r="CB62" s="77" t="s">
        <v>31</v>
      </c>
      <c r="CC62" s="130">
        <v>45</v>
      </c>
      <c r="CD62" s="129">
        <f t="shared" si="20"/>
        <v>70</v>
      </c>
      <c r="CE62" s="129">
        <f t="shared" si="11"/>
        <v>3</v>
      </c>
    </row>
    <row r="63" ht="15.75" spans="1:83">
      <c r="A63" s="28">
        <v>40</v>
      </c>
      <c r="B63" s="29" t="s">
        <v>184</v>
      </c>
      <c r="C63" s="30"/>
      <c r="D63" s="31"/>
      <c r="E63" s="32" t="s">
        <v>185</v>
      </c>
      <c r="F63" s="33"/>
      <c r="G63" s="19"/>
      <c r="H63" s="34" t="s">
        <v>31</v>
      </c>
      <c r="I63" s="54">
        <v>8</v>
      </c>
      <c r="J63" s="54">
        <v>5</v>
      </c>
      <c r="K63" s="51">
        <v>2</v>
      </c>
      <c r="L63" s="51"/>
      <c r="M63" s="52">
        <f t="shared" si="14"/>
        <v>15</v>
      </c>
      <c r="N63" s="53"/>
      <c r="O63" s="51"/>
      <c r="P63" s="51"/>
      <c r="Q63" s="51"/>
      <c r="R63" s="52">
        <f t="shared" si="15"/>
        <v>0</v>
      </c>
      <c r="S63" s="53">
        <v>6</v>
      </c>
      <c r="T63" s="53">
        <v>6</v>
      </c>
      <c r="U63" s="51">
        <v>2</v>
      </c>
      <c r="V63" s="51"/>
      <c r="W63" s="52">
        <f t="shared" si="16"/>
        <v>14</v>
      </c>
      <c r="X63" s="53"/>
      <c r="Y63" s="53"/>
      <c r="Z63" s="51"/>
      <c r="AA63" s="51"/>
      <c r="AB63" s="75">
        <f t="shared" si="17"/>
        <v>0</v>
      </c>
      <c r="AC63" s="76">
        <f t="shared" si="18"/>
        <v>29</v>
      </c>
      <c r="AD63" s="77" t="s">
        <v>31</v>
      </c>
      <c r="AE63" s="53">
        <v>7</v>
      </c>
      <c r="AF63" s="51">
        <v>6</v>
      </c>
      <c r="AG63" s="51"/>
      <c r="AH63" s="51"/>
      <c r="AI63" s="52">
        <f t="shared" si="5"/>
        <v>13</v>
      </c>
      <c r="AJ63" s="53"/>
      <c r="AK63" s="53"/>
      <c r="AL63" s="51"/>
      <c r="AM63" s="51"/>
      <c r="AN63" s="52">
        <f t="shared" si="6"/>
        <v>0</v>
      </c>
      <c r="AO63" s="53"/>
      <c r="AP63" s="53"/>
      <c r="AQ63" s="51"/>
      <c r="AR63" s="51"/>
      <c r="AS63" s="52">
        <f t="shared" si="7"/>
        <v>0</v>
      </c>
      <c r="AT63" s="53">
        <v>5</v>
      </c>
      <c r="AU63" s="51">
        <v>5</v>
      </c>
      <c r="AV63" s="51"/>
      <c r="AW63" s="51"/>
      <c r="AX63" s="75">
        <f t="shared" si="8"/>
        <v>10</v>
      </c>
      <c r="AY63" s="76">
        <f t="shared" si="9"/>
        <v>23</v>
      </c>
      <c r="AZ63" s="77" t="s">
        <v>31</v>
      </c>
      <c r="BA63" s="53">
        <v>8</v>
      </c>
      <c r="BB63" s="53">
        <v>7</v>
      </c>
      <c r="BC63" s="51"/>
      <c r="BD63" s="51"/>
      <c r="BE63" s="52">
        <f>SUM(BA63:BD63)</f>
        <v>15</v>
      </c>
      <c r="BF63" s="53"/>
      <c r="BG63" s="51"/>
      <c r="BH63" s="51"/>
      <c r="BI63" s="51"/>
      <c r="BJ63" s="52">
        <f>SUM(BF63:BI63)</f>
        <v>0</v>
      </c>
      <c r="BK63" s="53">
        <v>8</v>
      </c>
      <c r="BL63" s="53">
        <v>7</v>
      </c>
      <c r="BM63" s="51"/>
      <c r="BN63" s="51"/>
      <c r="BO63" s="52">
        <f>SUM(BK63:BN63)</f>
        <v>15</v>
      </c>
      <c r="BP63" s="53"/>
      <c r="BQ63" s="51"/>
      <c r="BR63" s="51"/>
      <c r="BS63" s="51"/>
      <c r="BT63" s="75">
        <f t="shared" si="3"/>
        <v>0</v>
      </c>
      <c r="BU63" s="76">
        <f t="shared" si="10"/>
        <v>30</v>
      </c>
      <c r="BV63" s="51"/>
      <c r="BW63" s="115">
        <f t="shared" si="19"/>
        <v>27.3333333333333</v>
      </c>
      <c r="BX63" s="51">
        <v>10</v>
      </c>
      <c r="BY63" s="51"/>
      <c r="BZ63" s="116">
        <f t="shared" si="4"/>
        <v>37.3333333333333</v>
      </c>
      <c r="CB63" s="77" t="s">
        <v>31</v>
      </c>
      <c r="CC63" s="130">
        <v>42</v>
      </c>
      <c r="CD63" s="129">
        <f t="shared" si="20"/>
        <v>48.3333333333333</v>
      </c>
      <c r="CE63" s="129">
        <f t="shared" si="11"/>
        <v>2</v>
      </c>
    </row>
    <row r="64" ht="15.75" spans="1:83">
      <c r="A64" s="28">
        <v>41</v>
      </c>
      <c r="B64" s="29" t="s">
        <v>186</v>
      </c>
      <c r="C64" s="30"/>
      <c r="D64" s="31"/>
      <c r="E64" s="32" t="s">
        <v>187</v>
      </c>
      <c r="F64" s="33"/>
      <c r="G64" s="19"/>
      <c r="H64" s="34" t="s">
        <v>31</v>
      </c>
      <c r="I64" s="54">
        <v>4</v>
      </c>
      <c r="J64" s="54">
        <v>5</v>
      </c>
      <c r="K64" s="51">
        <v>2</v>
      </c>
      <c r="L64" s="51"/>
      <c r="M64" s="52">
        <f t="shared" si="14"/>
        <v>11</v>
      </c>
      <c r="N64" s="53"/>
      <c r="O64" s="51"/>
      <c r="P64" s="51"/>
      <c r="Q64" s="51"/>
      <c r="R64" s="52">
        <f t="shared" si="15"/>
        <v>0</v>
      </c>
      <c r="S64" s="53">
        <v>3</v>
      </c>
      <c r="T64" s="53">
        <v>2</v>
      </c>
      <c r="U64" s="51">
        <v>2</v>
      </c>
      <c r="V64" s="51"/>
      <c r="W64" s="52">
        <f t="shared" si="16"/>
        <v>7</v>
      </c>
      <c r="X64" s="53"/>
      <c r="Y64" s="53"/>
      <c r="Z64" s="51"/>
      <c r="AA64" s="51"/>
      <c r="AB64" s="75">
        <f t="shared" si="17"/>
        <v>0</v>
      </c>
      <c r="AC64" s="76">
        <f t="shared" si="18"/>
        <v>18</v>
      </c>
      <c r="AD64" s="77" t="s">
        <v>31</v>
      </c>
      <c r="AE64" s="53">
        <v>7</v>
      </c>
      <c r="AF64" s="51">
        <v>6</v>
      </c>
      <c r="AG64" s="51"/>
      <c r="AH64" s="51"/>
      <c r="AI64" s="52">
        <f t="shared" si="5"/>
        <v>13</v>
      </c>
      <c r="AJ64" s="53"/>
      <c r="AK64" s="53"/>
      <c r="AL64" s="51"/>
      <c r="AM64" s="51"/>
      <c r="AN64" s="52">
        <f t="shared" si="6"/>
        <v>0</v>
      </c>
      <c r="AO64" s="53"/>
      <c r="AP64" s="53"/>
      <c r="AQ64" s="51"/>
      <c r="AR64" s="51"/>
      <c r="AS64" s="52">
        <f t="shared" si="7"/>
        <v>0</v>
      </c>
      <c r="AT64" s="53">
        <v>7</v>
      </c>
      <c r="AU64" s="51">
        <v>5</v>
      </c>
      <c r="AV64" s="51"/>
      <c r="AW64" s="51"/>
      <c r="AX64" s="75">
        <f t="shared" si="8"/>
        <v>12</v>
      </c>
      <c r="AY64" s="76">
        <f t="shared" si="9"/>
        <v>25</v>
      </c>
      <c r="AZ64" s="77" t="s">
        <v>31</v>
      </c>
      <c r="BA64" s="53">
        <v>8</v>
      </c>
      <c r="BB64" s="51">
        <v>5</v>
      </c>
      <c r="BC64" s="51"/>
      <c r="BD64" s="51"/>
      <c r="BE64" s="52">
        <f>SUM(BA64:BD64)</f>
        <v>13</v>
      </c>
      <c r="BF64" s="53"/>
      <c r="BG64" s="53"/>
      <c r="BH64" s="51"/>
      <c r="BI64" s="51"/>
      <c r="BJ64" s="52">
        <f>SUM(BF64:BI64)</f>
        <v>0</v>
      </c>
      <c r="BK64" s="53"/>
      <c r="BL64" s="53"/>
      <c r="BM64" s="51"/>
      <c r="BN64" s="51"/>
      <c r="BO64" s="52">
        <f>SUM(BK64:BN64)</f>
        <v>0</v>
      </c>
      <c r="BP64" s="53">
        <v>5</v>
      </c>
      <c r="BQ64" s="51">
        <v>6</v>
      </c>
      <c r="BR64" s="51"/>
      <c r="BS64" s="51"/>
      <c r="BT64" s="75">
        <f t="shared" si="3"/>
        <v>11</v>
      </c>
      <c r="BU64" s="76">
        <f t="shared" si="10"/>
        <v>24</v>
      </c>
      <c r="BV64" s="51"/>
      <c r="BW64" s="115">
        <f t="shared" si="19"/>
        <v>22.3333333333333</v>
      </c>
      <c r="BX64" s="51">
        <v>10</v>
      </c>
      <c r="BY64" s="51"/>
      <c r="BZ64" s="116">
        <f t="shared" si="4"/>
        <v>32.3333333333333</v>
      </c>
      <c r="CB64" s="77" t="s">
        <v>31</v>
      </c>
      <c r="CC64" s="130">
        <v>29</v>
      </c>
      <c r="CD64" s="129">
        <f t="shared" si="20"/>
        <v>50</v>
      </c>
      <c r="CE64" s="129">
        <f t="shared" si="11"/>
        <v>2</v>
      </c>
    </row>
    <row r="65" ht="15.75" spans="1:83">
      <c r="A65" s="28">
        <v>42</v>
      </c>
      <c r="B65" s="29" t="s">
        <v>188</v>
      </c>
      <c r="C65" s="30"/>
      <c r="D65" s="31"/>
      <c r="E65" s="32" t="s">
        <v>189</v>
      </c>
      <c r="F65" s="33"/>
      <c r="G65" s="19"/>
      <c r="H65" s="34" t="s">
        <v>31</v>
      </c>
      <c r="I65" s="51"/>
      <c r="J65" s="51"/>
      <c r="K65" s="51"/>
      <c r="L65" s="51"/>
      <c r="M65" s="52">
        <f t="shared" si="14"/>
        <v>0</v>
      </c>
      <c r="N65" s="53"/>
      <c r="O65" s="51"/>
      <c r="P65" s="51"/>
      <c r="Q65" s="51"/>
      <c r="R65" s="52">
        <f t="shared" si="15"/>
        <v>0</v>
      </c>
      <c r="S65" s="53"/>
      <c r="T65" s="53"/>
      <c r="U65" s="51"/>
      <c r="V65" s="51"/>
      <c r="W65" s="52">
        <f t="shared" si="16"/>
        <v>0</v>
      </c>
      <c r="X65" s="53"/>
      <c r="Y65" s="53"/>
      <c r="Z65" s="51"/>
      <c r="AA65" s="51"/>
      <c r="AB65" s="75">
        <f t="shared" si="17"/>
        <v>0</v>
      </c>
      <c r="AC65" s="76">
        <f t="shared" si="18"/>
        <v>0</v>
      </c>
      <c r="AD65" s="77" t="s">
        <v>31</v>
      </c>
      <c r="AE65" s="53"/>
      <c r="AF65" s="51"/>
      <c r="AG65" s="51"/>
      <c r="AH65" s="51"/>
      <c r="AI65" s="52">
        <f t="shared" si="5"/>
        <v>0</v>
      </c>
      <c r="AJ65" s="53">
        <v>6</v>
      </c>
      <c r="AK65" s="53">
        <v>3</v>
      </c>
      <c r="AL65" s="51"/>
      <c r="AM65" s="51"/>
      <c r="AN65" s="52">
        <f t="shared" si="6"/>
        <v>9</v>
      </c>
      <c r="AO65" s="53">
        <v>5</v>
      </c>
      <c r="AP65" s="53">
        <v>5</v>
      </c>
      <c r="AQ65" s="51"/>
      <c r="AR65" s="51"/>
      <c r="AS65" s="52">
        <f t="shared" si="7"/>
        <v>10</v>
      </c>
      <c r="AT65" s="53"/>
      <c r="AU65" s="51"/>
      <c r="AV65" s="51"/>
      <c r="AW65" s="51"/>
      <c r="AX65" s="75">
        <f t="shared" si="8"/>
        <v>0</v>
      </c>
      <c r="AY65" s="76">
        <f t="shared" si="9"/>
        <v>19</v>
      </c>
      <c r="AZ65" s="77" t="s">
        <v>31</v>
      </c>
      <c r="BA65" s="53"/>
      <c r="BB65" s="51"/>
      <c r="BC65" s="51"/>
      <c r="BD65" s="51"/>
      <c r="BE65" s="52">
        <f>SUM(BA65:BD65)</f>
        <v>0</v>
      </c>
      <c r="BF65" s="53">
        <v>5</v>
      </c>
      <c r="BG65" s="53">
        <v>4</v>
      </c>
      <c r="BH65" s="51"/>
      <c r="BI65" s="51"/>
      <c r="BJ65" s="52">
        <f>SUM(BF65:BI65)</f>
        <v>9</v>
      </c>
      <c r="BK65" s="53">
        <v>5</v>
      </c>
      <c r="BL65" s="53">
        <v>7</v>
      </c>
      <c r="BM65" s="51"/>
      <c r="BN65" s="51"/>
      <c r="BO65" s="52">
        <f>SUM(BK65:BN65)</f>
        <v>12</v>
      </c>
      <c r="BP65" s="53"/>
      <c r="BQ65" s="51"/>
      <c r="BR65" s="51"/>
      <c r="BS65" s="51"/>
      <c r="BT65" s="75">
        <f t="shared" si="3"/>
        <v>0</v>
      </c>
      <c r="BU65" s="76">
        <f t="shared" si="10"/>
        <v>21</v>
      </c>
      <c r="BV65" s="51"/>
      <c r="BW65" s="115">
        <f t="shared" si="19"/>
        <v>13.3333333333333</v>
      </c>
      <c r="BX65" s="51">
        <v>10</v>
      </c>
      <c r="BY65" s="51"/>
      <c r="BZ65" s="116">
        <f t="shared" si="4"/>
        <v>23.3333333333333</v>
      </c>
      <c r="CB65" s="77" t="s">
        <v>31</v>
      </c>
      <c r="CC65" s="130">
        <v>30</v>
      </c>
      <c r="CD65" s="129">
        <f t="shared" si="20"/>
        <v>68.3333333333333</v>
      </c>
      <c r="CE65" s="129">
        <f t="shared" si="11"/>
        <v>3</v>
      </c>
    </row>
    <row r="66" ht="15.75" spans="1:83">
      <c r="A66" s="28">
        <v>43</v>
      </c>
      <c r="B66" s="29" t="s">
        <v>190</v>
      </c>
      <c r="C66" s="30"/>
      <c r="D66" s="31"/>
      <c r="E66" s="32" t="s">
        <v>191</v>
      </c>
      <c r="F66" s="33"/>
      <c r="G66" s="19"/>
      <c r="H66" s="34" t="s">
        <v>31</v>
      </c>
      <c r="I66" s="51"/>
      <c r="J66" s="51"/>
      <c r="K66" s="51"/>
      <c r="L66" s="51"/>
      <c r="M66" s="52">
        <f t="shared" si="14"/>
        <v>0</v>
      </c>
      <c r="N66" s="53">
        <v>6</v>
      </c>
      <c r="O66" s="51">
        <v>5</v>
      </c>
      <c r="P66" s="51">
        <v>2</v>
      </c>
      <c r="Q66" s="51"/>
      <c r="R66" s="52">
        <f t="shared" si="15"/>
        <v>13</v>
      </c>
      <c r="S66" s="53">
        <v>6</v>
      </c>
      <c r="T66" s="53">
        <v>5</v>
      </c>
      <c r="U66" s="51">
        <v>2</v>
      </c>
      <c r="V66" s="51"/>
      <c r="W66" s="52">
        <f t="shared" si="16"/>
        <v>13</v>
      </c>
      <c r="X66" s="53"/>
      <c r="Y66" s="53"/>
      <c r="Z66" s="51"/>
      <c r="AA66" s="51"/>
      <c r="AB66" s="75">
        <f t="shared" si="17"/>
        <v>0</v>
      </c>
      <c r="AC66" s="76">
        <f t="shared" si="18"/>
        <v>26</v>
      </c>
      <c r="AD66" s="77" t="s">
        <v>31</v>
      </c>
      <c r="AE66" s="53"/>
      <c r="AF66" s="51"/>
      <c r="AG66" s="51"/>
      <c r="AH66" s="51"/>
      <c r="AI66" s="52">
        <f t="shared" si="5"/>
        <v>0</v>
      </c>
      <c r="AJ66" s="53">
        <v>8</v>
      </c>
      <c r="AK66" s="53">
        <v>7</v>
      </c>
      <c r="AL66" s="51"/>
      <c r="AM66" s="51"/>
      <c r="AN66" s="52">
        <f t="shared" si="6"/>
        <v>15</v>
      </c>
      <c r="AO66" s="53">
        <v>8</v>
      </c>
      <c r="AP66" s="53">
        <v>7</v>
      </c>
      <c r="AQ66" s="51"/>
      <c r="AR66" s="51"/>
      <c r="AS66" s="52">
        <f t="shared" si="7"/>
        <v>15</v>
      </c>
      <c r="AT66" s="53"/>
      <c r="AU66" s="51"/>
      <c r="AV66" s="51"/>
      <c r="AW66" s="51"/>
      <c r="AX66" s="75">
        <f t="shared" si="8"/>
        <v>0</v>
      </c>
      <c r="AY66" s="76">
        <f t="shared" si="9"/>
        <v>30</v>
      </c>
      <c r="AZ66" s="77" t="s">
        <v>31</v>
      </c>
      <c r="BA66" s="53"/>
      <c r="BB66" s="53"/>
      <c r="BC66" s="51"/>
      <c r="BD66" s="51"/>
      <c r="BE66" s="52">
        <f>SUM(BA66:BD66)</f>
        <v>0</v>
      </c>
      <c r="BF66" s="53">
        <v>8</v>
      </c>
      <c r="BG66" s="51">
        <v>7</v>
      </c>
      <c r="BH66" s="51"/>
      <c r="BI66" s="51"/>
      <c r="BJ66" s="52">
        <f>SUM(BF66:BI66)</f>
        <v>15</v>
      </c>
      <c r="BK66" s="53"/>
      <c r="BL66" s="53"/>
      <c r="BM66" s="51"/>
      <c r="BN66" s="51"/>
      <c r="BO66" s="52">
        <f>SUM(BK66:BN66)</f>
        <v>0</v>
      </c>
      <c r="BP66" s="53">
        <v>8</v>
      </c>
      <c r="BQ66" s="51">
        <v>7</v>
      </c>
      <c r="BR66" s="51"/>
      <c r="BS66" s="51"/>
      <c r="BT66" s="75">
        <f t="shared" si="3"/>
        <v>15</v>
      </c>
      <c r="BU66" s="76">
        <f t="shared" si="10"/>
        <v>30</v>
      </c>
      <c r="BV66" s="51"/>
      <c r="BW66" s="115">
        <f t="shared" si="19"/>
        <v>28.6666666666667</v>
      </c>
      <c r="BX66" s="51">
        <v>10</v>
      </c>
      <c r="BY66" s="51"/>
      <c r="BZ66" s="116">
        <f t="shared" si="4"/>
        <v>38.6666666666667</v>
      </c>
      <c r="CB66" s="77" t="s">
        <v>31</v>
      </c>
      <c r="CC66" s="130">
        <v>41</v>
      </c>
      <c r="CD66" s="129">
        <f t="shared" si="20"/>
        <v>63.3333333333333</v>
      </c>
      <c r="CE66" s="129">
        <f t="shared" si="11"/>
        <v>3</v>
      </c>
    </row>
    <row r="67" ht="15.75" spans="1:83">
      <c r="A67" s="28">
        <v>44</v>
      </c>
      <c r="B67" s="29" t="s">
        <v>192</v>
      </c>
      <c r="C67" s="30"/>
      <c r="D67" s="31"/>
      <c r="E67" s="32" t="s">
        <v>193</v>
      </c>
      <c r="F67" s="33"/>
      <c r="G67" s="19"/>
      <c r="H67" s="34" t="s">
        <v>31</v>
      </c>
      <c r="I67" s="51"/>
      <c r="J67" s="51"/>
      <c r="K67" s="51"/>
      <c r="L67" s="51"/>
      <c r="M67" s="52">
        <f t="shared" si="14"/>
        <v>0</v>
      </c>
      <c r="N67" s="53">
        <v>6</v>
      </c>
      <c r="O67" s="51">
        <v>5</v>
      </c>
      <c r="P67" s="51">
        <v>2</v>
      </c>
      <c r="Q67" s="51"/>
      <c r="R67" s="52">
        <f t="shared" si="15"/>
        <v>13</v>
      </c>
      <c r="S67" s="53">
        <v>6</v>
      </c>
      <c r="T67" s="53">
        <v>5</v>
      </c>
      <c r="U67" s="51">
        <v>2</v>
      </c>
      <c r="V67" s="51"/>
      <c r="W67" s="52">
        <f t="shared" si="16"/>
        <v>13</v>
      </c>
      <c r="X67" s="53"/>
      <c r="Y67" s="53"/>
      <c r="Z67" s="51"/>
      <c r="AA67" s="51"/>
      <c r="AB67" s="75">
        <f t="shared" si="17"/>
        <v>0</v>
      </c>
      <c r="AC67" s="76">
        <f t="shared" si="18"/>
        <v>26</v>
      </c>
      <c r="AD67" s="77" t="s">
        <v>31</v>
      </c>
      <c r="AE67" s="53"/>
      <c r="AF67" s="51"/>
      <c r="AG67" s="51"/>
      <c r="AH67" s="51"/>
      <c r="AI67" s="52">
        <f t="shared" si="5"/>
        <v>0</v>
      </c>
      <c r="AJ67" s="53">
        <v>8</v>
      </c>
      <c r="AK67" s="53">
        <v>7</v>
      </c>
      <c r="AL67" s="51"/>
      <c r="AM67" s="51"/>
      <c r="AN67" s="52">
        <f t="shared" si="6"/>
        <v>15</v>
      </c>
      <c r="AO67" s="53">
        <v>7</v>
      </c>
      <c r="AP67" s="53">
        <v>6</v>
      </c>
      <c r="AQ67" s="51"/>
      <c r="AR67" s="51"/>
      <c r="AS67" s="52">
        <f t="shared" si="7"/>
        <v>13</v>
      </c>
      <c r="AT67" s="53"/>
      <c r="AU67" s="51"/>
      <c r="AV67" s="51"/>
      <c r="AW67" s="51"/>
      <c r="AX67" s="75">
        <f t="shared" si="8"/>
        <v>0</v>
      </c>
      <c r="AY67" s="76">
        <f t="shared" si="9"/>
        <v>28</v>
      </c>
      <c r="AZ67" s="77" t="s">
        <v>31</v>
      </c>
      <c r="BA67" s="53"/>
      <c r="BB67" s="51"/>
      <c r="BC67" s="51"/>
      <c r="BD67" s="51"/>
      <c r="BE67" s="52">
        <f t="shared" ref="BE67:BE74" si="21">SUM(BA67:BD67)</f>
        <v>0</v>
      </c>
      <c r="BF67" s="53">
        <v>7</v>
      </c>
      <c r="BG67" s="53">
        <v>6</v>
      </c>
      <c r="BH67" s="51"/>
      <c r="BI67" s="51"/>
      <c r="BJ67" s="52">
        <f t="shared" ref="BJ67:BJ74" si="22">SUM(BF67:BI67)</f>
        <v>13</v>
      </c>
      <c r="BK67" s="53">
        <v>7</v>
      </c>
      <c r="BL67" s="53">
        <v>7</v>
      </c>
      <c r="BM67" s="51"/>
      <c r="BN67" s="51"/>
      <c r="BO67" s="52">
        <f t="shared" ref="BO67:BO74" si="23">SUM(BK67:BN67)</f>
        <v>14</v>
      </c>
      <c r="BP67" s="53"/>
      <c r="BQ67" s="51"/>
      <c r="BR67" s="51"/>
      <c r="BS67" s="51"/>
      <c r="BT67" s="75">
        <f t="shared" si="3"/>
        <v>0</v>
      </c>
      <c r="BU67" s="76">
        <f t="shared" si="10"/>
        <v>27</v>
      </c>
      <c r="BV67" s="51"/>
      <c r="BW67" s="115">
        <f t="shared" si="19"/>
        <v>27</v>
      </c>
      <c r="BX67" s="51">
        <v>10</v>
      </c>
      <c r="BY67" s="51"/>
      <c r="BZ67" s="116">
        <f t="shared" si="4"/>
        <v>37</v>
      </c>
      <c r="CB67" s="77" t="s">
        <v>31</v>
      </c>
      <c r="CC67" s="130">
        <v>38</v>
      </c>
      <c r="CD67" s="129">
        <f t="shared" si="20"/>
        <v>60</v>
      </c>
      <c r="CE67" s="129">
        <f t="shared" si="11"/>
        <v>3</v>
      </c>
    </row>
    <row r="68" ht="15.75" spans="1:83">
      <c r="A68" s="28">
        <v>45</v>
      </c>
      <c r="B68" s="29" t="s">
        <v>194</v>
      </c>
      <c r="C68" s="30"/>
      <c r="D68" s="31"/>
      <c r="E68" s="32" t="s">
        <v>195</v>
      </c>
      <c r="F68" s="33"/>
      <c r="G68" s="19"/>
      <c r="H68" s="34" t="s">
        <v>31</v>
      </c>
      <c r="I68" s="51">
        <v>5</v>
      </c>
      <c r="J68" s="51">
        <v>5</v>
      </c>
      <c r="K68" s="51">
        <v>2</v>
      </c>
      <c r="L68" s="51"/>
      <c r="M68" s="52">
        <f t="shared" si="14"/>
        <v>12</v>
      </c>
      <c r="N68" s="53"/>
      <c r="O68" s="51"/>
      <c r="P68" s="51"/>
      <c r="Q68" s="51"/>
      <c r="R68" s="52">
        <f t="shared" si="15"/>
        <v>0</v>
      </c>
      <c r="S68" s="53">
        <v>4</v>
      </c>
      <c r="T68" s="53">
        <v>2</v>
      </c>
      <c r="U68" s="51">
        <v>1</v>
      </c>
      <c r="V68" s="51"/>
      <c r="W68" s="52">
        <f t="shared" si="16"/>
        <v>7</v>
      </c>
      <c r="X68" s="53"/>
      <c r="Y68" s="53"/>
      <c r="Z68" s="51"/>
      <c r="AA68" s="51"/>
      <c r="AB68" s="75">
        <f t="shared" si="17"/>
        <v>0</v>
      </c>
      <c r="AC68" s="76">
        <f t="shared" si="18"/>
        <v>19</v>
      </c>
      <c r="AD68" s="77" t="s">
        <v>31</v>
      </c>
      <c r="AE68" s="53">
        <v>7</v>
      </c>
      <c r="AF68" s="51">
        <v>6</v>
      </c>
      <c r="AG68" s="51"/>
      <c r="AH68" s="51"/>
      <c r="AI68" s="52">
        <f t="shared" si="5"/>
        <v>13</v>
      </c>
      <c r="AJ68" s="53"/>
      <c r="AK68" s="53"/>
      <c r="AL68" s="51"/>
      <c r="AM68" s="51"/>
      <c r="AN68" s="52">
        <f t="shared" si="6"/>
        <v>0</v>
      </c>
      <c r="AO68" s="53"/>
      <c r="AP68" s="53"/>
      <c r="AQ68" s="51"/>
      <c r="AR68" s="51"/>
      <c r="AS68" s="52">
        <f t="shared" si="7"/>
        <v>0</v>
      </c>
      <c r="AT68" s="53">
        <v>7</v>
      </c>
      <c r="AU68" s="51">
        <v>5</v>
      </c>
      <c r="AV68" s="51"/>
      <c r="AW68" s="51"/>
      <c r="AX68" s="75">
        <f t="shared" si="8"/>
        <v>12</v>
      </c>
      <c r="AY68" s="76">
        <f t="shared" si="9"/>
        <v>25</v>
      </c>
      <c r="AZ68" s="77" t="s">
        <v>31</v>
      </c>
      <c r="BA68" s="53">
        <v>6</v>
      </c>
      <c r="BB68" s="53">
        <v>7</v>
      </c>
      <c r="BC68" s="51"/>
      <c r="BD68" s="51"/>
      <c r="BE68" s="52">
        <f t="shared" si="21"/>
        <v>13</v>
      </c>
      <c r="BF68" s="53"/>
      <c r="BG68" s="51"/>
      <c r="BH68" s="51"/>
      <c r="BI68" s="51"/>
      <c r="BJ68" s="52">
        <f t="shared" si="22"/>
        <v>0</v>
      </c>
      <c r="BK68" s="53">
        <v>8</v>
      </c>
      <c r="BL68" s="53">
        <v>7</v>
      </c>
      <c r="BM68" s="51"/>
      <c r="BN68" s="51"/>
      <c r="BO68" s="52">
        <f t="shared" si="23"/>
        <v>15</v>
      </c>
      <c r="BP68" s="53"/>
      <c r="BQ68" s="51"/>
      <c r="BR68" s="51"/>
      <c r="BS68" s="51"/>
      <c r="BT68" s="75">
        <f t="shared" si="3"/>
        <v>0</v>
      </c>
      <c r="BU68" s="76">
        <f t="shared" si="10"/>
        <v>28</v>
      </c>
      <c r="BV68" s="51"/>
      <c r="BW68" s="115">
        <f t="shared" si="19"/>
        <v>24</v>
      </c>
      <c r="BX68" s="51">
        <v>10</v>
      </c>
      <c r="BY68" s="51"/>
      <c r="BZ68" s="116">
        <f t="shared" si="4"/>
        <v>34</v>
      </c>
      <c r="CB68" s="77" t="s">
        <v>31</v>
      </c>
      <c r="CC68" s="130">
        <v>36</v>
      </c>
      <c r="CD68" s="129">
        <f t="shared" si="20"/>
        <v>58.3333333333333</v>
      </c>
      <c r="CE68" s="129">
        <f t="shared" si="11"/>
        <v>3</v>
      </c>
    </row>
    <row r="69" ht="15.75" spans="1:83">
      <c r="A69" s="28">
        <v>46</v>
      </c>
      <c r="B69" s="29" t="s">
        <v>196</v>
      </c>
      <c r="C69" s="30"/>
      <c r="D69" s="31"/>
      <c r="E69" s="32" t="s">
        <v>197</v>
      </c>
      <c r="F69" s="33"/>
      <c r="G69" s="19"/>
      <c r="H69" s="34" t="s">
        <v>31</v>
      </c>
      <c r="I69" s="54"/>
      <c r="J69" s="54"/>
      <c r="K69" s="51"/>
      <c r="L69" s="51"/>
      <c r="M69" s="52">
        <f t="shared" si="14"/>
        <v>0</v>
      </c>
      <c r="N69" s="53">
        <v>4</v>
      </c>
      <c r="O69" s="51">
        <v>4</v>
      </c>
      <c r="P69" s="51">
        <v>2</v>
      </c>
      <c r="Q69" s="51"/>
      <c r="R69" s="52">
        <f t="shared" si="15"/>
        <v>10</v>
      </c>
      <c r="S69" s="53"/>
      <c r="T69" s="53"/>
      <c r="U69" s="51"/>
      <c r="V69" s="51"/>
      <c r="W69" s="52">
        <f t="shared" si="16"/>
        <v>0</v>
      </c>
      <c r="X69" s="53"/>
      <c r="Y69" s="53"/>
      <c r="Z69" s="51"/>
      <c r="AA69" s="51"/>
      <c r="AB69" s="75">
        <f t="shared" si="17"/>
        <v>0</v>
      </c>
      <c r="AC69" s="76">
        <f t="shared" si="18"/>
        <v>10</v>
      </c>
      <c r="AD69" s="77" t="s">
        <v>31</v>
      </c>
      <c r="AE69" s="53">
        <v>7</v>
      </c>
      <c r="AF69" s="51">
        <v>7</v>
      </c>
      <c r="AG69" s="51"/>
      <c r="AH69" s="51"/>
      <c r="AI69" s="52">
        <f t="shared" si="5"/>
        <v>14</v>
      </c>
      <c r="AJ69" s="53"/>
      <c r="AK69" s="53"/>
      <c r="AL69" s="51"/>
      <c r="AM69" s="51"/>
      <c r="AN69" s="52">
        <f t="shared" si="6"/>
        <v>0</v>
      </c>
      <c r="AO69" s="53"/>
      <c r="AP69" s="53"/>
      <c r="AQ69" s="51"/>
      <c r="AR69" s="51"/>
      <c r="AS69" s="52">
        <f t="shared" si="7"/>
        <v>0</v>
      </c>
      <c r="AT69" s="53">
        <v>8</v>
      </c>
      <c r="AU69" s="51">
        <v>6</v>
      </c>
      <c r="AV69" s="51"/>
      <c r="AW69" s="51"/>
      <c r="AX69" s="75">
        <f t="shared" si="8"/>
        <v>14</v>
      </c>
      <c r="AY69" s="76">
        <f t="shared" si="9"/>
        <v>28</v>
      </c>
      <c r="AZ69" s="77" t="s">
        <v>31</v>
      </c>
      <c r="BA69" s="53">
        <v>6</v>
      </c>
      <c r="BB69" s="53">
        <v>7</v>
      </c>
      <c r="BC69" s="51"/>
      <c r="BD69" s="51"/>
      <c r="BE69" s="52">
        <f t="shared" si="21"/>
        <v>13</v>
      </c>
      <c r="BF69" s="53"/>
      <c r="BG69" s="51"/>
      <c r="BH69" s="51"/>
      <c r="BI69" s="51"/>
      <c r="BJ69" s="52">
        <f t="shared" si="22"/>
        <v>0</v>
      </c>
      <c r="BK69" s="53">
        <v>8</v>
      </c>
      <c r="BL69" s="53">
        <v>7</v>
      </c>
      <c r="BM69" s="51"/>
      <c r="BN69" s="51"/>
      <c r="BO69" s="52">
        <f t="shared" si="23"/>
        <v>15</v>
      </c>
      <c r="BP69" s="53"/>
      <c r="BQ69" s="51"/>
      <c r="BR69" s="51"/>
      <c r="BS69" s="51"/>
      <c r="BT69" s="75">
        <f t="shared" si="3"/>
        <v>0</v>
      </c>
      <c r="BU69" s="76">
        <f t="shared" ref="BU69:BU71" si="24">ROUND((MAX(BE68,BJ68)+MAX(BO68,BT68)),0)</f>
        <v>28</v>
      </c>
      <c r="BV69" s="51"/>
      <c r="BW69" s="115">
        <f t="shared" si="19"/>
        <v>22</v>
      </c>
      <c r="BX69" s="51">
        <v>10</v>
      </c>
      <c r="BY69" s="51"/>
      <c r="BZ69" s="116">
        <f t="shared" si="4"/>
        <v>32</v>
      </c>
      <c r="CB69" s="77" t="s">
        <v>31</v>
      </c>
      <c r="CC69" s="130">
        <v>35</v>
      </c>
      <c r="CD69" s="129">
        <f t="shared" si="20"/>
        <v>55</v>
      </c>
      <c r="CE69" s="129">
        <f t="shared" si="11"/>
        <v>3</v>
      </c>
    </row>
    <row r="70" ht="15.75" spans="1:83">
      <c r="A70" s="28">
        <v>47</v>
      </c>
      <c r="B70" s="29" t="s">
        <v>198</v>
      </c>
      <c r="C70" s="30"/>
      <c r="D70" s="31"/>
      <c r="E70" s="32" t="s">
        <v>199</v>
      </c>
      <c r="F70" s="33"/>
      <c r="G70" s="19"/>
      <c r="H70" s="34" t="s">
        <v>31</v>
      </c>
      <c r="I70" s="54">
        <v>4</v>
      </c>
      <c r="J70" s="54">
        <v>2</v>
      </c>
      <c r="K70" s="51">
        <v>2</v>
      </c>
      <c r="L70" s="51"/>
      <c r="M70" s="52">
        <f t="shared" si="14"/>
        <v>8</v>
      </c>
      <c r="N70" s="53"/>
      <c r="O70" s="51"/>
      <c r="P70" s="51"/>
      <c r="Q70" s="51"/>
      <c r="R70" s="52">
        <f t="shared" si="15"/>
        <v>0</v>
      </c>
      <c r="S70" s="53">
        <v>6</v>
      </c>
      <c r="T70" s="53">
        <v>5</v>
      </c>
      <c r="U70" s="51">
        <v>2</v>
      </c>
      <c r="V70" s="51"/>
      <c r="W70" s="52">
        <f t="shared" si="16"/>
        <v>13</v>
      </c>
      <c r="X70" s="53"/>
      <c r="Y70" s="53"/>
      <c r="Z70" s="51"/>
      <c r="AA70" s="51"/>
      <c r="AB70" s="75">
        <f t="shared" si="17"/>
        <v>0</v>
      </c>
      <c r="AC70" s="76">
        <f t="shared" si="18"/>
        <v>21</v>
      </c>
      <c r="AD70" s="77" t="s">
        <v>31</v>
      </c>
      <c r="AE70" s="53"/>
      <c r="AF70" s="51"/>
      <c r="AG70" s="51"/>
      <c r="AH70" s="51"/>
      <c r="AI70" s="52">
        <f t="shared" si="5"/>
        <v>0</v>
      </c>
      <c r="AJ70" s="53">
        <v>5</v>
      </c>
      <c r="AK70" s="53">
        <v>3</v>
      </c>
      <c r="AL70" s="51"/>
      <c r="AM70" s="51"/>
      <c r="AN70" s="52">
        <f t="shared" si="6"/>
        <v>8</v>
      </c>
      <c r="AO70" s="53">
        <v>4</v>
      </c>
      <c r="AP70" s="53">
        <v>7</v>
      </c>
      <c r="AQ70" s="51"/>
      <c r="AR70" s="51"/>
      <c r="AS70" s="52">
        <f t="shared" si="7"/>
        <v>11</v>
      </c>
      <c r="AT70" s="53"/>
      <c r="AU70" s="51"/>
      <c r="AV70" s="51"/>
      <c r="AW70" s="51"/>
      <c r="AX70" s="75">
        <f t="shared" si="8"/>
        <v>0</v>
      </c>
      <c r="AY70" s="76">
        <f t="shared" si="9"/>
        <v>19</v>
      </c>
      <c r="AZ70" s="77" t="s">
        <v>31</v>
      </c>
      <c r="BA70" s="53">
        <v>8</v>
      </c>
      <c r="BB70" s="51">
        <v>5</v>
      </c>
      <c r="BC70" s="51"/>
      <c r="BD70" s="51"/>
      <c r="BE70" s="52">
        <f t="shared" si="21"/>
        <v>13</v>
      </c>
      <c r="BF70" s="53"/>
      <c r="BG70" s="53"/>
      <c r="BH70" s="51"/>
      <c r="BI70" s="51"/>
      <c r="BJ70" s="52">
        <f t="shared" si="22"/>
        <v>0</v>
      </c>
      <c r="BK70" s="53"/>
      <c r="BL70" s="53"/>
      <c r="BM70" s="51"/>
      <c r="BN70" s="51"/>
      <c r="BO70" s="52">
        <f t="shared" si="23"/>
        <v>0</v>
      </c>
      <c r="BP70" s="53">
        <v>5</v>
      </c>
      <c r="BQ70" s="51">
        <v>6</v>
      </c>
      <c r="BR70" s="51"/>
      <c r="BS70" s="51"/>
      <c r="BT70" s="75">
        <f t="shared" si="3"/>
        <v>11</v>
      </c>
      <c r="BU70" s="76">
        <f t="shared" si="24"/>
        <v>28</v>
      </c>
      <c r="BV70" s="51"/>
      <c r="BW70" s="115">
        <f t="shared" si="19"/>
        <v>22.6666666666667</v>
      </c>
      <c r="BX70" s="51">
        <v>10</v>
      </c>
      <c r="BY70" s="51"/>
      <c r="BZ70" s="116">
        <f t="shared" si="4"/>
        <v>32.6666666666667</v>
      </c>
      <c r="CB70" s="77" t="s">
        <v>31</v>
      </c>
      <c r="CC70" s="130">
        <v>33</v>
      </c>
      <c r="CD70" s="129">
        <f t="shared" si="20"/>
        <v>40</v>
      </c>
      <c r="CE70" s="129">
        <f t="shared" si="11"/>
        <v>2</v>
      </c>
    </row>
    <row r="71" ht="15.75" spans="1:83">
      <c r="A71" s="28">
        <v>48</v>
      </c>
      <c r="B71" s="29" t="s">
        <v>158</v>
      </c>
      <c r="C71" s="30"/>
      <c r="D71" s="31"/>
      <c r="E71" s="32" t="s">
        <v>200</v>
      </c>
      <c r="F71" s="33"/>
      <c r="G71" s="19"/>
      <c r="H71" s="34" t="s">
        <v>31</v>
      </c>
      <c r="I71" s="51">
        <v>4</v>
      </c>
      <c r="J71" s="51">
        <v>4</v>
      </c>
      <c r="K71" s="51"/>
      <c r="L71" s="51"/>
      <c r="M71" s="52">
        <f t="shared" si="14"/>
        <v>8</v>
      </c>
      <c r="N71" s="53"/>
      <c r="O71" s="51"/>
      <c r="P71" s="51"/>
      <c r="Q71" s="51"/>
      <c r="R71" s="52">
        <f t="shared" si="15"/>
        <v>0</v>
      </c>
      <c r="S71" s="53">
        <v>5</v>
      </c>
      <c r="T71" s="53">
        <v>2</v>
      </c>
      <c r="U71" s="51"/>
      <c r="V71" s="51"/>
      <c r="W71" s="52">
        <f t="shared" si="16"/>
        <v>7</v>
      </c>
      <c r="X71" s="53"/>
      <c r="Y71" s="53"/>
      <c r="Z71" s="51"/>
      <c r="AA71" s="51"/>
      <c r="AB71" s="75">
        <f t="shared" si="17"/>
        <v>0</v>
      </c>
      <c r="AC71" s="76">
        <f t="shared" si="18"/>
        <v>15</v>
      </c>
      <c r="AD71" s="77" t="s">
        <v>31</v>
      </c>
      <c r="AE71" s="53">
        <v>4</v>
      </c>
      <c r="AF71" s="51">
        <v>5</v>
      </c>
      <c r="AG71" s="51"/>
      <c r="AH71" s="51"/>
      <c r="AI71" s="52">
        <f t="shared" si="5"/>
        <v>9</v>
      </c>
      <c r="AJ71" s="53"/>
      <c r="AK71" s="53"/>
      <c r="AL71" s="51"/>
      <c r="AM71" s="51"/>
      <c r="AN71" s="52">
        <f t="shared" si="6"/>
        <v>0</v>
      </c>
      <c r="AO71" s="53"/>
      <c r="AP71" s="53"/>
      <c r="AQ71" s="51"/>
      <c r="AR71" s="51"/>
      <c r="AS71" s="52">
        <f t="shared" si="7"/>
        <v>0</v>
      </c>
      <c r="AT71" s="53">
        <v>3</v>
      </c>
      <c r="AU71" s="51">
        <v>3</v>
      </c>
      <c r="AV71" s="51"/>
      <c r="AW71" s="51"/>
      <c r="AX71" s="75">
        <f t="shared" si="8"/>
        <v>6</v>
      </c>
      <c r="AY71" s="76">
        <f t="shared" si="9"/>
        <v>15</v>
      </c>
      <c r="AZ71" s="77" t="s">
        <v>31</v>
      </c>
      <c r="BA71" s="53">
        <v>7</v>
      </c>
      <c r="BB71" s="53">
        <v>3</v>
      </c>
      <c r="BC71" s="51"/>
      <c r="BD71" s="51"/>
      <c r="BE71" s="52">
        <f t="shared" si="21"/>
        <v>10</v>
      </c>
      <c r="BF71" s="53"/>
      <c r="BG71" s="51"/>
      <c r="BH71" s="51"/>
      <c r="BI71" s="51"/>
      <c r="BJ71" s="52">
        <f t="shared" si="22"/>
        <v>0</v>
      </c>
      <c r="BK71" s="53">
        <v>5</v>
      </c>
      <c r="BL71" s="53"/>
      <c r="BM71" s="51"/>
      <c r="BN71" s="51"/>
      <c r="BO71" s="52">
        <f t="shared" si="23"/>
        <v>5</v>
      </c>
      <c r="BP71" s="53"/>
      <c r="BQ71" s="51"/>
      <c r="BR71" s="51"/>
      <c r="BS71" s="51"/>
      <c r="BT71" s="75">
        <f t="shared" si="3"/>
        <v>0</v>
      </c>
      <c r="BU71" s="76">
        <v>15</v>
      </c>
      <c r="BV71" s="51"/>
      <c r="BW71" s="115">
        <f t="shared" si="19"/>
        <v>15</v>
      </c>
      <c r="BX71" s="51">
        <v>10</v>
      </c>
      <c r="BY71" s="51"/>
      <c r="BZ71" s="116">
        <f t="shared" si="4"/>
        <v>25</v>
      </c>
      <c r="CB71" s="77" t="s">
        <v>31</v>
      </c>
      <c r="CC71" s="130">
        <v>24</v>
      </c>
      <c r="CD71" s="129">
        <f t="shared" si="20"/>
        <v>43.3333333333333</v>
      </c>
      <c r="CE71" s="129">
        <f t="shared" si="11"/>
        <v>2</v>
      </c>
    </row>
    <row r="72" ht="15.75" spans="1:83">
      <c r="A72" s="28">
        <v>49</v>
      </c>
      <c r="B72" s="29" t="s">
        <v>201</v>
      </c>
      <c r="C72" s="30"/>
      <c r="D72" s="31"/>
      <c r="E72" s="32" t="s">
        <v>202</v>
      </c>
      <c r="F72" s="33"/>
      <c r="G72" s="19"/>
      <c r="H72" s="34" t="s">
        <v>31</v>
      </c>
      <c r="I72" s="51">
        <v>5</v>
      </c>
      <c r="J72" s="51">
        <v>2</v>
      </c>
      <c r="K72" s="51"/>
      <c r="L72" s="51"/>
      <c r="M72" s="52">
        <f t="shared" si="14"/>
        <v>7</v>
      </c>
      <c r="N72" s="53"/>
      <c r="O72" s="51"/>
      <c r="P72" s="51"/>
      <c r="Q72" s="51"/>
      <c r="R72" s="52">
        <f t="shared" si="15"/>
        <v>0</v>
      </c>
      <c r="S72" s="53">
        <v>7</v>
      </c>
      <c r="T72" s="53">
        <v>2</v>
      </c>
      <c r="U72" s="51">
        <v>1</v>
      </c>
      <c r="V72" s="51"/>
      <c r="W72" s="52">
        <f t="shared" si="16"/>
        <v>10</v>
      </c>
      <c r="X72" s="53"/>
      <c r="Y72" s="53"/>
      <c r="Z72" s="51"/>
      <c r="AA72" s="51"/>
      <c r="AB72" s="75">
        <f t="shared" si="17"/>
        <v>0</v>
      </c>
      <c r="AC72" s="76">
        <f t="shared" si="18"/>
        <v>17</v>
      </c>
      <c r="AD72" s="77" t="s">
        <v>31</v>
      </c>
      <c r="AE72" s="53"/>
      <c r="AF72" s="51"/>
      <c r="AG72" s="51"/>
      <c r="AH72" s="51"/>
      <c r="AI72" s="52">
        <f t="shared" si="5"/>
        <v>0</v>
      </c>
      <c r="AJ72" s="53">
        <v>4</v>
      </c>
      <c r="AK72" s="53">
        <v>3</v>
      </c>
      <c r="AL72" s="51"/>
      <c r="AM72" s="51"/>
      <c r="AN72" s="52">
        <f t="shared" si="6"/>
        <v>7</v>
      </c>
      <c r="AO72" s="53">
        <v>6</v>
      </c>
      <c r="AP72" s="53">
        <v>7</v>
      </c>
      <c r="AQ72" s="51"/>
      <c r="AR72" s="51"/>
      <c r="AS72" s="52">
        <f t="shared" si="7"/>
        <v>13</v>
      </c>
      <c r="AT72" s="53"/>
      <c r="AU72" s="51"/>
      <c r="AV72" s="51"/>
      <c r="AW72" s="51"/>
      <c r="AX72" s="75">
        <f t="shared" si="8"/>
        <v>0</v>
      </c>
      <c r="AY72" s="76">
        <f t="shared" si="9"/>
        <v>20</v>
      </c>
      <c r="AZ72" s="77" t="s">
        <v>31</v>
      </c>
      <c r="BA72" s="53"/>
      <c r="BB72" s="51"/>
      <c r="BC72" s="51"/>
      <c r="BD72" s="51"/>
      <c r="BE72" s="52">
        <f t="shared" si="21"/>
        <v>0</v>
      </c>
      <c r="BF72" s="53">
        <v>6</v>
      </c>
      <c r="BG72" s="53">
        <v>6</v>
      </c>
      <c r="BH72" s="51"/>
      <c r="BI72" s="51"/>
      <c r="BJ72" s="52">
        <f t="shared" si="22"/>
        <v>12</v>
      </c>
      <c r="BK72" s="53">
        <v>7</v>
      </c>
      <c r="BL72" s="53">
        <v>7</v>
      </c>
      <c r="BM72" s="51"/>
      <c r="BN72" s="51"/>
      <c r="BO72" s="52">
        <f t="shared" si="23"/>
        <v>14</v>
      </c>
      <c r="BP72" s="53"/>
      <c r="BQ72" s="51"/>
      <c r="BR72" s="51"/>
      <c r="BS72" s="51"/>
      <c r="BT72" s="75">
        <f t="shared" si="3"/>
        <v>0</v>
      </c>
      <c r="BU72" s="76">
        <f>ROUND((MAX(BE72,BJ72)+MAX(BO72,BT72)),0)</f>
        <v>26</v>
      </c>
      <c r="BV72" s="51"/>
      <c r="BW72" s="115">
        <f t="shared" si="19"/>
        <v>21</v>
      </c>
      <c r="BX72" s="51">
        <v>10</v>
      </c>
      <c r="BY72" s="51"/>
      <c r="BZ72" s="116">
        <f t="shared" si="4"/>
        <v>31</v>
      </c>
      <c r="CB72" s="77" t="s">
        <v>31</v>
      </c>
      <c r="CC72" s="130">
        <v>26</v>
      </c>
      <c r="CD72" s="129">
        <f t="shared" si="20"/>
        <v>55</v>
      </c>
      <c r="CE72" s="129">
        <f t="shared" si="11"/>
        <v>3</v>
      </c>
    </row>
    <row r="73" ht="15.75" spans="1:83">
      <c r="A73" s="28">
        <v>50</v>
      </c>
      <c r="B73" s="29" t="s">
        <v>203</v>
      </c>
      <c r="C73" s="30"/>
      <c r="D73" s="31"/>
      <c r="E73" s="32" t="s">
        <v>204</v>
      </c>
      <c r="F73" s="33"/>
      <c r="G73" s="19"/>
      <c r="H73" s="34" t="s">
        <v>31</v>
      </c>
      <c r="I73" s="54"/>
      <c r="J73" s="54"/>
      <c r="K73" s="51"/>
      <c r="L73" s="51"/>
      <c r="M73" s="52">
        <f t="shared" si="14"/>
        <v>0</v>
      </c>
      <c r="N73" s="53"/>
      <c r="O73" s="51"/>
      <c r="P73" s="51"/>
      <c r="Q73" s="51"/>
      <c r="R73" s="52">
        <f t="shared" si="15"/>
        <v>0</v>
      </c>
      <c r="S73" s="53"/>
      <c r="T73" s="53"/>
      <c r="U73" s="51"/>
      <c r="V73" s="51"/>
      <c r="W73" s="52">
        <f t="shared" si="16"/>
        <v>0</v>
      </c>
      <c r="X73" s="53"/>
      <c r="Y73" s="53"/>
      <c r="Z73" s="51"/>
      <c r="AA73" s="51"/>
      <c r="AB73" s="75">
        <f t="shared" si="17"/>
        <v>0</v>
      </c>
      <c r="AC73" s="76">
        <f t="shared" si="18"/>
        <v>0</v>
      </c>
      <c r="AD73" s="77" t="s">
        <v>28</v>
      </c>
      <c r="AE73" s="53"/>
      <c r="AF73" s="51"/>
      <c r="AG73" s="51"/>
      <c r="AH73" s="51"/>
      <c r="AI73" s="52">
        <f t="shared" si="5"/>
        <v>0</v>
      </c>
      <c r="AJ73" s="53">
        <v>7</v>
      </c>
      <c r="AK73" s="53">
        <v>3</v>
      </c>
      <c r="AL73" s="51"/>
      <c r="AM73" s="51"/>
      <c r="AN73" s="52">
        <f t="shared" si="6"/>
        <v>10</v>
      </c>
      <c r="AO73" s="53">
        <v>6</v>
      </c>
      <c r="AP73" s="53">
        <v>7</v>
      </c>
      <c r="AQ73" s="51"/>
      <c r="AR73" s="51"/>
      <c r="AS73" s="52">
        <f t="shared" si="7"/>
        <v>13</v>
      </c>
      <c r="AT73" s="53"/>
      <c r="AU73" s="51"/>
      <c r="AV73" s="51"/>
      <c r="AW73" s="51"/>
      <c r="AX73" s="75">
        <f t="shared" si="8"/>
        <v>0</v>
      </c>
      <c r="AY73" s="76">
        <f t="shared" si="9"/>
        <v>23</v>
      </c>
      <c r="AZ73" s="77" t="s">
        <v>31</v>
      </c>
      <c r="BA73" s="53"/>
      <c r="BB73" s="53"/>
      <c r="BC73" s="51"/>
      <c r="BD73" s="51"/>
      <c r="BE73" s="52">
        <f t="shared" si="21"/>
        <v>0</v>
      </c>
      <c r="BF73" s="53">
        <v>8</v>
      </c>
      <c r="BG73" s="51">
        <v>7</v>
      </c>
      <c r="BH73" s="51"/>
      <c r="BI73" s="51"/>
      <c r="BJ73" s="52">
        <f t="shared" si="22"/>
        <v>15</v>
      </c>
      <c r="BK73" s="53">
        <v>8</v>
      </c>
      <c r="BL73" s="53">
        <v>7</v>
      </c>
      <c r="BM73" s="51"/>
      <c r="BN73" s="51"/>
      <c r="BO73" s="52">
        <f t="shared" si="23"/>
        <v>15</v>
      </c>
      <c r="BP73" s="53"/>
      <c r="BQ73" s="51"/>
      <c r="BR73" s="51"/>
      <c r="BS73" s="51"/>
      <c r="BT73" s="75">
        <f t="shared" si="3"/>
        <v>0</v>
      </c>
      <c r="BU73" s="76">
        <f t="shared" si="10"/>
        <v>30</v>
      </c>
      <c r="BV73" s="51"/>
      <c r="BW73" s="115">
        <f t="shared" si="19"/>
        <v>17.6666666666667</v>
      </c>
      <c r="BX73" s="51">
        <v>10</v>
      </c>
      <c r="BY73" s="51"/>
      <c r="BZ73" s="116">
        <f t="shared" si="4"/>
        <v>27.6666666666667</v>
      </c>
      <c r="CB73" s="77" t="s">
        <v>31</v>
      </c>
      <c r="CC73" s="130">
        <v>33</v>
      </c>
      <c r="CD73" s="129">
        <f t="shared" si="20"/>
        <v>65</v>
      </c>
      <c r="CE73" s="129">
        <f t="shared" si="11"/>
        <v>3</v>
      </c>
    </row>
    <row r="74" ht="15.75" spans="1:83">
      <c r="A74" s="28">
        <v>51</v>
      </c>
      <c r="B74" s="29" t="s">
        <v>205</v>
      </c>
      <c r="C74" s="30"/>
      <c r="D74" s="31"/>
      <c r="E74" s="32" t="s">
        <v>206</v>
      </c>
      <c r="F74" s="33"/>
      <c r="G74" s="19"/>
      <c r="H74" s="34" t="s">
        <v>31</v>
      </c>
      <c r="I74" s="51"/>
      <c r="J74" s="51"/>
      <c r="K74" s="51"/>
      <c r="L74" s="51"/>
      <c r="M74" s="52">
        <f t="shared" si="14"/>
        <v>0</v>
      </c>
      <c r="N74" s="53">
        <v>5</v>
      </c>
      <c r="O74" s="51">
        <v>5</v>
      </c>
      <c r="P74" s="51">
        <v>2</v>
      </c>
      <c r="Q74" s="51"/>
      <c r="R74" s="52">
        <f t="shared" si="15"/>
        <v>12</v>
      </c>
      <c r="S74" s="53">
        <v>6</v>
      </c>
      <c r="T74" s="53">
        <v>5</v>
      </c>
      <c r="U74" s="51">
        <v>2</v>
      </c>
      <c r="V74" s="51"/>
      <c r="W74" s="52">
        <f t="shared" si="16"/>
        <v>13</v>
      </c>
      <c r="X74" s="53"/>
      <c r="Y74" s="53"/>
      <c r="Z74" s="51"/>
      <c r="AA74" s="51"/>
      <c r="AB74" s="75">
        <f t="shared" si="17"/>
        <v>0</v>
      </c>
      <c r="AC74" s="76">
        <f t="shared" si="18"/>
        <v>25</v>
      </c>
      <c r="AD74" s="77" t="s">
        <v>31</v>
      </c>
      <c r="AE74" s="53"/>
      <c r="AF74" s="51"/>
      <c r="AG74" s="51"/>
      <c r="AH74" s="51"/>
      <c r="AI74" s="52">
        <f t="shared" si="5"/>
        <v>0</v>
      </c>
      <c r="AJ74" s="53">
        <v>4</v>
      </c>
      <c r="AK74" s="53">
        <v>4</v>
      </c>
      <c r="AL74" s="51"/>
      <c r="AM74" s="51"/>
      <c r="AN74" s="52">
        <f t="shared" si="6"/>
        <v>8</v>
      </c>
      <c r="AO74" s="53"/>
      <c r="AP74" s="53"/>
      <c r="AQ74" s="51"/>
      <c r="AR74" s="51"/>
      <c r="AS74" s="52">
        <f t="shared" si="7"/>
        <v>0</v>
      </c>
      <c r="AT74" s="53"/>
      <c r="AU74" s="51"/>
      <c r="AV74" s="51"/>
      <c r="AW74" s="51"/>
      <c r="AX74" s="75">
        <f t="shared" si="8"/>
        <v>0</v>
      </c>
      <c r="AY74" s="76">
        <f t="shared" si="9"/>
        <v>8</v>
      </c>
      <c r="AZ74" s="77" t="s">
        <v>31</v>
      </c>
      <c r="BA74" s="53"/>
      <c r="BB74" s="51"/>
      <c r="BC74" s="51"/>
      <c r="BD74" s="51"/>
      <c r="BE74" s="52">
        <f t="shared" si="21"/>
        <v>0</v>
      </c>
      <c r="BF74" s="53">
        <v>3</v>
      </c>
      <c r="BG74" s="53">
        <v>3</v>
      </c>
      <c r="BH74" s="51"/>
      <c r="BI74" s="51"/>
      <c r="BJ74" s="52">
        <f t="shared" si="22"/>
        <v>6</v>
      </c>
      <c r="BK74" s="53">
        <v>5</v>
      </c>
      <c r="BL74" s="53">
        <v>7</v>
      </c>
      <c r="BM74" s="51"/>
      <c r="BN74" s="51"/>
      <c r="BO74" s="52">
        <f t="shared" si="23"/>
        <v>12</v>
      </c>
      <c r="BP74" s="53"/>
      <c r="BQ74" s="51"/>
      <c r="BR74" s="51"/>
      <c r="BS74" s="51"/>
      <c r="BT74" s="75">
        <f t="shared" si="3"/>
        <v>0</v>
      </c>
      <c r="BU74" s="76">
        <f t="shared" si="10"/>
        <v>18</v>
      </c>
      <c r="BV74" s="51"/>
      <c r="BW74" s="115">
        <f t="shared" si="19"/>
        <v>17</v>
      </c>
      <c r="BX74" s="51">
        <v>10</v>
      </c>
      <c r="BY74" s="51"/>
      <c r="BZ74" s="116">
        <f t="shared" si="4"/>
        <v>27</v>
      </c>
      <c r="CB74" s="77" t="s">
        <v>31</v>
      </c>
      <c r="CC74" s="130">
        <v>39</v>
      </c>
      <c r="CD74" s="129" t="e">
        <f>(#REF!/$CD$2)*$CD$3</f>
        <v>#REF!</v>
      </c>
      <c r="CE74" s="129" t="e">
        <f t="shared" si="11"/>
        <v>#REF!</v>
      </c>
    </row>
    <row r="75" ht="15.75" hidden="1" spans="1:83">
      <c r="A75" s="28">
        <v>52</v>
      </c>
      <c r="B75" s="29"/>
      <c r="C75" s="30"/>
      <c r="D75" s="31"/>
      <c r="E75" s="32"/>
      <c r="F75" s="33"/>
      <c r="G75" s="19"/>
      <c r="H75" s="34" t="s">
        <v>31</v>
      </c>
      <c r="I75" s="51"/>
      <c r="J75" s="51"/>
      <c r="K75" s="51"/>
      <c r="L75" s="51"/>
      <c r="M75" s="52">
        <f t="shared" si="14"/>
        <v>0</v>
      </c>
      <c r="N75" s="53"/>
      <c r="O75" s="51"/>
      <c r="P75" s="51"/>
      <c r="Q75" s="51"/>
      <c r="R75" s="52">
        <f t="shared" si="15"/>
        <v>0</v>
      </c>
      <c r="S75" s="53"/>
      <c r="T75" s="53"/>
      <c r="U75" s="51"/>
      <c r="V75" s="51"/>
      <c r="W75" s="52">
        <f t="shared" si="16"/>
        <v>0</v>
      </c>
      <c r="X75" s="53"/>
      <c r="Y75" s="53"/>
      <c r="Z75" s="51"/>
      <c r="AA75" s="51"/>
      <c r="AB75" s="75">
        <f t="shared" si="17"/>
        <v>0</v>
      </c>
      <c r="AC75" s="76">
        <f t="shared" si="18"/>
        <v>0</v>
      </c>
      <c r="AD75" s="77" t="s">
        <v>31</v>
      </c>
      <c r="AE75" s="53"/>
      <c r="AF75" s="51"/>
      <c r="AG75" s="51"/>
      <c r="AH75" s="51"/>
      <c r="AI75" s="52">
        <f t="shared" si="5"/>
        <v>0</v>
      </c>
      <c r="AJ75" s="53"/>
      <c r="AK75" s="53"/>
      <c r="AL75" s="51"/>
      <c r="AM75" s="51"/>
      <c r="AN75" s="52">
        <f t="shared" si="6"/>
        <v>0</v>
      </c>
      <c r="AO75" s="53"/>
      <c r="AP75" s="53"/>
      <c r="AQ75" s="51"/>
      <c r="AR75" s="51"/>
      <c r="AS75" s="52">
        <f t="shared" si="7"/>
        <v>0</v>
      </c>
      <c r="AT75" s="53"/>
      <c r="AU75" s="51"/>
      <c r="AV75" s="51"/>
      <c r="AW75" s="51"/>
      <c r="AX75" s="75">
        <f t="shared" si="8"/>
        <v>0</v>
      </c>
      <c r="AY75" s="76">
        <f t="shared" si="9"/>
        <v>0</v>
      </c>
      <c r="AZ75" s="77" t="s">
        <v>31</v>
      </c>
      <c r="BA75" s="53"/>
      <c r="BB75" s="53"/>
      <c r="BC75" s="51"/>
      <c r="BD75" s="51"/>
      <c r="BE75" s="52"/>
      <c r="BF75" s="53"/>
      <c r="BG75" s="51"/>
      <c r="BH75" s="51"/>
      <c r="BI75" s="51"/>
      <c r="BJ75" s="52"/>
      <c r="BK75" s="53"/>
      <c r="BL75" s="53"/>
      <c r="BM75" s="51"/>
      <c r="BN75" s="51"/>
      <c r="BO75" s="52"/>
      <c r="BP75" s="53"/>
      <c r="BQ75" s="51"/>
      <c r="BR75" s="51"/>
      <c r="BS75" s="51"/>
      <c r="BT75" s="75"/>
      <c r="BU75" s="76"/>
      <c r="BV75" s="51"/>
      <c r="BW75" s="115"/>
      <c r="BX75" s="51"/>
      <c r="BY75" s="51"/>
      <c r="BZ75" s="116"/>
      <c r="CB75" s="77"/>
      <c r="CC75" s="130"/>
      <c r="CD75" s="129"/>
      <c r="CE75" s="129"/>
    </row>
    <row r="76" ht="15.75" hidden="1" spans="1:83">
      <c r="A76" s="28">
        <v>53</v>
      </c>
      <c r="B76" s="29"/>
      <c r="C76" s="30"/>
      <c r="D76" s="31"/>
      <c r="E76" s="32"/>
      <c r="F76" s="33"/>
      <c r="G76" s="19"/>
      <c r="H76" s="34" t="s">
        <v>31</v>
      </c>
      <c r="I76" s="51"/>
      <c r="J76" s="54"/>
      <c r="K76" s="51"/>
      <c r="L76" s="51"/>
      <c r="M76" s="52">
        <f t="shared" si="14"/>
        <v>0</v>
      </c>
      <c r="N76" s="53"/>
      <c r="O76" s="51"/>
      <c r="P76" s="51"/>
      <c r="Q76" s="51"/>
      <c r="R76" s="52">
        <f t="shared" si="15"/>
        <v>0</v>
      </c>
      <c r="S76" s="53"/>
      <c r="T76" s="53"/>
      <c r="U76" s="51"/>
      <c r="V76" s="51"/>
      <c r="W76" s="52">
        <f t="shared" si="16"/>
        <v>0</v>
      </c>
      <c r="X76" s="53"/>
      <c r="Y76" s="53"/>
      <c r="Z76" s="51"/>
      <c r="AA76" s="51"/>
      <c r="AB76" s="75">
        <f t="shared" si="17"/>
        <v>0</v>
      </c>
      <c r="AC76" s="76">
        <f t="shared" si="18"/>
        <v>0</v>
      </c>
      <c r="AD76" s="77" t="s">
        <v>31</v>
      </c>
      <c r="AE76" s="53"/>
      <c r="AF76" s="51"/>
      <c r="AG76" s="51"/>
      <c r="AH76" s="51"/>
      <c r="AI76" s="52">
        <f t="shared" si="5"/>
        <v>0</v>
      </c>
      <c r="AJ76" s="53"/>
      <c r="AK76" s="53"/>
      <c r="AL76" s="51"/>
      <c r="AM76" s="51"/>
      <c r="AN76" s="52">
        <f t="shared" si="6"/>
        <v>0</v>
      </c>
      <c r="AO76" s="53"/>
      <c r="AP76" s="53"/>
      <c r="AQ76" s="51"/>
      <c r="AR76" s="51"/>
      <c r="AS76" s="52">
        <f t="shared" si="7"/>
        <v>0</v>
      </c>
      <c r="AT76" s="53"/>
      <c r="AU76" s="51"/>
      <c r="AV76" s="51"/>
      <c r="AW76" s="51"/>
      <c r="AX76" s="75">
        <f t="shared" si="8"/>
        <v>0</v>
      </c>
      <c r="AY76" s="76">
        <f t="shared" si="9"/>
        <v>0</v>
      </c>
      <c r="AZ76" s="77" t="s">
        <v>31</v>
      </c>
      <c r="BA76" s="53"/>
      <c r="BB76" s="53"/>
      <c r="BC76" s="51"/>
      <c r="BD76" s="51"/>
      <c r="BE76" s="52"/>
      <c r="BF76" s="53"/>
      <c r="BG76" s="51"/>
      <c r="BH76" s="51"/>
      <c r="BI76" s="51"/>
      <c r="BJ76" s="52"/>
      <c r="BK76" s="53"/>
      <c r="BL76" s="53"/>
      <c r="BM76" s="51"/>
      <c r="BN76" s="51"/>
      <c r="BO76" s="52"/>
      <c r="BP76" s="53"/>
      <c r="BQ76" s="51"/>
      <c r="BR76" s="51"/>
      <c r="BS76" s="51"/>
      <c r="BT76" s="75"/>
      <c r="BU76" s="76"/>
      <c r="BV76" s="51"/>
      <c r="BW76" s="115"/>
      <c r="BX76" s="51"/>
      <c r="BY76" s="51"/>
      <c r="BZ76" s="116"/>
      <c r="CB76" s="77"/>
      <c r="CC76" s="130"/>
      <c r="CD76" s="129"/>
      <c r="CE76" s="129"/>
    </row>
    <row r="77" ht="15.75" hidden="1" spans="1:83">
      <c r="A77" s="28">
        <v>54</v>
      </c>
      <c r="B77" s="29"/>
      <c r="C77" s="30"/>
      <c r="D77" s="31"/>
      <c r="E77" s="32"/>
      <c r="F77" s="33"/>
      <c r="G77" s="19"/>
      <c r="H77" s="34" t="s">
        <v>31</v>
      </c>
      <c r="I77" s="54"/>
      <c r="J77" s="54"/>
      <c r="K77" s="51"/>
      <c r="L77" s="51"/>
      <c r="M77" s="52">
        <f t="shared" si="14"/>
        <v>0</v>
      </c>
      <c r="N77" s="53"/>
      <c r="O77" s="51"/>
      <c r="P77" s="51"/>
      <c r="Q77" s="51"/>
      <c r="R77" s="52">
        <f t="shared" si="15"/>
        <v>0</v>
      </c>
      <c r="S77" s="53"/>
      <c r="T77" s="53"/>
      <c r="U77" s="51"/>
      <c r="V77" s="51"/>
      <c r="W77" s="52">
        <f t="shared" si="16"/>
        <v>0</v>
      </c>
      <c r="X77" s="53"/>
      <c r="Y77" s="53"/>
      <c r="Z77" s="51"/>
      <c r="AA77" s="51"/>
      <c r="AB77" s="75">
        <f t="shared" si="17"/>
        <v>0</v>
      </c>
      <c r="AC77" s="76">
        <f t="shared" si="18"/>
        <v>0</v>
      </c>
      <c r="AD77" s="77" t="s">
        <v>31</v>
      </c>
      <c r="AE77" s="53"/>
      <c r="AF77" s="51"/>
      <c r="AG77" s="51"/>
      <c r="AH77" s="51"/>
      <c r="AI77" s="52">
        <f t="shared" si="5"/>
        <v>0</v>
      </c>
      <c r="AJ77" s="53"/>
      <c r="AK77" s="53"/>
      <c r="AL77" s="51"/>
      <c r="AM77" s="51"/>
      <c r="AN77" s="52">
        <f t="shared" si="6"/>
        <v>0</v>
      </c>
      <c r="AO77" s="53"/>
      <c r="AP77" s="53"/>
      <c r="AQ77" s="51"/>
      <c r="AR77" s="51"/>
      <c r="AS77" s="52">
        <f t="shared" si="7"/>
        <v>0</v>
      </c>
      <c r="AT77" s="53"/>
      <c r="AU77" s="51"/>
      <c r="AV77" s="51"/>
      <c r="AW77" s="51"/>
      <c r="AX77" s="75">
        <f t="shared" si="8"/>
        <v>0</v>
      </c>
      <c r="AY77" s="76">
        <f t="shared" si="9"/>
        <v>0</v>
      </c>
      <c r="AZ77" s="77" t="s">
        <v>31</v>
      </c>
      <c r="BA77" s="53"/>
      <c r="BB77" s="53"/>
      <c r="BC77" s="51"/>
      <c r="BD77" s="51"/>
      <c r="BE77" s="52"/>
      <c r="BF77" s="53"/>
      <c r="BG77" s="51"/>
      <c r="BH77" s="51"/>
      <c r="BI77" s="51"/>
      <c r="BJ77" s="52"/>
      <c r="BK77" s="53"/>
      <c r="BL77" s="53"/>
      <c r="BM77" s="51"/>
      <c r="BN77" s="51"/>
      <c r="BO77" s="52"/>
      <c r="BP77" s="53"/>
      <c r="BQ77" s="51"/>
      <c r="BR77" s="51"/>
      <c r="BS77" s="51"/>
      <c r="BT77" s="75"/>
      <c r="BU77" s="76"/>
      <c r="BV77" s="51"/>
      <c r="BW77" s="115"/>
      <c r="BX77" s="51"/>
      <c r="BY77" s="51"/>
      <c r="BZ77" s="116"/>
      <c r="CB77" s="77"/>
      <c r="CC77" s="130"/>
      <c r="CD77" s="129"/>
      <c r="CE77" s="129"/>
    </row>
    <row r="78" ht="15.75" hidden="1" spans="1:83">
      <c r="A78" s="28">
        <v>55</v>
      </c>
      <c r="B78" s="29"/>
      <c r="C78" s="30"/>
      <c r="D78" s="31"/>
      <c r="E78" s="32"/>
      <c r="F78" s="33"/>
      <c r="G78" s="19"/>
      <c r="H78" s="34" t="s">
        <v>31</v>
      </c>
      <c r="I78" s="51"/>
      <c r="J78" s="51"/>
      <c r="K78" s="51"/>
      <c r="L78" s="51"/>
      <c r="M78" s="52">
        <f t="shared" si="14"/>
        <v>0</v>
      </c>
      <c r="N78" s="53"/>
      <c r="O78" s="51"/>
      <c r="P78" s="51"/>
      <c r="Q78" s="51"/>
      <c r="R78" s="52">
        <f t="shared" si="15"/>
        <v>0</v>
      </c>
      <c r="S78" s="53"/>
      <c r="T78" s="53"/>
      <c r="U78" s="51"/>
      <c r="V78" s="51"/>
      <c r="W78" s="52">
        <f t="shared" si="16"/>
        <v>0</v>
      </c>
      <c r="X78" s="53"/>
      <c r="Y78" s="53"/>
      <c r="Z78" s="51"/>
      <c r="AA78" s="51"/>
      <c r="AB78" s="75">
        <f t="shared" si="17"/>
        <v>0</v>
      </c>
      <c r="AC78" s="76">
        <f t="shared" si="18"/>
        <v>0</v>
      </c>
      <c r="AD78" s="77" t="s">
        <v>31</v>
      </c>
      <c r="AE78" s="53"/>
      <c r="AF78" s="51"/>
      <c r="AG78" s="51"/>
      <c r="AH78" s="51"/>
      <c r="AI78" s="52">
        <f t="shared" si="5"/>
        <v>0</v>
      </c>
      <c r="AJ78" s="53"/>
      <c r="AK78" s="53"/>
      <c r="AL78" s="51"/>
      <c r="AM78" s="51"/>
      <c r="AN78" s="52">
        <f t="shared" si="6"/>
        <v>0</v>
      </c>
      <c r="AO78" s="53"/>
      <c r="AP78" s="53"/>
      <c r="AQ78" s="51"/>
      <c r="AR78" s="51"/>
      <c r="AS78" s="52">
        <f t="shared" si="7"/>
        <v>0</v>
      </c>
      <c r="AT78" s="53"/>
      <c r="AU78" s="51"/>
      <c r="AV78" s="51"/>
      <c r="AW78" s="51"/>
      <c r="AX78" s="75">
        <f t="shared" si="8"/>
        <v>0</v>
      </c>
      <c r="AY78" s="76">
        <f t="shared" si="9"/>
        <v>0</v>
      </c>
      <c r="AZ78" s="77" t="s">
        <v>31</v>
      </c>
      <c r="BA78" s="53"/>
      <c r="BB78" s="53"/>
      <c r="BC78" s="51"/>
      <c r="BD78" s="51"/>
      <c r="BE78" s="52"/>
      <c r="BF78" s="53"/>
      <c r="BG78" s="51"/>
      <c r="BH78" s="51"/>
      <c r="BI78" s="51"/>
      <c r="BJ78" s="52"/>
      <c r="BK78" s="53"/>
      <c r="BL78" s="53"/>
      <c r="BM78" s="51"/>
      <c r="BN78" s="51"/>
      <c r="BO78" s="52"/>
      <c r="BP78" s="53"/>
      <c r="BQ78" s="51"/>
      <c r="BR78" s="51"/>
      <c r="BS78" s="51"/>
      <c r="BT78" s="75"/>
      <c r="BU78" s="76"/>
      <c r="BV78" s="51"/>
      <c r="BW78" s="115"/>
      <c r="BX78" s="51"/>
      <c r="BY78" s="51"/>
      <c r="BZ78" s="116"/>
      <c r="CB78" s="77"/>
      <c r="CC78" s="130"/>
      <c r="CD78" s="129"/>
      <c r="CE78" s="129"/>
    </row>
    <row r="79" ht="15.75" hidden="1" spans="1:83">
      <c r="A79" s="28">
        <v>56</v>
      </c>
      <c r="B79" s="29"/>
      <c r="C79" s="30"/>
      <c r="D79" s="31"/>
      <c r="E79" s="32"/>
      <c r="F79" s="33"/>
      <c r="G79" s="19"/>
      <c r="H79" s="34" t="s">
        <v>31</v>
      </c>
      <c r="I79" s="54"/>
      <c r="J79" s="54"/>
      <c r="K79" s="51"/>
      <c r="L79" s="51"/>
      <c r="M79" s="52">
        <f t="shared" si="14"/>
        <v>0</v>
      </c>
      <c r="N79" s="53"/>
      <c r="O79" s="51"/>
      <c r="P79" s="51"/>
      <c r="Q79" s="51"/>
      <c r="R79" s="52">
        <f t="shared" si="15"/>
        <v>0</v>
      </c>
      <c r="S79" s="53"/>
      <c r="T79" s="53"/>
      <c r="U79" s="51"/>
      <c r="V79" s="51"/>
      <c r="W79" s="52">
        <f t="shared" si="16"/>
        <v>0</v>
      </c>
      <c r="X79" s="53"/>
      <c r="Y79" s="53"/>
      <c r="Z79" s="51"/>
      <c r="AA79" s="51"/>
      <c r="AB79" s="75">
        <f t="shared" si="17"/>
        <v>0</v>
      </c>
      <c r="AC79" s="76">
        <f t="shared" si="18"/>
        <v>0</v>
      </c>
      <c r="AD79" s="77" t="s">
        <v>31</v>
      </c>
      <c r="AE79" s="53"/>
      <c r="AF79" s="51"/>
      <c r="AG79" s="51"/>
      <c r="AH79" s="51"/>
      <c r="AI79" s="52">
        <f t="shared" si="5"/>
        <v>0</v>
      </c>
      <c r="AJ79" s="53"/>
      <c r="AK79" s="53"/>
      <c r="AL79" s="51"/>
      <c r="AM79" s="51"/>
      <c r="AN79" s="52">
        <f t="shared" si="6"/>
        <v>0</v>
      </c>
      <c r="AO79" s="53"/>
      <c r="AP79" s="53"/>
      <c r="AQ79" s="51"/>
      <c r="AR79" s="51"/>
      <c r="AS79" s="52">
        <f t="shared" si="7"/>
        <v>0</v>
      </c>
      <c r="AT79" s="53"/>
      <c r="AU79" s="51"/>
      <c r="AV79" s="51"/>
      <c r="AW79" s="51"/>
      <c r="AX79" s="75">
        <f t="shared" si="8"/>
        <v>0</v>
      </c>
      <c r="AY79" s="76">
        <f t="shared" si="9"/>
        <v>0</v>
      </c>
      <c r="AZ79" s="77" t="s">
        <v>31</v>
      </c>
      <c r="BA79" s="53"/>
      <c r="BB79" s="53"/>
      <c r="BC79" s="51"/>
      <c r="BD79" s="51"/>
      <c r="BE79" s="52"/>
      <c r="BF79" s="53"/>
      <c r="BG79" s="51"/>
      <c r="BH79" s="51"/>
      <c r="BI79" s="51"/>
      <c r="BJ79" s="52"/>
      <c r="BK79" s="53"/>
      <c r="BL79" s="53"/>
      <c r="BM79" s="51"/>
      <c r="BN79" s="51"/>
      <c r="BO79" s="52"/>
      <c r="BP79" s="53"/>
      <c r="BQ79" s="51"/>
      <c r="BR79" s="51"/>
      <c r="BS79" s="51"/>
      <c r="BT79" s="75"/>
      <c r="BU79" s="76"/>
      <c r="BV79" s="51"/>
      <c r="BW79" s="115"/>
      <c r="BX79" s="51"/>
      <c r="BY79" s="51"/>
      <c r="BZ79" s="116"/>
      <c r="CB79" s="77"/>
      <c r="CC79" s="130"/>
      <c r="CD79" s="129"/>
      <c r="CE79" s="129"/>
    </row>
    <row r="80" ht="15.75" hidden="1" spans="1:83">
      <c r="A80" s="28">
        <v>57</v>
      </c>
      <c r="B80" s="29"/>
      <c r="C80" s="30"/>
      <c r="D80" s="31"/>
      <c r="E80" s="32"/>
      <c r="F80" s="33"/>
      <c r="G80" s="19"/>
      <c r="H80" s="34" t="s">
        <v>31</v>
      </c>
      <c r="I80" s="51"/>
      <c r="J80" s="51"/>
      <c r="K80" s="51"/>
      <c r="L80" s="51"/>
      <c r="M80" s="52">
        <f t="shared" si="14"/>
        <v>0</v>
      </c>
      <c r="N80" s="53"/>
      <c r="O80" s="51"/>
      <c r="P80" s="51"/>
      <c r="Q80" s="51"/>
      <c r="R80" s="52">
        <f t="shared" si="15"/>
        <v>0</v>
      </c>
      <c r="S80" s="53"/>
      <c r="T80" s="53"/>
      <c r="U80" s="51"/>
      <c r="V80" s="51"/>
      <c r="W80" s="52">
        <f t="shared" si="16"/>
        <v>0</v>
      </c>
      <c r="X80" s="53"/>
      <c r="Y80" s="53"/>
      <c r="Z80" s="51"/>
      <c r="AA80" s="51"/>
      <c r="AB80" s="75">
        <f t="shared" si="17"/>
        <v>0</v>
      </c>
      <c r="AC80" s="76">
        <f t="shared" si="18"/>
        <v>0</v>
      </c>
      <c r="AD80" s="77" t="s">
        <v>31</v>
      </c>
      <c r="AE80" s="53"/>
      <c r="AF80" s="51"/>
      <c r="AG80" s="51"/>
      <c r="AH80" s="51"/>
      <c r="AI80" s="52">
        <f t="shared" si="5"/>
        <v>0</v>
      </c>
      <c r="AJ80" s="53"/>
      <c r="AK80" s="53"/>
      <c r="AL80" s="51"/>
      <c r="AM80" s="51"/>
      <c r="AN80" s="52">
        <f t="shared" si="6"/>
        <v>0</v>
      </c>
      <c r="AO80" s="53"/>
      <c r="AP80" s="53"/>
      <c r="AQ80" s="51"/>
      <c r="AR80" s="51"/>
      <c r="AS80" s="52">
        <f t="shared" si="7"/>
        <v>0</v>
      </c>
      <c r="AT80" s="53"/>
      <c r="AU80" s="51"/>
      <c r="AV80" s="51"/>
      <c r="AW80" s="51"/>
      <c r="AX80" s="75">
        <f t="shared" si="8"/>
        <v>0</v>
      </c>
      <c r="AY80" s="76">
        <f t="shared" si="9"/>
        <v>0</v>
      </c>
      <c r="AZ80" s="77" t="s">
        <v>31</v>
      </c>
      <c r="BA80" s="53"/>
      <c r="BB80" s="53"/>
      <c r="BC80" s="51"/>
      <c r="BD80" s="51"/>
      <c r="BE80" s="52"/>
      <c r="BF80" s="53"/>
      <c r="BG80" s="51"/>
      <c r="BH80" s="51"/>
      <c r="BI80" s="51"/>
      <c r="BJ80" s="52"/>
      <c r="BK80" s="53"/>
      <c r="BL80" s="53"/>
      <c r="BM80" s="51"/>
      <c r="BN80" s="51"/>
      <c r="BO80" s="52"/>
      <c r="BP80" s="53"/>
      <c r="BQ80" s="51"/>
      <c r="BR80" s="51"/>
      <c r="BS80" s="51"/>
      <c r="BT80" s="75"/>
      <c r="BU80" s="76"/>
      <c r="BV80" s="51"/>
      <c r="BW80" s="115"/>
      <c r="BX80" s="51"/>
      <c r="BY80" s="51"/>
      <c r="BZ80" s="116"/>
      <c r="CB80" s="77"/>
      <c r="CC80" s="130"/>
      <c r="CD80" s="129"/>
      <c r="CE80" s="129"/>
    </row>
    <row r="81" ht="15.75" hidden="1" spans="1:83">
      <c r="A81" s="28">
        <v>58</v>
      </c>
      <c r="B81" s="29"/>
      <c r="C81" s="30"/>
      <c r="D81" s="31"/>
      <c r="E81" s="32"/>
      <c r="F81" s="33"/>
      <c r="G81" s="19"/>
      <c r="H81" s="34" t="s">
        <v>31</v>
      </c>
      <c r="I81" s="54"/>
      <c r="J81" s="54"/>
      <c r="K81" s="51"/>
      <c r="L81" s="51"/>
      <c r="M81" s="52">
        <f t="shared" si="14"/>
        <v>0</v>
      </c>
      <c r="N81" s="53"/>
      <c r="O81" s="51"/>
      <c r="P81" s="51"/>
      <c r="Q81" s="51"/>
      <c r="R81" s="52">
        <f t="shared" si="15"/>
        <v>0</v>
      </c>
      <c r="S81" s="53"/>
      <c r="T81" s="53"/>
      <c r="U81" s="51"/>
      <c r="V81" s="51"/>
      <c r="W81" s="52">
        <f t="shared" si="16"/>
        <v>0</v>
      </c>
      <c r="X81" s="53"/>
      <c r="Y81" s="53"/>
      <c r="Z81" s="51"/>
      <c r="AA81" s="51"/>
      <c r="AB81" s="75">
        <f t="shared" si="17"/>
        <v>0</v>
      </c>
      <c r="AC81" s="76">
        <f t="shared" si="18"/>
        <v>0</v>
      </c>
      <c r="AD81" s="77" t="s">
        <v>31</v>
      </c>
      <c r="AE81" s="53"/>
      <c r="AF81" s="51"/>
      <c r="AG81" s="51"/>
      <c r="AH81" s="51"/>
      <c r="AI81" s="52">
        <f t="shared" si="5"/>
        <v>0</v>
      </c>
      <c r="AJ81" s="53"/>
      <c r="AK81" s="53"/>
      <c r="AL81" s="51"/>
      <c r="AM81" s="51"/>
      <c r="AN81" s="52">
        <f t="shared" si="6"/>
        <v>0</v>
      </c>
      <c r="AO81" s="53"/>
      <c r="AP81" s="53"/>
      <c r="AQ81" s="51"/>
      <c r="AR81" s="51"/>
      <c r="AS81" s="52">
        <f t="shared" si="7"/>
        <v>0</v>
      </c>
      <c r="AT81" s="53"/>
      <c r="AU81" s="51"/>
      <c r="AV81" s="51"/>
      <c r="AW81" s="51"/>
      <c r="AX81" s="75">
        <f t="shared" si="8"/>
        <v>0</v>
      </c>
      <c r="AY81" s="76">
        <f t="shared" si="9"/>
        <v>0</v>
      </c>
      <c r="AZ81" s="77" t="s">
        <v>31</v>
      </c>
      <c r="BA81" s="53"/>
      <c r="BB81" s="53"/>
      <c r="BC81" s="51"/>
      <c r="BD81" s="51"/>
      <c r="BE81" s="52"/>
      <c r="BF81" s="53"/>
      <c r="BG81" s="51"/>
      <c r="BH81" s="51"/>
      <c r="BI81" s="51"/>
      <c r="BJ81" s="52"/>
      <c r="BK81" s="53"/>
      <c r="BL81" s="53"/>
      <c r="BM81" s="51"/>
      <c r="BN81" s="51"/>
      <c r="BO81" s="52"/>
      <c r="BP81" s="53"/>
      <c r="BQ81" s="51"/>
      <c r="BR81" s="51"/>
      <c r="BS81" s="51"/>
      <c r="BT81" s="75"/>
      <c r="BU81" s="76"/>
      <c r="BV81" s="51"/>
      <c r="BW81" s="115"/>
      <c r="BX81" s="51"/>
      <c r="BY81" s="51"/>
      <c r="BZ81" s="116"/>
      <c r="CB81" s="77"/>
      <c r="CC81" s="130"/>
      <c r="CD81" s="129"/>
      <c r="CE81" s="129"/>
    </row>
    <row r="82" ht="15.75" hidden="1" spans="1:83">
      <c r="A82" s="28">
        <v>59</v>
      </c>
      <c r="B82" s="29"/>
      <c r="C82" s="30"/>
      <c r="D82" s="31"/>
      <c r="E82" s="32"/>
      <c r="F82" s="33"/>
      <c r="G82" s="19"/>
      <c r="H82" s="34" t="s">
        <v>31</v>
      </c>
      <c r="I82" s="54"/>
      <c r="J82" s="54"/>
      <c r="K82" s="51"/>
      <c r="L82" s="51"/>
      <c r="M82" s="52">
        <f t="shared" si="14"/>
        <v>0</v>
      </c>
      <c r="N82" s="53"/>
      <c r="O82" s="51"/>
      <c r="P82" s="51"/>
      <c r="Q82" s="51"/>
      <c r="R82" s="52">
        <f t="shared" si="15"/>
        <v>0</v>
      </c>
      <c r="S82" s="53"/>
      <c r="T82" s="53"/>
      <c r="U82" s="51"/>
      <c r="V82" s="51"/>
      <c r="W82" s="52">
        <f t="shared" si="16"/>
        <v>0</v>
      </c>
      <c r="X82" s="53"/>
      <c r="Y82" s="53"/>
      <c r="Z82" s="51"/>
      <c r="AA82" s="51"/>
      <c r="AB82" s="75">
        <f t="shared" si="17"/>
        <v>0</v>
      </c>
      <c r="AC82" s="76">
        <f t="shared" si="18"/>
        <v>0</v>
      </c>
      <c r="AD82" s="77" t="s">
        <v>31</v>
      </c>
      <c r="AE82" s="53"/>
      <c r="AF82" s="51"/>
      <c r="AG82" s="51"/>
      <c r="AH82" s="51"/>
      <c r="AI82" s="52">
        <f t="shared" si="5"/>
        <v>0</v>
      </c>
      <c r="AJ82" s="53"/>
      <c r="AK82" s="53"/>
      <c r="AL82" s="51"/>
      <c r="AM82" s="51"/>
      <c r="AN82" s="52">
        <f t="shared" si="6"/>
        <v>0</v>
      </c>
      <c r="AO82" s="53"/>
      <c r="AP82" s="53"/>
      <c r="AQ82" s="51"/>
      <c r="AR82" s="51"/>
      <c r="AS82" s="52">
        <f t="shared" si="7"/>
        <v>0</v>
      </c>
      <c r="AT82" s="53"/>
      <c r="AU82" s="51"/>
      <c r="AV82" s="51"/>
      <c r="AW82" s="51"/>
      <c r="AX82" s="75">
        <f t="shared" si="8"/>
        <v>0</v>
      </c>
      <c r="AY82" s="76">
        <f t="shared" si="9"/>
        <v>0</v>
      </c>
      <c r="AZ82" s="77" t="s">
        <v>31</v>
      </c>
      <c r="BA82" s="53"/>
      <c r="BB82" s="53"/>
      <c r="BC82" s="51"/>
      <c r="BD82" s="51"/>
      <c r="BE82" s="52"/>
      <c r="BF82" s="53"/>
      <c r="BG82" s="51"/>
      <c r="BH82" s="51"/>
      <c r="BI82" s="51"/>
      <c r="BJ82" s="52"/>
      <c r="BK82" s="53"/>
      <c r="BL82" s="53"/>
      <c r="BM82" s="51"/>
      <c r="BN82" s="51"/>
      <c r="BO82" s="52"/>
      <c r="BP82" s="53"/>
      <c r="BQ82" s="51"/>
      <c r="BR82" s="51"/>
      <c r="BS82" s="51"/>
      <c r="BT82" s="75"/>
      <c r="BU82" s="76"/>
      <c r="BV82" s="51"/>
      <c r="BW82" s="115"/>
      <c r="BX82" s="51"/>
      <c r="BY82" s="51"/>
      <c r="BZ82" s="116"/>
      <c r="CB82" s="77"/>
      <c r="CC82" s="130"/>
      <c r="CD82" s="129"/>
      <c r="CE82" s="129"/>
    </row>
    <row r="83" ht="15.75" hidden="1" spans="1:83">
      <c r="A83" s="28">
        <v>60</v>
      </c>
      <c r="B83" s="29"/>
      <c r="C83" s="30"/>
      <c r="D83" s="31"/>
      <c r="E83" s="32"/>
      <c r="F83" s="33"/>
      <c r="G83" s="19"/>
      <c r="H83" s="34" t="s">
        <v>31</v>
      </c>
      <c r="I83" s="54"/>
      <c r="J83" s="51"/>
      <c r="K83" s="51"/>
      <c r="L83" s="51"/>
      <c r="M83" s="52">
        <f t="shared" si="14"/>
        <v>0</v>
      </c>
      <c r="N83" s="53"/>
      <c r="O83" s="51"/>
      <c r="P83" s="51"/>
      <c r="Q83" s="51"/>
      <c r="R83" s="52">
        <f t="shared" si="15"/>
        <v>0</v>
      </c>
      <c r="S83" s="53"/>
      <c r="T83" s="53"/>
      <c r="U83" s="51"/>
      <c r="V83" s="51"/>
      <c r="W83" s="52">
        <f t="shared" si="16"/>
        <v>0</v>
      </c>
      <c r="X83" s="53"/>
      <c r="Y83" s="53"/>
      <c r="Z83" s="51"/>
      <c r="AA83" s="51"/>
      <c r="AB83" s="75">
        <f t="shared" si="17"/>
        <v>0</v>
      </c>
      <c r="AC83" s="76">
        <f t="shared" si="18"/>
        <v>0</v>
      </c>
      <c r="AD83" s="77" t="s">
        <v>31</v>
      </c>
      <c r="AE83" s="53"/>
      <c r="AF83" s="51"/>
      <c r="AG83" s="51"/>
      <c r="AH83" s="51"/>
      <c r="AI83" s="52">
        <f t="shared" si="5"/>
        <v>0</v>
      </c>
      <c r="AJ83" s="53"/>
      <c r="AK83" s="53"/>
      <c r="AL83" s="51"/>
      <c r="AM83" s="51"/>
      <c r="AN83" s="52">
        <f t="shared" si="6"/>
        <v>0</v>
      </c>
      <c r="AO83" s="53"/>
      <c r="AP83" s="53"/>
      <c r="AQ83" s="51"/>
      <c r="AR83" s="51"/>
      <c r="AS83" s="52">
        <f t="shared" si="7"/>
        <v>0</v>
      </c>
      <c r="AT83" s="53"/>
      <c r="AU83" s="51"/>
      <c r="AV83" s="51"/>
      <c r="AW83" s="51"/>
      <c r="AX83" s="75">
        <f t="shared" si="8"/>
        <v>0</v>
      </c>
      <c r="AY83" s="76">
        <f t="shared" si="9"/>
        <v>0</v>
      </c>
      <c r="AZ83" s="77" t="s">
        <v>31</v>
      </c>
      <c r="BA83" s="53"/>
      <c r="BB83" s="53"/>
      <c r="BC83" s="51"/>
      <c r="BD83" s="51"/>
      <c r="BE83" s="52"/>
      <c r="BF83" s="53"/>
      <c r="BG83" s="51"/>
      <c r="BH83" s="51"/>
      <c r="BI83" s="51"/>
      <c r="BJ83" s="52"/>
      <c r="BK83" s="53"/>
      <c r="BL83" s="53"/>
      <c r="BM83" s="51"/>
      <c r="BN83" s="51"/>
      <c r="BO83" s="52"/>
      <c r="BP83" s="53"/>
      <c r="BQ83" s="51"/>
      <c r="BR83" s="51"/>
      <c r="BS83" s="51"/>
      <c r="BT83" s="75"/>
      <c r="BU83" s="76"/>
      <c r="BV83" s="51"/>
      <c r="BW83" s="115"/>
      <c r="BX83" s="51"/>
      <c r="BY83" s="51"/>
      <c r="BZ83" s="116"/>
      <c r="CB83" s="77"/>
      <c r="CC83" s="130"/>
      <c r="CD83" s="129"/>
      <c r="CE83" s="129"/>
    </row>
    <row r="84" ht="15.75" hidden="1" spans="1:83">
      <c r="A84" s="28">
        <v>61</v>
      </c>
      <c r="B84" s="29"/>
      <c r="C84" s="30"/>
      <c r="D84" s="31"/>
      <c r="E84" s="32"/>
      <c r="F84" s="33"/>
      <c r="G84" s="19"/>
      <c r="H84" s="34" t="s">
        <v>31</v>
      </c>
      <c r="I84" s="54"/>
      <c r="J84" s="54"/>
      <c r="K84" s="51"/>
      <c r="L84" s="51"/>
      <c r="M84" s="52">
        <f t="shared" si="14"/>
        <v>0</v>
      </c>
      <c r="N84" s="53"/>
      <c r="O84" s="51"/>
      <c r="P84" s="51"/>
      <c r="Q84" s="51"/>
      <c r="R84" s="52">
        <f t="shared" si="15"/>
        <v>0</v>
      </c>
      <c r="S84" s="53"/>
      <c r="T84" s="53"/>
      <c r="U84" s="51"/>
      <c r="V84" s="51"/>
      <c r="W84" s="52">
        <f t="shared" si="16"/>
        <v>0</v>
      </c>
      <c r="X84" s="53"/>
      <c r="Y84" s="53"/>
      <c r="Z84" s="51"/>
      <c r="AA84" s="51"/>
      <c r="AB84" s="75">
        <f t="shared" si="17"/>
        <v>0</v>
      </c>
      <c r="AC84" s="76">
        <f t="shared" si="18"/>
        <v>0</v>
      </c>
      <c r="AD84" s="77" t="s">
        <v>31</v>
      </c>
      <c r="AE84" s="53"/>
      <c r="AF84" s="51"/>
      <c r="AG84" s="51"/>
      <c r="AH84" s="51"/>
      <c r="AI84" s="52">
        <f t="shared" si="5"/>
        <v>0</v>
      </c>
      <c r="AJ84" s="53"/>
      <c r="AK84" s="53"/>
      <c r="AL84" s="51"/>
      <c r="AM84" s="51"/>
      <c r="AN84" s="52">
        <f t="shared" si="6"/>
        <v>0</v>
      </c>
      <c r="AO84" s="53"/>
      <c r="AP84" s="53"/>
      <c r="AQ84" s="51"/>
      <c r="AR84" s="51"/>
      <c r="AS84" s="52">
        <f t="shared" si="7"/>
        <v>0</v>
      </c>
      <c r="AT84" s="53"/>
      <c r="AU84" s="51"/>
      <c r="AV84" s="51"/>
      <c r="AW84" s="51"/>
      <c r="AX84" s="75">
        <f t="shared" si="8"/>
        <v>0</v>
      </c>
      <c r="AY84" s="76">
        <f t="shared" si="9"/>
        <v>0</v>
      </c>
      <c r="AZ84" s="77" t="s">
        <v>31</v>
      </c>
      <c r="BA84" s="53"/>
      <c r="BB84" s="53"/>
      <c r="BC84" s="51"/>
      <c r="BD84" s="51"/>
      <c r="BE84" s="52"/>
      <c r="BF84" s="53"/>
      <c r="BG84" s="51"/>
      <c r="BH84" s="51"/>
      <c r="BI84" s="51"/>
      <c r="BJ84" s="52"/>
      <c r="BK84" s="53"/>
      <c r="BL84" s="53"/>
      <c r="BM84" s="51"/>
      <c r="BN84" s="51"/>
      <c r="BO84" s="52"/>
      <c r="BP84" s="53"/>
      <c r="BQ84" s="51"/>
      <c r="BR84" s="51"/>
      <c r="BS84" s="51"/>
      <c r="BT84" s="75"/>
      <c r="BU84" s="76"/>
      <c r="BV84" s="51"/>
      <c r="BW84" s="115"/>
      <c r="BX84" s="51"/>
      <c r="BY84" s="51"/>
      <c r="BZ84" s="116"/>
      <c r="CB84" s="77"/>
      <c r="CC84" s="130"/>
      <c r="CD84" s="129"/>
      <c r="CE84" s="129"/>
    </row>
    <row r="85" ht="15.75" hidden="1" spans="1:87">
      <c r="A85" s="28">
        <v>62</v>
      </c>
      <c r="B85" s="29"/>
      <c r="C85" s="30"/>
      <c r="D85" s="31"/>
      <c r="E85" s="32"/>
      <c r="F85" s="33"/>
      <c r="G85" s="19"/>
      <c r="H85" s="34"/>
      <c r="I85" s="54"/>
      <c r="J85" s="54"/>
      <c r="K85" s="51"/>
      <c r="L85" s="51"/>
      <c r="M85" s="52"/>
      <c r="N85" s="146"/>
      <c r="O85" s="51"/>
      <c r="P85" s="51"/>
      <c r="Q85" s="51"/>
      <c r="R85" s="52"/>
      <c r="S85" s="53"/>
      <c r="T85" s="53"/>
      <c r="U85" s="51"/>
      <c r="V85" s="51"/>
      <c r="W85" s="52"/>
      <c r="X85" s="53"/>
      <c r="Y85" s="53"/>
      <c r="Z85" s="51"/>
      <c r="AA85" s="51"/>
      <c r="AB85" s="75"/>
      <c r="AC85" s="76"/>
      <c r="AD85" s="77"/>
      <c r="AE85" s="53"/>
      <c r="AF85" s="51"/>
      <c r="AG85" s="51"/>
      <c r="AH85" s="51"/>
      <c r="AI85" s="52"/>
      <c r="AJ85" s="53"/>
      <c r="AK85" s="53"/>
      <c r="AL85" s="51"/>
      <c r="AM85" s="51"/>
      <c r="AN85" s="52"/>
      <c r="AO85" s="53"/>
      <c r="AP85" s="53"/>
      <c r="AQ85" s="51"/>
      <c r="AR85" s="51"/>
      <c r="AS85" s="52"/>
      <c r="AT85" s="53"/>
      <c r="AU85" s="51"/>
      <c r="AV85" s="51"/>
      <c r="AW85" s="51"/>
      <c r="AX85" s="75"/>
      <c r="AY85" s="76"/>
      <c r="AZ85" s="77"/>
      <c r="BA85" s="53"/>
      <c r="BB85" s="53"/>
      <c r="BC85" s="51"/>
      <c r="BD85" s="51"/>
      <c r="BE85" s="52"/>
      <c r="BF85" s="53"/>
      <c r="BG85" s="51"/>
      <c r="BH85" s="51"/>
      <c r="BI85" s="51"/>
      <c r="BJ85" s="52"/>
      <c r="BK85" s="53"/>
      <c r="BL85" s="53"/>
      <c r="BM85" s="51"/>
      <c r="BN85" s="51"/>
      <c r="BO85" s="52"/>
      <c r="BP85" s="53"/>
      <c r="BQ85" s="51"/>
      <c r="BR85" s="51"/>
      <c r="BS85" s="51"/>
      <c r="BT85" s="75"/>
      <c r="BU85" s="76"/>
      <c r="BV85" s="51"/>
      <c r="BW85" s="148"/>
      <c r="BX85" s="149"/>
      <c r="BY85" s="51"/>
      <c r="BZ85" s="116"/>
      <c r="CB85" s="77"/>
      <c r="CC85" s="130"/>
      <c r="CD85" s="129"/>
      <c r="CE85" s="129"/>
      <c r="CI85" s="154"/>
    </row>
    <row r="86" hidden="1" spans="1:83">
      <c r="A86" s="28">
        <v>63</v>
      </c>
      <c r="B86" s="134"/>
      <c r="C86" s="30"/>
      <c r="D86" s="31"/>
      <c r="E86" s="134"/>
      <c r="F86" s="33"/>
      <c r="G86" s="19"/>
      <c r="H86" s="77" t="s">
        <v>31</v>
      </c>
      <c r="I86" s="51"/>
      <c r="J86" s="51"/>
      <c r="K86" s="51"/>
      <c r="L86" s="51"/>
      <c r="M86" s="52">
        <f t="shared" si="14"/>
        <v>0</v>
      </c>
      <c r="N86" s="51"/>
      <c r="O86" s="51"/>
      <c r="P86" s="51"/>
      <c r="Q86" s="51"/>
      <c r="R86" s="52">
        <f t="shared" si="15"/>
        <v>0</v>
      </c>
      <c r="S86" s="51"/>
      <c r="T86" s="51"/>
      <c r="U86" s="51"/>
      <c r="V86" s="51"/>
      <c r="W86" s="52">
        <f t="shared" si="16"/>
        <v>0</v>
      </c>
      <c r="X86" s="51"/>
      <c r="Y86" s="51"/>
      <c r="Z86" s="51"/>
      <c r="AA86" s="51"/>
      <c r="AB86" s="75">
        <f t="shared" si="17"/>
        <v>0</v>
      </c>
      <c r="AC86" s="76">
        <f t="shared" si="18"/>
        <v>0</v>
      </c>
      <c r="AD86" s="77" t="s">
        <v>31</v>
      </c>
      <c r="AE86" s="51"/>
      <c r="AF86" s="51"/>
      <c r="AG86" s="51"/>
      <c r="AH86" s="51"/>
      <c r="AI86" s="75">
        <f t="shared" si="5"/>
        <v>0</v>
      </c>
      <c r="AJ86" s="51"/>
      <c r="AK86" s="51"/>
      <c r="AL86" s="51"/>
      <c r="AM86" s="51"/>
      <c r="AN86" s="75">
        <f t="shared" si="6"/>
        <v>0</v>
      </c>
      <c r="AO86" s="51"/>
      <c r="AP86" s="51"/>
      <c r="AQ86" s="51"/>
      <c r="AR86" s="51"/>
      <c r="AS86" s="75">
        <f t="shared" si="7"/>
        <v>0</v>
      </c>
      <c r="AT86" s="51"/>
      <c r="AU86" s="51"/>
      <c r="AV86" s="51"/>
      <c r="AW86" s="51"/>
      <c r="AX86" s="75">
        <f t="shared" si="8"/>
        <v>0</v>
      </c>
      <c r="AY86" s="147">
        <f t="shared" si="9"/>
        <v>0</v>
      </c>
      <c r="AZ86" s="77" t="s">
        <v>31</v>
      </c>
      <c r="BA86" s="51"/>
      <c r="BB86" s="51"/>
      <c r="BC86" s="51"/>
      <c r="BD86" s="51"/>
      <c r="BE86" s="75">
        <f>SUM(BA86:BD86)</f>
        <v>0</v>
      </c>
      <c r="BF86" s="51"/>
      <c r="BG86" s="51"/>
      <c r="BH86" s="51"/>
      <c r="BI86" s="51"/>
      <c r="BJ86" s="75">
        <f>SUM(BF86:BI86)</f>
        <v>0</v>
      </c>
      <c r="BK86" s="51"/>
      <c r="BL86" s="51"/>
      <c r="BM86" s="51"/>
      <c r="BN86" s="51"/>
      <c r="BO86" s="75">
        <f>SUM(BK86:BN86)</f>
        <v>0</v>
      </c>
      <c r="BP86" s="51"/>
      <c r="BQ86" s="51"/>
      <c r="BR86" s="51"/>
      <c r="BS86" s="51"/>
      <c r="BT86" s="75">
        <f>SUM(BP86:BS86)</f>
        <v>0</v>
      </c>
      <c r="BU86" s="147">
        <f t="shared" ref="BU86:BU88" si="25">ROUND((MAX(BE86,BJ86)+MAX(BO86,BT86)),0)</f>
        <v>0</v>
      </c>
      <c r="BV86" s="51"/>
      <c r="BW86" s="148">
        <f>(ROUND(AVERAGE(MAX(AC86,AY86,BU86,BV86),LARGE((AC86,AY86,BU86,BV86),2)),0)/$CC$2)*$CC$3</f>
        <v>0</v>
      </c>
      <c r="BX86" s="51"/>
      <c r="BY86" s="51"/>
      <c r="BZ86" s="116">
        <f t="shared" si="4"/>
        <v>0</v>
      </c>
      <c r="CB86" s="77" t="s">
        <v>31</v>
      </c>
      <c r="CC86" s="86"/>
      <c r="CD86" s="155">
        <f>(CC86/$CD$2)*$CD$3</f>
        <v>0</v>
      </c>
      <c r="CE86" s="156">
        <f t="shared" ref="CE86:CE89" si="26">IF(CD86=0,0,IF(CD86&gt;50,3,IF(CD86&lt;40,1,2)))</f>
        <v>0</v>
      </c>
    </row>
    <row r="87" hidden="1" spans="1:83">
      <c r="A87" s="28">
        <v>64</v>
      </c>
      <c r="B87" s="134"/>
      <c r="C87" s="30"/>
      <c r="D87" s="31"/>
      <c r="E87" s="134"/>
      <c r="F87" s="33"/>
      <c r="G87" s="19"/>
      <c r="H87" s="77" t="s">
        <v>31</v>
      </c>
      <c r="I87" s="51"/>
      <c r="J87" s="51"/>
      <c r="K87" s="51"/>
      <c r="L87" s="51"/>
      <c r="M87" s="52">
        <f t="shared" si="14"/>
        <v>0</v>
      </c>
      <c r="N87" s="51"/>
      <c r="O87" s="51"/>
      <c r="P87" s="51"/>
      <c r="Q87" s="51"/>
      <c r="R87" s="52">
        <f t="shared" si="15"/>
        <v>0</v>
      </c>
      <c r="S87" s="51"/>
      <c r="T87" s="51"/>
      <c r="U87" s="51"/>
      <c r="V87" s="51"/>
      <c r="W87" s="52">
        <f t="shared" si="16"/>
        <v>0</v>
      </c>
      <c r="X87" s="51"/>
      <c r="Y87" s="51"/>
      <c r="Z87" s="51"/>
      <c r="AA87" s="51"/>
      <c r="AB87" s="75">
        <f t="shared" si="17"/>
        <v>0</v>
      </c>
      <c r="AC87" s="76">
        <f t="shared" si="18"/>
        <v>0</v>
      </c>
      <c r="AD87" s="77" t="s">
        <v>31</v>
      </c>
      <c r="AE87" s="51"/>
      <c r="AF87" s="51"/>
      <c r="AG87" s="51"/>
      <c r="AH87" s="51"/>
      <c r="AI87" s="75">
        <f t="shared" si="5"/>
        <v>0</v>
      </c>
      <c r="AJ87" s="51"/>
      <c r="AK87" s="51"/>
      <c r="AL87" s="51"/>
      <c r="AM87" s="51"/>
      <c r="AN87" s="75">
        <f t="shared" si="6"/>
        <v>0</v>
      </c>
      <c r="AO87" s="51"/>
      <c r="AP87" s="51"/>
      <c r="AQ87" s="51"/>
      <c r="AR87" s="51"/>
      <c r="AS87" s="75">
        <f t="shared" si="7"/>
        <v>0</v>
      </c>
      <c r="AT87" s="51"/>
      <c r="AU87" s="51"/>
      <c r="AV87" s="51"/>
      <c r="AW87" s="51"/>
      <c r="AX87" s="75">
        <f t="shared" si="8"/>
        <v>0</v>
      </c>
      <c r="AY87" s="147">
        <f t="shared" si="9"/>
        <v>0</v>
      </c>
      <c r="AZ87" s="77" t="s">
        <v>31</v>
      </c>
      <c r="BA87" s="51"/>
      <c r="BB87" s="51"/>
      <c r="BC87" s="51"/>
      <c r="BD87" s="51"/>
      <c r="BE87" s="75">
        <f>SUM(BA87:BD87)</f>
        <v>0</v>
      </c>
      <c r="BF87" s="51"/>
      <c r="BG87" s="51"/>
      <c r="BH87" s="51"/>
      <c r="BI87" s="51"/>
      <c r="BJ87" s="75">
        <f>SUM(BF87:BI87)</f>
        <v>0</v>
      </c>
      <c r="BK87" s="51"/>
      <c r="BL87" s="51"/>
      <c r="BM87" s="51"/>
      <c r="BN87" s="51"/>
      <c r="BO87" s="75">
        <f>SUM(BK87:BN87)</f>
        <v>0</v>
      </c>
      <c r="BP87" s="51"/>
      <c r="BQ87" s="51"/>
      <c r="BR87" s="51"/>
      <c r="BS87" s="51"/>
      <c r="BT87" s="75">
        <f>SUM(BP87:BS87)</f>
        <v>0</v>
      </c>
      <c r="BU87" s="147">
        <f t="shared" si="25"/>
        <v>0</v>
      </c>
      <c r="BV87" s="51"/>
      <c r="BW87" s="148">
        <f>(ROUND(AVERAGE(MAX(AC87,AY87,BU87,BV87),LARGE((AC87,AY87,BU87,BV87),2)),0)/$CC$2)*$CC$3</f>
        <v>0</v>
      </c>
      <c r="BX87" s="51"/>
      <c r="BY87" s="51"/>
      <c r="BZ87" s="116">
        <f t="shared" si="4"/>
        <v>0</v>
      </c>
      <c r="CB87" s="77" t="s">
        <v>31</v>
      </c>
      <c r="CC87" s="86"/>
      <c r="CD87" s="155">
        <f>(CC87/$CD$2)*$CD$3</f>
        <v>0</v>
      </c>
      <c r="CE87" s="156">
        <f t="shared" si="26"/>
        <v>0</v>
      </c>
    </row>
    <row r="88" hidden="1" spans="1:83">
      <c r="A88" s="28">
        <v>65</v>
      </c>
      <c r="B88" s="134"/>
      <c r="C88" s="30"/>
      <c r="D88" s="31"/>
      <c r="E88" s="134"/>
      <c r="F88" s="33"/>
      <c r="G88" s="19"/>
      <c r="H88" s="77" t="s">
        <v>31</v>
      </c>
      <c r="I88" s="51"/>
      <c r="J88" s="51"/>
      <c r="K88" s="51"/>
      <c r="L88" s="51"/>
      <c r="M88" s="52">
        <f t="shared" si="14"/>
        <v>0</v>
      </c>
      <c r="N88" s="51"/>
      <c r="O88" s="51"/>
      <c r="P88" s="51"/>
      <c r="Q88" s="51"/>
      <c r="R88" s="52">
        <f t="shared" si="15"/>
        <v>0</v>
      </c>
      <c r="S88" s="51"/>
      <c r="T88" s="51"/>
      <c r="U88" s="51"/>
      <c r="V88" s="51"/>
      <c r="W88" s="52">
        <f t="shared" si="16"/>
        <v>0</v>
      </c>
      <c r="X88" s="51"/>
      <c r="Y88" s="51"/>
      <c r="Z88" s="51"/>
      <c r="AA88" s="51"/>
      <c r="AB88" s="75">
        <f t="shared" si="17"/>
        <v>0</v>
      </c>
      <c r="AC88" s="76">
        <f t="shared" si="18"/>
        <v>0</v>
      </c>
      <c r="AD88" s="77" t="s">
        <v>31</v>
      </c>
      <c r="AE88" s="51"/>
      <c r="AF88" s="51"/>
      <c r="AG88" s="51"/>
      <c r="AH88" s="51"/>
      <c r="AI88" s="75">
        <f t="shared" si="5"/>
        <v>0</v>
      </c>
      <c r="AJ88" s="51"/>
      <c r="AK88" s="51"/>
      <c r="AL88" s="51"/>
      <c r="AM88" s="51"/>
      <c r="AN88" s="75">
        <f t="shared" si="6"/>
        <v>0</v>
      </c>
      <c r="AO88" s="51"/>
      <c r="AP88" s="51"/>
      <c r="AQ88" s="51"/>
      <c r="AR88" s="51"/>
      <c r="AS88" s="75">
        <f t="shared" si="7"/>
        <v>0</v>
      </c>
      <c r="AT88" s="51"/>
      <c r="AU88" s="51"/>
      <c r="AV88" s="51"/>
      <c r="AW88" s="51"/>
      <c r="AX88" s="75">
        <f t="shared" si="8"/>
        <v>0</v>
      </c>
      <c r="AY88" s="147">
        <f t="shared" si="9"/>
        <v>0</v>
      </c>
      <c r="AZ88" s="77" t="s">
        <v>31</v>
      </c>
      <c r="BA88" s="51"/>
      <c r="BB88" s="51"/>
      <c r="BC88" s="51"/>
      <c r="BD88" s="51"/>
      <c r="BE88" s="75">
        <f>SUM(BA88:BD88)</f>
        <v>0</v>
      </c>
      <c r="BF88" s="51"/>
      <c r="BG88" s="51"/>
      <c r="BH88" s="51"/>
      <c r="BI88" s="51"/>
      <c r="BJ88" s="75">
        <f>SUM(BF88:BI88)</f>
        <v>0</v>
      </c>
      <c r="BK88" s="51"/>
      <c r="BL88" s="51"/>
      <c r="BM88" s="51"/>
      <c r="BN88" s="51"/>
      <c r="BO88" s="75">
        <f>SUM(BK88:BN88)</f>
        <v>0</v>
      </c>
      <c r="BP88" s="51"/>
      <c r="BQ88" s="51"/>
      <c r="BR88" s="51"/>
      <c r="BS88" s="51"/>
      <c r="BT88" s="75">
        <f>SUM(BP88:BS88)</f>
        <v>0</v>
      </c>
      <c r="BU88" s="147">
        <f t="shared" si="25"/>
        <v>0</v>
      </c>
      <c r="BV88" s="51"/>
      <c r="BW88" s="148">
        <f>(ROUND(AVERAGE(MAX(AC88,AY88,BU88,BV88),LARGE((AC88,AY88,BU88,BV88),2)),0)/$CC$2)*$CC$3</f>
        <v>0</v>
      </c>
      <c r="BX88" s="51"/>
      <c r="BY88" s="51"/>
      <c r="BZ88" s="116">
        <f t="shared" si="4"/>
        <v>0</v>
      </c>
      <c r="CB88" s="77" t="s">
        <v>31</v>
      </c>
      <c r="CC88" s="86"/>
      <c r="CD88" s="155">
        <f>(CC88/$CD$2)*$CD$3</f>
        <v>0</v>
      </c>
      <c r="CE88" s="156">
        <f t="shared" si="26"/>
        <v>0</v>
      </c>
    </row>
    <row r="89" hidden="1" spans="1:83">
      <c r="A89" s="28">
        <v>66</v>
      </c>
      <c r="B89" s="134"/>
      <c r="C89" s="30"/>
      <c r="D89" s="31"/>
      <c r="E89" s="134"/>
      <c r="F89" s="33"/>
      <c r="G89" s="19"/>
      <c r="H89" s="77" t="s">
        <v>31</v>
      </c>
      <c r="I89" s="51"/>
      <c r="J89" s="51"/>
      <c r="K89" s="51"/>
      <c r="L89" s="51"/>
      <c r="M89" s="52">
        <f t="shared" ref="M89:M122" si="27">SUM(I89:L89)</f>
        <v>0</v>
      </c>
      <c r="N89" s="51"/>
      <c r="O89" s="51"/>
      <c r="P89" s="51"/>
      <c r="Q89" s="51"/>
      <c r="R89" s="52">
        <f t="shared" ref="R89:R122" si="28">SUM(N89:Q89)</f>
        <v>0</v>
      </c>
      <c r="S89" s="51"/>
      <c r="T89" s="51"/>
      <c r="U89" s="51"/>
      <c r="V89" s="51"/>
      <c r="W89" s="52">
        <f t="shared" ref="W89:W122" si="29">SUM(S89:V89)</f>
        <v>0</v>
      </c>
      <c r="X89" s="51"/>
      <c r="Y89" s="51"/>
      <c r="Z89" s="51"/>
      <c r="AA89" s="51"/>
      <c r="AB89" s="75">
        <f t="shared" ref="AB89:AB122" si="30">SUM(X89:AA89)</f>
        <v>0</v>
      </c>
      <c r="AC89" s="76">
        <f t="shared" ref="AC89:AC122" si="31">ROUND((MAX(M89,R89)+MAX(W89,AB89)),0)</f>
        <v>0</v>
      </c>
      <c r="AD89" s="77" t="s">
        <v>31</v>
      </c>
      <c r="AE89" s="51"/>
      <c r="AF89" s="51"/>
      <c r="AG89" s="51"/>
      <c r="AH89" s="51"/>
      <c r="AI89" s="75">
        <f t="shared" ref="AI89:AI122" si="32">SUM(AE89:AH89)</f>
        <v>0</v>
      </c>
      <c r="AJ89" s="51"/>
      <c r="AK89" s="51"/>
      <c r="AL89" s="51"/>
      <c r="AM89" s="51"/>
      <c r="AN89" s="75">
        <f t="shared" ref="AN89:AN122" si="33">SUM(AJ89:AM89)</f>
        <v>0</v>
      </c>
      <c r="AO89" s="51"/>
      <c r="AP89" s="51"/>
      <c r="AQ89" s="51"/>
      <c r="AR89" s="51"/>
      <c r="AS89" s="75">
        <f t="shared" ref="AS89:AS122" si="34">SUM(AO89:AR89)</f>
        <v>0</v>
      </c>
      <c r="AT89" s="51"/>
      <c r="AU89" s="51"/>
      <c r="AV89" s="51"/>
      <c r="AW89" s="51"/>
      <c r="AX89" s="75">
        <f t="shared" ref="AX89:AX122" si="35">SUM(AT89:AW89)</f>
        <v>0</v>
      </c>
      <c r="AY89" s="147">
        <f t="shared" ref="AY89:AY122" si="36">ROUND((MAX(AI89,AN89)+MAX(AS89,AX89)),0)</f>
        <v>0</v>
      </c>
      <c r="AZ89" s="77" t="s">
        <v>31</v>
      </c>
      <c r="BA89" s="51"/>
      <c r="BB89" s="51"/>
      <c r="BC89" s="51"/>
      <c r="BD89" s="51"/>
      <c r="BE89" s="75">
        <f t="shared" ref="BE89:BE122" si="37">SUM(BA89:BD89)</f>
        <v>0</v>
      </c>
      <c r="BF89" s="51"/>
      <c r="BG89" s="51"/>
      <c r="BH89" s="51"/>
      <c r="BI89" s="51"/>
      <c r="BJ89" s="75">
        <f t="shared" ref="BJ89:BJ122" si="38">SUM(BF89:BI89)</f>
        <v>0</v>
      </c>
      <c r="BK89" s="51"/>
      <c r="BL89" s="51"/>
      <c r="BM89" s="51"/>
      <c r="BN89" s="51"/>
      <c r="BO89" s="75">
        <f t="shared" ref="BO89:BO122" si="39">SUM(BK89:BN89)</f>
        <v>0</v>
      </c>
      <c r="BP89" s="51"/>
      <c r="BQ89" s="51"/>
      <c r="BR89" s="51"/>
      <c r="BS89" s="51"/>
      <c r="BT89" s="75">
        <f t="shared" ref="BT89:BT122" si="40">SUM(BP89:BS89)</f>
        <v>0</v>
      </c>
      <c r="BU89" s="147">
        <f t="shared" ref="BU89:BU122" si="41">ROUND((MAX(BE89,BJ89)+MAX(BO89,BT89)),0)</f>
        <v>0</v>
      </c>
      <c r="BV89" s="51"/>
      <c r="BW89" s="148">
        <f>(ROUND(AVERAGE(MAX(AC89,AY89,BU89,BV89),LARGE((AC89,AY89,BU89,BV89),2)),0)/$CC$2)*$CC$3</f>
        <v>0</v>
      </c>
      <c r="BX89" s="51"/>
      <c r="BY89" s="51"/>
      <c r="BZ89" s="116">
        <f t="shared" ref="BZ89:BZ122" si="42">SUM(BW89:BY89)</f>
        <v>0</v>
      </c>
      <c r="CB89" s="77" t="s">
        <v>31</v>
      </c>
      <c r="CC89" s="86"/>
      <c r="CD89" s="155">
        <f t="shared" ref="CD89:CD120" si="43">(CC89/$CD$2)*$CD$3</f>
        <v>0</v>
      </c>
      <c r="CE89" s="156">
        <f t="shared" si="26"/>
        <v>0</v>
      </c>
    </row>
    <row r="90" hidden="1" spans="1:83">
      <c r="A90" s="28">
        <v>67</v>
      </c>
      <c r="B90" s="134"/>
      <c r="C90" s="30"/>
      <c r="D90" s="31"/>
      <c r="E90" s="134"/>
      <c r="F90" s="33"/>
      <c r="G90" s="19"/>
      <c r="H90" s="77" t="s">
        <v>31</v>
      </c>
      <c r="I90" s="51"/>
      <c r="J90" s="51"/>
      <c r="K90" s="51"/>
      <c r="L90" s="51"/>
      <c r="M90" s="52">
        <f t="shared" si="27"/>
        <v>0</v>
      </c>
      <c r="N90" s="51"/>
      <c r="O90" s="51"/>
      <c r="P90" s="51"/>
      <c r="Q90" s="51"/>
      <c r="R90" s="52">
        <f t="shared" si="28"/>
        <v>0</v>
      </c>
      <c r="S90" s="51"/>
      <c r="T90" s="51"/>
      <c r="U90" s="51"/>
      <c r="V90" s="51"/>
      <c r="W90" s="52">
        <f t="shared" si="29"/>
        <v>0</v>
      </c>
      <c r="X90" s="51"/>
      <c r="Y90" s="51"/>
      <c r="Z90" s="51"/>
      <c r="AA90" s="51"/>
      <c r="AB90" s="75">
        <f t="shared" si="30"/>
        <v>0</v>
      </c>
      <c r="AC90" s="76">
        <f t="shared" si="31"/>
        <v>0</v>
      </c>
      <c r="AD90" s="77" t="s">
        <v>31</v>
      </c>
      <c r="AE90" s="51"/>
      <c r="AF90" s="51"/>
      <c r="AG90" s="51"/>
      <c r="AH90" s="51"/>
      <c r="AI90" s="75">
        <f t="shared" si="32"/>
        <v>0</v>
      </c>
      <c r="AJ90" s="51"/>
      <c r="AK90" s="51"/>
      <c r="AL90" s="51"/>
      <c r="AM90" s="51"/>
      <c r="AN90" s="75">
        <f t="shared" si="33"/>
        <v>0</v>
      </c>
      <c r="AO90" s="51"/>
      <c r="AP90" s="51"/>
      <c r="AQ90" s="51"/>
      <c r="AR90" s="51"/>
      <c r="AS90" s="75">
        <f t="shared" si="34"/>
        <v>0</v>
      </c>
      <c r="AT90" s="51"/>
      <c r="AU90" s="51"/>
      <c r="AV90" s="51"/>
      <c r="AW90" s="51"/>
      <c r="AX90" s="75">
        <f t="shared" si="35"/>
        <v>0</v>
      </c>
      <c r="AY90" s="147">
        <f t="shared" si="36"/>
        <v>0</v>
      </c>
      <c r="AZ90" s="77" t="s">
        <v>31</v>
      </c>
      <c r="BA90" s="51"/>
      <c r="BB90" s="51"/>
      <c r="BC90" s="51"/>
      <c r="BD90" s="51"/>
      <c r="BE90" s="75">
        <f t="shared" si="37"/>
        <v>0</v>
      </c>
      <c r="BF90" s="51"/>
      <c r="BG90" s="51"/>
      <c r="BH90" s="51"/>
      <c r="BI90" s="51"/>
      <c r="BJ90" s="75">
        <f t="shared" si="38"/>
        <v>0</v>
      </c>
      <c r="BK90" s="51"/>
      <c r="BL90" s="51"/>
      <c r="BM90" s="51"/>
      <c r="BN90" s="51"/>
      <c r="BO90" s="75">
        <f t="shared" si="39"/>
        <v>0</v>
      </c>
      <c r="BP90" s="51"/>
      <c r="BQ90" s="51"/>
      <c r="BR90" s="51"/>
      <c r="BS90" s="51"/>
      <c r="BT90" s="75">
        <f t="shared" si="40"/>
        <v>0</v>
      </c>
      <c r="BU90" s="147">
        <f t="shared" si="41"/>
        <v>0</v>
      </c>
      <c r="BV90" s="51"/>
      <c r="BW90" s="148">
        <f>(ROUND(AVERAGE(MAX(AC90,AY90,BU90,BV90),LARGE((AC90,AY90,BU90,BV90),2)),0)/$CC$2)*$CC$3</f>
        <v>0</v>
      </c>
      <c r="BX90" s="51"/>
      <c r="BY90" s="51"/>
      <c r="BZ90" s="116">
        <f t="shared" si="42"/>
        <v>0</v>
      </c>
      <c r="CB90" s="77" t="s">
        <v>31</v>
      </c>
      <c r="CC90" s="86"/>
      <c r="CD90" s="155">
        <f t="shared" si="43"/>
        <v>0</v>
      </c>
      <c r="CE90" s="156">
        <f t="shared" ref="CE90:CE100" si="44">IF(CD90=0,0,IF(CD90&gt;50,3,IF(CD90&lt;40,1,2)))</f>
        <v>0</v>
      </c>
    </row>
    <row r="91" hidden="1" spans="1:83">
      <c r="A91" s="28">
        <v>68</v>
      </c>
      <c r="B91" s="134"/>
      <c r="C91" s="30"/>
      <c r="D91" s="31"/>
      <c r="E91" s="134"/>
      <c r="F91" s="33"/>
      <c r="G91" s="19"/>
      <c r="H91" s="77" t="s">
        <v>31</v>
      </c>
      <c r="I91" s="51"/>
      <c r="J91" s="51"/>
      <c r="K91" s="51"/>
      <c r="L91" s="51"/>
      <c r="M91" s="52">
        <f t="shared" si="27"/>
        <v>0</v>
      </c>
      <c r="N91" s="51"/>
      <c r="O91" s="51"/>
      <c r="P91" s="51"/>
      <c r="Q91" s="51"/>
      <c r="R91" s="52">
        <f t="shared" si="28"/>
        <v>0</v>
      </c>
      <c r="S91" s="51"/>
      <c r="T91" s="51"/>
      <c r="U91" s="51"/>
      <c r="V91" s="51"/>
      <c r="W91" s="52">
        <f t="shared" si="29"/>
        <v>0</v>
      </c>
      <c r="X91" s="51"/>
      <c r="Y91" s="51"/>
      <c r="Z91" s="51"/>
      <c r="AA91" s="51"/>
      <c r="AB91" s="75">
        <f t="shared" si="30"/>
        <v>0</v>
      </c>
      <c r="AC91" s="76">
        <f t="shared" si="31"/>
        <v>0</v>
      </c>
      <c r="AD91" s="77" t="s">
        <v>31</v>
      </c>
      <c r="AE91" s="51"/>
      <c r="AF91" s="51"/>
      <c r="AG91" s="51"/>
      <c r="AH91" s="51"/>
      <c r="AI91" s="75">
        <f t="shared" si="32"/>
        <v>0</v>
      </c>
      <c r="AJ91" s="51"/>
      <c r="AK91" s="51"/>
      <c r="AL91" s="51"/>
      <c r="AM91" s="51"/>
      <c r="AN91" s="75">
        <f t="shared" si="33"/>
        <v>0</v>
      </c>
      <c r="AO91" s="51"/>
      <c r="AP91" s="51"/>
      <c r="AQ91" s="51"/>
      <c r="AR91" s="51"/>
      <c r="AS91" s="75">
        <f t="shared" si="34"/>
        <v>0</v>
      </c>
      <c r="AT91" s="51"/>
      <c r="AU91" s="51"/>
      <c r="AV91" s="51"/>
      <c r="AW91" s="51"/>
      <c r="AX91" s="75">
        <f t="shared" si="35"/>
        <v>0</v>
      </c>
      <c r="AY91" s="147">
        <f t="shared" si="36"/>
        <v>0</v>
      </c>
      <c r="AZ91" s="77" t="s">
        <v>31</v>
      </c>
      <c r="BA91" s="51"/>
      <c r="BB91" s="51"/>
      <c r="BC91" s="51"/>
      <c r="BD91" s="51"/>
      <c r="BE91" s="75">
        <f t="shared" si="37"/>
        <v>0</v>
      </c>
      <c r="BF91" s="51"/>
      <c r="BG91" s="51"/>
      <c r="BH91" s="51"/>
      <c r="BI91" s="51"/>
      <c r="BJ91" s="75">
        <f t="shared" si="38"/>
        <v>0</v>
      </c>
      <c r="BK91" s="51"/>
      <c r="BL91" s="51"/>
      <c r="BM91" s="51"/>
      <c r="BN91" s="51"/>
      <c r="BO91" s="75">
        <f t="shared" si="39"/>
        <v>0</v>
      </c>
      <c r="BP91" s="51"/>
      <c r="BQ91" s="51"/>
      <c r="BR91" s="51"/>
      <c r="BS91" s="51"/>
      <c r="BT91" s="75">
        <f t="shared" si="40"/>
        <v>0</v>
      </c>
      <c r="BU91" s="147">
        <f t="shared" si="41"/>
        <v>0</v>
      </c>
      <c r="BV91" s="51"/>
      <c r="BW91" s="148">
        <f>(ROUND(AVERAGE(MAX(AC91,AY91,BU91,BV91),LARGE((AC91,AY91,BU91,BV91),2)),0)/$CC$2)*$CC$3</f>
        <v>0</v>
      </c>
      <c r="BX91" s="51"/>
      <c r="BY91" s="51"/>
      <c r="BZ91" s="116">
        <f t="shared" si="42"/>
        <v>0</v>
      </c>
      <c r="CB91" s="77" t="s">
        <v>31</v>
      </c>
      <c r="CC91" s="86"/>
      <c r="CD91" s="155">
        <f t="shared" si="43"/>
        <v>0</v>
      </c>
      <c r="CE91" s="156">
        <f t="shared" si="44"/>
        <v>0</v>
      </c>
    </row>
    <row r="92" hidden="1" spans="1:83">
      <c r="A92" s="28">
        <v>69</v>
      </c>
      <c r="B92" s="134"/>
      <c r="C92" s="30"/>
      <c r="D92" s="31"/>
      <c r="E92" s="134"/>
      <c r="F92" s="33"/>
      <c r="G92" s="19"/>
      <c r="H92" s="77" t="s">
        <v>31</v>
      </c>
      <c r="I92" s="51"/>
      <c r="J92" s="51"/>
      <c r="K92" s="51"/>
      <c r="L92" s="51"/>
      <c r="M92" s="52">
        <f t="shared" si="27"/>
        <v>0</v>
      </c>
      <c r="N92" s="51"/>
      <c r="O92" s="51"/>
      <c r="P92" s="51"/>
      <c r="Q92" s="51"/>
      <c r="R92" s="52">
        <f t="shared" si="28"/>
        <v>0</v>
      </c>
      <c r="S92" s="51"/>
      <c r="T92" s="51"/>
      <c r="U92" s="51"/>
      <c r="V92" s="51"/>
      <c r="W92" s="52">
        <f t="shared" si="29"/>
        <v>0</v>
      </c>
      <c r="X92" s="51"/>
      <c r="Y92" s="51"/>
      <c r="Z92" s="51"/>
      <c r="AA92" s="51"/>
      <c r="AB92" s="75">
        <f t="shared" si="30"/>
        <v>0</v>
      </c>
      <c r="AC92" s="76">
        <f t="shared" si="31"/>
        <v>0</v>
      </c>
      <c r="AD92" s="77" t="s">
        <v>31</v>
      </c>
      <c r="AE92" s="51"/>
      <c r="AF92" s="51"/>
      <c r="AG92" s="51"/>
      <c r="AH92" s="51"/>
      <c r="AI92" s="75">
        <f t="shared" si="32"/>
        <v>0</v>
      </c>
      <c r="AJ92" s="51"/>
      <c r="AK92" s="51"/>
      <c r="AL92" s="51"/>
      <c r="AM92" s="51"/>
      <c r="AN92" s="75">
        <f t="shared" si="33"/>
        <v>0</v>
      </c>
      <c r="AO92" s="51"/>
      <c r="AP92" s="51"/>
      <c r="AQ92" s="51"/>
      <c r="AR92" s="51"/>
      <c r="AS92" s="75">
        <f t="shared" si="34"/>
        <v>0</v>
      </c>
      <c r="AT92" s="51"/>
      <c r="AU92" s="51"/>
      <c r="AV92" s="51"/>
      <c r="AW92" s="51"/>
      <c r="AX92" s="75">
        <f t="shared" si="35"/>
        <v>0</v>
      </c>
      <c r="AY92" s="147">
        <f t="shared" si="36"/>
        <v>0</v>
      </c>
      <c r="AZ92" s="77" t="s">
        <v>31</v>
      </c>
      <c r="BA92" s="51"/>
      <c r="BB92" s="51"/>
      <c r="BC92" s="51"/>
      <c r="BD92" s="51"/>
      <c r="BE92" s="75">
        <f t="shared" si="37"/>
        <v>0</v>
      </c>
      <c r="BF92" s="51"/>
      <c r="BG92" s="51"/>
      <c r="BH92" s="51"/>
      <c r="BI92" s="51"/>
      <c r="BJ92" s="75">
        <f t="shared" si="38"/>
        <v>0</v>
      </c>
      <c r="BK92" s="51"/>
      <c r="BL92" s="51"/>
      <c r="BM92" s="51"/>
      <c r="BN92" s="51"/>
      <c r="BO92" s="75">
        <f t="shared" si="39"/>
        <v>0</v>
      </c>
      <c r="BP92" s="51"/>
      <c r="BQ92" s="51"/>
      <c r="BR92" s="51"/>
      <c r="BS92" s="51"/>
      <c r="BT92" s="75">
        <f t="shared" si="40"/>
        <v>0</v>
      </c>
      <c r="BU92" s="147">
        <f t="shared" si="41"/>
        <v>0</v>
      </c>
      <c r="BV92" s="51"/>
      <c r="BW92" s="148">
        <f>(ROUND(AVERAGE(MAX(AC92,AY92,BU92,BV92),LARGE((AC92,AY92,BU92,BV92),2)),0)/$CC$2)*$CC$3</f>
        <v>0</v>
      </c>
      <c r="BX92" s="51"/>
      <c r="BY92" s="51"/>
      <c r="BZ92" s="116">
        <f t="shared" si="42"/>
        <v>0</v>
      </c>
      <c r="CB92" s="77" t="s">
        <v>31</v>
      </c>
      <c r="CC92" s="86"/>
      <c r="CD92" s="155">
        <f t="shared" si="43"/>
        <v>0</v>
      </c>
      <c r="CE92" s="156">
        <f t="shared" si="44"/>
        <v>0</v>
      </c>
    </row>
    <row r="93" hidden="1" spans="1:83">
      <c r="A93" s="28">
        <v>70</v>
      </c>
      <c r="B93" s="134"/>
      <c r="C93" s="30"/>
      <c r="D93" s="31"/>
      <c r="E93" s="134"/>
      <c r="F93" s="33"/>
      <c r="G93" s="19"/>
      <c r="H93" s="77" t="s">
        <v>31</v>
      </c>
      <c r="I93" s="51"/>
      <c r="J93" s="51"/>
      <c r="K93" s="51"/>
      <c r="L93" s="51"/>
      <c r="M93" s="52">
        <f t="shared" si="27"/>
        <v>0</v>
      </c>
      <c r="N93" s="51"/>
      <c r="O93" s="51"/>
      <c r="P93" s="51"/>
      <c r="Q93" s="51"/>
      <c r="R93" s="52">
        <f t="shared" si="28"/>
        <v>0</v>
      </c>
      <c r="S93" s="51"/>
      <c r="T93" s="51"/>
      <c r="U93" s="51"/>
      <c r="V93" s="51"/>
      <c r="W93" s="52">
        <f t="shared" si="29"/>
        <v>0</v>
      </c>
      <c r="X93" s="51"/>
      <c r="Y93" s="51"/>
      <c r="Z93" s="51"/>
      <c r="AA93" s="51"/>
      <c r="AB93" s="75">
        <f t="shared" si="30"/>
        <v>0</v>
      </c>
      <c r="AC93" s="76">
        <f t="shared" si="31"/>
        <v>0</v>
      </c>
      <c r="AD93" s="77" t="s">
        <v>31</v>
      </c>
      <c r="AE93" s="51"/>
      <c r="AF93" s="51"/>
      <c r="AG93" s="51"/>
      <c r="AH93" s="51"/>
      <c r="AI93" s="75">
        <f t="shared" si="32"/>
        <v>0</v>
      </c>
      <c r="AJ93" s="51"/>
      <c r="AK93" s="51"/>
      <c r="AL93" s="51"/>
      <c r="AM93" s="51"/>
      <c r="AN93" s="75">
        <f t="shared" si="33"/>
        <v>0</v>
      </c>
      <c r="AO93" s="51"/>
      <c r="AP93" s="51"/>
      <c r="AQ93" s="51"/>
      <c r="AR93" s="51"/>
      <c r="AS93" s="75">
        <f t="shared" si="34"/>
        <v>0</v>
      </c>
      <c r="AT93" s="51"/>
      <c r="AU93" s="51"/>
      <c r="AV93" s="51"/>
      <c r="AW93" s="51"/>
      <c r="AX93" s="75">
        <f t="shared" si="35"/>
        <v>0</v>
      </c>
      <c r="AY93" s="147">
        <f t="shared" si="36"/>
        <v>0</v>
      </c>
      <c r="AZ93" s="77" t="s">
        <v>31</v>
      </c>
      <c r="BA93" s="51"/>
      <c r="BB93" s="51"/>
      <c r="BC93" s="51"/>
      <c r="BD93" s="51"/>
      <c r="BE93" s="75">
        <f t="shared" si="37"/>
        <v>0</v>
      </c>
      <c r="BF93" s="51"/>
      <c r="BG93" s="51"/>
      <c r="BH93" s="51"/>
      <c r="BI93" s="51"/>
      <c r="BJ93" s="75">
        <f t="shared" si="38"/>
        <v>0</v>
      </c>
      <c r="BK93" s="51"/>
      <c r="BL93" s="51"/>
      <c r="BM93" s="51"/>
      <c r="BN93" s="51"/>
      <c r="BO93" s="75">
        <f t="shared" si="39"/>
        <v>0</v>
      </c>
      <c r="BP93" s="51"/>
      <c r="BQ93" s="51"/>
      <c r="BR93" s="51"/>
      <c r="BS93" s="51"/>
      <c r="BT93" s="75">
        <f t="shared" si="40"/>
        <v>0</v>
      </c>
      <c r="BU93" s="147">
        <f t="shared" si="41"/>
        <v>0</v>
      </c>
      <c r="BV93" s="51"/>
      <c r="BW93" s="148">
        <f>(ROUND(AVERAGE(MAX(AC93,AY93,BU93,BV93),LARGE((AC93,AY93,BU93,BV93),2)),0)/$CC$2)*$CC$3</f>
        <v>0</v>
      </c>
      <c r="BX93" s="51"/>
      <c r="BY93" s="51"/>
      <c r="BZ93" s="116">
        <f t="shared" si="42"/>
        <v>0</v>
      </c>
      <c r="CB93" s="77" t="s">
        <v>31</v>
      </c>
      <c r="CC93" s="86"/>
      <c r="CD93" s="155">
        <f t="shared" si="43"/>
        <v>0</v>
      </c>
      <c r="CE93" s="156">
        <f t="shared" si="44"/>
        <v>0</v>
      </c>
    </row>
    <row r="94" hidden="1" spans="1:83">
      <c r="A94" s="28">
        <v>71</v>
      </c>
      <c r="B94" s="134"/>
      <c r="C94" s="30"/>
      <c r="D94" s="31"/>
      <c r="E94" s="134"/>
      <c r="F94" s="33"/>
      <c r="G94" s="19"/>
      <c r="H94" s="77" t="s">
        <v>31</v>
      </c>
      <c r="I94" s="51"/>
      <c r="J94" s="51"/>
      <c r="K94" s="51"/>
      <c r="L94" s="51"/>
      <c r="M94" s="52">
        <f t="shared" si="27"/>
        <v>0</v>
      </c>
      <c r="N94" s="51"/>
      <c r="O94" s="51"/>
      <c r="P94" s="51"/>
      <c r="Q94" s="51"/>
      <c r="R94" s="52">
        <f t="shared" si="28"/>
        <v>0</v>
      </c>
      <c r="S94" s="51"/>
      <c r="T94" s="51"/>
      <c r="U94" s="51"/>
      <c r="V94" s="51"/>
      <c r="W94" s="52">
        <f t="shared" si="29"/>
        <v>0</v>
      </c>
      <c r="X94" s="51"/>
      <c r="Y94" s="51"/>
      <c r="Z94" s="51"/>
      <c r="AA94" s="51"/>
      <c r="AB94" s="75">
        <f t="shared" si="30"/>
        <v>0</v>
      </c>
      <c r="AC94" s="76">
        <f t="shared" si="31"/>
        <v>0</v>
      </c>
      <c r="AD94" s="77" t="s">
        <v>31</v>
      </c>
      <c r="AE94" s="51"/>
      <c r="AF94" s="51"/>
      <c r="AG94" s="51"/>
      <c r="AH94" s="51"/>
      <c r="AI94" s="75">
        <f t="shared" si="32"/>
        <v>0</v>
      </c>
      <c r="AJ94" s="51"/>
      <c r="AK94" s="51"/>
      <c r="AL94" s="51"/>
      <c r="AM94" s="51"/>
      <c r="AN94" s="75">
        <f t="shared" si="33"/>
        <v>0</v>
      </c>
      <c r="AO94" s="51"/>
      <c r="AP94" s="51"/>
      <c r="AQ94" s="51"/>
      <c r="AR94" s="51"/>
      <c r="AS94" s="75">
        <f t="shared" si="34"/>
        <v>0</v>
      </c>
      <c r="AT94" s="51"/>
      <c r="AU94" s="51"/>
      <c r="AV94" s="51"/>
      <c r="AW94" s="51"/>
      <c r="AX94" s="75">
        <f t="shared" si="35"/>
        <v>0</v>
      </c>
      <c r="AY94" s="147">
        <f t="shared" si="36"/>
        <v>0</v>
      </c>
      <c r="AZ94" s="77" t="s">
        <v>31</v>
      </c>
      <c r="BA94" s="51"/>
      <c r="BB94" s="51"/>
      <c r="BC94" s="51"/>
      <c r="BD94" s="51"/>
      <c r="BE94" s="75">
        <f t="shared" si="37"/>
        <v>0</v>
      </c>
      <c r="BF94" s="51"/>
      <c r="BG94" s="51"/>
      <c r="BH94" s="51"/>
      <c r="BI94" s="51"/>
      <c r="BJ94" s="75">
        <f t="shared" si="38"/>
        <v>0</v>
      </c>
      <c r="BK94" s="51"/>
      <c r="BL94" s="51"/>
      <c r="BM94" s="51"/>
      <c r="BN94" s="51"/>
      <c r="BO94" s="75">
        <f t="shared" si="39"/>
        <v>0</v>
      </c>
      <c r="BP94" s="51"/>
      <c r="BQ94" s="51"/>
      <c r="BR94" s="51"/>
      <c r="BS94" s="51"/>
      <c r="BT94" s="75">
        <f t="shared" si="40"/>
        <v>0</v>
      </c>
      <c r="BU94" s="147">
        <f t="shared" si="41"/>
        <v>0</v>
      </c>
      <c r="BV94" s="51"/>
      <c r="BW94" s="148">
        <f>(ROUND(AVERAGE(MAX(AC94,AY94,BU94,BV94),LARGE((AC94,AY94,BU94,BV94),2)),0)/$CC$2)*$CC$3</f>
        <v>0</v>
      </c>
      <c r="BX94" s="51"/>
      <c r="BY94" s="51"/>
      <c r="BZ94" s="116">
        <f t="shared" si="42"/>
        <v>0</v>
      </c>
      <c r="CB94" s="77" t="s">
        <v>31</v>
      </c>
      <c r="CC94" s="86"/>
      <c r="CD94" s="155">
        <f t="shared" si="43"/>
        <v>0</v>
      </c>
      <c r="CE94" s="156">
        <f t="shared" si="44"/>
        <v>0</v>
      </c>
    </row>
    <row r="95" hidden="1" spans="1:83">
      <c r="A95" s="28">
        <v>72</v>
      </c>
      <c r="B95" s="134"/>
      <c r="C95" s="30"/>
      <c r="D95" s="31"/>
      <c r="E95" s="134"/>
      <c r="F95" s="33"/>
      <c r="G95" s="19"/>
      <c r="H95" s="77" t="s">
        <v>31</v>
      </c>
      <c r="I95" s="51"/>
      <c r="J95" s="51"/>
      <c r="K95" s="51"/>
      <c r="L95" s="51"/>
      <c r="M95" s="52">
        <f t="shared" si="27"/>
        <v>0</v>
      </c>
      <c r="N95" s="51"/>
      <c r="O95" s="51"/>
      <c r="P95" s="51"/>
      <c r="Q95" s="51"/>
      <c r="R95" s="52">
        <f t="shared" si="28"/>
        <v>0</v>
      </c>
      <c r="S95" s="51"/>
      <c r="T95" s="51"/>
      <c r="U95" s="51"/>
      <c r="V95" s="51"/>
      <c r="W95" s="52">
        <f t="shared" si="29"/>
        <v>0</v>
      </c>
      <c r="X95" s="51"/>
      <c r="Y95" s="51"/>
      <c r="Z95" s="51"/>
      <c r="AA95" s="51"/>
      <c r="AB95" s="75">
        <f t="shared" si="30"/>
        <v>0</v>
      </c>
      <c r="AC95" s="76">
        <f t="shared" si="31"/>
        <v>0</v>
      </c>
      <c r="AD95" s="77" t="s">
        <v>31</v>
      </c>
      <c r="AE95" s="51"/>
      <c r="AF95" s="51"/>
      <c r="AG95" s="51"/>
      <c r="AH95" s="51"/>
      <c r="AI95" s="75">
        <f t="shared" si="32"/>
        <v>0</v>
      </c>
      <c r="AJ95" s="51"/>
      <c r="AK95" s="51"/>
      <c r="AL95" s="51"/>
      <c r="AM95" s="51"/>
      <c r="AN95" s="75">
        <f t="shared" si="33"/>
        <v>0</v>
      </c>
      <c r="AO95" s="51"/>
      <c r="AP95" s="51"/>
      <c r="AQ95" s="51"/>
      <c r="AR95" s="51"/>
      <c r="AS95" s="75">
        <f t="shared" si="34"/>
        <v>0</v>
      </c>
      <c r="AT95" s="51"/>
      <c r="AU95" s="51"/>
      <c r="AV95" s="51"/>
      <c r="AW95" s="51"/>
      <c r="AX95" s="75">
        <f t="shared" si="35"/>
        <v>0</v>
      </c>
      <c r="AY95" s="147">
        <f t="shared" si="36"/>
        <v>0</v>
      </c>
      <c r="AZ95" s="77" t="s">
        <v>31</v>
      </c>
      <c r="BA95" s="51"/>
      <c r="BB95" s="51"/>
      <c r="BC95" s="51"/>
      <c r="BD95" s="51"/>
      <c r="BE95" s="75">
        <f t="shared" si="37"/>
        <v>0</v>
      </c>
      <c r="BF95" s="51"/>
      <c r="BG95" s="51"/>
      <c r="BH95" s="51"/>
      <c r="BI95" s="51"/>
      <c r="BJ95" s="75">
        <f t="shared" si="38"/>
        <v>0</v>
      </c>
      <c r="BK95" s="51"/>
      <c r="BL95" s="51"/>
      <c r="BM95" s="51"/>
      <c r="BN95" s="51"/>
      <c r="BO95" s="75">
        <f t="shared" si="39"/>
        <v>0</v>
      </c>
      <c r="BP95" s="51"/>
      <c r="BQ95" s="51"/>
      <c r="BR95" s="51"/>
      <c r="BS95" s="51"/>
      <c r="BT95" s="75">
        <f t="shared" si="40"/>
        <v>0</v>
      </c>
      <c r="BU95" s="147">
        <f t="shared" si="41"/>
        <v>0</v>
      </c>
      <c r="BV95" s="51"/>
      <c r="BW95" s="148">
        <f>(ROUND(AVERAGE(MAX(AC95,AY95,BU95,BV95),LARGE((AC95,AY95,BU95,BV95),2)),0)/$CC$2)*$CC$3</f>
        <v>0</v>
      </c>
      <c r="BX95" s="51"/>
      <c r="BY95" s="51"/>
      <c r="BZ95" s="116">
        <f t="shared" si="42"/>
        <v>0</v>
      </c>
      <c r="CB95" s="77" t="s">
        <v>31</v>
      </c>
      <c r="CC95" s="86"/>
      <c r="CD95" s="155">
        <f t="shared" si="43"/>
        <v>0</v>
      </c>
      <c r="CE95" s="156">
        <f t="shared" si="44"/>
        <v>0</v>
      </c>
    </row>
    <row r="96" hidden="1" spans="1:83">
      <c r="A96" s="28">
        <v>73</v>
      </c>
      <c r="B96" s="134"/>
      <c r="C96" s="30"/>
      <c r="D96" s="31"/>
      <c r="E96" s="134"/>
      <c r="F96" s="33"/>
      <c r="G96" s="19"/>
      <c r="H96" s="77" t="s">
        <v>31</v>
      </c>
      <c r="I96" s="51"/>
      <c r="J96" s="51"/>
      <c r="K96" s="51"/>
      <c r="L96" s="51"/>
      <c r="M96" s="52">
        <f t="shared" si="27"/>
        <v>0</v>
      </c>
      <c r="N96" s="51"/>
      <c r="O96" s="51"/>
      <c r="P96" s="51"/>
      <c r="Q96" s="51"/>
      <c r="R96" s="52">
        <f t="shared" si="28"/>
        <v>0</v>
      </c>
      <c r="S96" s="51"/>
      <c r="T96" s="51"/>
      <c r="U96" s="51"/>
      <c r="V96" s="51"/>
      <c r="W96" s="52">
        <f t="shared" si="29"/>
        <v>0</v>
      </c>
      <c r="X96" s="51"/>
      <c r="Y96" s="51"/>
      <c r="Z96" s="51"/>
      <c r="AA96" s="51"/>
      <c r="AB96" s="75">
        <f t="shared" si="30"/>
        <v>0</v>
      </c>
      <c r="AC96" s="76">
        <f t="shared" si="31"/>
        <v>0</v>
      </c>
      <c r="AD96" s="77" t="s">
        <v>31</v>
      </c>
      <c r="AE96" s="51"/>
      <c r="AF96" s="51"/>
      <c r="AG96" s="51"/>
      <c r="AH96" s="51"/>
      <c r="AI96" s="75">
        <f t="shared" si="32"/>
        <v>0</v>
      </c>
      <c r="AJ96" s="51"/>
      <c r="AK96" s="51"/>
      <c r="AL96" s="51"/>
      <c r="AM96" s="51"/>
      <c r="AN96" s="75">
        <f t="shared" si="33"/>
        <v>0</v>
      </c>
      <c r="AO96" s="51"/>
      <c r="AP96" s="51"/>
      <c r="AQ96" s="51"/>
      <c r="AR96" s="51"/>
      <c r="AS96" s="75">
        <f t="shared" si="34"/>
        <v>0</v>
      </c>
      <c r="AT96" s="51"/>
      <c r="AU96" s="51"/>
      <c r="AV96" s="51"/>
      <c r="AW96" s="51"/>
      <c r="AX96" s="75">
        <f t="shared" si="35"/>
        <v>0</v>
      </c>
      <c r="AY96" s="147">
        <f t="shared" si="36"/>
        <v>0</v>
      </c>
      <c r="AZ96" s="77" t="s">
        <v>31</v>
      </c>
      <c r="BA96" s="51"/>
      <c r="BB96" s="51"/>
      <c r="BC96" s="51"/>
      <c r="BD96" s="51"/>
      <c r="BE96" s="75">
        <f t="shared" si="37"/>
        <v>0</v>
      </c>
      <c r="BF96" s="51"/>
      <c r="BG96" s="51"/>
      <c r="BH96" s="51"/>
      <c r="BI96" s="51"/>
      <c r="BJ96" s="75">
        <f t="shared" si="38"/>
        <v>0</v>
      </c>
      <c r="BK96" s="51"/>
      <c r="BL96" s="51"/>
      <c r="BM96" s="51"/>
      <c r="BN96" s="51"/>
      <c r="BO96" s="75">
        <f t="shared" si="39"/>
        <v>0</v>
      </c>
      <c r="BP96" s="51"/>
      <c r="BQ96" s="51"/>
      <c r="BR96" s="51"/>
      <c r="BS96" s="51"/>
      <c r="BT96" s="75">
        <f t="shared" si="40"/>
        <v>0</v>
      </c>
      <c r="BU96" s="147">
        <f t="shared" si="41"/>
        <v>0</v>
      </c>
      <c r="BV96" s="51"/>
      <c r="BW96" s="148">
        <f>(ROUND(AVERAGE(MAX(AC96,AY96,BU96,BV96),LARGE((AC96,AY96,BU96,BV96),2)),0)/$CC$2)*$CC$3</f>
        <v>0</v>
      </c>
      <c r="BX96" s="51"/>
      <c r="BY96" s="51"/>
      <c r="BZ96" s="116">
        <f t="shared" si="42"/>
        <v>0</v>
      </c>
      <c r="CB96" s="77" t="s">
        <v>31</v>
      </c>
      <c r="CC96" s="86"/>
      <c r="CD96" s="155">
        <f t="shared" si="43"/>
        <v>0</v>
      </c>
      <c r="CE96" s="156">
        <f t="shared" si="44"/>
        <v>0</v>
      </c>
    </row>
    <row r="97" hidden="1" spans="1:83">
      <c r="A97" s="28">
        <v>74</v>
      </c>
      <c r="B97" s="134"/>
      <c r="C97" s="30"/>
      <c r="D97" s="31"/>
      <c r="E97" s="134"/>
      <c r="F97" s="33"/>
      <c r="G97" s="19"/>
      <c r="H97" s="77" t="s">
        <v>31</v>
      </c>
      <c r="I97" s="51"/>
      <c r="J97" s="51"/>
      <c r="K97" s="51"/>
      <c r="L97" s="51"/>
      <c r="M97" s="52">
        <f t="shared" si="27"/>
        <v>0</v>
      </c>
      <c r="N97" s="51"/>
      <c r="O97" s="51"/>
      <c r="P97" s="51"/>
      <c r="Q97" s="51"/>
      <c r="R97" s="52">
        <f t="shared" si="28"/>
        <v>0</v>
      </c>
      <c r="S97" s="51"/>
      <c r="T97" s="51"/>
      <c r="U97" s="51"/>
      <c r="V97" s="51"/>
      <c r="W97" s="52">
        <f t="shared" si="29"/>
        <v>0</v>
      </c>
      <c r="X97" s="51"/>
      <c r="Y97" s="51"/>
      <c r="Z97" s="51"/>
      <c r="AA97" s="51"/>
      <c r="AB97" s="75">
        <f t="shared" si="30"/>
        <v>0</v>
      </c>
      <c r="AC97" s="76">
        <f t="shared" si="31"/>
        <v>0</v>
      </c>
      <c r="AD97" s="77" t="s">
        <v>31</v>
      </c>
      <c r="AE97" s="51"/>
      <c r="AF97" s="51"/>
      <c r="AG97" s="51"/>
      <c r="AH97" s="51"/>
      <c r="AI97" s="75">
        <f t="shared" si="32"/>
        <v>0</v>
      </c>
      <c r="AJ97" s="51"/>
      <c r="AK97" s="51"/>
      <c r="AL97" s="51"/>
      <c r="AM97" s="51"/>
      <c r="AN97" s="75">
        <f t="shared" si="33"/>
        <v>0</v>
      </c>
      <c r="AO97" s="51"/>
      <c r="AP97" s="51"/>
      <c r="AQ97" s="51"/>
      <c r="AR97" s="51"/>
      <c r="AS97" s="75">
        <f t="shared" si="34"/>
        <v>0</v>
      </c>
      <c r="AT97" s="51"/>
      <c r="AU97" s="51"/>
      <c r="AV97" s="51"/>
      <c r="AW97" s="51"/>
      <c r="AX97" s="75">
        <f t="shared" si="35"/>
        <v>0</v>
      </c>
      <c r="AY97" s="147">
        <f t="shared" si="36"/>
        <v>0</v>
      </c>
      <c r="AZ97" s="77" t="s">
        <v>31</v>
      </c>
      <c r="BA97" s="51"/>
      <c r="BB97" s="51"/>
      <c r="BC97" s="51"/>
      <c r="BD97" s="51"/>
      <c r="BE97" s="75">
        <f t="shared" si="37"/>
        <v>0</v>
      </c>
      <c r="BF97" s="51"/>
      <c r="BG97" s="51"/>
      <c r="BH97" s="51"/>
      <c r="BI97" s="51"/>
      <c r="BJ97" s="75">
        <f t="shared" si="38"/>
        <v>0</v>
      </c>
      <c r="BK97" s="51"/>
      <c r="BL97" s="51"/>
      <c r="BM97" s="51"/>
      <c r="BN97" s="51"/>
      <c r="BO97" s="75">
        <f t="shared" si="39"/>
        <v>0</v>
      </c>
      <c r="BP97" s="51"/>
      <c r="BQ97" s="51"/>
      <c r="BR97" s="51"/>
      <c r="BS97" s="51"/>
      <c r="BT97" s="75">
        <f t="shared" si="40"/>
        <v>0</v>
      </c>
      <c r="BU97" s="147">
        <f t="shared" si="41"/>
        <v>0</v>
      </c>
      <c r="BV97" s="51"/>
      <c r="BW97" s="148">
        <f>(ROUND(AVERAGE(MAX(AC97,AY97,BU97,BV97),LARGE((AC97,AY97,BU97,BV97),2)),0)/$CC$2)*$CC$3</f>
        <v>0</v>
      </c>
      <c r="BX97" s="51"/>
      <c r="BY97" s="51"/>
      <c r="BZ97" s="116">
        <f t="shared" si="42"/>
        <v>0</v>
      </c>
      <c r="CB97" s="77" t="s">
        <v>31</v>
      </c>
      <c r="CC97" s="86"/>
      <c r="CD97" s="155">
        <f t="shared" si="43"/>
        <v>0</v>
      </c>
      <c r="CE97" s="156">
        <f t="shared" si="44"/>
        <v>0</v>
      </c>
    </row>
    <row r="98" hidden="1" spans="1:83">
      <c r="A98" s="28">
        <v>75</v>
      </c>
      <c r="B98" s="134"/>
      <c r="C98" s="30"/>
      <c r="D98" s="31"/>
      <c r="E98" s="134"/>
      <c r="F98" s="33"/>
      <c r="G98" s="19"/>
      <c r="H98" s="77" t="s">
        <v>31</v>
      </c>
      <c r="I98" s="51"/>
      <c r="J98" s="51"/>
      <c r="K98" s="51"/>
      <c r="L98" s="51"/>
      <c r="M98" s="52">
        <f t="shared" si="27"/>
        <v>0</v>
      </c>
      <c r="N98" s="51"/>
      <c r="O98" s="51"/>
      <c r="P98" s="51"/>
      <c r="Q98" s="51"/>
      <c r="R98" s="52">
        <f t="shared" si="28"/>
        <v>0</v>
      </c>
      <c r="S98" s="51"/>
      <c r="T98" s="51"/>
      <c r="U98" s="51"/>
      <c r="V98" s="51"/>
      <c r="W98" s="52">
        <f t="shared" si="29"/>
        <v>0</v>
      </c>
      <c r="X98" s="51"/>
      <c r="Y98" s="51"/>
      <c r="Z98" s="51"/>
      <c r="AA98" s="51"/>
      <c r="AB98" s="75">
        <f t="shared" si="30"/>
        <v>0</v>
      </c>
      <c r="AC98" s="76">
        <f t="shared" si="31"/>
        <v>0</v>
      </c>
      <c r="AD98" s="77" t="s">
        <v>31</v>
      </c>
      <c r="AE98" s="51"/>
      <c r="AF98" s="51"/>
      <c r="AG98" s="51"/>
      <c r="AH98" s="51"/>
      <c r="AI98" s="75">
        <f t="shared" si="32"/>
        <v>0</v>
      </c>
      <c r="AJ98" s="51"/>
      <c r="AK98" s="51"/>
      <c r="AL98" s="51"/>
      <c r="AM98" s="51"/>
      <c r="AN98" s="75">
        <f t="shared" si="33"/>
        <v>0</v>
      </c>
      <c r="AO98" s="51"/>
      <c r="AP98" s="51"/>
      <c r="AQ98" s="51"/>
      <c r="AR98" s="51"/>
      <c r="AS98" s="75">
        <f t="shared" si="34"/>
        <v>0</v>
      </c>
      <c r="AT98" s="51"/>
      <c r="AU98" s="51"/>
      <c r="AV98" s="51"/>
      <c r="AW98" s="51"/>
      <c r="AX98" s="75">
        <f t="shared" si="35"/>
        <v>0</v>
      </c>
      <c r="AY98" s="147">
        <f t="shared" si="36"/>
        <v>0</v>
      </c>
      <c r="AZ98" s="77" t="s">
        <v>31</v>
      </c>
      <c r="BA98" s="51"/>
      <c r="BB98" s="51"/>
      <c r="BC98" s="51"/>
      <c r="BD98" s="51"/>
      <c r="BE98" s="75">
        <f t="shared" si="37"/>
        <v>0</v>
      </c>
      <c r="BF98" s="51"/>
      <c r="BG98" s="51"/>
      <c r="BH98" s="51"/>
      <c r="BI98" s="51"/>
      <c r="BJ98" s="75">
        <f t="shared" si="38"/>
        <v>0</v>
      </c>
      <c r="BK98" s="51"/>
      <c r="BL98" s="51"/>
      <c r="BM98" s="51"/>
      <c r="BN98" s="51"/>
      <c r="BO98" s="75">
        <f t="shared" si="39"/>
        <v>0</v>
      </c>
      <c r="BP98" s="51"/>
      <c r="BQ98" s="51"/>
      <c r="BR98" s="51"/>
      <c r="BS98" s="51"/>
      <c r="BT98" s="75">
        <f t="shared" si="40"/>
        <v>0</v>
      </c>
      <c r="BU98" s="147">
        <f t="shared" si="41"/>
        <v>0</v>
      </c>
      <c r="BV98" s="51"/>
      <c r="BW98" s="148">
        <f>(ROUND(AVERAGE(MAX(AC98,AY98,BU98,BV98),LARGE((AC98,AY98,BU98,BV98),2)),0)/$CC$2)*$CC$3</f>
        <v>0</v>
      </c>
      <c r="BX98" s="51"/>
      <c r="BY98" s="51"/>
      <c r="BZ98" s="116">
        <f t="shared" si="42"/>
        <v>0</v>
      </c>
      <c r="CB98" s="77" t="s">
        <v>31</v>
      </c>
      <c r="CC98" s="86"/>
      <c r="CD98" s="155">
        <f t="shared" si="43"/>
        <v>0</v>
      </c>
      <c r="CE98" s="156">
        <f t="shared" si="44"/>
        <v>0</v>
      </c>
    </row>
    <row r="99" hidden="1" spans="1:83">
      <c r="A99" s="28">
        <v>76</v>
      </c>
      <c r="B99" s="134"/>
      <c r="C99" s="30"/>
      <c r="D99" s="31"/>
      <c r="E99" s="134"/>
      <c r="F99" s="33"/>
      <c r="G99" s="19"/>
      <c r="H99" s="77" t="s">
        <v>31</v>
      </c>
      <c r="I99" s="51"/>
      <c r="J99" s="51"/>
      <c r="K99" s="51"/>
      <c r="L99" s="51"/>
      <c r="M99" s="52">
        <f t="shared" si="27"/>
        <v>0</v>
      </c>
      <c r="N99" s="51"/>
      <c r="O99" s="51"/>
      <c r="P99" s="51"/>
      <c r="Q99" s="51"/>
      <c r="R99" s="52">
        <f t="shared" si="28"/>
        <v>0</v>
      </c>
      <c r="S99" s="51"/>
      <c r="T99" s="51"/>
      <c r="U99" s="51"/>
      <c r="V99" s="51"/>
      <c r="W99" s="52">
        <f t="shared" si="29"/>
        <v>0</v>
      </c>
      <c r="X99" s="51"/>
      <c r="Y99" s="51"/>
      <c r="Z99" s="51"/>
      <c r="AA99" s="51"/>
      <c r="AB99" s="75">
        <f t="shared" si="30"/>
        <v>0</v>
      </c>
      <c r="AC99" s="76">
        <f t="shared" si="31"/>
        <v>0</v>
      </c>
      <c r="AD99" s="77" t="s">
        <v>31</v>
      </c>
      <c r="AE99" s="51"/>
      <c r="AF99" s="51"/>
      <c r="AG99" s="51"/>
      <c r="AH99" s="51"/>
      <c r="AI99" s="75">
        <f t="shared" si="32"/>
        <v>0</v>
      </c>
      <c r="AJ99" s="51"/>
      <c r="AK99" s="51"/>
      <c r="AL99" s="51"/>
      <c r="AM99" s="51"/>
      <c r="AN99" s="75">
        <f t="shared" si="33"/>
        <v>0</v>
      </c>
      <c r="AO99" s="51"/>
      <c r="AP99" s="51"/>
      <c r="AQ99" s="51"/>
      <c r="AR99" s="51"/>
      <c r="AS99" s="75">
        <f t="shared" si="34"/>
        <v>0</v>
      </c>
      <c r="AT99" s="51"/>
      <c r="AU99" s="51"/>
      <c r="AV99" s="51"/>
      <c r="AW99" s="51"/>
      <c r="AX99" s="75">
        <f t="shared" si="35"/>
        <v>0</v>
      </c>
      <c r="AY99" s="147">
        <f t="shared" si="36"/>
        <v>0</v>
      </c>
      <c r="AZ99" s="77" t="s">
        <v>31</v>
      </c>
      <c r="BA99" s="51"/>
      <c r="BB99" s="51"/>
      <c r="BC99" s="51"/>
      <c r="BD99" s="51"/>
      <c r="BE99" s="75">
        <f t="shared" si="37"/>
        <v>0</v>
      </c>
      <c r="BF99" s="51"/>
      <c r="BG99" s="51"/>
      <c r="BH99" s="51"/>
      <c r="BI99" s="51"/>
      <c r="BJ99" s="75">
        <f t="shared" si="38"/>
        <v>0</v>
      </c>
      <c r="BK99" s="51"/>
      <c r="BL99" s="51"/>
      <c r="BM99" s="51"/>
      <c r="BN99" s="51"/>
      <c r="BO99" s="75">
        <f t="shared" si="39"/>
        <v>0</v>
      </c>
      <c r="BP99" s="51"/>
      <c r="BQ99" s="51"/>
      <c r="BR99" s="51"/>
      <c r="BS99" s="51"/>
      <c r="BT99" s="75">
        <f t="shared" si="40"/>
        <v>0</v>
      </c>
      <c r="BU99" s="147">
        <f t="shared" si="41"/>
        <v>0</v>
      </c>
      <c r="BV99" s="51"/>
      <c r="BW99" s="148">
        <f>(ROUND(AVERAGE(MAX(AC99,AY99,BU99,BV99),LARGE((AC99,AY99,BU99,BV99),2)),0)/$CC$2)*$CC$3</f>
        <v>0</v>
      </c>
      <c r="BX99" s="51"/>
      <c r="BY99" s="51"/>
      <c r="BZ99" s="116">
        <f t="shared" si="42"/>
        <v>0</v>
      </c>
      <c r="CB99" s="77" t="s">
        <v>31</v>
      </c>
      <c r="CC99" s="86"/>
      <c r="CD99" s="155">
        <f t="shared" si="43"/>
        <v>0</v>
      </c>
      <c r="CE99" s="156">
        <f t="shared" si="44"/>
        <v>0</v>
      </c>
    </row>
    <row r="100" hidden="1" spans="1:83">
      <c r="A100" s="28">
        <v>77</v>
      </c>
      <c r="B100" s="134"/>
      <c r="C100" s="30"/>
      <c r="D100" s="31"/>
      <c r="E100" s="134"/>
      <c r="F100" s="33"/>
      <c r="G100" s="19"/>
      <c r="H100" s="77" t="s">
        <v>31</v>
      </c>
      <c r="I100" s="51"/>
      <c r="J100" s="51"/>
      <c r="K100" s="51"/>
      <c r="L100" s="51"/>
      <c r="M100" s="52">
        <f t="shared" si="27"/>
        <v>0</v>
      </c>
      <c r="N100" s="51"/>
      <c r="O100" s="51"/>
      <c r="P100" s="51"/>
      <c r="Q100" s="51"/>
      <c r="R100" s="52">
        <f t="shared" si="28"/>
        <v>0</v>
      </c>
      <c r="S100" s="51"/>
      <c r="T100" s="51"/>
      <c r="U100" s="51"/>
      <c r="V100" s="51"/>
      <c r="W100" s="52">
        <f t="shared" si="29"/>
        <v>0</v>
      </c>
      <c r="X100" s="51"/>
      <c r="Y100" s="51"/>
      <c r="Z100" s="51"/>
      <c r="AA100" s="51"/>
      <c r="AB100" s="75">
        <f t="shared" si="30"/>
        <v>0</v>
      </c>
      <c r="AC100" s="76">
        <f t="shared" si="31"/>
        <v>0</v>
      </c>
      <c r="AD100" s="77" t="s">
        <v>31</v>
      </c>
      <c r="AE100" s="51"/>
      <c r="AF100" s="51"/>
      <c r="AG100" s="51"/>
      <c r="AH100" s="51"/>
      <c r="AI100" s="75">
        <f t="shared" si="32"/>
        <v>0</v>
      </c>
      <c r="AJ100" s="51"/>
      <c r="AK100" s="51"/>
      <c r="AL100" s="51"/>
      <c r="AM100" s="51"/>
      <c r="AN100" s="75">
        <f t="shared" si="33"/>
        <v>0</v>
      </c>
      <c r="AO100" s="51"/>
      <c r="AP100" s="51"/>
      <c r="AQ100" s="51"/>
      <c r="AR100" s="51"/>
      <c r="AS100" s="75">
        <f t="shared" si="34"/>
        <v>0</v>
      </c>
      <c r="AT100" s="51"/>
      <c r="AU100" s="51"/>
      <c r="AV100" s="51"/>
      <c r="AW100" s="51"/>
      <c r="AX100" s="75">
        <f t="shared" si="35"/>
        <v>0</v>
      </c>
      <c r="AY100" s="147">
        <f t="shared" si="36"/>
        <v>0</v>
      </c>
      <c r="AZ100" s="77" t="s">
        <v>31</v>
      </c>
      <c r="BA100" s="51"/>
      <c r="BB100" s="51"/>
      <c r="BC100" s="51"/>
      <c r="BD100" s="51"/>
      <c r="BE100" s="75">
        <f t="shared" si="37"/>
        <v>0</v>
      </c>
      <c r="BF100" s="51"/>
      <c r="BG100" s="51"/>
      <c r="BH100" s="51"/>
      <c r="BI100" s="51"/>
      <c r="BJ100" s="75">
        <f t="shared" si="38"/>
        <v>0</v>
      </c>
      <c r="BK100" s="51"/>
      <c r="BL100" s="51"/>
      <c r="BM100" s="51"/>
      <c r="BN100" s="51"/>
      <c r="BO100" s="75">
        <f t="shared" si="39"/>
        <v>0</v>
      </c>
      <c r="BP100" s="51"/>
      <c r="BQ100" s="51"/>
      <c r="BR100" s="51"/>
      <c r="BS100" s="51"/>
      <c r="BT100" s="75">
        <f t="shared" si="40"/>
        <v>0</v>
      </c>
      <c r="BU100" s="147">
        <f t="shared" si="41"/>
        <v>0</v>
      </c>
      <c r="BV100" s="51"/>
      <c r="BW100" s="148">
        <f>(ROUND(AVERAGE(MAX(AC100,AY100,BU100,BV100),LARGE((AC100,AY100,BU100,BV100),2)),0)/$CC$2)*$CC$3</f>
        <v>0</v>
      </c>
      <c r="BX100" s="51"/>
      <c r="BY100" s="51"/>
      <c r="BZ100" s="116">
        <f t="shared" si="42"/>
        <v>0</v>
      </c>
      <c r="CB100" s="77" t="s">
        <v>31</v>
      </c>
      <c r="CC100" s="86"/>
      <c r="CD100" s="155">
        <f t="shared" si="43"/>
        <v>0</v>
      </c>
      <c r="CE100" s="156">
        <f t="shared" si="44"/>
        <v>0</v>
      </c>
    </row>
    <row r="101" hidden="1" spans="1:83">
      <c r="A101" s="28">
        <v>78</v>
      </c>
      <c r="B101" s="134"/>
      <c r="C101" s="30"/>
      <c r="D101" s="31"/>
      <c r="E101" s="134"/>
      <c r="F101" s="33"/>
      <c r="G101" s="19"/>
      <c r="H101" s="77" t="s">
        <v>31</v>
      </c>
      <c r="I101" s="51"/>
      <c r="J101" s="51"/>
      <c r="K101" s="51"/>
      <c r="L101" s="51"/>
      <c r="M101" s="52">
        <f t="shared" si="27"/>
        <v>0</v>
      </c>
      <c r="N101" s="51"/>
      <c r="O101" s="51"/>
      <c r="P101" s="51"/>
      <c r="Q101" s="51"/>
      <c r="R101" s="52">
        <f t="shared" si="28"/>
        <v>0</v>
      </c>
      <c r="S101" s="51"/>
      <c r="T101" s="51"/>
      <c r="U101" s="51"/>
      <c r="V101" s="51"/>
      <c r="W101" s="52">
        <f t="shared" si="29"/>
        <v>0</v>
      </c>
      <c r="X101" s="51"/>
      <c r="Y101" s="51"/>
      <c r="Z101" s="51"/>
      <c r="AA101" s="51"/>
      <c r="AB101" s="75">
        <f t="shared" si="30"/>
        <v>0</v>
      </c>
      <c r="AC101" s="76">
        <f t="shared" si="31"/>
        <v>0</v>
      </c>
      <c r="AD101" s="77" t="s">
        <v>31</v>
      </c>
      <c r="AE101" s="51"/>
      <c r="AF101" s="51"/>
      <c r="AG101" s="51"/>
      <c r="AH101" s="51"/>
      <c r="AI101" s="75">
        <f t="shared" si="32"/>
        <v>0</v>
      </c>
      <c r="AJ101" s="51"/>
      <c r="AK101" s="51"/>
      <c r="AL101" s="51"/>
      <c r="AM101" s="51"/>
      <c r="AN101" s="75">
        <f t="shared" si="33"/>
        <v>0</v>
      </c>
      <c r="AO101" s="51"/>
      <c r="AP101" s="51"/>
      <c r="AQ101" s="51"/>
      <c r="AR101" s="51"/>
      <c r="AS101" s="75">
        <f t="shared" si="34"/>
        <v>0</v>
      </c>
      <c r="AT101" s="51"/>
      <c r="AU101" s="51"/>
      <c r="AV101" s="51"/>
      <c r="AW101" s="51"/>
      <c r="AX101" s="75">
        <f t="shared" si="35"/>
        <v>0</v>
      </c>
      <c r="AY101" s="147">
        <f t="shared" si="36"/>
        <v>0</v>
      </c>
      <c r="AZ101" s="77" t="s">
        <v>31</v>
      </c>
      <c r="BA101" s="51"/>
      <c r="BB101" s="51"/>
      <c r="BC101" s="51"/>
      <c r="BD101" s="51"/>
      <c r="BE101" s="75">
        <f t="shared" si="37"/>
        <v>0</v>
      </c>
      <c r="BF101" s="51"/>
      <c r="BG101" s="51"/>
      <c r="BH101" s="51"/>
      <c r="BI101" s="51"/>
      <c r="BJ101" s="75">
        <f t="shared" si="38"/>
        <v>0</v>
      </c>
      <c r="BK101" s="51"/>
      <c r="BL101" s="51"/>
      <c r="BM101" s="51"/>
      <c r="BN101" s="51"/>
      <c r="BO101" s="75">
        <f t="shared" si="39"/>
        <v>0</v>
      </c>
      <c r="BP101" s="51"/>
      <c r="BQ101" s="51"/>
      <c r="BR101" s="51"/>
      <c r="BS101" s="51"/>
      <c r="BT101" s="75">
        <f t="shared" si="40"/>
        <v>0</v>
      </c>
      <c r="BU101" s="147">
        <f t="shared" si="41"/>
        <v>0</v>
      </c>
      <c r="BV101" s="51"/>
      <c r="BW101" s="148">
        <f>(ROUND(AVERAGE(MAX(AC101,AY101,BU101,BV101),LARGE((AC101,AY101,BU101,BV101),2)),0)/$CC$2)*$CC$3</f>
        <v>0</v>
      </c>
      <c r="BX101" s="51"/>
      <c r="BY101" s="51"/>
      <c r="BZ101" s="116">
        <f t="shared" si="42"/>
        <v>0</v>
      </c>
      <c r="CB101" s="77" t="s">
        <v>31</v>
      </c>
      <c r="CC101" s="86"/>
      <c r="CD101" s="155">
        <f t="shared" si="43"/>
        <v>0</v>
      </c>
      <c r="CE101" s="156">
        <f t="shared" ref="CE101:CE122" si="45">IF(CD101=0,0,IF(CD101&gt;60,3,IF(CD101&lt;40,1,2)))</f>
        <v>0</v>
      </c>
    </row>
    <row r="102" hidden="1" spans="1:83">
      <c r="A102" s="28">
        <v>79</v>
      </c>
      <c r="B102" s="134"/>
      <c r="C102" s="30"/>
      <c r="D102" s="31"/>
      <c r="E102" s="134"/>
      <c r="F102" s="33"/>
      <c r="G102" s="19"/>
      <c r="H102" s="77" t="s">
        <v>31</v>
      </c>
      <c r="I102" s="51"/>
      <c r="J102" s="51"/>
      <c r="K102" s="51"/>
      <c r="L102" s="51"/>
      <c r="M102" s="52">
        <f t="shared" si="27"/>
        <v>0</v>
      </c>
      <c r="N102" s="51"/>
      <c r="O102" s="51"/>
      <c r="P102" s="51"/>
      <c r="Q102" s="51"/>
      <c r="R102" s="52">
        <f t="shared" si="28"/>
        <v>0</v>
      </c>
      <c r="S102" s="51"/>
      <c r="T102" s="51"/>
      <c r="U102" s="51"/>
      <c r="V102" s="51"/>
      <c r="W102" s="52">
        <f t="shared" si="29"/>
        <v>0</v>
      </c>
      <c r="X102" s="51"/>
      <c r="Y102" s="51"/>
      <c r="Z102" s="51"/>
      <c r="AA102" s="51"/>
      <c r="AB102" s="75">
        <f t="shared" si="30"/>
        <v>0</v>
      </c>
      <c r="AC102" s="76">
        <f t="shared" si="31"/>
        <v>0</v>
      </c>
      <c r="AD102" s="77" t="s">
        <v>31</v>
      </c>
      <c r="AE102" s="51"/>
      <c r="AF102" s="51"/>
      <c r="AG102" s="51"/>
      <c r="AH102" s="51"/>
      <c r="AI102" s="75">
        <f t="shared" si="32"/>
        <v>0</v>
      </c>
      <c r="AJ102" s="51"/>
      <c r="AK102" s="51"/>
      <c r="AL102" s="51"/>
      <c r="AM102" s="51"/>
      <c r="AN102" s="75">
        <f t="shared" si="33"/>
        <v>0</v>
      </c>
      <c r="AO102" s="51"/>
      <c r="AP102" s="51"/>
      <c r="AQ102" s="51"/>
      <c r="AR102" s="51"/>
      <c r="AS102" s="75">
        <f t="shared" si="34"/>
        <v>0</v>
      </c>
      <c r="AT102" s="51"/>
      <c r="AU102" s="51"/>
      <c r="AV102" s="51"/>
      <c r="AW102" s="51"/>
      <c r="AX102" s="75">
        <f t="shared" si="35"/>
        <v>0</v>
      </c>
      <c r="AY102" s="147">
        <f t="shared" si="36"/>
        <v>0</v>
      </c>
      <c r="AZ102" s="77" t="s">
        <v>31</v>
      </c>
      <c r="BA102" s="51"/>
      <c r="BB102" s="51"/>
      <c r="BC102" s="51"/>
      <c r="BD102" s="51"/>
      <c r="BE102" s="75">
        <f t="shared" si="37"/>
        <v>0</v>
      </c>
      <c r="BF102" s="51"/>
      <c r="BG102" s="51"/>
      <c r="BH102" s="51"/>
      <c r="BI102" s="51"/>
      <c r="BJ102" s="75">
        <f t="shared" si="38"/>
        <v>0</v>
      </c>
      <c r="BK102" s="51"/>
      <c r="BL102" s="51"/>
      <c r="BM102" s="51"/>
      <c r="BN102" s="51"/>
      <c r="BO102" s="75">
        <f t="shared" si="39"/>
        <v>0</v>
      </c>
      <c r="BP102" s="51"/>
      <c r="BQ102" s="51"/>
      <c r="BR102" s="51"/>
      <c r="BS102" s="51"/>
      <c r="BT102" s="75">
        <f t="shared" si="40"/>
        <v>0</v>
      </c>
      <c r="BU102" s="147">
        <f t="shared" si="41"/>
        <v>0</v>
      </c>
      <c r="BV102" s="51"/>
      <c r="BW102" s="148">
        <f>(ROUND(AVERAGE(MAX(AC102,AY102,BU102,BV102),LARGE((AC102,AY102,BU102,BV102),2)),0)/$CC$2)*$CC$3</f>
        <v>0</v>
      </c>
      <c r="BX102" s="51"/>
      <c r="BY102" s="51"/>
      <c r="BZ102" s="116">
        <f t="shared" si="42"/>
        <v>0</v>
      </c>
      <c r="CB102" s="77" t="s">
        <v>31</v>
      </c>
      <c r="CC102" s="86"/>
      <c r="CD102" s="155">
        <f t="shared" si="43"/>
        <v>0</v>
      </c>
      <c r="CE102" s="156">
        <f t="shared" si="45"/>
        <v>0</v>
      </c>
    </row>
    <row r="103" hidden="1" spans="1:83">
      <c r="A103" s="28">
        <v>80</v>
      </c>
      <c r="B103" s="134"/>
      <c r="C103" s="30"/>
      <c r="D103" s="31"/>
      <c r="E103" s="134"/>
      <c r="F103" s="33"/>
      <c r="G103" s="19"/>
      <c r="H103" s="77" t="s">
        <v>31</v>
      </c>
      <c r="I103" s="51"/>
      <c r="J103" s="51"/>
      <c r="K103" s="51"/>
      <c r="L103" s="51"/>
      <c r="M103" s="52">
        <f t="shared" si="27"/>
        <v>0</v>
      </c>
      <c r="N103" s="51"/>
      <c r="O103" s="51"/>
      <c r="P103" s="51"/>
      <c r="Q103" s="51"/>
      <c r="R103" s="52">
        <f t="shared" si="28"/>
        <v>0</v>
      </c>
      <c r="S103" s="51"/>
      <c r="T103" s="51"/>
      <c r="U103" s="51"/>
      <c r="V103" s="51"/>
      <c r="W103" s="52">
        <f t="shared" si="29"/>
        <v>0</v>
      </c>
      <c r="X103" s="51"/>
      <c r="Y103" s="51"/>
      <c r="Z103" s="51"/>
      <c r="AA103" s="51"/>
      <c r="AB103" s="75">
        <f t="shared" si="30"/>
        <v>0</v>
      </c>
      <c r="AC103" s="76">
        <f t="shared" si="31"/>
        <v>0</v>
      </c>
      <c r="AD103" s="77" t="s">
        <v>31</v>
      </c>
      <c r="AE103" s="51"/>
      <c r="AF103" s="51"/>
      <c r="AG103" s="51"/>
      <c r="AH103" s="51"/>
      <c r="AI103" s="75">
        <f t="shared" si="32"/>
        <v>0</v>
      </c>
      <c r="AJ103" s="51"/>
      <c r="AK103" s="51"/>
      <c r="AL103" s="51"/>
      <c r="AM103" s="51"/>
      <c r="AN103" s="75">
        <f t="shared" si="33"/>
        <v>0</v>
      </c>
      <c r="AO103" s="51"/>
      <c r="AP103" s="51"/>
      <c r="AQ103" s="51"/>
      <c r="AR103" s="51"/>
      <c r="AS103" s="75">
        <f t="shared" si="34"/>
        <v>0</v>
      </c>
      <c r="AT103" s="51"/>
      <c r="AU103" s="51"/>
      <c r="AV103" s="51"/>
      <c r="AW103" s="51"/>
      <c r="AX103" s="75">
        <f t="shared" si="35"/>
        <v>0</v>
      </c>
      <c r="AY103" s="147">
        <f t="shared" si="36"/>
        <v>0</v>
      </c>
      <c r="AZ103" s="77" t="s">
        <v>31</v>
      </c>
      <c r="BA103" s="51"/>
      <c r="BB103" s="51"/>
      <c r="BC103" s="51"/>
      <c r="BD103" s="51"/>
      <c r="BE103" s="75">
        <f t="shared" si="37"/>
        <v>0</v>
      </c>
      <c r="BF103" s="51"/>
      <c r="BG103" s="51"/>
      <c r="BH103" s="51"/>
      <c r="BI103" s="51"/>
      <c r="BJ103" s="75">
        <f t="shared" si="38"/>
        <v>0</v>
      </c>
      <c r="BK103" s="51"/>
      <c r="BL103" s="51"/>
      <c r="BM103" s="51"/>
      <c r="BN103" s="51"/>
      <c r="BO103" s="75">
        <f t="shared" si="39"/>
        <v>0</v>
      </c>
      <c r="BP103" s="51"/>
      <c r="BQ103" s="51"/>
      <c r="BR103" s="51"/>
      <c r="BS103" s="51"/>
      <c r="BT103" s="75">
        <f t="shared" si="40"/>
        <v>0</v>
      </c>
      <c r="BU103" s="147">
        <f t="shared" si="41"/>
        <v>0</v>
      </c>
      <c r="BV103" s="51"/>
      <c r="BW103" s="148">
        <f>(ROUND(AVERAGE(MAX(AC103,AY103,BU103,BV103),LARGE((AC103,AY103,BU103,BV103),2)),0)/$CC$2)*$CC$3</f>
        <v>0</v>
      </c>
      <c r="BX103" s="51"/>
      <c r="BY103" s="51"/>
      <c r="BZ103" s="116">
        <f t="shared" si="42"/>
        <v>0</v>
      </c>
      <c r="CB103" s="77" t="s">
        <v>31</v>
      </c>
      <c r="CC103" s="86"/>
      <c r="CD103" s="155">
        <f t="shared" si="43"/>
        <v>0</v>
      </c>
      <c r="CE103" s="156">
        <f t="shared" si="45"/>
        <v>0</v>
      </c>
    </row>
    <row r="104" hidden="1" spans="1:83">
      <c r="A104" s="28">
        <v>81</v>
      </c>
      <c r="B104" s="134"/>
      <c r="C104" s="30"/>
      <c r="D104" s="31"/>
      <c r="E104" s="134"/>
      <c r="F104" s="33"/>
      <c r="G104" s="19"/>
      <c r="H104" s="77" t="s">
        <v>31</v>
      </c>
      <c r="I104" s="51"/>
      <c r="J104" s="51"/>
      <c r="K104" s="51"/>
      <c r="L104" s="51"/>
      <c r="M104" s="52">
        <f t="shared" si="27"/>
        <v>0</v>
      </c>
      <c r="N104" s="51"/>
      <c r="O104" s="51"/>
      <c r="P104" s="51"/>
      <c r="Q104" s="51"/>
      <c r="R104" s="52">
        <f t="shared" si="28"/>
        <v>0</v>
      </c>
      <c r="S104" s="51"/>
      <c r="T104" s="51"/>
      <c r="U104" s="51"/>
      <c r="V104" s="51"/>
      <c r="W104" s="52">
        <f t="shared" si="29"/>
        <v>0</v>
      </c>
      <c r="X104" s="51"/>
      <c r="Y104" s="51"/>
      <c r="Z104" s="51"/>
      <c r="AA104" s="51"/>
      <c r="AB104" s="75">
        <f t="shared" si="30"/>
        <v>0</v>
      </c>
      <c r="AC104" s="76">
        <f t="shared" si="31"/>
        <v>0</v>
      </c>
      <c r="AD104" s="77" t="s">
        <v>31</v>
      </c>
      <c r="AE104" s="51"/>
      <c r="AF104" s="51"/>
      <c r="AG104" s="51"/>
      <c r="AH104" s="51"/>
      <c r="AI104" s="75">
        <f t="shared" si="32"/>
        <v>0</v>
      </c>
      <c r="AJ104" s="51"/>
      <c r="AK104" s="51"/>
      <c r="AL104" s="51"/>
      <c r="AM104" s="51"/>
      <c r="AN104" s="75">
        <f t="shared" si="33"/>
        <v>0</v>
      </c>
      <c r="AO104" s="51"/>
      <c r="AP104" s="51"/>
      <c r="AQ104" s="51"/>
      <c r="AR104" s="51"/>
      <c r="AS104" s="75">
        <f t="shared" si="34"/>
        <v>0</v>
      </c>
      <c r="AT104" s="51"/>
      <c r="AU104" s="51"/>
      <c r="AV104" s="51"/>
      <c r="AW104" s="51"/>
      <c r="AX104" s="75">
        <f t="shared" si="35"/>
        <v>0</v>
      </c>
      <c r="AY104" s="147">
        <f t="shared" si="36"/>
        <v>0</v>
      </c>
      <c r="AZ104" s="77" t="s">
        <v>31</v>
      </c>
      <c r="BA104" s="51"/>
      <c r="BB104" s="51"/>
      <c r="BC104" s="51"/>
      <c r="BD104" s="51"/>
      <c r="BE104" s="75">
        <f t="shared" si="37"/>
        <v>0</v>
      </c>
      <c r="BF104" s="51"/>
      <c r="BG104" s="51"/>
      <c r="BH104" s="51"/>
      <c r="BI104" s="51"/>
      <c r="BJ104" s="75">
        <f t="shared" si="38"/>
        <v>0</v>
      </c>
      <c r="BK104" s="51"/>
      <c r="BL104" s="51"/>
      <c r="BM104" s="51"/>
      <c r="BN104" s="51"/>
      <c r="BO104" s="75">
        <f t="shared" si="39"/>
        <v>0</v>
      </c>
      <c r="BP104" s="51"/>
      <c r="BQ104" s="51"/>
      <c r="BR104" s="51"/>
      <c r="BS104" s="51"/>
      <c r="BT104" s="75">
        <f t="shared" si="40"/>
        <v>0</v>
      </c>
      <c r="BU104" s="147">
        <f t="shared" si="41"/>
        <v>0</v>
      </c>
      <c r="BV104" s="51"/>
      <c r="BW104" s="148">
        <f>(ROUND(AVERAGE(MAX(AC104,AY104,BU104,BV104),LARGE((AC104,AY104,BU104,BV104),2)),0)/$CC$2)*$CC$3</f>
        <v>0</v>
      </c>
      <c r="BX104" s="51"/>
      <c r="BY104" s="51"/>
      <c r="BZ104" s="116">
        <f t="shared" si="42"/>
        <v>0</v>
      </c>
      <c r="CB104" s="77" t="s">
        <v>31</v>
      </c>
      <c r="CC104" s="86"/>
      <c r="CD104" s="155">
        <f t="shared" si="43"/>
        <v>0</v>
      </c>
      <c r="CE104" s="156">
        <f t="shared" si="45"/>
        <v>0</v>
      </c>
    </row>
    <row r="105" hidden="1" spans="1:83">
      <c r="A105" s="28">
        <v>82</v>
      </c>
      <c r="B105" s="134"/>
      <c r="C105" s="30"/>
      <c r="D105" s="31"/>
      <c r="E105" s="134"/>
      <c r="F105" s="33"/>
      <c r="G105" s="19"/>
      <c r="H105" s="77" t="s">
        <v>31</v>
      </c>
      <c r="I105" s="51"/>
      <c r="J105" s="51"/>
      <c r="K105" s="51"/>
      <c r="L105" s="51"/>
      <c r="M105" s="52">
        <f t="shared" si="27"/>
        <v>0</v>
      </c>
      <c r="N105" s="51"/>
      <c r="O105" s="51"/>
      <c r="P105" s="51"/>
      <c r="Q105" s="51"/>
      <c r="R105" s="52">
        <f t="shared" si="28"/>
        <v>0</v>
      </c>
      <c r="S105" s="51"/>
      <c r="T105" s="51"/>
      <c r="U105" s="51"/>
      <c r="V105" s="51"/>
      <c r="W105" s="52">
        <f t="shared" si="29"/>
        <v>0</v>
      </c>
      <c r="X105" s="51"/>
      <c r="Y105" s="51"/>
      <c r="Z105" s="51"/>
      <c r="AA105" s="51"/>
      <c r="AB105" s="75">
        <f t="shared" si="30"/>
        <v>0</v>
      </c>
      <c r="AC105" s="76">
        <f t="shared" si="31"/>
        <v>0</v>
      </c>
      <c r="AD105" s="77" t="s">
        <v>31</v>
      </c>
      <c r="AE105" s="51"/>
      <c r="AF105" s="51"/>
      <c r="AG105" s="51"/>
      <c r="AH105" s="51"/>
      <c r="AI105" s="75">
        <f t="shared" si="32"/>
        <v>0</v>
      </c>
      <c r="AJ105" s="51"/>
      <c r="AK105" s="51"/>
      <c r="AL105" s="51"/>
      <c r="AM105" s="51"/>
      <c r="AN105" s="75">
        <f t="shared" si="33"/>
        <v>0</v>
      </c>
      <c r="AO105" s="51"/>
      <c r="AP105" s="51"/>
      <c r="AQ105" s="51"/>
      <c r="AR105" s="51"/>
      <c r="AS105" s="75">
        <f t="shared" si="34"/>
        <v>0</v>
      </c>
      <c r="AT105" s="51"/>
      <c r="AU105" s="51"/>
      <c r="AV105" s="51"/>
      <c r="AW105" s="51"/>
      <c r="AX105" s="75">
        <f t="shared" si="35"/>
        <v>0</v>
      </c>
      <c r="AY105" s="147">
        <f t="shared" si="36"/>
        <v>0</v>
      </c>
      <c r="AZ105" s="77" t="s">
        <v>31</v>
      </c>
      <c r="BA105" s="51"/>
      <c r="BB105" s="51"/>
      <c r="BC105" s="51"/>
      <c r="BD105" s="51"/>
      <c r="BE105" s="75">
        <f t="shared" si="37"/>
        <v>0</v>
      </c>
      <c r="BF105" s="51"/>
      <c r="BG105" s="51"/>
      <c r="BH105" s="51"/>
      <c r="BI105" s="51"/>
      <c r="BJ105" s="75">
        <f t="shared" si="38"/>
        <v>0</v>
      </c>
      <c r="BK105" s="51"/>
      <c r="BL105" s="51"/>
      <c r="BM105" s="51"/>
      <c r="BN105" s="51"/>
      <c r="BO105" s="75">
        <f t="shared" si="39"/>
        <v>0</v>
      </c>
      <c r="BP105" s="51"/>
      <c r="BQ105" s="51"/>
      <c r="BR105" s="51"/>
      <c r="BS105" s="51"/>
      <c r="BT105" s="75">
        <f t="shared" si="40"/>
        <v>0</v>
      </c>
      <c r="BU105" s="147">
        <f t="shared" si="41"/>
        <v>0</v>
      </c>
      <c r="BV105" s="51"/>
      <c r="BW105" s="148">
        <f>(ROUND(AVERAGE(MAX(AC105,AY105,BU105,BV105),LARGE((AC105,AY105,BU105,BV105),2)),0)/$CC$2)*$CC$3</f>
        <v>0</v>
      </c>
      <c r="BX105" s="51"/>
      <c r="BY105" s="51"/>
      <c r="BZ105" s="116">
        <f t="shared" si="42"/>
        <v>0</v>
      </c>
      <c r="CB105" s="77" t="s">
        <v>31</v>
      </c>
      <c r="CC105" s="86"/>
      <c r="CD105" s="155">
        <f t="shared" si="43"/>
        <v>0</v>
      </c>
      <c r="CE105" s="156">
        <f t="shared" si="45"/>
        <v>0</v>
      </c>
    </row>
    <row r="106" hidden="1" spans="1:83">
      <c r="A106" s="28">
        <v>83</v>
      </c>
      <c r="B106" s="134"/>
      <c r="C106" s="30"/>
      <c r="D106" s="31"/>
      <c r="E106" s="134"/>
      <c r="F106" s="33"/>
      <c r="G106" s="19"/>
      <c r="H106" s="77" t="s">
        <v>31</v>
      </c>
      <c r="I106" s="51"/>
      <c r="J106" s="51"/>
      <c r="K106" s="51"/>
      <c r="L106" s="51"/>
      <c r="M106" s="52">
        <f t="shared" si="27"/>
        <v>0</v>
      </c>
      <c r="N106" s="51"/>
      <c r="O106" s="51"/>
      <c r="P106" s="51"/>
      <c r="Q106" s="51"/>
      <c r="R106" s="52">
        <f t="shared" si="28"/>
        <v>0</v>
      </c>
      <c r="S106" s="51"/>
      <c r="T106" s="51"/>
      <c r="U106" s="51"/>
      <c r="V106" s="51"/>
      <c r="W106" s="52">
        <f t="shared" si="29"/>
        <v>0</v>
      </c>
      <c r="X106" s="51"/>
      <c r="Y106" s="51"/>
      <c r="Z106" s="51"/>
      <c r="AA106" s="51"/>
      <c r="AB106" s="75">
        <f t="shared" si="30"/>
        <v>0</v>
      </c>
      <c r="AC106" s="76">
        <f t="shared" si="31"/>
        <v>0</v>
      </c>
      <c r="AD106" s="77" t="s">
        <v>31</v>
      </c>
      <c r="AE106" s="51"/>
      <c r="AF106" s="51"/>
      <c r="AG106" s="51"/>
      <c r="AH106" s="51"/>
      <c r="AI106" s="75">
        <f t="shared" si="32"/>
        <v>0</v>
      </c>
      <c r="AJ106" s="51"/>
      <c r="AK106" s="51"/>
      <c r="AL106" s="51"/>
      <c r="AM106" s="51"/>
      <c r="AN106" s="75">
        <f t="shared" si="33"/>
        <v>0</v>
      </c>
      <c r="AO106" s="51"/>
      <c r="AP106" s="51"/>
      <c r="AQ106" s="51"/>
      <c r="AR106" s="51"/>
      <c r="AS106" s="75">
        <f t="shared" si="34"/>
        <v>0</v>
      </c>
      <c r="AT106" s="51"/>
      <c r="AU106" s="51"/>
      <c r="AV106" s="51"/>
      <c r="AW106" s="51"/>
      <c r="AX106" s="75">
        <f t="shared" si="35"/>
        <v>0</v>
      </c>
      <c r="AY106" s="147">
        <f t="shared" si="36"/>
        <v>0</v>
      </c>
      <c r="AZ106" s="77" t="s">
        <v>31</v>
      </c>
      <c r="BA106" s="51"/>
      <c r="BB106" s="51"/>
      <c r="BC106" s="51"/>
      <c r="BD106" s="51"/>
      <c r="BE106" s="75">
        <f t="shared" si="37"/>
        <v>0</v>
      </c>
      <c r="BF106" s="51"/>
      <c r="BG106" s="51"/>
      <c r="BH106" s="51"/>
      <c r="BI106" s="51"/>
      <c r="BJ106" s="75">
        <f t="shared" si="38"/>
        <v>0</v>
      </c>
      <c r="BK106" s="51"/>
      <c r="BL106" s="51"/>
      <c r="BM106" s="51"/>
      <c r="BN106" s="51"/>
      <c r="BO106" s="75">
        <f t="shared" si="39"/>
        <v>0</v>
      </c>
      <c r="BP106" s="51"/>
      <c r="BQ106" s="51"/>
      <c r="BR106" s="51"/>
      <c r="BS106" s="51"/>
      <c r="BT106" s="75">
        <f t="shared" si="40"/>
        <v>0</v>
      </c>
      <c r="BU106" s="147">
        <f t="shared" si="41"/>
        <v>0</v>
      </c>
      <c r="BV106" s="51"/>
      <c r="BW106" s="148">
        <f>(ROUND(AVERAGE(MAX(AC106,AY106,BU106,BV106),LARGE((AC106,AY106,BU106,BV106),2)),0)/$CC$2)*$CC$3</f>
        <v>0</v>
      </c>
      <c r="BX106" s="51"/>
      <c r="BY106" s="51"/>
      <c r="BZ106" s="116">
        <f t="shared" si="42"/>
        <v>0</v>
      </c>
      <c r="CB106" s="77" t="s">
        <v>31</v>
      </c>
      <c r="CC106" s="86"/>
      <c r="CD106" s="155">
        <f t="shared" si="43"/>
        <v>0</v>
      </c>
      <c r="CE106" s="156">
        <f t="shared" si="45"/>
        <v>0</v>
      </c>
    </row>
    <row r="107" hidden="1" spans="1:83">
      <c r="A107" s="28">
        <v>84</v>
      </c>
      <c r="B107" s="134"/>
      <c r="C107" s="30"/>
      <c r="D107" s="31"/>
      <c r="E107" s="134"/>
      <c r="F107" s="33"/>
      <c r="G107" s="19"/>
      <c r="H107" s="77" t="s">
        <v>31</v>
      </c>
      <c r="I107" s="51"/>
      <c r="J107" s="51"/>
      <c r="K107" s="51"/>
      <c r="L107" s="51"/>
      <c r="M107" s="52">
        <f t="shared" si="27"/>
        <v>0</v>
      </c>
      <c r="N107" s="51"/>
      <c r="O107" s="51"/>
      <c r="P107" s="51"/>
      <c r="Q107" s="51"/>
      <c r="R107" s="52">
        <f t="shared" si="28"/>
        <v>0</v>
      </c>
      <c r="S107" s="51"/>
      <c r="T107" s="51"/>
      <c r="U107" s="51"/>
      <c r="V107" s="51"/>
      <c r="W107" s="52">
        <f t="shared" si="29"/>
        <v>0</v>
      </c>
      <c r="X107" s="51"/>
      <c r="Y107" s="51"/>
      <c r="Z107" s="51"/>
      <c r="AA107" s="51"/>
      <c r="AB107" s="75">
        <f t="shared" si="30"/>
        <v>0</v>
      </c>
      <c r="AC107" s="76">
        <f t="shared" si="31"/>
        <v>0</v>
      </c>
      <c r="AD107" s="77" t="s">
        <v>31</v>
      </c>
      <c r="AE107" s="51"/>
      <c r="AF107" s="51"/>
      <c r="AG107" s="51"/>
      <c r="AH107" s="51"/>
      <c r="AI107" s="75">
        <f t="shared" si="32"/>
        <v>0</v>
      </c>
      <c r="AJ107" s="51"/>
      <c r="AK107" s="51"/>
      <c r="AL107" s="51"/>
      <c r="AM107" s="51"/>
      <c r="AN107" s="75">
        <f t="shared" si="33"/>
        <v>0</v>
      </c>
      <c r="AO107" s="51"/>
      <c r="AP107" s="51"/>
      <c r="AQ107" s="51"/>
      <c r="AR107" s="51"/>
      <c r="AS107" s="75">
        <f t="shared" si="34"/>
        <v>0</v>
      </c>
      <c r="AT107" s="51"/>
      <c r="AU107" s="51"/>
      <c r="AV107" s="51"/>
      <c r="AW107" s="51"/>
      <c r="AX107" s="75">
        <f t="shared" si="35"/>
        <v>0</v>
      </c>
      <c r="AY107" s="147">
        <f t="shared" si="36"/>
        <v>0</v>
      </c>
      <c r="AZ107" s="77" t="s">
        <v>31</v>
      </c>
      <c r="BA107" s="51"/>
      <c r="BB107" s="51"/>
      <c r="BC107" s="51"/>
      <c r="BD107" s="51"/>
      <c r="BE107" s="75">
        <f t="shared" si="37"/>
        <v>0</v>
      </c>
      <c r="BF107" s="51"/>
      <c r="BG107" s="51"/>
      <c r="BH107" s="51"/>
      <c r="BI107" s="51"/>
      <c r="BJ107" s="75">
        <f t="shared" si="38"/>
        <v>0</v>
      </c>
      <c r="BK107" s="51"/>
      <c r="BL107" s="51"/>
      <c r="BM107" s="51"/>
      <c r="BN107" s="51"/>
      <c r="BO107" s="75">
        <f t="shared" si="39"/>
        <v>0</v>
      </c>
      <c r="BP107" s="51"/>
      <c r="BQ107" s="51"/>
      <c r="BR107" s="51"/>
      <c r="BS107" s="51"/>
      <c r="BT107" s="75">
        <f t="shared" si="40"/>
        <v>0</v>
      </c>
      <c r="BU107" s="147">
        <f t="shared" si="41"/>
        <v>0</v>
      </c>
      <c r="BV107" s="51"/>
      <c r="BW107" s="148">
        <f>(ROUND(AVERAGE(MAX(AC107,AY107,BU107,BV107),LARGE((AC107,AY107,BU107,BV107),2)),0)/$CC$2)*$CC$3</f>
        <v>0</v>
      </c>
      <c r="BX107" s="51"/>
      <c r="BY107" s="51"/>
      <c r="BZ107" s="116">
        <f t="shared" si="42"/>
        <v>0</v>
      </c>
      <c r="CB107" s="77" t="s">
        <v>31</v>
      </c>
      <c r="CC107" s="86"/>
      <c r="CD107" s="155">
        <f t="shared" si="43"/>
        <v>0</v>
      </c>
      <c r="CE107" s="156">
        <f t="shared" si="45"/>
        <v>0</v>
      </c>
    </row>
    <row r="108" hidden="1" spans="1:83">
      <c r="A108" s="28">
        <v>85</v>
      </c>
      <c r="B108" s="134"/>
      <c r="C108" s="30"/>
      <c r="D108" s="31"/>
      <c r="E108" s="134"/>
      <c r="F108" s="33"/>
      <c r="G108" s="19"/>
      <c r="H108" s="77" t="s">
        <v>31</v>
      </c>
      <c r="I108" s="51"/>
      <c r="J108" s="51"/>
      <c r="K108" s="51"/>
      <c r="L108" s="51"/>
      <c r="M108" s="52">
        <f t="shared" si="27"/>
        <v>0</v>
      </c>
      <c r="N108" s="51"/>
      <c r="O108" s="51"/>
      <c r="P108" s="51"/>
      <c r="Q108" s="51"/>
      <c r="R108" s="52">
        <f t="shared" si="28"/>
        <v>0</v>
      </c>
      <c r="S108" s="51"/>
      <c r="T108" s="51"/>
      <c r="U108" s="51"/>
      <c r="V108" s="51"/>
      <c r="W108" s="52">
        <f t="shared" si="29"/>
        <v>0</v>
      </c>
      <c r="X108" s="51"/>
      <c r="Y108" s="51"/>
      <c r="Z108" s="51"/>
      <c r="AA108" s="51"/>
      <c r="AB108" s="75">
        <f t="shared" si="30"/>
        <v>0</v>
      </c>
      <c r="AC108" s="76">
        <f t="shared" si="31"/>
        <v>0</v>
      </c>
      <c r="AD108" s="77" t="s">
        <v>31</v>
      </c>
      <c r="AE108" s="51"/>
      <c r="AF108" s="51"/>
      <c r="AG108" s="51"/>
      <c r="AH108" s="51"/>
      <c r="AI108" s="75">
        <f t="shared" si="32"/>
        <v>0</v>
      </c>
      <c r="AJ108" s="51"/>
      <c r="AK108" s="51"/>
      <c r="AL108" s="51"/>
      <c r="AM108" s="51"/>
      <c r="AN108" s="75">
        <f t="shared" si="33"/>
        <v>0</v>
      </c>
      <c r="AO108" s="51"/>
      <c r="AP108" s="51"/>
      <c r="AQ108" s="51"/>
      <c r="AR108" s="51"/>
      <c r="AS108" s="75">
        <f t="shared" si="34"/>
        <v>0</v>
      </c>
      <c r="AT108" s="51"/>
      <c r="AU108" s="51"/>
      <c r="AV108" s="51"/>
      <c r="AW108" s="51"/>
      <c r="AX108" s="75">
        <f t="shared" si="35"/>
        <v>0</v>
      </c>
      <c r="AY108" s="147">
        <f t="shared" si="36"/>
        <v>0</v>
      </c>
      <c r="AZ108" s="77" t="s">
        <v>31</v>
      </c>
      <c r="BA108" s="51"/>
      <c r="BB108" s="51"/>
      <c r="BC108" s="51"/>
      <c r="BD108" s="51"/>
      <c r="BE108" s="75">
        <f t="shared" si="37"/>
        <v>0</v>
      </c>
      <c r="BF108" s="51"/>
      <c r="BG108" s="51"/>
      <c r="BH108" s="51"/>
      <c r="BI108" s="51"/>
      <c r="BJ108" s="75">
        <f t="shared" si="38"/>
        <v>0</v>
      </c>
      <c r="BK108" s="51"/>
      <c r="BL108" s="51"/>
      <c r="BM108" s="51"/>
      <c r="BN108" s="51"/>
      <c r="BO108" s="75">
        <f t="shared" si="39"/>
        <v>0</v>
      </c>
      <c r="BP108" s="51"/>
      <c r="BQ108" s="51"/>
      <c r="BR108" s="51"/>
      <c r="BS108" s="51"/>
      <c r="BT108" s="75">
        <f t="shared" si="40"/>
        <v>0</v>
      </c>
      <c r="BU108" s="147">
        <f t="shared" si="41"/>
        <v>0</v>
      </c>
      <c r="BV108" s="51"/>
      <c r="BW108" s="148">
        <f>(ROUND(AVERAGE(MAX(AC108,AY108,BU108,BV108),LARGE((AC108,AY108,BU108,BV108),2)),0)/$CC$2)*$CC$3</f>
        <v>0</v>
      </c>
      <c r="BX108" s="51"/>
      <c r="BY108" s="51"/>
      <c r="BZ108" s="116">
        <f t="shared" si="42"/>
        <v>0</v>
      </c>
      <c r="CB108" s="77" t="s">
        <v>31</v>
      </c>
      <c r="CC108" s="86"/>
      <c r="CD108" s="155">
        <f t="shared" si="43"/>
        <v>0</v>
      </c>
      <c r="CE108" s="156">
        <f t="shared" si="45"/>
        <v>0</v>
      </c>
    </row>
    <row r="109" hidden="1" spans="1:83">
      <c r="A109" s="28">
        <v>86</v>
      </c>
      <c r="B109" s="134"/>
      <c r="C109" s="30"/>
      <c r="D109" s="31"/>
      <c r="E109" s="134"/>
      <c r="F109" s="33"/>
      <c r="G109" s="19"/>
      <c r="H109" s="77" t="s">
        <v>31</v>
      </c>
      <c r="I109" s="51"/>
      <c r="J109" s="51"/>
      <c r="K109" s="51"/>
      <c r="L109" s="51"/>
      <c r="M109" s="52">
        <f t="shared" si="27"/>
        <v>0</v>
      </c>
      <c r="N109" s="51"/>
      <c r="O109" s="51"/>
      <c r="P109" s="51"/>
      <c r="Q109" s="51"/>
      <c r="R109" s="52">
        <f t="shared" si="28"/>
        <v>0</v>
      </c>
      <c r="S109" s="51"/>
      <c r="T109" s="51"/>
      <c r="U109" s="51"/>
      <c r="V109" s="51"/>
      <c r="W109" s="52">
        <f t="shared" si="29"/>
        <v>0</v>
      </c>
      <c r="X109" s="51"/>
      <c r="Y109" s="51"/>
      <c r="Z109" s="51"/>
      <c r="AA109" s="51"/>
      <c r="AB109" s="75">
        <f t="shared" si="30"/>
        <v>0</v>
      </c>
      <c r="AC109" s="76">
        <f t="shared" si="31"/>
        <v>0</v>
      </c>
      <c r="AD109" s="77" t="s">
        <v>31</v>
      </c>
      <c r="AE109" s="51"/>
      <c r="AF109" s="51"/>
      <c r="AG109" s="51"/>
      <c r="AH109" s="51"/>
      <c r="AI109" s="75">
        <f t="shared" si="32"/>
        <v>0</v>
      </c>
      <c r="AJ109" s="51"/>
      <c r="AK109" s="51"/>
      <c r="AL109" s="51"/>
      <c r="AM109" s="51"/>
      <c r="AN109" s="75">
        <f t="shared" si="33"/>
        <v>0</v>
      </c>
      <c r="AO109" s="51"/>
      <c r="AP109" s="51"/>
      <c r="AQ109" s="51"/>
      <c r="AR109" s="51"/>
      <c r="AS109" s="75">
        <f t="shared" si="34"/>
        <v>0</v>
      </c>
      <c r="AT109" s="51"/>
      <c r="AU109" s="51"/>
      <c r="AV109" s="51"/>
      <c r="AW109" s="51"/>
      <c r="AX109" s="75">
        <f t="shared" si="35"/>
        <v>0</v>
      </c>
      <c r="AY109" s="147">
        <f t="shared" si="36"/>
        <v>0</v>
      </c>
      <c r="AZ109" s="77" t="s">
        <v>31</v>
      </c>
      <c r="BA109" s="51"/>
      <c r="BB109" s="51"/>
      <c r="BC109" s="51"/>
      <c r="BD109" s="51"/>
      <c r="BE109" s="75">
        <f t="shared" si="37"/>
        <v>0</v>
      </c>
      <c r="BF109" s="51"/>
      <c r="BG109" s="51"/>
      <c r="BH109" s="51"/>
      <c r="BI109" s="51"/>
      <c r="BJ109" s="75">
        <f t="shared" si="38"/>
        <v>0</v>
      </c>
      <c r="BK109" s="51"/>
      <c r="BL109" s="51"/>
      <c r="BM109" s="51"/>
      <c r="BN109" s="51"/>
      <c r="BO109" s="75">
        <f t="shared" si="39"/>
        <v>0</v>
      </c>
      <c r="BP109" s="51"/>
      <c r="BQ109" s="51"/>
      <c r="BR109" s="51"/>
      <c r="BS109" s="51"/>
      <c r="BT109" s="75">
        <f t="shared" si="40"/>
        <v>0</v>
      </c>
      <c r="BU109" s="147">
        <f t="shared" si="41"/>
        <v>0</v>
      </c>
      <c r="BV109" s="51"/>
      <c r="BW109" s="148">
        <f>(ROUND(AVERAGE(MAX(AC109,AY109,BU109,BV109),LARGE((AC109,AY109,BU109,BV109),2)),0)/$CC$2)*$CC$3</f>
        <v>0</v>
      </c>
      <c r="BX109" s="51"/>
      <c r="BY109" s="51"/>
      <c r="BZ109" s="116">
        <f t="shared" si="42"/>
        <v>0</v>
      </c>
      <c r="CB109" s="77" t="s">
        <v>31</v>
      </c>
      <c r="CC109" s="86"/>
      <c r="CD109" s="155">
        <f t="shared" si="43"/>
        <v>0</v>
      </c>
      <c r="CE109" s="156">
        <f t="shared" si="45"/>
        <v>0</v>
      </c>
    </row>
    <row r="110" hidden="1" spans="1:83">
      <c r="A110" s="28">
        <v>87</v>
      </c>
      <c r="B110" s="134"/>
      <c r="C110" s="30"/>
      <c r="D110" s="31"/>
      <c r="E110" s="134"/>
      <c r="F110" s="33"/>
      <c r="G110" s="19"/>
      <c r="H110" s="77" t="s">
        <v>31</v>
      </c>
      <c r="I110" s="51"/>
      <c r="J110" s="51"/>
      <c r="K110" s="51"/>
      <c r="L110" s="51"/>
      <c r="M110" s="52">
        <f t="shared" si="27"/>
        <v>0</v>
      </c>
      <c r="N110" s="51"/>
      <c r="O110" s="51"/>
      <c r="P110" s="51"/>
      <c r="Q110" s="51"/>
      <c r="R110" s="52">
        <f t="shared" si="28"/>
        <v>0</v>
      </c>
      <c r="S110" s="51"/>
      <c r="T110" s="51"/>
      <c r="U110" s="51"/>
      <c r="V110" s="51"/>
      <c r="W110" s="52">
        <f t="shared" si="29"/>
        <v>0</v>
      </c>
      <c r="X110" s="51"/>
      <c r="Y110" s="51"/>
      <c r="Z110" s="51"/>
      <c r="AA110" s="51"/>
      <c r="AB110" s="75">
        <f t="shared" si="30"/>
        <v>0</v>
      </c>
      <c r="AC110" s="76">
        <f t="shared" si="31"/>
        <v>0</v>
      </c>
      <c r="AD110" s="77" t="s">
        <v>31</v>
      </c>
      <c r="AE110" s="51"/>
      <c r="AF110" s="51"/>
      <c r="AG110" s="51"/>
      <c r="AH110" s="51"/>
      <c r="AI110" s="75">
        <f t="shared" si="32"/>
        <v>0</v>
      </c>
      <c r="AJ110" s="51"/>
      <c r="AK110" s="51"/>
      <c r="AL110" s="51"/>
      <c r="AM110" s="51"/>
      <c r="AN110" s="75">
        <f t="shared" si="33"/>
        <v>0</v>
      </c>
      <c r="AO110" s="51"/>
      <c r="AP110" s="51"/>
      <c r="AQ110" s="51"/>
      <c r="AR110" s="51"/>
      <c r="AS110" s="75">
        <f t="shared" si="34"/>
        <v>0</v>
      </c>
      <c r="AT110" s="51"/>
      <c r="AU110" s="51"/>
      <c r="AV110" s="51"/>
      <c r="AW110" s="51"/>
      <c r="AX110" s="75">
        <f t="shared" si="35"/>
        <v>0</v>
      </c>
      <c r="AY110" s="147">
        <f t="shared" si="36"/>
        <v>0</v>
      </c>
      <c r="AZ110" s="77" t="s">
        <v>31</v>
      </c>
      <c r="BA110" s="51"/>
      <c r="BB110" s="51"/>
      <c r="BC110" s="51"/>
      <c r="BD110" s="51"/>
      <c r="BE110" s="75">
        <f t="shared" si="37"/>
        <v>0</v>
      </c>
      <c r="BF110" s="51"/>
      <c r="BG110" s="51"/>
      <c r="BH110" s="51"/>
      <c r="BI110" s="51"/>
      <c r="BJ110" s="75">
        <f t="shared" si="38"/>
        <v>0</v>
      </c>
      <c r="BK110" s="51"/>
      <c r="BL110" s="51"/>
      <c r="BM110" s="51"/>
      <c r="BN110" s="51"/>
      <c r="BO110" s="75">
        <f t="shared" si="39"/>
        <v>0</v>
      </c>
      <c r="BP110" s="51"/>
      <c r="BQ110" s="51"/>
      <c r="BR110" s="51"/>
      <c r="BS110" s="51"/>
      <c r="BT110" s="75">
        <f t="shared" si="40"/>
        <v>0</v>
      </c>
      <c r="BU110" s="147">
        <f t="shared" si="41"/>
        <v>0</v>
      </c>
      <c r="BV110" s="51"/>
      <c r="BW110" s="148">
        <f>(ROUND(AVERAGE(MAX(AC110,AY110,BU110,BV110),LARGE((AC110,AY110,BU110,BV110),2)),0)/$CC$2)*$CC$3</f>
        <v>0</v>
      </c>
      <c r="BX110" s="51"/>
      <c r="BY110" s="51"/>
      <c r="BZ110" s="116">
        <f t="shared" si="42"/>
        <v>0</v>
      </c>
      <c r="CB110" s="77" t="s">
        <v>31</v>
      </c>
      <c r="CC110" s="86"/>
      <c r="CD110" s="155">
        <f t="shared" si="43"/>
        <v>0</v>
      </c>
      <c r="CE110" s="156">
        <f t="shared" si="45"/>
        <v>0</v>
      </c>
    </row>
    <row r="111" hidden="1" spans="1:83">
      <c r="A111" s="28">
        <v>88</v>
      </c>
      <c r="B111" s="134"/>
      <c r="C111" s="30"/>
      <c r="D111" s="31"/>
      <c r="E111" s="134"/>
      <c r="F111" s="33"/>
      <c r="G111" s="19"/>
      <c r="H111" s="77" t="s">
        <v>31</v>
      </c>
      <c r="I111" s="51"/>
      <c r="J111" s="51"/>
      <c r="K111" s="51"/>
      <c r="L111" s="51"/>
      <c r="M111" s="52">
        <f t="shared" si="27"/>
        <v>0</v>
      </c>
      <c r="N111" s="51"/>
      <c r="O111" s="51"/>
      <c r="P111" s="51"/>
      <c r="Q111" s="51"/>
      <c r="R111" s="52">
        <f t="shared" si="28"/>
        <v>0</v>
      </c>
      <c r="S111" s="51"/>
      <c r="T111" s="51"/>
      <c r="U111" s="51"/>
      <c r="V111" s="51"/>
      <c r="W111" s="52">
        <f t="shared" si="29"/>
        <v>0</v>
      </c>
      <c r="X111" s="51"/>
      <c r="Y111" s="51"/>
      <c r="Z111" s="51"/>
      <c r="AA111" s="51"/>
      <c r="AB111" s="75">
        <f t="shared" si="30"/>
        <v>0</v>
      </c>
      <c r="AC111" s="76">
        <f t="shared" si="31"/>
        <v>0</v>
      </c>
      <c r="AD111" s="77" t="s">
        <v>31</v>
      </c>
      <c r="AE111" s="51"/>
      <c r="AF111" s="51"/>
      <c r="AG111" s="51"/>
      <c r="AH111" s="51"/>
      <c r="AI111" s="75">
        <f t="shared" si="32"/>
        <v>0</v>
      </c>
      <c r="AJ111" s="51"/>
      <c r="AK111" s="51"/>
      <c r="AL111" s="51"/>
      <c r="AM111" s="51"/>
      <c r="AN111" s="75">
        <f t="shared" si="33"/>
        <v>0</v>
      </c>
      <c r="AO111" s="51"/>
      <c r="AP111" s="51"/>
      <c r="AQ111" s="51"/>
      <c r="AR111" s="51"/>
      <c r="AS111" s="75">
        <f t="shared" si="34"/>
        <v>0</v>
      </c>
      <c r="AT111" s="51"/>
      <c r="AU111" s="51"/>
      <c r="AV111" s="51"/>
      <c r="AW111" s="51"/>
      <c r="AX111" s="75">
        <f t="shared" si="35"/>
        <v>0</v>
      </c>
      <c r="AY111" s="147">
        <f t="shared" si="36"/>
        <v>0</v>
      </c>
      <c r="AZ111" s="77" t="s">
        <v>31</v>
      </c>
      <c r="BA111" s="51"/>
      <c r="BB111" s="51"/>
      <c r="BC111" s="51"/>
      <c r="BD111" s="51"/>
      <c r="BE111" s="75">
        <f t="shared" si="37"/>
        <v>0</v>
      </c>
      <c r="BF111" s="51"/>
      <c r="BG111" s="51"/>
      <c r="BH111" s="51"/>
      <c r="BI111" s="51"/>
      <c r="BJ111" s="75">
        <f t="shared" si="38"/>
        <v>0</v>
      </c>
      <c r="BK111" s="51"/>
      <c r="BL111" s="51"/>
      <c r="BM111" s="51"/>
      <c r="BN111" s="51"/>
      <c r="BO111" s="75">
        <f t="shared" si="39"/>
        <v>0</v>
      </c>
      <c r="BP111" s="51"/>
      <c r="BQ111" s="51"/>
      <c r="BR111" s="51"/>
      <c r="BS111" s="51"/>
      <c r="BT111" s="75">
        <f t="shared" si="40"/>
        <v>0</v>
      </c>
      <c r="BU111" s="147">
        <f t="shared" si="41"/>
        <v>0</v>
      </c>
      <c r="BV111" s="51"/>
      <c r="BW111" s="148">
        <f>(ROUND(AVERAGE(MAX(AC111,AY111,BU111,BV111),LARGE((AC111,AY111,BU111,BV111),2)),0)/$CC$2)*$CC$3</f>
        <v>0</v>
      </c>
      <c r="BX111" s="51"/>
      <c r="BY111" s="51"/>
      <c r="BZ111" s="116">
        <f t="shared" si="42"/>
        <v>0</v>
      </c>
      <c r="CB111" s="77" t="s">
        <v>31</v>
      </c>
      <c r="CC111" s="86"/>
      <c r="CD111" s="155">
        <f t="shared" si="43"/>
        <v>0</v>
      </c>
      <c r="CE111" s="156">
        <f t="shared" si="45"/>
        <v>0</v>
      </c>
    </row>
    <row r="112" hidden="1" spans="1:83">
      <c r="A112" s="28">
        <v>89</v>
      </c>
      <c r="B112" s="134"/>
      <c r="C112" s="30"/>
      <c r="D112" s="31"/>
      <c r="E112" s="134"/>
      <c r="F112" s="33"/>
      <c r="G112" s="19"/>
      <c r="H112" s="77" t="s">
        <v>31</v>
      </c>
      <c r="I112" s="51"/>
      <c r="J112" s="51"/>
      <c r="K112" s="51"/>
      <c r="L112" s="51"/>
      <c r="M112" s="52">
        <f t="shared" si="27"/>
        <v>0</v>
      </c>
      <c r="N112" s="51"/>
      <c r="O112" s="51"/>
      <c r="P112" s="51"/>
      <c r="Q112" s="51"/>
      <c r="R112" s="52">
        <f t="shared" si="28"/>
        <v>0</v>
      </c>
      <c r="S112" s="51"/>
      <c r="T112" s="51"/>
      <c r="U112" s="51"/>
      <c r="V112" s="51"/>
      <c r="W112" s="52">
        <f t="shared" si="29"/>
        <v>0</v>
      </c>
      <c r="X112" s="51"/>
      <c r="Y112" s="51"/>
      <c r="Z112" s="51"/>
      <c r="AA112" s="51"/>
      <c r="AB112" s="75">
        <f t="shared" si="30"/>
        <v>0</v>
      </c>
      <c r="AC112" s="76">
        <f t="shared" si="31"/>
        <v>0</v>
      </c>
      <c r="AD112" s="77" t="s">
        <v>31</v>
      </c>
      <c r="AE112" s="51"/>
      <c r="AF112" s="51"/>
      <c r="AG112" s="51"/>
      <c r="AH112" s="51"/>
      <c r="AI112" s="75">
        <f t="shared" si="32"/>
        <v>0</v>
      </c>
      <c r="AJ112" s="51"/>
      <c r="AK112" s="51"/>
      <c r="AL112" s="51"/>
      <c r="AM112" s="51"/>
      <c r="AN112" s="75">
        <f t="shared" si="33"/>
        <v>0</v>
      </c>
      <c r="AO112" s="51"/>
      <c r="AP112" s="51"/>
      <c r="AQ112" s="51"/>
      <c r="AR112" s="51"/>
      <c r="AS112" s="75">
        <f t="shared" si="34"/>
        <v>0</v>
      </c>
      <c r="AT112" s="51"/>
      <c r="AU112" s="51"/>
      <c r="AV112" s="51"/>
      <c r="AW112" s="51"/>
      <c r="AX112" s="75">
        <f t="shared" si="35"/>
        <v>0</v>
      </c>
      <c r="AY112" s="147">
        <f t="shared" si="36"/>
        <v>0</v>
      </c>
      <c r="AZ112" s="77" t="s">
        <v>31</v>
      </c>
      <c r="BA112" s="51"/>
      <c r="BB112" s="51"/>
      <c r="BC112" s="51"/>
      <c r="BD112" s="51"/>
      <c r="BE112" s="75">
        <f t="shared" si="37"/>
        <v>0</v>
      </c>
      <c r="BF112" s="51"/>
      <c r="BG112" s="51"/>
      <c r="BH112" s="51"/>
      <c r="BI112" s="51"/>
      <c r="BJ112" s="75">
        <f t="shared" si="38"/>
        <v>0</v>
      </c>
      <c r="BK112" s="51"/>
      <c r="BL112" s="51"/>
      <c r="BM112" s="51"/>
      <c r="BN112" s="51"/>
      <c r="BO112" s="75">
        <f t="shared" si="39"/>
        <v>0</v>
      </c>
      <c r="BP112" s="51"/>
      <c r="BQ112" s="51"/>
      <c r="BR112" s="51"/>
      <c r="BS112" s="51"/>
      <c r="BT112" s="75">
        <f t="shared" si="40"/>
        <v>0</v>
      </c>
      <c r="BU112" s="147">
        <f t="shared" si="41"/>
        <v>0</v>
      </c>
      <c r="BV112" s="51"/>
      <c r="BW112" s="148">
        <f>(ROUND(AVERAGE(MAX(AC112,AY112,BU112,BV112),LARGE((AC112,AY112,BU112,BV112),2)),0)/$CC$2)*$CC$3</f>
        <v>0</v>
      </c>
      <c r="BX112" s="51"/>
      <c r="BY112" s="51"/>
      <c r="BZ112" s="116">
        <f t="shared" si="42"/>
        <v>0</v>
      </c>
      <c r="CB112" s="77" t="s">
        <v>31</v>
      </c>
      <c r="CC112" s="86"/>
      <c r="CD112" s="155">
        <f t="shared" si="43"/>
        <v>0</v>
      </c>
      <c r="CE112" s="156">
        <f t="shared" si="45"/>
        <v>0</v>
      </c>
    </row>
    <row r="113" hidden="1" spans="1:83">
      <c r="A113" s="28">
        <v>90</v>
      </c>
      <c r="B113" s="134"/>
      <c r="C113" s="30"/>
      <c r="D113" s="31"/>
      <c r="E113" s="134"/>
      <c r="F113" s="33"/>
      <c r="G113" s="19"/>
      <c r="H113" s="77" t="s">
        <v>31</v>
      </c>
      <c r="I113" s="51"/>
      <c r="J113" s="51"/>
      <c r="K113" s="51"/>
      <c r="L113" s="51"/>
      <c r="M113" s="52">
        <f t="shared" si="27"/>
        <v>0</v>
      </c>
      <c r="N113" s="51"/>
      <c r="O113" s="51"/>
      <c r="P113" s="51"/>
      <c r="Q113" s="51"/>
      <c r="R113" s="52">
        <f t="shared" si="28"/>
        <v>0</v>
      </c>
      <c r="S113" s="51"/>
      <c r="T113" s="51"/>
      <c r="U113" s="51"/>
      <c r="V113" s="51"/>
      <c r="W113" s="52">
        <f t="shared" si="29"/>
        <v>0</v>
      </c>
      <c r="X113" s="51"/>
      <c r="Y113" s="51"/>
      <c r="Z113" s="51"/>
      <c r="AA113" s="51"/>
      <c r="AB113" s="75">
        <f t="shared" si="30"/>
        <v>0</v>
      </c>
      <c r="AC113" s="76">
        <f t="shared" si="31"/>
        <v>0</v>
      </c>
      <c r="AD113" s="77" t="s">
        <v>31</v>
      </c>
      <c r="AE113" s="51"/>
      <c r="AF113" s="51"/>
      <c r="AG113" s="51"/>
      <c r="AH113" s="51"/>
      <c r="AI113" s="75">
        <f t="shared" si="32"/>
        <v>0</v>
      </c>
      <c r="AJ113" s="51"/>
      <c r="AK113" s="51"/>
      <c r="AL113" s="51"/>
      <c r="AM113" s="51"/>
      <c r="AN113" s="75">
        <f t="shared" si="33"/>
        <v>0</v>
      </c>
      <c r="AO113" s="51"/>
      <c r="AP113" s="51"/>
      <c r="AQ113" s="51"/>
      <c r="AR113" s="51"/>
      <c r="AS113" s="75">
        <f t="shared" si="34"/>
        <v>0</v>
      </c>
      <c r="AT113" s="51"/>
      <c r="AU113" s="51"/>
      <c r="AV113" s="51"/>
      <c r="AW113" s="51"/>
      <c r="AX113" s="75">
        <f t="shared" si="35"/>
        <v>0</v>
      </c>
      <c r="AY113" s="147">
        <f t="shared" si="36"/>
        <v>0</v>
      </c>
      <c r="AZ113" s="77" t="s">
        <v>31</v>
      </c>
      <c r="BA113" s="51"/>
      <c r="BB113" s="51"/>
      <c r="BC113" s="51"/>
      <c r="BD113" s="51"/>
      <c r="BE113" s="75">
        <f t="shared" si="37"/>
        <v>0</v>
      </c>
      <c r="BF113" s="51"/>
      <c r="BG113" s="51"/>
      <c r="BH113" s="51"/>
      <c r="BI113" s="51"/>
      <c r="BJ113" s="75">
        <f t="shared" si="38"/>
        <v>0</v>
      </c>
      <c r="BK113" s="51"/>
      <c r="BL113" s="51"/>
      <c r="BM113" s="51"/>
      <c r="BN113" s="51"/>
      <c r="BO113" s="75">
        <f t="shared" si="39"/>
        <v>0</v>
      </c>
      <c r="BP113" s="51"/>
      <c r="BQ113" s="51"/>
      <c r="BR113" s="51"/>
      <c r="BS113" s="51"/>
      <c r="BT113" s="75">
        <f t="shared" si="40"/>
        <v>0</v>
      </c>
      <c r="BU113" s="147">
        <f t="shared" si="41"/>
        <v>0</v>
      </c>
      <c r="BV113" s="51"/>
      <c r="BW113" s="148">
        <f>(ROUND(AVERAGE(MAX(AC113,AY113,BU113,BV113),LARGE((AC113,AY113,BU113,BV113),2)),0)/$CC$2)*$CC$3</f>
        <v>0</v>
      </c>
      <c r="BX113" s="51"/>
      <c r="BY113" s="51"/>
      <c r="BZ113" s="116">
        <f t="shared" si="42"/>
        <v>0</v>
      </c>
      <c r="CB113" s="77" t="s">
        <v>31</v>
      </c>
      <c r="CC113" s="86"/>
      <c r="CD113" s="155">
        <f t="shared" si="43"/>
        <v>0</v>
      </c>
      <c r="CE113" s="156">
        <f t="shared" si="45"/>
        <v>0</v>
      </c>
    </row>
    <row r="114" hidden="1" spans="1:83">
      <c r="A114" s="28">
        <v>91</v>
      </c>
      <c r="B114" s="134"/>
      <c r="C114" s="30"/>
      <c r="D114" s="31"/>
      <c r="E114" s="134"/>
      <c r="F114" s="33"/>
      <c r="G114" s="19"/>
      <c r="H114" s="77" t="s">
        <v>31</v>
      </c>
      <c r="I114" s="51"/>
      <c r="J114" s="51"/>
      <c r="K114" s="51"/>
      <c r="L114" s="51"/>
      <c r="M114" s="52">
        <f t="shared" si="27"/>
        <v>0</v>
      </c>
      <c r="N114" s="51"/>
      <c r="O114" s="51"/>
      <c r="P114" s="51"/>
      <c r="Q114" s="51"/>
      <c r="R114" s="52">
        <f t="shared" si="28"/>
        <v>0</v>
      </c>
      <c r="S114" s="51"/>
      <c r="T114" s="51"/>
      <c r="U114" s="51"/>
      <c r="V114" s="51"/>
      <c r="W114" s="52">
        <f t="shared" si="29"/>
        <v>0</v>
      </c>
      <c r="X114" s="51"/>
      <c r="Y114" s="51"/>
      <c r="Z114" s="51"/>
      <c r="AA114" s="51"/>
      <c r="AB114" s="75">
        <f t="shared" si="30"/>
        <v>0</v>
      </c>
      <c r="AC114" s="76">
        <f t="shared" si="31"/>
        <v>0</v>
      </c>
      <c r="AD114" s="77" t="s">
        <v>31</v>
      </c>
      <c r="AE114" s="51"/>
      <c r="AF114" s="51"/>
      <c r="AG114" s="51"/>
      <c r="AH114" s="51"/>
      <c r="AI114" s="75">
        <f t="shared" si="32"/>
        <v>0</v>
      </c>
      <c r="AJ114" s="51"/>
      <c r="AK114" s="51"/>
      <c r="AL114" s="51"/>
      <c r="AM114" s="51"/>
      <c r="AN114" s="75">
        <f t="shared" si="33"/>
        <v>0</v>
      </c>
      <c r="AO114" s="51"/>
      <c r="AP114" s="51"/>
      <c r="AQ114" s="51"/>
      <c r="AR114" s="51"/>
      <c r="AS114" s="75">
        <f t="shared" si="34"/>
        <v>0</v>
      </c>
      <c r="AT114" s="51"/>
      <c r="AU114" s="51"/>
      <c r="AV114" s="51"/>
      <c r="AW114" s="51"/>
      <c r="AX114" s="75">
        <f t="shared" si="35"/>
        <v>0</v>
      </c>
      <c r="AY114" s="147">
        <f t="shared" si="36"/>
        <v>0</v>
      </c>
      <c r="AZ114" s="77" t="s">
        <v>31</v>
      </c>
      <c r="BA114" s="51"/>
      <c r="BB114" s="51"/>
      <c r="BC114" s="51"/>
      <c r="BD114" s="51"/>
      <c r="BE114" s="75">
        <f t="shared" si="37"/>
        <v>0</v>
      </c>
      <c r="BF114" s="51"/>
      <c r="BG114" s="51"/>
      <c r="BH114" s="51"/>
      <c r="BI114" s="51"/>
      <c r="BJ114" s="75">
        <f t="shared" si="38"/>
        <v>0</v>
      </c>
      <c r="BK114" s="51"/>
      <c r="BL114" s="51"/>
      <c r="BM114" s="51"/>
      <c r="BN114" s="51"/>
      <c r="BO114" s="75">
        <f t="shared" si="39"/>
        <v>0</v>
      </c>
      <c r="BP114" s="51"/>
      <c r="BQ114" s="51"/>
      <c r="BR114" s="51"/>
      <c r="BS114" s="51"/>
      <c r="BT114" s="75">
        <f t="shared" si="40"/>
        <v>0</v>
      </c>
      <c r="BU114" s="147">
        <f t="shared" si="41"/>
        <v>0</v>
      </c>
      <c r="BV114" s="51"/>
      <c r="BW114" s="148">
        <f>(ROUND(AVERAGE(MAX(AC114,AY114,BU114,BV114),LARGE((AC114,AY114,BU114,BV114),2)),0)/$CC$2)*$CC$3</f>
        <v>0</v>
      </c>
      <c r="BX114" s="51"/>
      <c r="BY114" s="51"/>
      <c r="BZ114" s="116">
        <f t="shared" si="42"/>
        <v>0</v>
      </c>
      <c r="CB114" s="77" t="s">
        <v>31</v>
      </c>
      <c r="CC114" s="86"/>
      <c r="CD114" s="155">
        <f t="shared" si="43"/>
        <v>0</v>
      </c>
      <c r="CE114" s="156">
        <f t="shared" si="45"/>
        <v>0</v>
      </c>
    </row>
    <row r="115" hidden="1" spans="1:83">
      <c r="A115" s="28">
        <v>92</v>
      </c>
      <c r="B115" s="134"/>
      <c r="C115" s="30"/>
      <c r="D115" s="31"/>
      <c r="E115" s="134"/>
      <c r="F115" s="33"/>
      <c r="G115" s="19"/>
      <c r="H115" s="77" t="s">
        <v>31</v>
      </c>
      <c r="I115" s="51"/>
      <c r="J115" s="51"/>
      <c r="K115" s="51"/>
      <c r="L115" s="51"/>
      <c r="M115" s="52">
        <f t="shared" si="27"/>
        <v>0</v>
      </c>
      <c r="N115" s="51"/>
      <c r="O115" s="51"/>
      <c r="P115" s="51"/>
      <c r="Q115" s="51"/>
      <c r="R115" s="52">
        <f t="shared" si="28"/>
        <v>0</v>
      </c>
      <c r="S115" s="51"/>
      <c r="T115" s="51"/>
      <c r="U115" s="51"/>
      <c r="V115" s="51"/>
      <c r="W115" s="52">
        <f t="shared" si="29"/>
        <v>0</v>
      </c>
      <c r="X115" s="51"/>
      <c r="Y115" s="51"/>
      <c r="Z115" s="51"/>
      <c r="AA115" s="51"/>
      <c r="AB115" s="75">
        <f t="shared" si="30"/>
        <v>0</v>
      </c>
      <c r="AC115" s="76">
        <f t="shared" si="31"/>
        <v>0</v>
      </c>
      <c r="AD115" s="77" t="s">
        <v>31</v>
      </c>
      <c r="AE115" s="51"/>
      <c r="AF115" s="51"/>
      <c r="AG115" s="51"/>
      <c r="AH115" s="51"/>
      <c r="AI115" s="75">
        <f t="shared" si="32"/>
        <v>0</v>
      </c>
      <c r="AJ115" s="51"/>
      <c r="AK115" s="51"/>
      <c r="AL115" s="51"/>
      <c r="AM115" s="51"/>
      <c r="AN115" s="75">
        <f t="shared" si="33"/>
        <v>0</v>
      </c>
      <c r="AO115" s="51"/>
      <c r="AP115" s="51"/>
      <c r="AQ115" s="51"/>
      <c r="AR115" s="51"/>
      <c r="AS115" s="75">
        <f t="shared" si="34"/>
        <v>0</v>
      </c>
      <c r="AT115" s="51"/>
      <c r="AU115" s="51"/>
      <c r="AV115" s="51"/>
      <c r="AW115" s="51"/>
      <c r="AX115" s="75">
        <f t="shared" si="35"/>
        <v>0</v>
      </c>
      <c r="AY115" s="147">
        <f t="shared" si="36"/>
        <v>0</v>
      </c>
      <c r="AZ115" s="77" t="s">
        <v>31</v>
      </c>
      <c r="BA115" s="51"/>
      <c r="BB115" s="51"/>
      <c r="BC115" s="51"/>
      <c r="BD115" s="51"/>
      <c r="BE115" s="75">
        <f t="shared" si="37"/>
        <v>0</v>
      </c>
      <c r="BF115" s="51"/>
      <c r="BG115" s="51"/>
      <c r="BH115" s="51"/>
      <c r="BI115" s="51"/>
      <c r="BJ115" s="75">
        <f t="shared" si="38"/>
        <v>0</v>
      </c>
      <c r="BK115" s="51"/>
      <c r="BL115" s="51"/>
      <c r="BM115" s="51"/>
      <c r="BN115" s="51"/>
      <c r="BO115" s="75">
        <f t="shared" si="39"/>
        <v>0</v>
      </c>
      <c r="BP115" s="51"/>
      <c r="BQ115" s="51"/>
      <c r="BR115" s="51"/>
      <c r="BS115" s="51"/>
      <c r="BT115" s="75">
        <f t="shared" si="40"/>
        <v>0</v>
      </c>
      <c r="BU115" s="147">
        <f t="shared" si="41"/>
        <v>0</v>
      </c>
      <c r="BV115" s="51"/>
      <c r="BW115" s="148">
        <f>(ROUND(AVERAGE(MAX(AC115,AY115,BU115,BV115),LARGE((AC115,AY115,BU115,BV115),2)),0)/$CC$2)*$CC$3</f>
        <v>0</v>
      </c>
      <c r="BX115" s="51"/>
      <c r="BY115" s="51"/>
      <c r="BZ115" s="116">
        <f t="shared" si="42"/>
        <v>0</v>
      </c>
      <c r="CB115" s="77" t="s">
        <v>31</v>
      </c>
      <c r="CC115" s="86"/>
      <c r="CD115" s="155">
        <f t="shared" si="43"/>
        <v>0</v>
      </c>
      <c r="CE115" s="156">
        <f t="shared" si="45"/>
        <v>0</v>
      </c>
    </row>
    <row r="116" hidden="1" spans="1:83">
      <c r="A116" s="28">
        <v>93</v>
      </c>
      <c r="B116" s="134"/>
      <c r="C116" s="30"/>
      <c r="D116" s="31"/>
      <c r="E116" s="134"/>
      <c r="F116" s="33"/>
      <c r="G116" s="19"/>
      <c r="H116" s="77" t="s">
        <v>31</v>
      </c>
      <c r="I116" s="51"/>
      <c r="J116" s="51"/>
      <c r="K116" s="51"/>
      <c r="L116" s="51"/>
      <c r="M116" s="52">
        <f t="shared" si="27"/>
        <v>0</v>
      </c>
      <c r="N116" s="51"/>
      <c r="O116" s="51"/>
      <c r="P116" s="51"/>
      <c r="Q116" s="51"/>
      <c r="R116" s="52">
        <f t="shared" si="28"/>
        <v>0</v>
      </c>
      <c r="S116" s="51"/>
      <c r="T116" s="51"/>
      <c r="U116" s="51"/>
      <c r="V116" s="51"/>
      <c r="W116" s="52">
        <f t="shared" si="29"/>
        <v>0</v>
      </c>
      <c r="X116" s="51"/>
      <c r="Y116" s="51"/>
      <c r="Z116" s="51"/>
      <c r="AA116" s="51"/>
      <c r="AB116" s="75">
        <f t="shared" si="30"/>
        <v>0</v>
      </c>
      <c r="AC116" s="76">
        <f t="shared" si="31"/>
        <v>0</v>
      </c>
      <c r="AD116" s="77" t="s">
        <v>31</v>
      </c>
      <c r="AE116" s="51"/>
      <c r="AF116" s="51"/>
      <c r="AG116" s="51"/>
      <c r="AH116" s="51"/>
      <c r="AI116" s="75">
        <f t="shared" si="32"/>
        <v>0</v>
      </c>
      <c r="AJ116" s="51"/>
      <c r="AK116" s="51"/>
      <c r="AL116" s="51"/>
      <c r="AM116" s="51"/>
      <c r="AN116" s="75">
        <f t="shared" si="33"/>
        <v>0</v>
      </c>
      <c r="AO116" s="51"/>
      <c r="AP116" s="51"/>
      <c r="AQ116" s="51"/>
      <c r="AR116" s="51"/>
      <c r="AS116" s="75">
        <f t="shared" si="34"/>
        <v>0</v>
      </c>
      <c r="AT116" s="51"/>
      <c r="AU116" s="51"/>
      <c r="AV116" s="51"/>
      <c r="AW116" s="51"/>
      <c r="AX116" s="75">
        <f t="shared" si="35"/>
        <v>0</v>
      </c>
      <c r="AY116" s="147">
        <f t="shared" si="36"/>
        <v>0</v>
      </c>
      <c r="AZ116" s="77" t="s">
        <v>31</v>
      </c>
      <c r="BA116" s="51"/>
      <c r="BB116" s="51"/>
      <c r="BC116" s="51"/>
      <c r="BD116" s="51"/>
      <c r="BE116" s="75">
        <f t="shared" si="37"/>
        <v>0</v>
      </c>
      <c r="BF116" s="51"/>
      <c r="BG116" s="51"/>
      <c r="BH116" s="51"/>
      <c r="BI116" s="51"/>
      <c r="BJ116" s="75">
        <f t="shared" si="38"/>
        <v>0</v>
      </c>
      <c r="BK116" s="51"/>
      <c r="BL116" s="51"/>
      <c r="BM116" s="51"/>
      <c r="BN116" s="51"/>
      <c r="BO116" s="75">
        <f t="shared" si="39"/>
        <v>0</v>
      </c>
      <c r="BP116" s="51"/>
      <c r="BQ116" s="51"/>
      <c r="BR116" s="51"/>
      <c r="BS116" s="51"/>
      <c r="BT116" s="75">
        <f t="shared" si="40"/>
        <v>0</v>
      </c>
      <c r="BU116" s="147">
        <f t="shared" si="41"/>
        <v>0</v>
      </c>
      <c r="BV116" s="51"/>
      <c r="BW116" s="148">
        <f>(ROUND(AVERAGE(MAX(AC116,AY116,BU116,BV116),LARGE((AC116,AY116,BU116,BV116),2)),0)/$CC$2)*$CC$3</f>
        <v>0</v>
      </c>
      <c r="BX116" s="51"/>
      <c r="BY116" s="51"/>
      <c r="BZ116" s="116">
        <f t="shared" si="42"/>
        <v>0</v>
      </c>
      <c r="CB116" s="77" t="s">
        <v>31</v>
      </c>
      <c r="CC116" s="86"/>
      <c r="CD116" s="155">
        <f t="shared" si="43"/>
        <v>0</v>
      </c>
      <c r="CE116" s="156">
        <f t="shared" si="45"/>
        <v>0</v>
      </c>
    </row>
    <row r="117" hidden="1" spans="1:83">
      <c r="A117" s="28">
        <v>94</v>
      </c>
      <c r="B117" s="134"/>
      <c r="C117" s="30"/>
      <c r="D117" s="31"/>
      <c r="E117" s="134"/>
      <c r="F117" s="33"/>
      <c r="G117" s="19"/>
      <c r="H117" s="77" t="s">
        <v>31</v>
      </c>
      <c r="I117" s="51"/>
      <c r="J117" s="51"/>
      <c r="K117" s="51"/>
      <c r="L117" s="51"/>
      <c r="M117" s="52">
        <f t="shared" si="27"/>
        <v>0</v>
      </c>
      <c r="N117" s="51"/>
      <c r="O117" s="51"/>
      <c r="P117" s="51"/>
      <c r="Q117" s="51"/>
      <c r="R117" s="52">
        <f t="shared" si="28"/>
        <v>0</v>
      </c>
      <c r="S117" s="51"/>
      <c r="T117" s="51"/>
      <c r="U117" s="51"/>
      <c r="V117" s="51"/>
      <c r="W117" s="52">
        <f t="shared" si="29"/>
        <v>0</v>
      </c>
      <c r="X117" s="51"/>
      <c r="Y117" s="51"/>
      <c r="Z117" s="51"/>
      <c r="AA117" s="51"/>
      <c r="AB117" s="75">
        <f t="shared" si="30"/>
        <v>0</v>
      </c>
      <c r="AC117" s="76">
        <f t="shared" si="31"/>
        <v>0</v>
      </c>
      <c r="AD117" s="77" t="s">
        <v>31</v>
      </c>
      <c r="AE117" s="51"/>
      <c r="AF117" s="51"/>
      <c r="AG117" s="51"/>
      <c r="AH117" s="51"/>
      <c r="AI117" s="75">
        <f t="shared" si="32"/>
        <v>0</v>
      </c>
      <c r="AJ117" s="51"/>
      <c r="AK117" s="51"/>
      <c r="AL117" s="51"/>
      <c r="AM117" s="51"/>
      <c r="AN117" s="75">
        <f t="shared" si="33"/>
        <v>0</v>
      </c>
      <c r="AO117" s="51"/>
      <c r="AP117" s="51"/>
      <c r="AQ117" s="51"/>
      <c r="AR117" s="51"/>
      <c r="AS117" s="75">
        <f t="shared" si="34"/>
        <v>0</v>
      </c>
      <c r="AT117" s="51"/>
      <c r="AU117" s="51"/>
      <c r="AV117" s="51"/>
      <c r="AW117" s="51"/>
      <c r="AX117" s="75">
        <f t="shared" si="35"/>
        <v>0</v>
      </c>
      <c r="AY117" s="147">
        <f t="shared" si="36"/>
        <v>0</v>
      </c>
      <c r="AZ117" s="77" t="s">
        <v>31</v>
      </c>
      <c r="BA117" s="51"/>
      <c r="BB117" s="51"/>
      <c r="BC117" s="51"/>
      <c r="BD117" s="51"/>
      <c r="BE117" s="75">
        <f t="shared" si="37"/>
        <v>0</v>
      </c>
      <c r="BF117" s="51"/>
      <c r="BG117" s="51"/>
      <c r="BH117" s="51"/>
      <c r="BI117" s="51"/>
      <c r="BJ117" s="75">
        <f t="shared" si="38"/>
        <v>0</v>
      </c>
      <c r="BK117" s="51"/>
      <c r="BL117" s="51"/>
      <c r="BM117" s="51"/>
      <c r="BN117" s="51"/>
      <c r="BO117" s="75">
        <f t="shared" si="39"/>
        <v>0</v>
      </c>
      <c r="BP117" s="51"/>
      <c r="BQ117" s="51"/>
      <c r="BR117" s="51"/>
      <c r="BS117" s="51"/>
      <c r="BT117" s="75">
        <f t="shared" si="40"/>
        <v>0</v>
      </c>
      <c r="BU117" s="147">
        <f t="shared" si="41"/>
        <v>0</v>
      </c>
      <c r="BV117" s="51"/>
      <c r="BW117" s="148">
        <f>(ROUND(AVERAGE(MAX(AC117,AY117,BU117,BV117),LARGE((AC117,AY117,BU117,BV117),2)),0)/$CC$2)*$CC$3</f>
        <v>0</v>
      </c>
      <c r="BX117" s="51"/>
      <c r="BY117" s="51"/>
      <c r="BZ117" s="116">
        <f t="shared" si="42"/>
        <v>0</v>
      </c>
      <c r="CB117" s="77" t="s">
        <v>31</v>
      </c>
      <c r="CC117" s="86"/>
      <c r="CD117" s="155">
        <f t="shared" si="43"/>
        <v>0</v>
      </c>
      <c r="CE117" s="156">
        <f t="shared" si="45"/>
        <v>0</v>
      </c>
    </row>
    <row r="118" hidden="1" spans="1:83">
      <c r="A118" s="28">
        <v>95</v>
      </c>
      <c r="B118" s="134"/>
      <c r="C118" s="30"/>
      <c r="D118" s="31"/>
      <c r="E118" s="134"/>
      <c r="F118" s="33"/>
      <c r="G118" s="19"/>
      <c r="H118" s="77" t="s">
        <v>31</v>
      </c>
      <c r="I118" s="51"/>
      <c r="J118" s="51"/>
      <c r="K118" s="51"/>
      <c r="L118" s="51"/>
      <c r="M118" s="52">
        <f t="shared" si="27"/>
        <v>0</v>
      </c>
      <c r="N118" s="51"/>
      <c r="O118" s="51"/>
      <c r="P118" s="51"/>
      <c r="Q118" s="51"/>
      <c r="R118" s="52">
        <f t="shared" si="28"/>
        <v>0</v>
      </c>
      <c r="S118" s="51"/>
      <c r="T118" s="51"/>
      <c r="U118" s="51"/>
      <c r="V118" s="51"/>
      <c r="W118" s="52">
        <f t="shared" si="29"/>
        <v>0</v>
      </c>
      <c r="X118" s="51"/>
      <c r="Y118" s="51"/>
      <c r="Z118" s="51"/>
      <c r="AA118" s="51"/>
      <c r="AB118" s="75">
        <f t="shared" si="30"/>
        <v>0</v>
      </c>
      <c r="AC118" s="76">
        <f t="shared" si="31"/>
        <v>0</v>
      </c>
      <c r="AD118" s="77" t="s">
        <v>31</v>
      </c>
      <c r="AE118" s="51"/>
      <c r="AF118" s="51"/>
      <c r="AG118" s="51"/>
      <c r="AH118" s="51"/>
      <c r="AI118" s="75">
        <f t="shared" si="32"/>
        <v>0</v>
      </c>
      <c r="AJ118" s="51"/>
      <c r="AK118" s="51"/>
      <c r="AL118" s="51"/>
      <c r="AM118" s="51"/>
      <c r="AN118" s="75">
        <f t="shared" si="33"/>
        <v>0</v>
      </c>
      <c r="AO118" s="51"/>
      <c r="AP118" s="51"/>
      <c r="AQ118" s="51"/>
      <c r="AR118" s="51"/>
      <c r="AS118" s="75">
        <f t="shared" si="34"/>
        <v>0</v>
      </c>
      <c r="AT118" s="51"/>
      <c r="AU118" s="51"/>
      <c r="AV118" s="51"/>
      <c r="AW118" s="51"/>
      <c r="AX118" s="75">
        <f t="shared" si="35"/>
        <v>0</v>
      </c>
      <c r="AY118" s="147">
        <f t="shared" si="36"/>
        <v>0</v>
      </c>
      <c r="AZ118" s="77" t="s">
        <v>31</v>
      </c>
      <c r="BA118" s="51"/>
      <c r="BB118" s="51"/>
      <c r="BC118" s="51"/>
      <c r="BD118" s="51"/>
      <c r="BE118" s="75">
        <f t="shared" si="37"/>
        <v>0</v>
      </c>
      <c r="BF118" s="51"/>
      <c r="BG118" s="51"/>
      <c r="BH118" s="51"/>
      <c r="BI118" s="51"/>
      <c r="BJ118" s="75">
        <f t="shared" si="38"/>
        <v>0</v>
      </c>
      <c r="BK118" s="51"/>
      <c r="BL118" s="51"/>
      <c r="BM118" s="51"/>
      <c r="BN118" s="51"/>
      <c r="BO118" s="75">
        <f t="shared" si="39"/>
        <v>0</v>
      </c>
      <c r="BP118" s="51"/>
      <c r="BQ118" s="51"/>
      <c r="BR118" s="51"/>
      <c r="BS118" s="51"/>
      <c r="BT118" s="75">
        <f t="shared" si="40"/>
        <v>0</v>
      </c>
      <c r="BU118" s="147">
        <f t="shared" si="41"/>
        <v>0</v>
      </c>
      <c r="BV118" s="51"/>
      <c r="BW118" s="148">
        <f>(ROUND(AVERAGE(MAX(AC118,AY118,BU118,BV118),LARGE((AC118,AY118,BU118,BV118),2)),0)/$CC$2)*$CC$3</f>
        <v>0</v>
      </c>
      <c r="BX118" s="51"/>
      <c r="BY118" s="51"/>
      <c r="BZ118" s="116">
        <f t="shared" si="42"/>
        <v>0</v>
      </c>
      <c r="CB118" s="77" t="s">
        <v>31</v>
      </c>
      <c r="CC118" s="86"/>
      <c r="CD118" s="155">
        <f t="shared" si="43"/>
        <v>0</v>
      </c>
      <c r="CE118" s="156">
        <f t="shared" si="45"/>
        <v>0</v>
      </c>
    </row>
    <row r="119" hidden="1" spans="1:83">
      <c r="A119" s="28">
        <v>96</v>
      </c>
      <c r="B119" s="134"/>
      <c r="C119" s="30"/>
      <c r="D119" s="31"/>
      <c r="E119" s="134"/>
      <c r="F119" s="33"/>
      <c r="G119" s="19"/>
      <c r="H119" s="77" t="s">
        <v>31</v>
      </c>
      <c r="I119" s="51"/>
      <c r="J119" s="51"/>
      <c r="K119" s="51"/>
      <c r="L119" s="51"/>
      <c r="M119" s="52">
        <f t="shared" si="27"/>
        <v>0</v>
      </c>
      <c r="N119" s="51"/>
      <c r="O119" s="51"/>
      <c r="P119" s="51"/>
      <c r="Q119" s="51"/>
      <c r="R119" s="52">
        <f t="shared" si="28"/>
        <v>0</v>
      </c>
      <c r="S119" s="51"/>
      <c r="T119" s="51"/>
      <c r="U119" s="51"/>
      <c r="V119" s="51"/>
      <c r="W119" s="52">
        <f t="shared" si="29"/>
        <v>0</v>
      </c>
      <c r="X119" s="51"/>
      <c r="Y119" s="51"/>
      <c r="Z119" s="51"/>
      <c r="AA119" s="51"/>
      <c r="AB119" s="75">
        <f t="shared" si="30"/>
        <v>0</v>
      </c>
      <c r="AC119" s="76">
        <f t="shared" si="31"/>
        <v>0</v>
      </c>
      <c r="AD119" s="77" t="s">
        <v>31</v>
      </c>
      <c r="AE119" s="51"/>
      <c r="AF119" s="51"/>
      <c r="AG119" s="51"/>
      <c r="AH119" s="51"/>
      <c r="AI119" s="75">
        <f t="shared" si="32"/>
        <v>0</v>
      </c>
      <c r="AJ119" s="51"/>
      <c r="AK119" s="51"/>
      <c r="AL119" s="51"/>
      <c r="AM119" s="51"/>
      <c r="AN119" s="75">
        <f t="shared" si="33"/>
        <v>0</v>
      </c>
      <c r="AO119" s="51"/>
      <c r="AP119" s="51"/>
      <c r="AQ119" s="51"/>
      <c r="AR119" s="51"/>
      <c r="AS119" s="75">
        <f t="shared" si="34"/>
        <v>0</v>
      </c>
      <c r="AT119" s="51"/>
      <c r="AU119" s="51"/>
      <c r="AV119" s="51"/>
      <c r="AW119" s="51"/>
      <c r="AX119" s="75">
        <f t="shared" si="35"/>
        <v>0</v>
      </c>
      <c r="AY119" s="147">
        <f t="shared" si="36"/>
        <v>0</v>
      </c>
      <c r="AZ119" s="77" t="s">
        <v>31</v>
      </c>
      <c r="BA119" s="51"/>
      <c r="BB119" s="51"/>
      <c r="BC119" s="51"/>
      <c r="BD119" s="51"/>
      <c r="BE119" s="75">
        <f t="shared" si="37"/>
        <v>0</v>
      </c>
      <c r="BF119" s="51"/>
      <c r="BG119" s="51"/>
      <c r="BH119" s="51"/>
      <c r="BI119" s="51"/>
      <c r="BJ119" s="75">
        <f t="shared" si="38"/>
        <v>0</v>
      </c>
      <c r="BK119" s="51"/>
      <c r="BL119" s="51"/>
      <c r="BM119" s="51"/>
      <c r="BN119" s="51"/>
      <c r="BO119" s="75">
        <f t="shared" si="39"/>
        <v>0</v>
      </c>
      <c r="BP119" s="51"/>
      <c r="BQ119" s="51"/>
      <c r="BR119" s="51"/>
      <c r="BS119" s="51"/>
      <c r="BT119" s="75">
        <f t="shared" si="40"/>
        <v>0</v>
      </c>
      <c r="BU119" s="147">
        <f t="shared" si="41"/>
        <v>0</v>
      </c>
      <c r="BV119" s="51"/>
      <c r="BW119" s="148">
        <f>(ROUND(AVERAGE(MAX(AC119,AY119,BU119,BV119),LARGE((AC119,AY119,BU119,BV119),2)),0)/$CC$2)*$CC$3</f>
        <v>0</v>
      </c>
      <c r="BX119" s="51"/>
      <c r="BY119" s="51"/>
      <c r="BZ119" s="116">
        <f t="shared" si="42"/>
        <v>0</v>
      </c>
      <c r="CB119" s="77" t="s">
        <v>31</v>
      </c>
      <c r="CC119" s="86"/>
      <c r="CD119" s="155">
        <f t="shared" si="43"/>
        <v>0</v>
      </c>
      <c r="CE119" s="156">
        <f t="shared" si="45"/>
        <v>0</v>
      </c>
    </row>
    <row r="120" hidden="1" spans="1:83">
      <c r="A120" s="28">
        <v>97</v>
      </c>
      <c r="B120" s="134"/>
      <c r="C120" s="30"/>
      <c r="D120" s="31"/>
      <c r="E120" s="134"/>
      <c r="F120" s="33"/>
      <c r="G120" s="19"/>
      <c r="H120" s="77" t="s">
        <v>31</v>
      </c>
      <c r="I120" s="51"/>
      <c r="J120" s="51"/>
      <c r="K120" s="51"/>
      <c r="L120" s="51"/>
      <c r="M120" s="52">
        <f t="shared" si="27"/>
        <v>0</v>
      </c>
      <c r="N120" s="51"/>
      <c r="O120" s="51"/>
      <c r="P120" s="51"/>
      <c r="Q120" s="51"/>
      <c r="R120" s="52">
        <f t="shared" si="28"/>
        <v>0</v>
      </c>
      <c r="S120" s="51"/>
      <c r="T120" s="51"/>
      <c r="U120" s="51"/>
      <c r="V120" s="51"/>
      <c r="W120" s="52">
        <f t="shared" si="29"/>
        <v>0</v>
      </c>
      <c r="X120" s="51"/>
      <c r="Y120" s="51"/>
      <c r="Z120" s="51"/>
      <c r="AA120" s="51"/>
      <c r="AB120" s="75">
        <f t="shared" si="30"/>
        <v>0</v>
      </c>
      <c r="AC120" s="76">
        <f t="shared" si="31"/>
        <v>0</v>
      </c>
      <c r="AD120" s="77" t="s">
        <v>31</v>
      </c>
      <c r="AE120" s="51"/>
      <c r="AF120" s="51"/>
      <c r="AG120" s="51"/>
      <c r="AH120" s="51"/>
      <c r="AI120" s="75">
        <f t="shared" si="32"/>
        <v>0</v>
      </c>
      <c r="AJ120" s="51"/>
      <c r="AK120" s="51"/>
      <c r="AL120" s="51"/>
      <c r="AM120" s="51"/>
      <c r="AN120" s="75">
        <f t="shared" si="33"/>
        <v>0</v>
      </c>
      <c r="AO120" s="51"/>
      <c r="AP120" s="51"/>
      <c r="AQ120" s="51"/>
      <c r="AR120" s="51"/>
      <c r="AS120" s="75">
        <f t="shared" si="34"/>
        <v>0</v>
      </c>
      <c r="AT120" s="51"/>
      <c r="AU120" s="51"/>
      <c r="AV120" s="51"/>
      <c r="AW120" s="51"/>
      <c r="AX120" s="75">
        <f t="shared" si="35"/>
        <v>0</v>
      </c>
      <c r="AY120" s="147">
        <f t="shared" si="36"/>
        <v>0</v>
      </c>
      <c r="AZ120" s="77" t="s">
        <v>31</v>
      </c>
      <c r="BA120" s="51"/>
      <c r="BB120" s="51"/>
      <c r="BC120" s="51"/>
      <c r="BD120" s="51"/>
      <c r="BE120" s="75">
        <f t="shared" si="37"/>
        <v>0</v>
      </c>
      <c r="BF120" s="51"/>
      <c r="BG120" s="51"/>
      <c r="BH120" s="51"/>
      <c r="BI120" s="51"/>
      <c r="BJ120" s="75">
        <f t="shared" si="38"/>
        <v>0</v>
      </c>
      <c r="BK120" s="51"/>
      <c r="BL120" s="51"/>
      <c r="BM120" s="51"/>
      <c r="BN120" s="51"/>
      <c r="BO120" s="75">
        <f t="shared" si="39"/>
        <v>0</v>
      </c>
      <c r="BP120" s="51"/>
      <c r="BQ120" s="51"/>
      <c r="BR120" s="51"/>
      <c r="BS120" s="51"/>
      <c r="BT120" s="75">
        <f t="shared" si="40"/>
        <v>0</v>
      </c>
      <c r="BU120" s="147">
        <f t="shared" si="41"/>
        <v>0</v>
      </c>
      <c r="BV120" s="51"/>
      <c r="BW120" s="148">
        <f>(ROUND(AVERAGE(MAX(AC120,AY120,BU120,BV120),LARGE((AC120,AY120,BU120,BV120),2)),0)/$CC$2)*$CC$3</f>
        <v>0</v>
      </c>
      <c r="BX120" s="51"/>
      <c r="BY120" s="51"/>
      <c r="BZ120" s="116">
        <f t="shared" si="42"/>
        <v>0</v>
      </c>
      <c r="CB120" s="77" t="s">
        <v>31</v>
      </c>
      <c r="CC120" s="86"/>
      <c r="CD120" s="155">
        <f t="shared" si="43"/>
        <v>0</v>
      </c>
      <c r="CE120" s="156">
        <f t="shared" si="45"/>
        <v>0</v>
      </c>
    </row>
    <row r="121" ht="29" customHeight="1" spans="1:83">
      <c r="A121" s="28">
        <v>98</v>
      </c>
      <c r="B121" s="134"/>
      <c r="C121" s="30"/>
      <c r="D121" s="31"/>
      <c r="E121" s="134"/>
      <c r="F121" s="33"/>
      <c r="G121" s="19"/>
      <c r="H121" s="77" t="s">
        <v>31</v>
      </c>
      <c r="I121" s="51"/>
      <c r="J121" s="51"/>
      <c r="K121" s="51"/>
      <c r="L121" s="51"/>
      <c r="M121" s="52">
        <f t="shared" si="27"/>
        <v>0</v>
      </c>
      <c r="N121" s="51"/>
      <c r="O121" s="51"/>
      <c r="P121" s="51"/>
      <c r="Q121" s="51"/>
      <c r="R121" s="52">
        <f t="shared" si="28"/>
        <v>0</v>
      </c>
      <c r="S121" s="51"/>
      <c r="T121" s="51"/>
      <c r="U121" s="51"/>
      <c r="V121" s="51"/>
      <c r="W121" s="52">
        <f t="shared" si="29"/>
        <v>0</v>
      </c>
      <c r="X121" s="51"/>
      <c r="Y121" s="51"/>
      <c r="Z121" s="51"/>
      <c r="AA121" s="51"/>
      <c r="AB121" s="75">
        <f t="shared" si="30"/>
        <v>0</v>
      </c>
      <c r="AC121" s="76">
        <f t="shared" si="31"/>
        <v>0</v>
      </c>
      <c r="AD121" s="77" t="s">
        <v>31</v>
      </c>
      <c r="AE121" s="51"/>
      <c r="AF121" s="51"/>
      <c r="AG121" s="51"/>
      <c r="AH121" s="51"/>
      <c r="AI121" s="75">
        <f t="shared" si="32"/>
        <v>0</v>
      </c>
      <c r="AJ121" s="51"/>
      <c r="AK121" s="51"/>
      <c r="AL121" s="51"/>
      <c r="AM121" s="51"/>
      <c r="AN121" s="75">
        <f t="shared" si="33"/>
        <v>0</v>
      </c>
      <c r="AO121" s="51"/>
      <c r="AP121" s="51"/>
      <c r="AQ121" s="51"/>
      <c r="AR121" s="51"/>
      <c r="AS121" s="75">
        <f t="shared" si="34"/>
        <v>0</v>
      </c>
      <c r="AT121" s="51"/>
      <c r="AU121" s="51"/>
      <c r="AV121" s="51"/>
      <c r="AW121" s="51"/>
      <c r="AX121" s="75">
        <f t="shared" si="35"/>
        <v>0</v>
      </c>
      <c r="AY121" s="147">
        <f t="shared" si="36"/>
        <v>0</v>
      </c>
      <c r="AZ121" s="77" t="s">
        <v>31</v>
      </c>
      <c r="BA121" s="51"/>
      <c r="BB121" s="51"/>
      <c r="BC121" s="51"/>
      <c r="BD121" s="51"/>
      <c r="BE121" s="75">
        <f t="shared" si="37"/>
        <v>0</v>
      </c>
      <c r="BF121" s="51"/>
      <c r="BG121" s="51"/>
      <c r="BH121" s="51"/>
      <c r="BI121" s="51"/>
      <c r="BJ121" s="75">
        <f t="shared" si="38"/>
        <v>0</v>
      </c>
      <c r="BK121" s="51"/>
      <c r="BL121" s="51"/>
      <c r="BM121" s="51"/>
      <c r="BN121" s="51"/>
      <c r="BO121" s="75">
        <f t="shared" si="39"/>
        <v>0</v>
      </c>
      <c r="BP121" s="51"/>
      <c r="BQ121" s="51"/>
      <c r="BR121" s="51"/>
      <c r="BS121" s="51"/>
      <c r="BT121" s="75">
        <f t="shared" si="40"/>
        <v>0</v>
      </c>
      <c r="BU121" s="147">
        <f t="shared" si="41"/>
        <v>0</v>
      </c>
      <c r="BV121" s="51"/>
      <c r="BW121" s="148">
        <f>(ROUND(AVERAGE(MAX(AC121,AY121,BU121,BV121),LARGE((AC121,AY121,BU121,BV121),2)),0)/$CC$2)*$CC$3</f>
        <v>0</v>
      </c>
      <c r="BX121" s="51"/>
      <c r="BY121" s="51"/>
      <c r="BZ121" s="116">
        <f t="shared" si="42"/>
        <v>0</v>
      </c>
      <c r="CB121" s="77" t="s">
        <v>31</v>
      </c>
      <c r="CC121" s="86"/>
      <c r="CD121" s="155">
        <f t="shared" ref="CD121:CD122" si="46">(CC121/$CD$2)*$CD$3</f>
        <v>0</v>
      </c>
      <c r="CE121" s="156">
        <f t="shared" si="45"/>
        <v>0</v>
      </c>
    </row>
    <row r="122" ht="5.25" customHeight="1" spans="1:83">
      <c r="A122" s="28">
        <v>99</v>
      </c>
      <c r="B122" s="134"/>
      <c r="C122" s="30"/>
      <c r="D122" s="31"/>
      <c r="E122" s="134"/>
      <c r="F122" s="33"/>
      <c r="G122" s="19"/>
      <c r="H122" s="77" t="s">
        <v>31</v>
      </c>
      <c r="I122" s="51"/>
      <c r="J122" s="51"/>
      <c r="K122" s="51"/>
      <c r="L122" s="51"/>
      <c r="M122" s="52">
        <f t="shared" si="27"/>
        <v>0</v>
      </c>
      <c r="N122" s="51"/>
      <c r="O122" s="51"/>
      <c r="P122" s="51"/>
      <c r="Q122" s="51"/>
      <c r="R122" s="52">
        <f t="shared" si="28"/>
        <v>0</v>
      </c>
      <c r="S122" s="51"/>
      <c r="T122" s="51"/>
      <c r="U122" s="51"/>
      <c r="V122" s="51"/>
      <c r="W122" s="52">
        <f t="shared" si="29"/>
        <v>0</v>
      </c>
      <c r="X122" s="51"/>
      <c r="Y122" s="51"/>
      <c r="Z122" s="51"/>
      <c r="AA122" s="51"/>
      <c r="AB122" s="75">
        <f t="shared" si="30"/>
        <v>0</v>
      </c>
      <c r="AC122" s="76">
        <f t="shared" si="31"/>
        <v>0</v>
      </c>
      <c r="AD122" s="77" t="s">
        <v>31</v>
      </c>
      <c r="AE122" s="51"/>
      <c r="AF122" s="51"/>
      <c r="AG122" s="51"/>
      <c r="AH122" s="51"/>
      <c r="AI122" s="75">
        <f t="shared" si="32"/>
        <v>0</v>
      </c>
      <c r="AJ122" s="51"/>
      <c r="AK122" s="51"/>
      <c r="AL122" s="51"/>
      <c r="AM122" s="51"/>
      <c r="AN122" s="75">
        <f t="shared" si="33"/>
        <v>0</v>
      </c>
      <c r="AO122" s="51"/>
      <c r="AP122" s="51"/>
      <c r="AQ122" s="51"/>
      <c r="AR122" s="51"/>
      <c r="AS122" s="75">
        <f t="shared" si="34"/>
        <v>0</v>
      </c>
      <c r="AT122" s="51"/>
      <c r="AU122" s="51"/>
      <c r="AV122" s="51"/>
      <c r="AW122" s="51"/>
      <c r="AX122" s="75">
        <f t="shared" si="35"/>
        <v>0</v>
      </c>
      <c r="AY122" s="147">
        <f t="shared" si="36"/>
        <v>0</v>
      </c>
      <c r="AZ122" s="77" t="s">
        <v>31</v>
      </c>
      <c r="BA122" s="51"/>
      <c r="BB122" s="51"/>
      <c r="BC122" s="51"/>
      <c r="BD122" s="51"/>
      <c r="BE122" s="75">
        <f t="shared" si="37"/>
        <v>0</v>
      </c>
      <c r="BF122" s="51"/>
      <c r="BG122" s="51"/>
      <c r="BH122" s="51"/>
      <c r="BI122" s="51"/>
      <c r="BJ122" s="75">
        <f t="shared" si="38"/>
        <v>0</v>
      </c>
      <c r="BK122" s="51"/>
      <c r="BL122" s="51"/>
      <c r="BM122" s="51"/>
      <c r="BN122" s="51"/>
      <c r="BO122" s="75">
        <f t="shared" si="39"/>
        <v>0</v>
      </c>
      <c r="BP122" s="51"/>
      <c r="BQ122" s="51"/>
      <c r="BR122" s="51"/>
      <c r="BS122" s="51"/>
      <c r="BT122" s="75">
        <f t="shared" si="40"/>
        <v>0</v>
      </c>
      <c r="BU122" s="147">
        <f t="shared" si="41"/>
        <v>0</v>
      </c>
      <c r="BV122" s="51"/>
      <c r="BW122" s="148">
        <f>(ROUND(AVERAGE(MAX(AC122,AY122,BU122,BV122),LARGE((AC122,AY122,BU122,BV122),2)),0)/$CC$2)*$CC$3</f>
        <v>0</v>
      </c>
      <c r="BX122" s="51"/>
      <c r="BY122" s="51"/>
      <c r="BZ122" s="116">
        <f t="shared" si="42"/>
        <v>0</v>
      </c>
      <c r="CB122" s="77" t="s">
        <v>31</v>
      </c>
      <c r="CC122" s="86"/>
      <c r="CD122" s="155">
        <f t="shared" si="46"/>
        <v>0</v>
      </c>
      <c r="CE122" s="156">
        <f t="shared" si="45"/>
        <v>0</v>
      </c>
    </row>
    <row r="123" ht="42" hidden="1" customHeight="1" spans="30:34">
      <c r="AD123" s="3"/>
      <c r="AE123" s="3"/>
      <c r="AF123" s="3"/>
      <c r="AG123" s="3"/>
      <c r="AH123" s="3"/>
    </row>
    <row r="124" ht="15.75" hidden="1" spans="3:34">
      <c r="C124" s="135"/>
      <c r="D124" s="136"/>
      <c r="E124" s="137" t="s">
        <v>207</v>
      </c>
      <c r="F124" s="138"/>
      <c r="G124" s="139">
        <f>COUNTA(B24:D122)</f>
        <v>51</v>
      </c>
      <c r="AD124" s="3"/>
      <c r="AE124" s="3"/>
      <c r="AF124" s="3"/>
      <c r="AG124" s="3"/>
      <c r="AH124" s="3"/>
    </row>
    <row r="125" hidden="1" spans="1:92">
      <c r="A125" s="140"/>
      <c r="B125" s="141"/>
      <c r="C125" s="141"/>
      <c r="D125" s="141"/>
      <c r="E125" s="141"/>
      <c r="F125" s="141"/>
      <c r="G125" s="142" t="s">
        <v>208</v>
      </c>
      <c r="H125" s="142"/>
      <c r="I125" s="142">
        <f>I21</f>
        <v>1</v>
      </c>
      <c r="J125" s="142">
        <f t="shared" ref="J125:BS125" si="47">J21</f>
        <v>1</v>
      </c>
      <c r="K125" s="142">
        <f t="shared" si="47"/>
        <v>1</v>
      </c>
      <c r="L125" s="142">
        <f t="shared" si="47"/>
        <v>0</v>
      </c>
      <c r="M125" s="142"/>
      <c r="N125" s="142">
        <f t="shared" si="47"/>
        <v>1</v>
      </c>
      <c r="O125" s="142">
        <f t="shared" si="47"/>
        <v>1</v>
      </c>
      <c r="P125" s="142">
        <f t="shared" si="47"/>
        <v>1</v>
      </c>
      <c r="Q125" s="142">
        <f t="shared" si="47"/>
        <v>0</v>
      </c>
      <c r="R125" s="142"/>
      <c r="S125" s="142">
        <f t="shared" si="47"/>
        <v>1</v>
      </c>
      <c r="T125" s="142">
        <f t="shared" si="47"/>
        <v>1</v>
      </c>
      <c r="U125" s="142">
        <f t="shared" si="47"/>
        <v>1</v>
      </c>
      <c r="V125" s="142">
        <f t="shared" si="47"/>
        <v>0</v>
      </c>
      <c r="W125" s="142"/>
      <c r="X125" s="142">
        <f>X21</f>
        <v>1</v>
      </c>
      <c r="Y125" s="142">
        <f>Y21</f>
        <v>1</v>
      </c>
      <c r="Z125" s="142">
        <f t="shared" si="47"/>
        <v>1</v>
      </c>
      <c r="AA125" s="142">
        <f t="shared" si="47"/>
        <v>0</v>
      </c>
      <c r="AB125" s="142"/>
      <c r="AC125" s="142"/>
      <c r="AD125" s="142"/>
      <c r="AE125" s="142">
        <f t="shared" si="47"/>
        <v>4</v>
      </c>
      <c r="AF125" s="142">
        <f t="shared" si="47"/>
        <v>4</v>
      </c>
      <c r="AG125" s="142">
        <f t="shared" si="47"/>
        <v>0</v>
      </c>
      <c r="AH125" s="142">
        <f t="shared" si="47"/>
        <v>0</v>
      </c>
      <c r="AI125" s="142"/>
      <c r="AJ125" s="142">
        <f t="shared" si="47"/>
        <v>4</v>
      </c>
      <c r="AK125" s="142">
        <f t="shared" si="47"/>
        <v>4</v>
      </c>
      <c r="AL125" s="142">
        <f t="shared" si="47"/>
        <v>0</v>
      </c>
      <c r="AM125" s="142">
        <f t="shared" si="47"/>
        <v>0</v>
      </c>
      <c r="AN125" s="142"/>
      <c r="AO125" s="142">
        <f>AO21</f>
        <v>4</v>
      </c>
      <c r="AP125" s="142">
        <f>AP21</f>
        <v>4</v>
      </c>
      <c r="AQ125" s="142"/>
      <c r="AR125" s="142">
        <f t="shared" si="47"/>
        <v>0</v>
      </c>
      <c r="AS125" s="142"/>
      <c r="AT125" s="142">
        <f>AT21</f>
        <v>4</v>
      </c>
      <c r="AU125" s="142">
        <f>AU21</f>
        <v>4</v>
      </c>
      <c r="AV125" s="142">
        <f t="shared" si="47"/>
        <v>0</v>
      </c>
      <c r="AW125" s="142">
        <f t="shared" si="47"/>
        <v>0</v>
      </c>
      <c r="AX125" s="142"/>
      <c r="AY125" s="142"/>
      <c r="AZ125" s="142"/>
      <c r="BA125" s="142">
        <f>BA21</f>
        <v>2</v>
      </c>
      <c r="BB125" s="142">
        <f>BB21</f>
        <v>2</v>
      </c>
      <c r="BC125" s="142">
        <f>BC21</f>
        <v>0</v>
      </c>
      <c r="BD125" s="142">
        <f t="shared" si="47"/>
        <v>0</v>
      </c>
      <c r="BE125" s="142"/>
      <c r="BF125" s="142">
        <f>BF21</f>
        <v>2</v>
      </c>
      <c r="BG125" s="142">
        <f>BG21</f>
        <v>2</v>
      </c>
      <c r="BH125" s="142">
        <f t="shared" si="47"/>
        <v>0</v>
      </c>
      <c r="BI125" s="142">
        <f t="shared" si="47"/>
        <v>0</v>
      </c>
      <c r="BJ125" s="142"/>
      <c r="BK125" s="142">
        <f t="shared" si="47"/>
        <v>2</v>
      </c>
      <c r="BL125" s="142">
        <f t="shared" si="47"/>
        <v>2</v>
      </c>
      <c r="BM125" s="142">
        <f t="shared" si="47"/>
        <v>0</v>
      </c>
      <c r="BN125" s="142">
        <f t="shared" si="47"/>
        <v>0</v>
      </c>
      <c r="BO125" s="142"/>
      <c r="BP125" s="142">
        <f>BP21</f>
        <v>2</v>
      </c>
      <c r="BQ125" s="142">
        <f>BQ21</f>
        <v>2</v>
      </c>
      <c r="BR125" s="142"/>
      <c r="BS125" s="142">
        <f t="shared" si="47"/>
        <v>0</v>
      </c>
      <c r="BT125" s="142"/>
      <c r="BU125" s="142"/>
      <c r="BV125" s="142"/>
      <c r="BW125" s="142"/>
      <c r="BX125" s="142" t="str">
        <f t="shared" ref="BX125:BY125" si="48">BX21</f>
        <v>1,2,3,4,5</v>
      </c>
      <c r="BY125" s="142">
        <f t="shared" si="48"/>
        <v>0</v>
      </c>
      <c r="BZ125" s="150"/>
      <c r="CA125" s="151"/>
      <c r="CB125" s="151"/>
      <c r="CC125" s="151"/>
      <c r="CD125" s="151"/>
      <c r="CE125" s="151"/>
      <c r="CF125" s="151"/>
      <c r="CG125" s="151"/>
      <c r="CH125" s="151"/>
      <c r="CI125" s="151"/>
      <c r="CJ125" s="151"/>
      <c r="CK125" s="151"/>
      <c r="CL125" s="151"/>
      <c r="CM125" s="151"/>
      <c r="CN125" s="151"/>
    </row>
    <row r="126" hidden="1" spans="1:92">
      <c r="A126" s="143"/>
      <c r="B126" s="60"/>
      <c r="C126" s="60"/>
      <c r="D126" s="60"/>
      <c r="E126" s="60"/>
      <c r="F126" s="60"/>
      <c r="G126" s="26" t="s">
        <v>209</v>
      </c>
      <c r="H126" s="26"/>
      <c r="I126" s="26">
        <f>I22</f>
        <v>8</v>
      </c>
      <c r="J126" s="26">
        <f t="shared" ref="J126:L126" si="49">J22</f>
        <v>5</v>
      </c>
      <c r="K126" s="26">
        <f t="shared" si="49"/>
        <v>2</v>
      </c>
      <c r="L126" s="26">
        <f t="shared" si="49"/>
        <v>0</v>
      </c>
      <c r="M126" s="26"/>
      <c r="N126" s="26">
        <f t="shared" ref="N126:Q126" si="50">N22</f>
        <v>8</v>
      </c>
      <c r="O126" s="26">
        <f t="shared" si="50"/>
        <v>5</v>
      </c>
      <c r="P126" s="26">
        <f t="shared" si="50"/>
        <v>2</v>
      </c>
      <c r="Q126" s="26">
        <f t="shared" si="50"/>
        <v>0</v>
      </c>
      <c r="R126" s="26"/>
      <c r="S126" s="26">
        <f t="shared" ref="S126:V126" si="51">S22</f>
        <v>7</v>
      </c>
      <c r="T126" s="26">
        <f t="shared" si="51"/>
        <v>6</v>
      </c>
      <c r="U126" s="26">
        <f t="shared" si="51"/>
        <v>2</v>
      </c>
      <c r="V126" s="26">
        <f t="shared" si="51"/>
        <v>0</v>
      </c>
      <c r="W126" s="26"/>
      <c r="X126" s="26">
        <f>X22</f>
        <v>6</v>
      </c>
      <c r="Y126" s="26">
        <f>Y22</f>
        <v>6</v>
      </c>
      <c r="Z126" s="26">
        <f t="shared" ref="Z126:AA126" si="52">Z22</f>
        <v>3</v>
      </c>
      <c r="AA126" s="26">
        <f t="shared" si="52"/>
        <v>0</v>
      </c>
      <c r="AB126" s="26"/>
      <c r="AC126" s="26"/>
      <c r="AD126" s="26"/>
      <c r="AE126" s="26">
        <f t="shared" ref="AE126:AH126" si="53">AE22</f>
        <v>8</v>
      </c>
      <c r="AF126" s="26">
        <f t="shared" si="53"/>
        <v>7</v>
      </c>
      <c r="AG126" s="26">
        <f t="shared" si="53"/>
        <v>0</v>
      </c>
      <c r="AH126" s="26">
        <f t="shared" si="53"/>
        <v>0</v>
      </c>
      <c r="AI126" s="26"/>
      <c r="AJ126" s="26">
        <f t="shared" ref="AJ126:AM126" si="54">AJ22</f>
        <v>8</v>
      </c>
      <c r="AK126" s="26">
        <f t="shared" si="54"/>
        <v>7</v>
      </c>
      <c r="AL126" s="26">
        <f t="shared" si="54"/>
        <v>0</v>
      </c>
      <c r="AM126" s="26">
        <f t="shared" si="54"/>
        <v>0</v>
      </c>
      <c r="AN126" s="26"/>
      <c r="AO126" s="26">
        <f>AO22</f>
        <v>8</v>
      </c>
      <c r="AP126" s="26">
        <f>AP22</f>
        <v>7</v>
      </c>
      <c r="AQ126" s="26"/>
      <c r="AR126" s="26">
        <f t="shared" ref="AR126" si="55">AR22</f>
        <v>0</v>
      </c>
      <c r="AS126" s="26"/>
      <c r="AT126" s="26">
        <f>AT22</f>
        <v>8</v>
      </c>
      <c r="AU126" s="26">
        <f>AU22</f>
        <v>7</v>
      </c>
      <c r="AV126" s="26">
        <f t="shared" ref="AV126:AW126" si="56">AV22</f>
        <v>0</v>
      </c>
      <c r="AW126" s="26">
        <f t="shared" si="56"/>
        <v>0</v>
      </c>
      <c r="AX126" s="26"/>
      <c r="AY126" s="26"/>
      <c r="AZ126" s="26"/>
      <c r="BA126" s="26">
        <f>BA22</f>
        <v>8</v>
      </c>
      <c r="BB126" s="26">
        <f>BB22</f>
        <v>7</v>
      </c>
      <c r="BC126" s="26">
        <f t="shared" ref="BC126:BD126" si="57">BC22</f>
        <v>0</v>
      </c>
      <c r="BD126" s="26">
        <f t="shared" si="57"/>
        <v>0</v>
      </c>
      <c r="BE126" s="26"/>
      <c r="BF126" s="26">
        <f>BF22</f>
        <v>8</v>
      </c>
      <c r="BG126" s="26">
        <f>BG22</f>
        <v>7</v>
      </c>
      <c r="BH126" s="26">
        <f t="shared" ref="BH126:BI126" si="58">BH22</f>
        <v>0</v>
      </c>
      <c r="BI126" s="26">
        <f t="shared" si="58"/>
        <v>0</v>
      </c>
      <c r="BJ126" s="26"/>
      <c r="BK126" s="26">
        <f t="shared" ref="BK126:BN126" si="59">BK22</f>
        <v>8</v>
      </c>
      <c r="BL126" s="26">
        <f t="shared" si="59"/>
        <v>7</v>
      </c>
      <c r="BM126" s="26">
        <f t="shared" si="59"/>
        <v>0</v>
      </c>
      <c r="BN126" s="26">
        <f t="shared" si="59"/>
        <v>0</v>
      </c>
      <c r="BO126" s="26"/>
      <c r="BP126" s="26">
        <f>BP22</f>
        <v>8</v>
      </c>
      <c r="BQ126" s="26">
        <f>BQ22</f>
        <v>7</v>
      </c>
      <c r="BR126" s="26"/>
      <c r="BS126" s="26">
        <f t="shared" ref="BS126" si="60">BS22</f>
        <v>0</v>
      </c>
      <c r="BT126" s="26"/>
      <c r="BU126" s="26"/>
      <c r="BV126" s="26"/>
      <c r="BW126" s="26"/>
      <c r="BX126" s="26">
        <f t="shared" ref="BX126:BY126" si="61">BX22</f>
        <v>10</v>
      </c>
      <c r="BY126" s="26">
        <f t="shared" si="61"/>
        <v>0</v>
      </c>
      <c r="BZ126" s="152"/>
      <c r="CA126" s="151"/>
      <c r="CB126" s="151"/>
      <c r="CC126" s="151"/>
      <c r="CD126" s="151"/>
      <c r="CE126" s="151"/>
      <c r="CF126" s="151"/>
      <c r="CG126" s="151"/>
      <c r="CH126" s="151"/>
      <c r="CI126" s="151"/>
      <c r="CJ126" s="151"/>
      <c r="CK126" s="151"/>
      <c r="CL126" s="151"/>
      <c r="CM126" s="151"/>
      <c r="CN126" s="151"/>
    </row>
    <row r="127" s="1" customFormat="1" ht="15.75" hidden="1" customHeight="1" spans="1:106">
      <c r="A127" s="143"/>
      <c r="B127" s="60"/>
      <c r="C127" s="60"/>
      <c r="D127" s="60"/>
      <c r="E127" s="60"/>
      <c r="F127" s="60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  <c r="AH127" s="26"/>
      <c r="AI127" s="26"/>
      <c r="AJ127" s="26"/>
      <c r="AK127" s="26"/>
      <c r="AL127" s="26"/>
      <c r="AM127" s="26"/>
      <c r="AN127" s="26"/>
      <c r="AO127" s="26"/>
      <c r="AP127" s="26"/>
      <c r="AQ127" s="26"/>
      <c r="AR127" s="26"/>
      <c r="AS127" s="26"/>
      <c r="AT127" s="26"/>
      <c r="AU127" s="26"/>
      <c r="AV127" s="26"/>
      <c r="AW127" s="26"/>
      <c r="AX127" s="26"/>
      <c r="AY127" s="26"/>
      <c r="AZ127" s="26"/>
      <c r="BA127" s="26"/>
      <c r="BB127" s="26"/>
      <c r="BC127" s="26"/>
      <c r="BD127" s="26"/>
      <c r="BE127" s="26"/>
      <c r="BF127" s="26"/>
      <c r="BG127" s="26"/>
      <c r="BH127" s="26"/>
      <c r="BI127" s="26"/>
      <c r="BJ127" s="26"/>
      <c r="BK127" s="26"/>
      <c r="BL127" s="26"/>
      <c r="BM127" s="26"/>
      <c r="BN127" s="26"/>
      <c r="BO127" s="26"/>
      <c r="BP127" s="26"/>
      <c r="BQ127" s="26"/>
      <c r="BR127" s="26"/>
      <c r="BS127" s="26"/>
      <c r="BT127" s="26"/>
      <c r="BU127" s="26"/>
      <c r="BV127" s="26"/>
      <c r="BW127" s="26"/>
      <c r="BX127" s="26"/>
      <c r="BY127" s="26"/>
      <c r="BZ127" s="152"/>
      <c r="CA127" s="151"/>
      <c r="CB127" s="151"/>
      <c r="CC127" s="151"/>
      <c r="CD127" s="151"/>
      <c r="CE127" s="19" t="s">
        <v>30</v>
      </c>
      <c r="CF127" s="78"/>
      <c r="CG127" s="78"/>
      <c r="CH127" s="66"/>
      <c r="CI127" s="19" t="s">
        <v>35</v>
      </c>
      <c r="CJ127" s="78"/>
      <c r="CK127" s="78"/>
      <c r="CL127" s="66"/>
      <c r="CM127" s="19" t="s">
        <v>36</v>
      </c>
      <c r="CN127" s="78"/>
      <c r="CO127" s="78"/>
      <c r="CP127" s="66"/>
      <c r="CQ127" s="19" t="s">
        <v>37</v>
      </c>
      <c r="CR127" s="78"/>
      <c r="CS127" s="78"/>
      <c r="CT127" s="66"/>
      <c r="CU127" s="19" t="s">
        <v>44</v>
      </c>
      <c r="CV127" s="78"/>
      <c r="CW127" s="78"/>
      <c r="CX127" s="66"/>
      <c r="CY127" s="19" t="s">
        <v>210</v>
      </c>
      <c r="CZ127" s="78"/>
      <c r="DA127" s="78"/>
      <c r="DB127" s="66"/>
    </row>
    <row r="128" s="1" customFormat="1" ht="15.75" hidden="1" customHeight="1" spans="1:106">
      <c r="A128" s="144" t="s">
        <v>103</v>
      </c>
      <c r="B128" s="145" t="s">
        <v>104</v>
      </c>
      <c r="C128" s="145"/>
      <c r="D128" s="145"/>
      <c r="E128" s="145" t="s">
        <v>105</v>
      </c>
      <c r="F128" s="145"/>
      <c r="G128" s="145"/>
      <c r="H128" s="145"/>
      <c r="I128" s="145"/>
      <c r="J128" s="145"/>
      <c r="K128" s="145"/>
      <c r="L128" s="145"/>
      <c r="M128" s="145"/>
      <c r="N128" s="145"/>
      <c r="O128" s="145"/>
      <c r="P128" s="145"/>
      <c r="Q128" s="145"/>
      <c r="R128" s="145"/>
      <c r="S128" s="145"/>
      <c r="T128" s="145"/>
      <c r="U128" s="145"/>
      <c r="V128" s="145"/>
      <c r="W128" s="145"/>
      <c r="X128" s="145"/>
      <c r="Y128" s="145"/>
      <c r="Z128" s="145"/>
      <c r="AA128" s="145"/>
      <c r="AB128" s="145"/>
      <c r="AC128" s="145"/>
      <c r="AD128" s="145"/>
      <c r="AE128" s="145"/>
      <c r="AF128" s="145"/>
      <c r="AG128" s="145"/>
      <c r="AH128" s="145"/>
      <c r="AI128" s="145"/>
      <c r="AJ128" s="145"/>
      <c r="AK128" s="145"/>
      <c r="AL128" s="145"/>
      <c r="AM128" s="145"/>
      <c r="AN128" s="145"/>
      <c r="AO128" s="145"/>
      <c r="AP128" s="145"/>
      <c r="AQ128" s="145"/>
      <c r="AR128" s="145"/>
      <c r="AS128" s="145"/>
      <c r="AT128" s="145"/>
      <c r="AU128" s="145"/>
      <c r="AV128" s="145"/>
      <c r="AW128" s="145"/>
      <c r="AX128" s="145"/>
      <c r="AY128" s="145"/>
      <c r="AZ128" s="145"/>
      <c r="BA128" s="145"/>
      <c r="BB128" s="145"/>
      <c r="BC128" s="145"/>
      <c r="BD128" s="145"/>
      <c r="BE128" s="145"/>
      <c r="BF128" s="145"/>
      <c r="BG128" s="145"/>
      <c r="BH128" s="145"/>
      <c r="BI128" s="145"/>
      <c r="BJ128" s="145"/>
      <c r="BK128" s="145"/>
      <c r="BL128" s="145"/>
      <c r="BM128" s="145"/>
      <c r="BN128" s="145"/>
      <c r="BO128" s="145"/>
      <c r="BP128" s="145"/>
      <c r="BQ128" s="145"/>
      <c r="BR128" s="145"/>
      <c r="BS128" s="145"/>
      <c r="BT128" s="145"/>
      <c r="BU128" s="145"/>
      <c r="BV128" s="145"/>
      <c r="BW128" s="145"/>
      <c r="BX128" s="145"/>
      <c r="BY128" s="145"/>
      <c r="BZ128" s="153"/>
      <c r="CA128" s="151"/>
      <c r="CB128" s="151"/>
      <c r="CC128" s="151"/>
      <c r="CD128" s="151"/>
      <c r="CE128" s="157" t="s">
        <v>211</v>
      </c>
      <c r="CF128" s="26" t="s">
        <v>212</v>
      </c>
      <c r="CG128" s="26" t="s">
        <v>213</v>
      </c>
      <c r="CH128" s="26" t="s">
        <v>214</v>
      </c>
      <c r="CI128" s="157" t="s">
        <v>211</v>
      </c>
      <c r="CJ128" s="26" t="s">
        <v>212</v>
      </c>
      <c r="CK128" s="26" t="s">
        <v>213</v>
      </c>
      <c r="CL128" s="26" t="s">
        <v>214</v>
      </c>
      <c r="CM128" s="157" t="s">
        <v>211</v>
      </c>
      <c r="CN128" s="26" t="s">
        <v>212</v>
      </c>
      <c r="CO128" s="26" t="s">
        <v>213</v>
      </c>
      <c r="CP128" s="26" t="s">
        <v>214</v>
      </c>
      <c r="CQ128" s="157" t="s">
        <v>211</v>
      </c>
      <c r="CR128" s="26" t="s">
        <v>212</v>
      </c>
      <c r="CS128" s="26" t="s">
        <v>213</v>
      </c>
      <c r="CT128" s="26" t="s">
        <v>214</v>
      </c>
      <c r="CU128" s="157" t="s">
        <v>211</v>
      </c>
      <c r="CV128" s="26" t="s">
        <v>212</v>
      </c>
      <c r="CW128" s="26" t="s">
        <v>213</v>
      </c>
      <c r="CX128" s="26" t="s">
        <v>214</v>
      </c>
      <c r="CY128" s="157" t="s">
        <v>211</v>
      </c>
      <c r="CZ128" s="26" t="s">
        <v>212</v>
      </c>
      <c r="DA128" s="26" t="s">
        <v>213</v>
      </c>
      <c r="DB128" s="26" t="s">
        <v>214</v>
      </c>
    </row>
    <row r="129" s="2" customFormat="1" ht="14.25" hidden="1" customHeight="1" spans="1:106">
      <c r="A129" s="158">
        <v>1</v>
      </c>
      <c r="B129" s="158" t="str">
        <f>B24</f>
        <v>CHETAN MANJUNATH</v>
      </c>
      <c r="C129" s="158">
        <f t="shared" ref="C129:E129" si="62">C24</f>
        <v>0</v>
      </c>
      <c r="D129" s="158">
        <f t="shared" si="62"/>
        <v>0</v>
      </c>
      <c r="E129" s="158" t="str">
        <f t="shared" si="62"/>
        <v>1BI17ME022</v>
      </c>
      <c r="F129" s="158"/>
      <c r="G129" s="158"/>
      <c r="H129" s="158"/>
      <c r="I129" s="158">
        <f>I25</f>
        <v>5</v>
      </c>
      <c r="J129" s="158">
        <f>J25</f>
        <v>2</v>
      </c>
      <c r="K129" s="158">
        <f>K25</f>
        <v>0</v>
      </c>
      <c r="L129" s="158">
        <f>L25</f>
        <v>0</v>
      </c>
      <c r="M129" s="158"/>
      <c r="N129" s="158">
        <f>N25</f>
        <v>0</v>
      </c>
      <c r="O129" s="158">
        <f>O25</f>
        <v>0</v>
      </c>
      <c r="P129" s="158">
        <f>P25</f>
        <v>0</v>
      </c>
      <c r="Q129" s="158">
        <f>Q25</f>
        <v>0</v>
      </c>
      <c r="R129" s="158"/>
      <c r="S129" s="158">
        <f>S25</f>
        <v>7</v>
      </c>
      <c r="T129" s="158">
        <f>T25</f>
        <v>2</v>
      </c>
      <c r="U129" s="158">
        <f>U25</f>
        <v>1</v>
      </c>
      <c r="V129" s="158">
        <f>V25</f>
        <v>0</v>
      </c>
      <c r="W129" s="158"/>
      <c r="X129" s="158">
        <f t="shared" ref="X129:Y148" si="63">X25</f>
        <v>0</v>
      </c>
      <c r="Y129" s="158">
        <f t="shared" si="63"/>
        <v>0</v>
      </c>
      <c r="Z129" s="158">
        <f>Z25</f>
        <v>0</v>
      </c>
      <c r="AA129" s="158">
        <f>AA25</f>
        <v>0</v>
      </c>
      <c r="AB129" s="158"/>
      <c r="AC129" s="158"/>
      <c r="AD129" s="158"/>
      <c r="AE129" s="158">
        <f t="shared" ref="J129:BS129" si="64">AE24</f>
        <v>5</v>
      </c>
      <c r="AF129" s="158">
        <f t="shared" si="64"/>
        <v>0</v>
      </c>
      <c r="AG129" s="158">
        <f t="shared" si="64"/>
        <v>0</v>
      </c>
      <c r="AH129" s="158">
        <f t="shared" si="64"/>
        <v>0</v>
      </c>
      <c r="AI129" s="158"/>
      <c r="AJ129" s="158">
        <f t="shared" si="64"/>
        <v>0</v>
      </c>
      <c r="AK129" s="158">
        <f t="shared" si="64"/>
        <v>0</v>
      </c>
      <c r="AL129" s="158">
        <f t="shared" si="64"/>
        <v>0</v>
      </c>
      <c r="AM129" s="158">
        <f t="shared" si="64"/>
        <v>0</v>
      </c>
      <c r="AN129" s="158"/>
      <c r="AO129" s="158">
        <f t="shared" ref="AO129:AP148" si="65">AO24</f>
        <v>6</v>
      </c>
      <c r="AP129" s="158">
        <f t="shared" si="65"/>
        <v>2</v>
      </c>
      <c r="AQ129" s="158"/>
      <c r="AR129" s="158">
        <f t="shared" si="64"/>
        <v>0</v>
      </c>
      <c r="AS129" s="158"/>
      <c r="AT129" s="158">
        <f t="shared" ref="AT129:AU148" si="66">AT24</f>
        <v>0</v>
      </c>
      <c r="AU129" s="158">
        <f t="shared" si="66"/>
        <v>0</v>
      </c>
      <c r="AV129" s="158">
        <f t="shared" si="64"/>
        <v>0</v>
      </c>
      <c r="AW129" s="158">
        <f t="shared" si="64"/>
        <v>0</v>
      </c>
      <c r="AX129" s="158"/>
      <c r="AY129" s="158"/>
      <c r="AZ129" s="158"/>
      <c r="BA129" s="158">
        <f t="shared" ref="BA129:BB148" si="67">BA24</f>
        <v>0</v>
      </c>
      <c r="BB129" s="158">
        <f t="shared" si="67"/>
        <v>3</v>
      </c>
      <c r="BC129" s="158">
        <f t="shared" si="64"/>
        <v>0</v>
      </c>
      <c r="BD129" s="158">
        <f t="shared" si="64"/>
        <v>0</v>
      </c>
      <c r="BE129" s="158"/>
      <c r="BF129" s="158">
        <f t="shared" ref="BF129:BG148" si="68">BF24</f>
        <v>0</v>
      </c>
      <c r="BG129" s="158">
        <f t="shared" si="68"/>
        <v>0</v>
      </c>
      <c r="BH129" s="158">
        <f t="shared" si="64"/>
        <v>0</v>
      </c>
      <c r="BI129" s="158">
        <f t="shared" si="64"/>
        <v>0</v>
      </c>
      <c r="BJ129" s="158"/>
      <c r="BK129" s="158">
        <f t="shared" si="64"/>
        <v>4</v>
      </c>
      <c r="BL129" s="158">
        <f t="shared" si="64"/>
        <v>0</v>
      </c>
      <c r="BM129" s="158">
        <f t="shared" si="64"/>
        <v>0</v>
      </c>
      <c r="BN129" s="158">
        <f t="shared" si="64"/>
        <v>0</v>
      </c>
      <c r="BO129" s="158"/>
      <c r="BP129" s="158">
        <f t="shared" ref="BP129:BQ148" si="69">BP24</f>
        <v>0</v>
      </c>
      <c r="BQ129" s="158">
        <f t="shared" si="69"/>
        <v>0</v>
      </c>
      <c r="BR129" s="158"/>
      <c r="BS129" s="158">
        <f t="shared" si="64"/>
        <v>0</v>
      </c>
      <c r="BT129" s="158"/>
      <c r="BU129" s="158"/>
      <c r="BV129" s="158"/>
      <c r="BW129" s="158"/>
      <c r="BX129" s="158">
        <f t="shared" ref="BX129:BY129" si="70">BX24</f>
        <v>10</v>
      </c>
      <c r="BY129" s="158">
        <f t="shared" si="70"/>
        <v>0</v>
      </c>
      <c r="BZ129" s="158"/>
      <c r="CA129" s="151"/>
      <c r="CB129" s="151"/>
      <c r="CC129" s="151"/>
      <c r="CD129" s="151"/>
      <c r="CE129" s="26">
        <f>SUMIFS(I129:BZ129,$I$125:$BZ$125,"=1")+SUMIFS(I129:BZ129,$I$125:$BZ$125,"=all")</f>
        <v>17</v>
      </c>
      <c r="CF129" s="26">
        <f>SUMIFS($I$126:$BZ$126,$I$125:$BZ$125,"=1",I129:BZ129,"&lt;&gt;0")+SUMIFS($I$126:$BZ$126,$I$125:$BZ$125,"=all",I129:BZ129,"&lt;&gt;0")</f>
        <v>28</v>
      </c>
      <c r="CG129" s="159">
        <f>CE129/CF129</f>
        <v>0.607142857142857</v>
      </c>
      <c r="CH129" s="26" t="str">
        <f>IF(CG129=0%,0,IF(CG129&gt;60%,"3",IF(CG129&lt;40%,"1","2")))</f>
        <v>3</v>
      </c>
      <c r="CI129" s="26">
        <f>SUMIFS(I129:BZ129,$I$125:$BZ$125,"=2")+SUMIFS(I129:BZ129,$I$125:$BZ$125,"=all")</f>
        <v>7</v>
      </c>
      <c r="CJ129" s="26">
        <f>SUMIFS($I$126:$BZ$126,$I$125:$BZ$125,"=2",I129:BZ129,"&lt;&gt;0")+SUMIFS($I$126:$BZ$126,$I$125:$BZ$125,"=all",I129:BZ129,"&lt;&gt;0")</f>
        <v>15</v>
      </c>
      <c r="CK129" s="159">
        <f>CI129/CJ129</f>
        <v>0.466666666666667</v>
      </c>
      <c r="CL129" s="26" t="str">
        <f>IF(CK129=0%,0,IF(CK129&gt;60%,"3",IF(CK129&lt;40%,"1","2")))</f>
        <v>2</v>
      </c>
      <c r="CM129" s="26">
        <f>SUMIFS(I129:BZ129,$I$125:$BZ$125,"=3")+SUMIFS(I129:BZ129,$I$125:$BZ$125,"=all")</f>
        <v>0</v>
      </c>
      <c r="CN129" s="26">
        <f>SUMIFS($I$126:$BZ$126,$I$125:$BZ$125,"=3",I129:BZ129,"&lt;&gt;0")+SUMIFS($I$126:$BZ$126,$I$125:$BZ$125,"=all",I129:BZ129,"&lt;&gt;0")</f>
        <v>0</v>
      </c>
      <c r="CO129" s="159" t="e">
        <f>CM129/CN129</f>
        <v>#DIV/0!</v>
      </c>
      <c r="CP129" s="26" t="e">
        <f>IF(CO129=0%,0,IF(CO129&gt;60%,"3",IF(CO129&lt;40%,"1","2")))</f>
        <v>#DIV/0!</v>
      </c>
      <c r="CQ129" s="26">
        <f>SUMIFS(I129:BZ129,$I$125:$BZ$125,"=4")+SUMIFS(I129:BZ129,$I$125:$BZ$125,"=all")</f>
        <v>13</v>
      </c>
      <c r="CR129" s="26">
        <f>SUMIFS($I$126:$BZ$126,$I$125:$BZ$125,"=4",I129:BZ129,"&lt;&gt;0")+SUMIFS($I$126:$BZ$126,$I$125:$BZ$125,"=all",I129:BZ129,"&lt;&gt;0")</f>
        <v>23</v>
      </c>
      <c r="CS129" s="159">
        <f>CQ129/CR129</f>
        <v>0.565217391304348</v>
      </c>
      <c r="CT129" s="26" t="str">
        <f>IF(CS129=0%,0,IF(CS129&gt;60%,"3",IF(CS129&lt;40%,"1","2")))</f>
        <v>2</v>
      </c>
      <c r="CU129" s="26">
        <f>SUMIFS(I129:BZ129,$I$125:$BZ$125,"=5")+SUMIFS(I129:BZ129,$I$125:$BZ$125,"=all")</f>
        <v>0</v>
      </c>
      <c r="CV129" s="26">
        <f>SUMIFS($I$126:$BZ$126,$I$125:$BZ$125,"=5",I129:BZ129,"&lt;&gt;0")+SUMIFS($I$126:$BZ$126,$I$125:$BZ$125,"=all",I129:BZ129,"&lt;&gt;0")</f>
        <v>0</v>
      </c>
      <c r="CW129" s="159" t="e">
        <f>CU129/CV129</f>
        <v>#DIV/0!</v>
      </c>
      <c r="CX129" s="26" t="e">
        <f>IF(CW129=0%,0,IF(CW129&gt;60%,"3",IF(CW129&lt;40%,"1","2")))</f>
        <v>#DIV/0!</v>
      </c>
      <c r="CY129" s="26">
        <f>SUMIFS(I129:BZ129,$I$125:$BZ$125,"=6")+SUMIFS(I129:BZ129,$I$125:$BZ$125,"=all")</f>
        <v>0</v>
      </c>
      <c r="CZ129" s="26">
        <f>SUMIFS($I$126:$BZ$126,$I$125:$BZ$125,"=6",I129:BZ129,"&lt;&gt;0")+SUMIFS($I$126:$BZ$126,$I$125:$BZ$125,"=all",I129:BZ129,"&lt;&gt;0")</f>
        <v>0</v>
      </c>
      <c r="DA129" s="159" t="e">
        <f>CY129/CZ129</f>
        <v>#DIV/0!</v>
      </c>
      <c r="DB129" s="26" t="e">
        <f>IF(DA129=0%,0,IF(DA129&gt;60%,"3",IF(DA129&lt;40%,"1","2")))</f>
        <v>#DIV/0!</v>
      </c>
    </row>
    <row r="130" hidden="1" spans="1:106">
      <c r="A130" s="26">
        <v>2</v>
      </c>
      <c r="B130" s="26" t="str">
        <f t="shared" ref="B130:E130" si="71">B25</f>
        <v>ABHIJETH MADHUSADAN</v>
      </c>
      <c r="C130" s="26">
        <f t="shared" si="71"/>
        <v>0</v>
      </c>
      <c r="D130" s="26">
        <f t="shared" si="71"/>
        <v>0</v>
      </c>
      <c r="E130" s="26" t="str">
        <f t="shared" si="71"/>
        <v>1BI18ME005</v>
      </c>
      <c r="F130" s="26"/>
      <c r="G130" s="26"/>
      <c r="H130" s="26"/>
      <c r="I130" s="26">
        <f>K34</f>
        <v>0</v>
      </c>
      <c r="J130" s="26">
        <f>J26</f>
        <v>0</v>
      </c>
      <c r="K130" s="26">
        <f>K26</f>
        <v>0</v>
      </c>
      <c r="L130" s="26">
        <f>L26</f>
        <v>0</v>
      </c>
      <c r="M130" s="26"/>
      <c r="N130" s="26">
        <f>N26</f>
        <v>4</v>
      </c>
      <c r="O130" s="26">
        <f>O26</f>
        <v>0</v>
      </c>
      <c r="P130" s="26">
        <f>P26</f>
        <v>2</v>
      </c>
      <c r="Q130" s="26">
        <f>Q26</f>
        <v>0</v>
      </c>
      <c r="R130" s="26"/>
      <c r="S130" s="26">
        <f>S26</f>
        <v>0</v>
      </c>
      <c r="T130" s="26">
        <f>T26</f>
        <v>0</v>
      </c>
      <c r="U130" s="26">
        <f>U26</f>
        <v>0</v>
      </c>
      <c r="V130" s="26">
        <f>V26</f>
        <v>0</v>
      </c>
      <c r="W130" s="26"/>
      <c r="X130" s="26">
        <f t="shared" si="63"/>
        <v>4</v>
      </c>
      <c r="Y130" s="26">
        <f t="shared" si="63"/>
        <v>2</v>
      </c>
      <c r="Z130" s="26">
        <f>Z26</f>
        <v>0</v>
      </c>
      <c r="AA130" s="26">
        <f>AA26</f>
        <v>0</v>
      </c>
      <c r="AB130" s="26"/>
      <c r="AC130" s="26"/>
      <c r="AD130" s="26"/>
      <c r="AE130" s="26">
        <f t="shared" ref="I130:BS130" si="72">AE25</f>
        <v>0</v>
      </c>
      <c r="AF130" s="26">
        <f t="shared" si="72"/>
        <v>0</v>
      </c>
      <c r="AG130" s="26">
        <f t="shared" si="72"/>
        <v>0</v>
      </c>
      <c r="AH130" s="26">
        <f t="shared" si="72"/>
        <v>0</v>
      </c>
      <c r="AI130" s="26"/>
      <c r="AJ130" s="26">
        <f t="shared" si="72"/>
        <v>4</v>
      </c>
      <c r="AK130" s="26">
        <f t="shared" si="72"/>
        <v>3</v>
      </c>
      <c r="AL130" s="26">
        <f t="shared" si="72"/>
        <v>0</v>
      </c>
      <c r="AM130" s="26">
        <f t="shared" si="72"/>
        <v>0</v>
      </c>
      <c r="AN130" s="26"/>
      <c r="AO130" s="26">
        <f t="shared" si="65"/>
        <v>5</v>
      </c>
      <c r="AP130" s="26">
        <f t="shared" si="65"/>
        <v>5</v>
      </c>
      <c r="AQ130" s="26"/>
      <c r="AR130" s="26">
        <f t="shared" si="72"/>
        <v>0</v>
      </c>
      <c r="AS130" s="26"/>
      <c r="AT130" s="26">
        <f t="shared" si="66"/>
        <v>0</v>
      </c>
      <c r="AU130" s="26">
        <f t="shared" si="66"/>
        <v>0</v>
      </c>
      <c r="AV130" s="26">
        <f t="shared" si="72"/>
        <v>0</v>
      </c>
      <c r="AW130" s="26">
        <f t="shared" si="72"/>
        <v>0</v>
      </c>
      <c r="AX130" s="26"/>
      <c r="AY130" s="26"/>
      <c r="AZ130" s="26"/>
      <c r="BA130" s="26">
        <f t="shared" si="67"/>
        <v>7</v>
      </c>
      <c r="BB130" s="26">
        <f t="shared" si="67"/>
        <v>6</v>
      </c>
      <c r="BC130" s="26">
        <f t="shared" si="72"/>
        <v>0</v>
      </c>
      <c r="BD130" s="26">
        <f t="shared" si="72"/>
        <v>0</v>
      </c>
      <c r="BE130" s="26"/>
      <c r="BF130" s="26">
        <f t="shared" si="68"/>
        <v>0</v>
      </c>
      <c r="BG130" s="26">
        <f t="shared" si="68"/>
        <v>0</v>
      </c>
      <c r="BH130" s="26">
        <f t="shared" si="72"/>
        <v>0</v>
      </c>
      <c r="BI130" s="26">
        <f t="shared" si="72"/>
        <v>0</v>
      </c>
      <c r="BJ130" s="26"/>
      <c r="BK130" s="26">
        <f t="shared" si="72"/>
        <v>6</v>
      </c>
      <c r="BL130" s="26">
        <f t="shared" si="72"/>
        <v>6</v>
      </c>
      <c r="BM130" s="26">
        <f t="shared" si="72"/>
        <v>0</v>
      </c>
      <c r="BN130" s="26">
        <f t="shared" si="72"/>
        <v>0</v>
      </c>
      <c r="BO130" s="26"/>
      <c r="BP130" s="26">
        <f t="shared" si="69"/>
        <v>0</v>
      </c>
      <c r="BQ130" s="26">
        <f t="shared" si="69"/>
        <v>0</v>
      </c>
      <c r="BR130" s="26"/>
      <c r="BS130" s="26">
        <f t="shared" si="72"/>
        <v>0</v>
      </c>
      <c r="BT130" s="26"/>
      <c r="BU130" s="26"/>
      <c r="BV130" s="26"/>
      <c r="BW130" s="26"/>
      <c r="BX130" s="26">
        <f t="shared" ref="BX130:BY130" si="73">BX25</f>
        <v>10</v>
      </c>
      <c r="BY130" s="26">
        <f t="shared" si="73"/>
        <v>0</v>
      </c>
      <c r="BZ130" s="26"/>
      <c r="CA130" s="151"/>
      <c r="CB130" s="151"/>
      <c r="CC130" s="151"/>
      <c r="CD130" s="151"/>
      <c r="CE130" s="26">
        <f t="shared" ref="CE130:CE193" si="74">SUMIFS(I130:BZ130,$I$125:$BZ$125,"=1")+SUMIFS(I130:BZ130,$I$125:$BZ$125,"=all")</f>
        <v>12</v>
      </c>
      <c r="CF130" s="26">
        <f t="shared" ref="CF130:CF193" si="75">SUMIFS($I$126:$BZ$126,$I$125:$BZ$125,"=1",I130:BZ130,"&lt;&gt;0")+SUMIFS($I$126:$BZ$126,$I$125:$BZ$125,"=all",I130:BZ130,"&lt;&gt;0")</f>
        <v>22</v>
      </c>
      <c r="CG130" s="159">
        <f t="shared" ref="CG130:CG193" si="76">CE130/CF130</f>
        <v>0.545454545454545</v>
      </c>
      <c r="CH130" s="26" t="str">
        <f t="shared" ref="CH130:CH193" si="77">IF(CG130=0%,0,IF(CG130&gt;60%,"3",IF(CG130&lt;40%,"1","2")))</f>
        <v>2</v>
      </c>
      <c r="CI130" s="26">
        <f t="shared" ref="CI130:CI193" si="78">SUMIFS(I130:BZ130,$I$125:$BZ$125,"=2")+SUMIFS(I130:BZ130,$I$125:$BZ$125,"=all")</f>
        <v>25</v>
      </c>
      <c r="CJ130" s="26">
        <f t="shared" ref="CJ130:CJ193" si="79">SUMIFS($I$126:$BZ$126,$I$125:$BZ$125,"=2",I130:BZ130,"&lt;&gt;0")+SUMIFS($I$126:$BZ$126,$I$125:$BZ$125,"=all",I130:BZ130,"&lt;&gt;0")</f>
        <v>30</v>
      </c>
      <c r="CK130" s="159">
        <f t="shared" ref="CK130:CK193" si="80">CI130/CJ130</f>
        <v>0.833333333333333</v>
      </c>
      <c r="CL130" s="26" t="str">
        <f t="shared" ref="CL130:CL193" si="81">IF(CK130=0%,0,IF(CK130&gt;60%,"3",IF(CK130&lt;40%,"1","2")))</f>
        <v>3</v>
      </c>
      <c r="CM130" s="26">
        <f t="shared" ref="CM130:CM193" si="82">SUMIFS(I130:BZ130,$I$125:$BZ$125,"=3")+SUMIFS(I130:BZ130,$I$125:$BZ$125,"=all")</f>
        <v>0</v>
      </c>
      <c r="CN130" s="26">
        <f t="shared" ref="CN130:CN193" si="83">SUMIFS($I$126:$BZ$126,$I$125:$BZ$125,"=3",I130:BZ130,"&lt;&gt;0")+SUMIFS($I$126:$BZ$126,$I$125:$BZ$125,"=all",I130:BZ130,"&lt;&gt;0")</f>
        <v>0</v>
      </c>
      <c r="CO130" s="159" t="e">
        <f t="shared" ref="CO130:CO193" si="84">CM130/CN130</f>
        <v>#DIV/0!</v>
      </c>
      <c r="CP130" s="26" t="e">
        <f t="shared" ref="CP130:CP193" si="85">IF(CO130=0%,0,IF(CO130&gt;60%,"3",IF(CO130&lt;40%,"1","2")))</f>
        <v>#DIV/0!</v>
      </c>
      <c r="CQ130" s="26">
        <f t="shared" ref="CQ130:CQ193" si="86">SUMIFS(I130:BZ130,$I$125:$BZ$125,"=4")+SUMIFS(I130:BZ130,$I$125:$BZ$125,"=all")</f>
        <v>17</v>
      </c>
      <c r="CR130" s="26">
        <f t="shared" ref="CR130:CR193" si="87">SUMIFS($I$126:$BZ$126,$I$125:$BZ$125,"=4",I130:BZ130,"&lt;&gt;0")+SUMIFS($I$126:$BZ$126,$I$125:$BZ$125,"=all",I130:BZ130,"&lt;&gt;0")</f>
        <v>30</v>
      </c>
      <c r="CS130" s="159">
        <f t="shared" ref="CS130:CS193" si="88">CQ130/CR130</f>
        <v>0.566666666666667</v>
      </c>
      <c r="CT130" s="26" t="str">
        <f t="shared" ref="CT130:CT193" si="89">IF(CS130=0%,0,IF(CS130&gt;60%,"3",IF(CS130&lt;40%,"1","2")))</f>
        <v>2</v>
      </c>
      <c r="CU130" s="26">
        <f t="shared" ref="CU130:CU193" si="90">SUMIFS(I130:BZ130,$I$125:$BZ$125,"=5")+SUMIFS(I130:BZ130,$I$125:$BZ$125,"=all")</f>
        <v>0</v>
      </c>
      <c r="CV130" s="26">
        <f t="shared" ref="CV130:CV193" si="91">SUMIFS($I$126:$BZ$126,$I$125:$BZ$125,"=5",I130:BZ130,"&lt;&gt;0")+SUMIFS($I$126:$BZ$126,$I$125:$BZ$125,"=all",I130:BZ130,"&lt;&gt;0")</f>
        <v>0</v>
      </c>
      <c r="CW130" s="159" t="e">
        <f t="shared" ref="CW130:CW193" si="92">CU130/CV130</f>
        <v>#DIV/0!</v>
      </c>
      <c r="CX130" s="26" t="e">
        <f t="shared" ref="CX130:CX193" si="93">IF(CW130=0%,0,IF(CW130&gt;60%,"3",IF(CW130&lt;40%,"1","2")))</f>
        <v>#DIV/0!</v>
      </c>
      <c r="CY130" s="26">
        <f t="shared" ref="CY130:CY193" si="94">SUMIFS(I130:BZ130,$I$125:$BZ$125,"=6")+SUMIFS(I130:BZ130,$I$125:$BZ$125,"=all")</f>
        <v>0</v>
      </c>
      <c r="CZ130" s="26">
        <f t="shared" ref="CZ130:CZ193" si="95">SUMIFS($I$126:$BZ$126,$I$125:$BZ$125,"=6",I130:BZ130,"&lt;&gt;0")+SUMIFS($I$126:$BZ$126,$I$125:$BZ$125,"=all",I130:BZ130,"&lt;&gt;0")</f>
        <v>0</v>
      </c>
      <c r="DA130" s="159" t="e">
        <f t="shared" ref="DA130:DA193" si="96">CY130/CZ130</f>
        <v>#DIV/0!</v>
      </c>
      <c r="DB130" s="26" t="e">
        <f t="shared" ref="DB130:DB193" si="97">IF(DA130=0%,0,IF(DA130&gt;60%,"3",IF(DA130&lt;40%,"1","2")))</f>
        <v>#DIV/0!</v>
      </c>
    </row>
    <row r="131" hidden="1" spans="1:106">
      <c r="A131" s="26">
        <v>3</v>
      </c>
      <c r="B131" s="26" t="str">
        <f t="shared" ref="B131:E131" si="98">B26</f>
        <v>AJIT SURESH</v>
      </c>
      <c r="C131" s="26">
        <f t="shared" si="98"/>
        <v>0</v>
      </c>
      <c r="D131" s="26">
        <f t="shared" si="98"/>
        <v>0</v>
      </c>
      <c r="E131" s="26" t="str">
        <f t="shared" si="98"/>
        <v>1BI18ME011</v>
      </c>
      <c r="F131" s="26"/>
      <c r="G131" s="26"/>
      <c r="H131" s="26"/>
      <c r="I131" s="26">
        <f>I27</f>
        <v>5</v>
      </c>
      <c r="J131" s="26">
        <f>J27</f>
        <v>0</v>
      </c>
      <c r="K131" s="26">
        <f>K27</f>
        <v>0</v>
      </c>
      <c r="L131" s="26">
        <f>L27</f>
        <v>0</v>
      </c>
      <c r="M131" s="26"/>
      <c r="N131" s="26">
        <f>N27</f>
        <v>0</v>
      </c>
      <c r="O131" s="26">
        <f>O27</f>
        <v>0</v>
      </c>
      <c r="P131" s="26">
        <f>P27</f>
        <v>0</v>
      </c>
      <c r="Q131" s="26">
        <f>Q27</f>
        <v>0</v>
      </c>
      <c r="R131" s="26"/>
      <c r="S131" s="26">
        <f>S27</f>
        <v>4</v>
      </c>
      <c r="T131" s="26">
        <f>T27</f>
        <v>2</v>
      </c>
      <c r="U131" s="26">
        <f>U27</f>
        <v>2</v>
      </c>
      <c r="V131" s="26">
        <f>V27</f>
        <v>0</v>
      </c>
      <c r="W131" s="26"/>
      <c r="X131" s="26">
        <f t="shared" si="63"/>
        <v>0</v>
      </c>
      <c r="Y131" s="26">
        <f t="shared" si="63"/>
        <v>0</v>
      </c>
      <c r="Z131" s="26">
        <f>Z27</f>
        <v>0</v>
      </c>
      <c r="AA131" s="26">
        <f>AA27</f>
        <v>0</v>
      </c>
      <c r="AB131" s="26"/>
      <c r="AC131" s="26"/>
      <c r="AD131" s="26"/>
      <c r="AE131" s="26">
        <f t="shared" ref="I131:BS131" si="99">AE26</f>
        <v>5</v>
      </c>
      <c r="AF131" s="26">
        <f t="shared" si="99"/>
        <v>4</v>
      </c>
      <c r="AG131" s="26">
        <f t="shared" si="99"/>
        <v>0</v>
      </c>
      <c r="AH131" s="26">
        <f t="shared" si="99"/>
        <v>0</v>
      </c>
      <c r="AI131" s="26"/>
      <c r="AJ131" s="26">
        <f t="shared" si="99"/>
        <v>0</v>
      </c>
      <c r="AK131" s="26">
        <f t="shared" si="99"/>
        <v>0</v>
      </c>
      <c r="AL131" s="26">
        <f t="shared" si="99"/>
        <v>0</v>
      </c>
      <c r="AM131" s="26">
        <f t="shared" si="99"/>
        <v>0</v>
      </c>
      <c r="AN131" s="26"/>
      <c r="AO131" s="26">
        <f t="shared" si="65"/>
        <v>0</v>
      </c>
      <c r="AP131" s="26">
        <f t="shared" si="65"/>
        <v>0</v>
      </c>
      <c r="AQ131" s="26"/>
      <c r="AR131" s="26">
        <f t="shared" si="99"/>
        <v>0</v>
      </c>
      <c r="AS131" s="26"/>
      <c r="AT131" s="26">
        <f t="shared" si="66"/>
        <v>7</v>
      </c>
      <c r="AU131" s="26">
        <f t="shared" si="66"/>
        <v>6</v>
      </c>
      <c r="AV131" s="26">
        <f t="shared" si="99"/>
        <v>0</v>
      </c>
      <c r="AW131" s="26">
        <f t="shared" si="99"/>
        <v>0</v>
      </c>
      <c r="AX131" s="26"/>
      <c r="AY131" s="26"/>
      <c r="AZ131" s="26"/>
      <c r="BA131" s="26">
        <f t="shared" si="67"/>
        <v>0</v>
      </c>
      <c r="BB131" s="26">
        <f t="shared" si="67"/>
        <v>0</v>
      </c>
      <c r="BC131" s="26">
        <f t="shared" si="99"/>
        <v>0</v>
      </c>
      <c r="BD131" s="26">
        <f t="shared" si="99"/>
        <v>0</v>
      </c>
      <c r="BE131" s="26"/>
      <c r="BF131" s="26">
        <f t="shared" si="68"/>
        <v>4</v>
      </c>
      <c r="BG131" s="26">
        <f t="shared" si="68"/>
        <v>5</v>
      </c>
      <c r="BH131" s="26">
        <f t="shared" si="99"/>
        <v>0</v>
      </c>
      <c r="BI131" s="26">
        <f t="shared" si="99"/>
        <v>0</v>
      </c>
      <c r="BJ131" s="26"/>
      <c r="BK131" s="26">
        <f t="shared" si="99"/>
        <v>8</v>
      </c>
      <c r="BL131" s="26">
        <f t="shared" si="99"/>
        <v>7</v>
      </c>
      <c r="BM131" s="26">
        <f t="shared" si="99"/>
        <v>0</v>
      </c>
      <c r="BN131" s="26">
        <f t="shared" si="99"/>
        <v>0</v>
      </c>
      <c r="BO131" s="26"/>
      <c r="BP131" s="26">
        <f t="shared" si="69"/>
        <v>0</v>
      </c>
      <c r="BQ131" s="26">
        <f t="shared" si="69"/>
        <v>0</v>
      </c>
      <c r="BR131" s="26"/>
      <c r="BS131" s="26">
        <f t="shared" si="99"/>
        <v>0</v>
      </c>
      <c r="BT131" s="26"/>
      <c r="BU131" s="26"/>
      <c r="BV131" s="26"/>
      <c r="BW131" s="26"/>
      <c r="BX131" s="26">
        <f t="shared" ref="BX131:BY131" si="100">BX26</f>
        <v>10</v>
      </c>
      <c r="BY131" s="26">
        <f t="shared" si="100"/>
        <v>0</v>
      </c>
      <c r="BZ131" s="26"/>
      <c r="CA131" s="151"/>
      <c r="CB131" s="151"/>
      <c r="CC131" s="151"/>
      <c r="CD131" s="151"/>
      <c r="CE131" s="26">
        <f t="shared" si="74"/>
        <v>13</v>
      </c>
      <c r="CF131" s="26">
        <f t="shared" si="75"/>
        <v>23</v>
      </c>
      <c r="CG131" s="159">
        <f t="shared" si="76"/>
        <v>0.565217391304348</v>
      </c>
      <c r="CH131" s="26" t="str">
        <f t="shared" si="77"/>
        <v>2</v>
      </c>
      <c r="CI131" s="26">
        <f t="shared" si="78"/>
        <v>24</v>
      </c>
      <c r="CJ131" s="26">
        <f t="shared" si="79"/>
        <v>30</v>
      </c>
      <c r="CK131" s="159">
        <f t="shared" si="80"/>
        <v>0.8</v>
      </c>
      <c r="CL131" s="26" t="str">
        <f t="shared" si="81"/>
        <v>3</v>
      </c>
      <c r="CM131" s="26">
        <f t="shared" si="82"/>
        <v>0</v>
      </c>
      <c r="CN131" s="26">
        <f t="shared" si="83"/>
        <v>0</v>
      </c>
      <c r="CO131" s="159" t="e">
        <f t="shared" si="84"/>
        <v>#DIV/0!</v>
      </c>
      <c r="CP131" s="26" t="e">
        <f t="shared" si="85"/>
        <v>#DIV/0!</v>
      </c>
      <c r="CQ131" s="26">
        <f t="shared" si="86"/>
        <v>22</v>
      </c>
      <c r="CR131" s="26">
        <f t="shared" si="87"/>
        <v>30</v>
      </c>
      <c r="CS131" s="159">
        <f t="shared" si="88"/>
        <v>0.733333333333333</v>
      </c>
      <c r="CT131" s="26" t="str">
        <f t="shared" si="89"/>
        <v>3</v>
      </c>
      <c r="CU131" s="26">
        <f t="shared" si="90"/>
        <v>0</v>
      </c>
      <c r="CV131" s="26">
        <f t="shared" si="91"/>
        <v>0</v>
      </c>
      <c r="CW131" s="159" t="e">
        <f t="shared" si="92"/>
        <v>#DIV/0!</v>
      </c>
      <c r="CX131" s="26" t="e">
        <f t="shared" si="93"/>
        <v>#DIV/0!</v>
      </c>
      <c r="CY131" s="26">
        <f t="shared" si="94"/>
        <v>0</v>
      </c>
      <c r="CZ131" s="26">
        <f t="shared" si="95"/>
        <v>0</v>
      </c>
      <c r="DA131" s="159" t="e">
        <f t="shared" si="96"/>
        <v>#DIV/0!</v>
      </c>
      <c r="DB131" s="26" t="e">
        <f t="shared" si="97"/>
        <v>#DIV/0!</v>
      </c>
    </row>
    <row r="132" hidden="1" spans="1:106">
      <c r="A132" s="26">
        <v>4</v>
      </c>
      <c r="B132" s="26" t="str">
        <f t="shared" ref="B132:E132" si="101">B27</f>
        <v>CHANDAN G</v>
      </c>
      <c r="C132" s="26">
        <f t="shared" si="101"/>
        <v>0</v>
      </c>
      <c r="D132" s="26">
        <f t="shared" si="101"/>
        <v>0</v>
      </c>
      <c r="E132" s="26" t="str">
        <f t="shared" si="101"/>
        <v>1BI18ME035</v>
      </c>
      <c r="F132" s="26"/>
      <c r="G132" s="26"/>
      <c r="H132" s="26"/>
      <c r="I132" s="26">
        <f>I28</f>
        <v>0</v>
      </c>
      <c r="J132" s="26">
        <f>J28</f>
        <v>0</v>
      </c>
      <c r="K132" s="26">
        <f>K28</f>
        <v>0</v>
      </c>
      <c r="L132" s="26">
        <f>L28</f>
        <v>0</v>
      </c>
      <c r="M132" s="26"/>
      <c r="N132" s="26">
        <f>N28</f>
        <v>6</v>
      </c>
      <c r="O132" s="26">
        <f>O28</f>
        <v>4</v>
      </c>
      <c r="P132" s="26">
        <f>P28</f>
        <v>1</v>
      </c>
      <c r="Q132" s="26">
        <f>Q28</f>
        <v>0</v>
      </c>
      <c r="R132" s="26"/>
      <c r="S132" s="26">
        <f>S28</f>
        <v>4</v>
      </c>
      <c r="T132" s="26">
        <f>T28</f>
        <v>6</v>
      </c>
      <c r="U132" s="26">
        <f>U28</f>
        <v>2</v>
      </c>
      <c r="V132" s="26">
        <f>V28</f>
        <v>0</v>
      </c>
      <c r="W132" s="26"/>
      <c r="X132" s="26">
        <f t="shared" si="63"/>
        <v>0</v>
      </c>
      <c r="Y132" s="26">
        <f t="shared" si="63"/>
        <v>0</v>
      </c>
      <c r="Z132" s="26">
        <f>Z28</f>
        <v>0</v>
      </c>
      <c r="AA132" s="26">
        <f>AA28</f>
        <v>0</v>
      </c>
      <c r="AB132" s="26"/>
      <c r="AC132" s="26"/>
      <c r="AD132" s="26"/>
      <c r="AE132" s="26">
        <f t="shared" ref="I132:BS132" si="102">AE27</f>
        <v>0</v>
      </c>
      <c r="AF132" s="26">
        <f t="shared" si="102"/>
        <v>0</v>
      </c>
      <c r="AG132" s="26">
        <f t="shared" si="102"/>
        <v>0</v>
      </c>
      <c r="AH132" s="26">
        <f t="shared" si="102"/>
        <v>0</v>
      </c>
      <c r="AI132" s="26"/>
      <c r="AJ132" s="26">
        <f t="shared" si="102"/>
        <v>7</v>
      </c>
      <c r="AK132" s="26">
        <f t="shared" si="102"/>
        <v>6</v>
      </c>
      <c r="AL132" s="26">
        <f t="shared" si="102"/>
        <v>0</v>
      </c>
      <c r="AM132" s="26">
        <f t="shared" si="102"/>
        <v>0</v>
      </c>
      <c r="AN132" s="26"/>
      <c r="AO132" s="26">
        <f t="shared" si="65"/>
        <v>7</v>
      </c>
      <c r="AP132" s="26">
        <f t="shared" si="65"/>
        <v>6</v>
      </c>
      <c r="AQ132" s="26"/>
      <c r="AR132" s="26">
        <f t="shared" si="102"/>
        <v>0</v>
      </c>
      <c r="AS132" s="26"/>
      <c r="AT132" s="26">
        <f t="shared" si="66"/>
        <v>0</v>
      </c>
      <c r="AU132" s="26">
        <f t="shared" si="66"/>
        <v>0</v>
      </c>
      <c r="AV132" s="26">
        <f t="shared" si="102"/>
        <v>0</v>
      </c>
      <c r="AW132" s="26">
        <f t="shared" si="102"/>
        <v>0</v>
      </c>
      <c r="AX132" s="26"/>
      <c r="AY132" s="26"/>
      <c r="AZ132" s="26"/>
      <c r="BA132" s="26">
        <f t="shared" si="67"/>
        <v>0</v>
      </c>
      <c r="BB132" s="26">
        <f t="shared" si="67"/>
        <v>0</v>
      </c>
      <c r="BC132" s="26">
        <f t="shared" si="102"/>
        <v>0</v>
      </c>
      <c r="BD132" s="26">
        <f t="shared" si="102"/>
        <v>0</v>
      </c>
      <c r="BE132" s="26"/>
      <c r="BF132" s="26">
        <f t="shared" si="68"/>
        <v>7</v>
      </c>
      <c r="BG132" s="26">
        <f t="shared" si="68"/>
        <v>4</v>
      </c>
      <c r="BH132" s="26">
        <f t="shared" si="102"/>
        <v>0</v>
      </c>
      <c r="BI132" s="26">
        <f t="shared" si="102"/>
        <v>0</v>
      </c>
      <c r="BJ132" s="26"/>
      <c r="BK132" s="26">
        <f t="shared" si="102"/>
        <v>8</v>
      </c>
      <c r="BL132" s="26">
        <f t="shared" si="102"/>
        <v>7</v>
      </c>
      <c r="BM132" s="26">
        <f t="shared" si="102"/>
        <v>0</v>
      </c>
      <c r="BN132" s="26">
        <f t="shared" si="102"/>
        <v>0</v>
      </c>
      <c r="BO132" s="26"/>
      <c r="BP132" s="26">
        <f t="shared" si="69"/>
        <v>0</v>
      </c>
      <c r="BQ132" s="26">
        <f t="shared" si="69"/>
        <v>0</v>
      </c>
      <c r="BR132" s="26"/>
      <c r="BS132" s="26">
        <f t="shared" si="102"/>
        <v>0</v>
      </c>
      <c r="BT132" s="26"/>
      <c r="BU132" s="26"/>
      <c r="BV132" s="26"/>
      <c r="BW132" s="26"/>
      <c r="BX132" s="26">
        <f t="shared" ref="BX132:BY132" si="103">BX27</f>
        <v>10</v>
      </c>
      <c r="BY132" s="26">
        <f t="shared" si="103"/>
        <v>0</v>
      </c>
      <c r="BZ132" s="26"/>
      <c r="CA132" s="151"/>
      <c r="CB132" s="151"/>
      <c r="CC132" s="151"/>
      <c r="CD132" s="151"/>
      <c r="CE132" s="26">
        <f t="shared" si="74"/>
        <v>23</v>
      </c>
      <c r="CF132" s="26">
        <f t="shared" si="75"/>
        <v>30</v>
      </c>
      <c r="CG132" s="159">
        <f t="shared" si="76"/>
        <v>0.766666666666667</v>
      </c>
      <c r="CH132" s="26" t="str">
        <f t="shared" si="77"/>
        <v>3</v>
      </c>
      <c r="CI132" s="26">
        <f t="shared" si="78"/>
        <v>26</v>
      </c>
      <c r="CJ132" s="26">
        <f t="shared" si="79"/>
        <v>30</v>
      </c>
      <c r="CK132" s="159">
        <f t="shared" si="80"/>
        <v>0.866666666666667</v>
      </c>
      <c r="CL132" s="26" t="str">
        <f t="shared" si="81"/>
        <v>3</v>
      </c>
      <c r="CM132" s="26">
        <f t="shared" si="82"/>
        <v>0</v>
      </c>
      <c r="CN132" s="26">
        <f t="shared" si="83"/>
        <v>0</v>
      </c>
      <c r="CO132" s="159" t="e">
        <f t="shared" si="84"/>
        <v>#DIV/0!</v>
      </c>
      <c r="CP132" s="26" t="e">
        <f t="shared" si="85"/>
        <v>#DIV/0!</v>
      </c>
      <c r="CQ132" s="26">
        <f t="shared" si="86"/>
        <v>26</v>
      </c>
      <c r="CR132" s="26">
        <f t="shared" si="87"/>
        <v>30</v>
      </c>
      <c r="CS132" s="159">
        <f t="shared" si="88"/>
        <v>0.866666666666667</v>
      </c>
      <c r="CT132" s="26" t="str">
        <f t="shared" si="89"/>
        <v>3</v>
      </c>
      <c r="CU132" s="26">
        <f t="shared" si="90"/>
        <v>0</v>
      </c>
      <c r="CV132" s="26">
        <f t="shared" si="91"/>
        <v>0</v>
      </c>
      <c r="CW132" s="159" t="e">
        <f t="shared" si="92"/>
        <v>#DIV/0!</v>
      </c>
      <c r="CX132" s="26" t="e">
        <f t="shared" si="93"/>
        <v>#DIV/0!</v>
      </c>
      <c r="CY132" s="26">
        <f t="shared" si="94"/>
        <v>0</v>
      </c>
      <c r="CZ132" s="26">
        <f t="shared" si="95"/>
        <v>0</v>
      </c>
      <c r="DA132" s="159" t="e">
        <f t="shared" si="96"/>
        <v>#DIV/0!</v>
      </c>
      <c r="DB132" s="26" t="e">
        <f t="shared" si="97"/>
        <v>#DIV/0!</v>
      </c>
    </row>
    <row r="133" hidden="1" spans="1:106">
      <c r="A133" s="26">
        <v>5</v>
      </c>
      <c r="B133" s="26" t="str">
        <f t="shared" ref="B133:E133" si="104">B28</f>
        <v>CHANDAN KUMAR K</v>
      </c>
      <c r="C133" s="26">
        <f t="shared" si="104"/>
        <v>0</v>
      </c>
      <c r="D133" s="26">
        <f t="shared" si="104"/>
        <v>0</v>
      </c>
      <c r="E133" s="26" t="str">
        <f t="shared" si="104"/>
        <v>1BI18ME036</v>
      </c>
      <c r="F133" s="26"/>
      <c r="G133" s="26"/>
      <c r="H133" s="26"/>
      <c r="I133" s="26">
        <f>I29</f>
        <v>6</v>
      </c>
      <c r="J133" s="26">
        <f>J29</f>
        <v>4</v>
      </c>
      <c r="K133" s="26">
        <f>K29</f>
        <v>1</v>
      </c>
      <c r="L133" s="26">
        <f>L29</f>
        <v>0</v>
      </c>
      <c r="M133" s="26"/>
      <c r="N133" s="26">
        <f>N29</f>
        <v>0</v>
      </c>
      <c r="O133" s="26">
        <f>O29</f>
        <v>0</v>
      </c>
      <c r="P133" s="26">
        <f>P29</f>
        <v>0</v>
      </c>
      <c r="Q133" s="26">
        <f>Q29</f>
        <v>0</v>
      </c>
      <c r="R133" s="26"/>
      <c r="S133" s="26">
        <f>S29</f>
        <v>4</v>
      </c>
      <c r="T133" s="26">
        <f>T29</f>
        <v>6</v>
      </c>
      <c r="U133" s="26">
        <f>U29</f>
        <v>2</v>
      </c>
      <c r="V133" s="26">
        <f>V29</f>
        <v>0</v>
      </c>
      <c r="W133" s="26"/>
      <c r="X133" s="26">
        <f t="shared" si="63"/>
        <v>0</v>
      </c>
      <c r="Y133" s="26">
        <f t="shared" si="63"/>
        <v>0</v>
      </c>
      <c r="Z133" s="26">
        <f>Z29</f>
        <v>0</v>
      </c>
      <c r="AA133" s="26">
        <f>AA29</f>
        <v>0</v>
      </c>
      <c r="AB133" s="26"/>
      <c r="AC133" s="26"/>
      <c r="AD133" s="26"/>
      <c r="AE133" s="26">
        <f t="shared" ref="I133:BS133" si="105">AE28</f>
        <v>0</v>
      </c>
      <c r="AF133" s="26">
        <f t="shared" si="105"/>
        <v>0</v>
      </c>
      <c r="AG133" s="26">
        <f t="shared" si="105"/>
        <v>0</v>
      </c>
      <c r="AH133" s="26">
        <f t="shared" si="105"/>
        <v>0</v>
      </c>
      <c r="AI133" s="26"/>
      <c r="AJ133" s="26">
        <f t="shared" si="105"/>
        <v>7</v>
      </c>
      <c r="AK133" s="26">
        <f t="shared" si="105"/>
        <v>6</v>
      </c>
      <c r="AL133" s="26">
        <f t="shared" si="105"/>
        <v>0</v>
      </c>
      <c r="AM133" s="26">
        <f t="shared" si="105"/>
        <v>0</v>
      </c>
      <c r="AN133" s="26"/>
      <c r="AO133" s="26">
        <f t="shared" si="65"/>
        <v>4</v>
      </c>
      <c r="AP133" s="26">
        <f t="shared" si="65"/>
        <v>7</v>
      </c>
      <c r="AQ133" s="26"/>
      <c r="AR133" s="26">
        <f t="shared" si="105"/>
        <v>0</v>
      </c>
      <c r="AS133" s="26"/>
      <c r="AT133" s="26">
        <f t="shared" si="66"/>
        <v>0</v>
      </c>
      <c r="AU133" s="26">
        <f t="shared" si="66"/>
        <v>0</v>
      </c>
      <c r="AV133" s="26">
        <f t="shared" si="105"/>
        <v>0</v>
      </c>
      <c r="AW133" s="26">
        <f t="shared" si="105"/>
        <v>0</v>
      </c>
      <c r="AX133" s="26"/>
      <c r="AY133" s="26"/>
      <c r="AZ133" s="26"/>
      <c r="BA133" s="26">
        <f t="shared" si="67"/>
        <v>0</v>
      </c>
      <c r="BB133" s="26">
        <f t="shared" si="67"/>
        <v>0</v>
      </c>
      <c r="BC133" s="26">
        <f t="shared" si="105"/>
        <v>0</v>
      </c>
      <c r="BD133" s="26">
        <f t="shared" si="105"/>
        <v>0</v>
      </c>
      <c r="BE133" s="26"/>
      <c r="BF133" s="26">
        <f t="shared" si="68"/>
        <v>7</v>
      </c>
      <c r="BG133" s="26">
        <f t="shared" si="68"/>
        <v>6</v>
      </c>
      <c r="BH133" s="26">
        <f t="shared" si="105"/>
        <v>0</v>
      </c>
      <c r="BI133" s="26">
        <f t="shared" si="105"/>
        <v>0</v>
      </c>
      <c r="BJ133" s="26"/>
      <c r="BK133" s="26">
        <f t="shared" si="105"/>
        <v>8</v>
      </c>
      <c r="BL133" s="26">
        <f t="shared" si="105"/>
        <v>7</v>
      </c>
      <c r="BM133" s="26">
        <f t="shared" si="105"/>
        <v>0</v>
      </c>
      <c r="BN133" s="26">
        <f t="shared" si="105"/>
        <v>0</v>
      </c>
      <c r="BO133" s="26"/>
      <c r="BP133" s="26">
        <f t="shared" si="69"/>
        <v>0</v>
      </c>
      <c r="BQ133" s="26">
        <f t="shared" si="69"/>
        <v>0</v>
      </c>
      <c r="BR133" s="26"/>
      <c r="BS133" s="26">
        <f t="shared" si="105"/>
        <v>0</v>
      </c>
      <c r="BT133" s="26"/>
      <c r="BU133" s="26"/>
      <c r="BV133" s="26"/>
      <c r="BW133" s="26"/>
      <c r="BX133" s="26">
        <f t="shared" ref="BX133:BY133" si="106">BX28</f>
        <v>10</v>
      </c>
      <c r="BY133" s="26">
        <f t="shared" si="106"/>
        <v>0</v>
      </c>
      <c r="BZ133" s="26"/>
      <c r="CA133" s="151"/>
      <c r="CB133" s="151"/>
      <c r="CC133" s="151"/>
      <c r="CD133" s="151"/>
      <c r="CE133" s="26">
        <f t="shared" si="74"/>
        <v>23</v>
      </c>
      <c r="CF133" s="26">
        <f t="shared" si="75"/>
        <v>30</v>
      </c>
      <c r="CG133" s="159">
        <f t="shared" si="76"/>
        <v>0.766666666666667</v>
      </c>
      <c r="CH133" s="26" t="str">
        <f t="shared" si="77"/>
        <v>3</v>
      </c>
      <c r="CI133" s="26">
        <f t="shared" si="78"/>
        <v>28</v>
      </c>
      <c r="CJ133" s="26">
        <f t="shared" si="79"/>
        <v>30</v>
      </c>
      <c r="CK133" s="159">
        <f t="shared" si="80"/>
        <v>0.933333333333333</v>
      </c>
      <c r="CL133" s="26" t="str">
        <f t="shared" si="81"/>
        <v>3</v>
      </c>
      <c r="CM133" s="26">
        <f t="shared" si="82"/>
        <v>0</v>
      </c>
      <c r="CN133" s="26">
        <f t="shared" si="83"/>
        <v>0</v>
      </c>
      <c r="CO133" s="159" t="e">
        <f t="shared" si="84"/>
        <v>#DIV/0!</v>
      </c>
      <c r="CP133" s="26" t="e">
        <f t="shared" si="85"/>
        <v>#DIV/0!</v>
      </c>
      <c r="CQ133" s="26">
        <f t="shared" si="86"/>
        <v>24</v>
      </c>
      <c r="CR133" s="26">
        <f t="shared" si="87"/>
        <v>30</v>
      </c>
      <c r="CS133" s="159">
        <f t="shared" si="88"/>
        <v>0.8</v>
      </c>
      <c r="CT133" s="26" t="str">
        <f t="shared" si="89"/>
        <v>3</v>
      </c>
      <c r="CU133" s="26">
        <f t="shared" si="90"/>
        <v>0</v>
      </c>
      <c r="CV133" s="26">
        <f t="shared" si="91"/>
        <v>0</v>
      </c>
      <c r="CW133" s="159" t="e">
        <f t="shared" si="92"/>
        <v>#DIV/0!</v>
      </c>
      <c r="CX133" s="26" t="e">
        <f t="shared" si="93"/>
        <v>#DIV/0!</v>
      </c>
      <c r="CY133" s="26">
        <f t="shared" si="94"/>
        <v>0</v>
      </c>
      <c r="CZ133" s="26">
        <f t="shared" si="95"/>
        <v>0</v>
      </c>
      <c r="DA133" s="159" t="e">
        <f t="shared" si="96"/>
        <v>#DIV/0!</v>
      </c>
      <c r="DB133" s="26" t="e">
        <f t="shared" si="97"/>
        <v>#DIV/0!</v>
      </c>
    </row>
    <row r="134" hidden="1" spans="1:106">
      <c r="A134" s="26">
        <v>6</v>
      </c>
      <c r="B134" s="26" t="str">
        <f t="shared" ref="B134:E134" si="107">B29</f>
        <v>CHINJREEV SHIMA</v>
      </c>
      <c r="C134" s="26">
        <f t="shared" si="107"/>
        <v>0</v>
      </c>
      <c r="D134" s="26">
        <f t="shared" si="107"/>
        <v>0</v>
      </c>
      <c r="E134" s="26" t="str">
        <f t="shared" si="107"/>
        <v>1BI18ME038</v>
      </c>
      <c r="F134" s="26"/>
      <c r="G134" s="26"/>
      <c r="H134" s="26"/>
      <c r="I134" s="26">
        <f>I30</f>
        <v>0</v>
      </c>
      <c r="J134" s="26">
        <f>J30</f>
        <v>0</v>
      </c>
      <c r="K134" s="26">
        <f>K30</f>
        <v>0</v>
      </c>
      <c r="L134" s="26">
        <f>L30</f>
        <v>0</v>
      </c>
      <c r="M134" s="26"/>
      <c r="N134" s="26">
        <f>N30</f>
        <v>5</v>
      </c>
      <c r="O134" s="26">
        <f>O30</f>
        <v>3</v>
      </c>
      <c r="P134" s="26">
        <f>P30</f>
        <v>2</v>
      </c>
      <c r="Q134" s="26">
        <f>Q30</f>
        <v>0</v>
      </c>
      <c r="R134" s="26"/>
      <c r="S134" s="26">
        <f>S30</f>
        <v>0</v>
      </c>
      <c r="T134" s="26">
        <f>T30</f>
        <v>0</v>
      </c>
      <c r="U134" s="26">
        <f>U30</f>
        <v>0</v>
      </c>
      <c r="V134" s="26">
        <f>V30</f>
        <v>0</v>
      </c>
      <c r="W134" s="26"/>
      <c r="X134" s="26">
        <f t="shared" si="63"/>
        <v>5</v>
      </c>
      <c r="Y134" s="26">
        <f t="shared" si="63"/>
        <v>4</v>
      </c>
      <c r="Z134" s="26">
        <f>Z30</f>
        <v>1</v>
      </c>
      <c r="AA134" s="26">
        <f>AA30</f>
        <v>0</v>
      </c>
      <c r="AB134" s="26"/>
      <c r="AC134" s="26"/>
      <c r="AD134" s="26"/>
      <c r="AE134" s="26">
        <f t="shared" ref="I134:BS134" si="108">AE29</f>
        <v>0</v>
      </c>
      <c r="AF134" s="26">
        <f t="shared" si="108"/>
        <v>0</v>
      </c>
      <c r="AG134" s="26">
        <f t="shared" si="108"/>
        <v>0</v>
      </c>
      <c r="AH134" s="26">
        <f t="shared" si="108"/>
        <v>0</v>
      </c>
      <c r="AI134" s="26"/>
      <c r="AJ134" s="26">
        <f t="shared" si="108"/>
        <v>7</v>
      </c>
      <c r="AK134" s="26">
        <f t="shared" si="108"/>
        <v>6</v>
      </c>
      <c r="AL134" s="26">
        <f t="shared" si="108"/>
        <v>0</v>
      </c>
      <c r="AM134" s="26">
        <f t="shared" si="108"/>
        <v>0</v>
      </c>
      <c r="AN134" s="26"/>
      <c r="AO134" s="26">
        <f t="shared" si="65"/>
        <v>4</v>
      </c>
      <c r="AP134" s="26">
        <f t="shared" si="65"/>
        <v>5</v>
      </c>
      <c r="AQ134" s="26"/>
      <c r="AR134" s="26">
        <f t="shared" si="108"/>
        <v>0</v>
      </c>
      <c r="AS134" s="26"/>
      <c r="AT134" s="26">
        <f t="shared" si="66"/>
        <v>0</v>
      </c>
      <c r="AU134" s="26">
        <f t="shared" si="66"/>
        <v>0</v>
      </c>
      <c r="AV134" s="26">
        <f t="shared" si="108"/>
        <v>0</v>
      </c>
      <c r="AW134" s="26">
        <f t="shared" si="108"/>
        <v>0</v>
      </c>
      <c r="AX134" s="26"/>
      <c r="AY134" s="26"/>
      <c r="AZ134" s="26"/>
      <c r="BA134" s="26">
        <f t="shared" si="67"/>
        <v>0</v>
      </c>
      <c r="BB134" s="26">
        <f t="shared" si="67"/>
        <v>0</v>
      </c>
      <c r="BC134" s="26">
        <f t="shared" si="108"/>
        <v>0</v>
      </c>
      <c r="BD134" s="26">
        <f t="shared" si="108"/>
        <v>0</v>
      </c>
      <c r="BE134" s="26"/>
      <c r="BF134" s="26">
        <f t="shared" si="68"/>
        <v>7</v>
      </c>
      <c r="BG134" s="26">
        <f t="shared" si="68"/>
        <v>6</v>
      </c>
      <c r="BH134" s="26">
        <f t="shared" si="108"/>
        <v>0</v>
      </c>
      <c r="BI134" s="26">
        <f t="shared" si="108"/>
        <v>0</v>
      </c>
      <c r="BJ134" s="26"/>
      <c r="BK134" s="26">
        <f t="shared" si="108"/>
        <v>7</v>
      </c>
      <c r="BL134" s="26">
        <f t="shared" si="108"/>
        <v>7</v>
      </c>
      <c r="BM134" s="26">
        <f t="shared" si="108"/>
        <v>0</v>
      </c>
      <c r="BN134" s="26">
        <f t="shared" si="108"/>
        <v>0</v>
      </c>
      <c r="BO134" s="26"/>
      <c r="BP134" s="26">
        <f t="shared" si="69"/>
        <v>0</v>
      </c>
      <c r="BQ134" s="26">
        <f t="shared" si="69"/>
        <v>0</v>
      </c>
      <c r="BR134" s="26"/>
      <c r="BS134" s="26">
        <f t="shared" si="108"/>
        <v>0</v>
      </c>
      <c r="BT134" s="26"/>
      <c r="BU134" s="26"/>
      <c r="BV134" s="26"/>
      <c r="BW134" s="26"/>
      <c r="BX134" s="26">
        <f t="shared" ref="BX134:BY134" si="109">BX29</f>
        <v>10</v>
      </c>
      <c r="BY134" s="26">
        <f t="shared" si="109"/>
        <v>0</v>
      </c>
      <c r="BZ134" s="26"/>
      <c r="CA134" s="151"/>
      <c r="CB134" s="151"/>
      <c r="CC134" s="151"/>
      <c r="CD134" s="151"/>
      <c r="CE134" s="26">
        <f t="shared" si="74"/>
        <v>20</v>
      </c>
      <c r="CF134" s="26">
        <f t="shared" si="75"/>
        <v>30</v>
      </c>
      <c r="CG134" s="159">
        <f t="shared" si="76"/>
        <v>0.666666666666667</v>
      </c>
      <c r="CH134" s="26" t="str">
        <f t="shared" si="77"/>
        <v>3</v>
      </c>
      <c r="CI134" s="26">
        <f t="shared" si="78"/>
        <v>27</v>
      </c>
      <c r="CJ134" s="26">
        <f t="shared" si="79"/>
        <v>30</v>
      </c>
      <c r="CK134" s="159">
        <f t="shared" si="80"/>
        <v>0.9</v>
      </c>
      <c r="CL134" s="26" t="str">
        <f t="shared" si="81"/>
        <v>3</v>
      </c>
      <c r="CM134" s="26">
        <f t="shared" si="82"/>
        <v>0</v>
      </c>
      <c r="CN134" s="26">
        <f t="shared" si="83"/>
        <v>0</v>
      </c>
      <c r="CO134" s="159" t="e">
        <f t="shared" si="84"/>
        <v>#DIV/0!</v>
      </c>
      <c r="CP134" s="26" t="e">
        <f t="shared" si="85"/>
        <v>#DIV/0!</v>
      </c>
      <c r="CQ134" s="26">
        <f t="shared" si="86"/>
        <v>22</v>
      </c>
      <c r="CR134" s="26">
        <f t="shared" si="87"/>
        <v>30</v>
      </c>
      <c r="CS134" s="159">
        <f t="shared" si="88"/>
        <v>0.733333333333333</v>
      </c>
      <c r="CT134" s="26" t="str">
        <f t="shared" si="89"/>
        <v>3</v>
      </c>
      <c r="CU134" s="26">
        <f t="shared" si="90"/>
        <v>0</v>
      </c>
      <c r="CV134" s="26">
        <f t="shared" si="91"/>
        <v>0</v>
      </c>
      <c r="CW134" s="159" t="e">
        <f t="shared" si="92"/>
        <v>#DIV/0!</v>
      </c>
      <c r="CX134" s="26" t="e">
        <f t="shared" si="93"/>
        <v>#DIV/0!</v>
      </c>
      <c r="CY134" s="26">
        <f t="shared" si="94"/>
        <v>0</v>
      </c>
      <c r="CZ134" s="26">
        <f t="shared" si="95"/>
        <v>0</v>
      </c>
      <c r="DA134" s="159" t="e">
        <f t="shared" si="96"/>
        <v>#DIV/0!</v>
      </c>
      <c r="DB134" s="26" t="e">
        <f t="shared" si="97"/>
        <v>#DIV/0!</v>
      </c>
    </row>
    <row r="135" hidden="1" spans="1:106">
      <c r="A135" s="26">
        <v>7</v>
      </c>
      <c r="B135" s="26" t="str">
        <f t="shared" ref="B135:E135" si="110">B30</f>
        <v>PANDU NAIK</v>
      </c>
      <c r="C135" s="26">
        <f t="shared" si="110"/>
        <v>0</v>
      </c>
      <c r="D135" s="26">
        <f t="shared" si="110"/>
        <v>0</v>
      </c>
      <c r="E135" s="26" t="str">
        <f t="shared" si="110"/>
        <v>1BI18ME040</v>
      </c>
      <c r="F135" s="26"/>
      <c r="G135" s="26"/>
      <c r="H135" s="26"/>
      <c r="I135" s="26">
        <f>I31</f>
        <v>6</v>
      </c>
      <c r="J135" s="26">
        <f>J31</f>
        <v>5</v>
      </c>
      <c r="K135" s="26">
        <f>K31</f>
        <v>1</v>
      </c>
      <c r="L135" s="26">
        <f>L31</f>
        <v>0</v>
      </c>
      <c r="M135" s="26"/>
      <c r="N135" s="26">
        <f>N31</f>
        <v>0</v>
      </c>
      <c r="O135" s="26">
        <f>O31</f>
        <v>0</v>
      </c>
      <c r="P135" s="26">
        <f>P31</f>
        <v>0</v>
      </c>
      <c r="Q135" s="26">
        <f>Q31</f>
        <v>0</v>
      </c>
      <c r="R135" s="26"/>
      <c r="S135" s="26">
        <f>S31</f>
        <v>4</v>
      </c>
      <c r="T135" s="26">
        <f>T31</f>
        <v>5</v>
      </c>
      <c r="U135" s="26">
        <f>U31</f>
        <v>2</v>
      </c>
      <c r="V135" s="26">
        <f>V31</f>
        <v>0</v>
      </c>
      <c r="W135" s="26"/>
      <c r="X135" s="26">
        <f t="shared" si="63"/>
        <v>0</v>
      </c>
      <c r="Y135" s="26">
        <f t="shared" si="63"/>
        <v>0</v>
      </c>
      <c r="Z135" s="26">
        <f>Z31</f>
        <v>0</v>
      </c>
      <c r="AA135" s="26">
        <f>AA31</f>
        <v>0</v>
      </c>
      <c r="AB135" s="26"/>
      <c r="AC135" s="26"/>
      <c r="AD135" s="26"/>
      <c r="AE135" s="26">
        <f t="shared" ref="I135:BS135" si="111">AE30</f>
        <v>0</v>
      </c>
      <c r="AF135" s="26">
        <f t="shared" si="111"/>
        <v>0</v>
      </c>
      <c r="AG135" s="26">
        <f t="shared" si="111"/>
        <v>0</v>
      </c>
      <c r="AH135" s="26">
        <f t="shared" si="111"/>
        <v>0</v>
      </c>
      <c r="AI135" s="26"/>
      <c r="AJ135" s="26">
        <f t="shared" si="111"/>
        <v>7</v>
      </c>
      <c r="AK135" s="26">
        <f t="shared" si="111"/>
        <v>6</v>
      </c>
      <c r="AL135" s="26">
        <f t="shared" si="111"/>
        <v>0</v>
      </c>
      <c r="AM135" s="26">
        <f t="shared" si="111"/>
        <v>0</v>
      </c>
      <c r="AN135" s="26"/>
      <c r="AO135" s="26">
        <f t="shared" si="65"/>
        <v>4</v>
      </c>
      <c r="AP135" s="26">
        <f t="shared" si="65"/>
        <v>6</v>
      </c>
      <c r="AQ135" s="26"/>
      <c r="AR135" s="26">
        <f t="shared" si="111"/>
        <v>0</v>
      </c>
      <c r="AS135" s="26"/>
      <c r="AT135" s="26">
        <f t="shared" si="66"/>
        <v>0</v>
      </c>
      <c r="AU135" s="26">
        <f t="shared" si="66"/>
        <v>0</v>
      </c>
      <c r="AV135" s="26">
        <f t="shared" si="111"/>
        <v>0</v>
      </c>
      <c r="AW135" s="26">
        <f t="shared" si="111"/>
        <v>0</v>
      </c>
      <c r="AX135" s="26"/>
      <c r="AY135" s="26"/>
      <c r="AZ135" s="26"/>
      <c r="BA135" s="26">
        <f t="shared" si="67"/>
        <v>5</v>
      </c>
      <c r="BB135" s="26">
        <f t="shared" si="67"/>
        <v>7</v>
      </c>
      <c r="BC135" s="26">
        <f t="shared" si="111"/>
        <v>0</v>
      </c>
      <c r="BD135" s="26">
        <f t="shared" si="111"/>
        <v>0</v>
      </c>
      <c r="BE135" s="26"/>
      <c r="BF135" s="26">
        <f t="shared" si="68"/>
        <v>0</v>
      </c>
      <c r="BG135" s="26">
        <f t="shared" si="68"/>
        <v>0</v>
      </c>
      <c r="BH135" s="26">
        <f t="shared" si="111"/>
        <v>0</v>
      </c>
      <c r="BI135" s="26">
        <f t="shared" si="111"/>
        <v>0</v>
      </c>
      <c r="BJ135" s="26"/>
      <c r="BK135" s="26">
        <f t="shared" si="111"/>
        <v>0</v>
      </c>
      <c r="BL135" s="26">
        <f t="shared" si="111"/>
        <v>0</v>
      </c>
      <c r="BM135" s="26">
        <f t="shared" si="111"/>
        <v>0</v>
      </c>
      <c r="BN135" s="26">
        <f t="shared" si="111"/>
        <v>0</v>
      </c>
      <c r="BO135" s="26"/>
      <c r="BP135" s="26">
        <f t="shared" si="69"/>
        <v>7</v>
      </c>
      <c r="BQ135" s="26">
        <f t="shared" si="69"/>
        <v>6</v>
      </c>
      <c r="BR135" s="26"/>
      <c r="BS135" s="26">
        <f t="shared" si="111"/>
        <v>0</v>
      </c>
      <c r="BT135" s="26"/>
      <c r="BU135" s="26"/>
      <c r="BV135" s="26"/>
      <c r="BW135" s="26"/>
      <c r="BX135" s="26">
        <f t="shared" ref="BX135:BY135" si="112">BX30</f>
        <v>10</v>
      </c>
      <c r="BY135" s="26">
        <f t="shared" si="112"/>
        <v>0</v>
      </c>
      <c r="BZ135" s="26"/>
      <c r="CA135" s="151"/>
      <c r="CB135" s="151"/>
      <c r="CC135" s="151"/>
      <c r="CD135" s="151"/>
      <c r="CE135" s="26">
        <f t="shared" si="74"/>
        <v>23</v>
      </c>
      <c r="CF135" s="26">
        <f t="shared" si="75"/>
        <v>30</v>
      </c>
      <c r="CG135" s="159">
        <f t="shared" si="76"/>
        <v>0.766666666666667</v>
      </c>
      <c r="CH135" s="26" t="str">
        <f t="shared" si="77"/>
        <v>3</v>
      </c>
      <c r="CI135" s="26">
        <f t="shared" si="78"/>
        <v>25</v>
      </c>
      <c r="CJ135" s="26">
        <f t="shared" si="79"/>
        <v>30</v>
      </c>
      <c r="CK135" s="159">
        <f t="shared" si="80"/>
        <v>0.833333333333333</v>
      </c>
      <c r="CL135" s="26" t="str">
        <f t="shared" si="81"/>
        <v>3</v>
      </c>
      <c r="CM135" s="26">
        <f t="shared" si="82"/>
        <v>0</v>
      </c>
      <c r="CN135" s="26">
        <f t="shared" si="83"/>
        <v>0</v>
      </c>
      <c r="CO135" s="159" t="e">
        <f t="shared" si="84"/>
        <v>#DIV/0!</v>
      </c>
      <c r="CP135" s="26" t="e">
        <f t="shared" si="85"/>
        <v>#DIV/0!</v>
      </c>
      <c r="CQ135" s="26">
        <f t="shared" si="86"/>
        <v>23</v>
      </c>
      <c r="CR135" s="26">
        <f t="shared" si="87"/>
        <v>30</v>
      </c>
      <c r="CS135" s="159">
        <f t="shared" si="88"/>
        <v>0.766666666666667</v>
      </c>
      <c r="CT135" s="26" t="str">
        <f t="shared" si="89"/>
        <v>3</v>
      </c>
      <c r="CU135" s="26">
        <f t="shared" si="90"/>
        <v>0</v>
      </c>
      <c r="CV135" s="26">
        <f t="shared" si="91"/>
        <v>0</v>
      </c>
      <c r="CW135" s="159" t="e">
        <f t="shared" si="92"/>
        <v>#DIV/0!</v>
      </c>
      <c r="CX135" s="26" t="e">
        <f t="shared" si="93"/>
        <v>#DIV/0!</v>
      </c>
      <c r="CY135" s="26">
        <f t="shared" si="94"/>
        <v>0</v>
      </c>
      <c r="CZ135" s="26">
        <f t="shared" si="95"/>
        <v>0</v>
      </c>
      <c r="DA135" s="159" t="e">
        <f t="shared" si="96"/>
        <v>#DIV/0!</v>
      </c>
      <c r="DB135" s="26" t="e">
        <f t="shared" si="97"/>
        <v>#DIV/0!</v>
      </c>
    </row>
    <row r="136" hidden="1" spans="1:106">
      <c r="A136" s="26">
        <v>8</v>
      </c>
      <c r="B136" s="26" t="str">
        <f t="shared" ref="B136:E136" si="113">B31</f>
        <v>DARSHAN N</v>
      </c>
      <c r="C136" s="26">
        <f t="shared" si="113"/>
        <v>0</v>
      </c>
      <c r="D136" s="26">
        <f t="shared" si="113"/>
        <v>0</v>
      </c>
      <c r="E136" s="26" t="str">
        <f t="shared" si="113"/>
        <v>1BI18ME042</v>
      </c>
      <c r="F136" s="26"/>
      <c r="G136" s="26"/>
      <c r="H136" s="26"/>
      <c r="I136" s="26">
        <f>I32</f>
        <v>6</v>
      </c>
      <c r="J136" s="26">
        <f>J32</f>
        <v>5</v>
      </c>
      <c r="K136" s="26">
        <f>K32</f>
        <v>1</v>
      </c>
      <c r="L136" s="26">
        <f>L32</f>
        <v>0</v>
      </c>
      <c r="M136" s="26"/>
      <c r="N136" s="26">
        <f>N32</f>
        <v>0</v>
      </c>
      <c r="O136" s="26">
        <f>O32</f>
        <v>0</v>
      </c>
      <c r="P136" s="26">
        <f>P32</f>
        <v>0</v>
      </c>
      <c r="Q136" s="26">
        <f>Q32</f>
        <v>0</v>
      </c>
      <c r="R136" s="26"/>
      <c r="S136" s="26">
        <f>S32</f>
        <v>4</v>
      </c>
      <c r="T136" s="26">
        <f>T32</f>
        <v>5</v>
      </c>
      <c r="U136" s="26">
        <f>U32</f>
        <v>0</v>
      </c>
      <c r="V136" s="26">
        <f>V32</f>
        <v>0</v>
      </c>
      <c r="W136" s="26"/>
      <c r="X136" s="26">
        <f t="shared" si="63"/>
        <v>0</v>
      </c>
      <c r="Y136" s="26">
        <f t="shared" si="63"/>
        <v>0</v>
      </c>
      <c r="Z136" s="26">
        <f>Z32</f>
        <v>0</v>
      </c>
      <c r="AA136" s="26">
        <f>AA32</f>
        <v>0</v>
      </c>
      <c r="AB136" s="26"/>
      <c r="AC136" s="26"/>
      <c r="AD136" s="26"/>
      <c r="AE136" s="26">
        <f t="shared" ref="I136:BS136" si="114">AE31</f>
        <v>5</v>
      </c>
      <c r="AF136" s="26">
        <f t="shared" si="114"/>
        <v>4</v>
      </c>
      <c r="AG136" s="26">
        <f t="shared" si="114"/>
        <v>0</v>
      </c>
      <c r="AH136" s="26">
        <f t="shared" si="114"/>
        <v>0</v>
      </c>
      <c r="AI136" s="26"/>
      <c r="AJ136" s="26">
        <f t="shared" si="114"/>
        <v>0</v>
      </c>
      <c r="AK136" s="26">
        <f t="shared" si="114"/>
        <v>0</v>
      </c>
      <c r="AL136" s="26">
        <f t="shared" si="114"/>
        <v>0</v>
      </c>
      <c r="AM136" s="26">
        <f t="shared" si="114"/>
        <v>0</v>
      </c>
      <c r="AN136" s="26"/>
      <c r="AO136" s="26">
        <f t="shared" si="65"/>
        <v>0</v>
      </c>
      <c r="AP136" s="26">
        <f t="shared" si="65"/>
        <v>0</v>
      </c>
      <c r="AQ136" s="26"/>
      <c r="AR136" s="26">
        <f t="shared" si="114"/>
        <v>0</v>
      </c>
      <c r="AS136" s="26"/>
      <c r="AT136" s="26">
        <f t="shared" si="66"/>
        <v>6</v>
      </c>
      <c r="AU136" s="26">
        <f t="shared" si="66"/>
        <v>6</v>
      </c>
      <c r="AV136" s="26">
        <f t="shared" si="114"/>
        <v>0</v>
      </c>
      <c r="AW136" s="26">
        <f t="shared" si="114"/>
        <v>0</v>
      </c>
      <c r="AX136" s="26"/>
      <c r="AY136" s="26"/>
      <c r="AZ136" s="26"/>
      <c r="BA136" s="26">
        <f t="shared" si="67"/>
        <v>0</v>
      </c>
      <c r="BB136" s="26">
        <f t="shared" si="67"/>
        <v>0</v>
      </c>
      <c r="BC136" s="26">
        <f t="shared" si="114"/>
        <v>0</v>
      </c>
      <c r="BD136" s="26">
        <f t="shared" si="114"/>
        <v>0</v>
      </c>
      <c r="BE136" s="26"/>
      <c r="BF136" s="26">
        <f t="shared" si="68"/>
        <v>8</v>
      </c>
      <c r="BG136" s="26">
        <f t="shared" si="68"/>
        <v>6</v>
      </c>
      <c r="BH136" s="26">
        <f t="shared" si="114"/>
        <v>0</v>
      </c>
      <c r="BI136" s="26">
        <f t="shared" si="114"/>
        <v>0</v>
      </c>
      <c r="BJ136" s="26"/>
      <c r="BK136" s="26">
        <f t="shared" si="114"/>
        <v>8</v>
      </c>
      <c r="BL136" s="26">
        <f t="shared" si="114"/>
        <v>7</v>
      </c>
      <c r="BM136" s="26">
        <f t="shared" si="114"/>
        <v>0</v>
      </c>
      <c r="BN136" s="26">
        <f t="shared" si="114"/>
        <v>0</v>
      </c>
      <c r="BO136" s="26"/>
      <c r="BP136" s="26">
        <f t="shared" si="69"/>
        <v>0</v>
      </c>
      <c r="BQ136" s="26">
        <f t="shared" si="69"/>
        <v>0</v>
      </c>
      <c r="BR136" s="26"/>
      <c r="BS136" s="26">
        <f t="shared" si="114"/>
        <v>0</v>
      </c>
      <c r="BT136" s="26"/>
      <c r="BU136" s="26"/>
      <c r="BV136" s="26"/>
      <c r="BW136" s="26"/>
      <c r="BX136" s="26">
        <f t="shared" ref="BX136:BY136" si="115">BX31</f>
        <v>10</v>
      </c>
      <c r="BY136" s="26">
        <f t="shared" si="115"/>
        <v>0</v>
      </c>
      <c r="BZ136" s="26"/>
      <c r="CA136" s="151"/>
      <c r="CB136" s="151"/>
      <c r="CC136" s="151"/>
      <c r="CD136" s="151"/>
      <c r="CE136" s="26">
        <f t="shared" si="74"/>
        <v>21</v>
      </c>
      <c r="CF136" s="26">
        <f t="shared" si="75"/>
        <v>28</v>
      </c>
      <c r="CG136" s="159">
        <f t="shared" si="76"/>
        <v>0.75</v>
      </c>
      <c r="CH136" s="26" t="str">
        <f t="shared" si="77"/>
        <v>3</v>
      </c>
      <c r="CI136" s="26">
        <f t="shared" si="78"/>
        <v>29</v>
      </c>
      <c r="CJ136" s="26">
        <f t="shared" si="79"/>
        <v>30</v>
      </c>
      <c r="CK136" s="159">
        <f t="shared" si="80"/>
        <v>0.966666666666667</v>
      </c>
      <c r="CL136" s="26" t="str">
        <f t="shared" si="81"/>
        <v>3</v>
      </c>
      <c r="CM136" s="26">
        <f t="shared" si="82"/>
        <v>0</v>
      </c>
      <c r="CN136" s="26">
        <f t="shared" si="83"/>
        <v>0</v>
      </c>
      <c r="CO136" s="159" t="e">
        <f t="shared" si="84"/>
        <v>#DIV/0!</v>
      </c>
      <c r="CP136" s="26" t="e">
        <f t="shared" si="85"/>
        <v>#DIV/0!</v>
      </c>
      <c r="CQ136" s="26">
        <f t="shared" si="86"/>
        <v>21</v>
      </c>
      <c r="CR136" s="26">
        <f t="shared" si="87"/>
        <v>30</v>
      </c>
      <c r="CS136" s="159">
        <f t="shared" si="88"/>
        <v>0.7</v>
      </c>
      <c r="CT136" s="26" t="str">
        <f t="shared" si="89"/>
        <v>3</v>
      </c>
      <c r="CU136" s="26">
        <f t="shared" si="90"/>
        <v>0</v>
      </c>
      <c r="CV136" s="26">
        <f t="shared" si="91"/>
        <v>0</v>
      </c>
      <c r="CW136" s="159" t="e">
        <f t="shared" si="92"/>
        <v>#DIV/0!</v>
      </c>
      <c r="CX136" s="26" t="e">
        <f t="shared" si="93"/>
        <v>#DIV/0!</v>
      </c>
      <c r="CY136" s="26">
        <f t="shared" si="94"/>
        <v>0</v>
      </c>
      <c r="CZ136" s="26">
        <f t="shared" si="95"/>
        <v>0</v>
      </c>
      <c r="DA136" s="159" t="e">
        <f t="shared" si="96"/>
        <v>#DIV/0!</v>
      </c>
      <c r="DB136" s="26" t="e">
        <f t="shared" si="97"/>
        <v>#DIV/0!</v>
      </c>
    </row>
    <row r="137" hidden="1" spans="1:106">
      <c r="A137" s="26">
        <v>9</v>
      </c>
      <c r="B137" s="26" t="str">
        <f t="shared" ref="B137:E137" si="116">B32</f>
        <v>ESWARAPPA CHETAN KUMAR</v>
      </c>
      <c r="C137" s="26">
        <f t="shared" si="116"/>
        <v>0</v>
      </c>
      <c r="D137" s="26">
        <f t="shared" si="116"/>
        <v>0</v>
      </c>
      <c r="E137" s="26" t="str">
        <f t="shared" si="116"/>
        <v>1BI18ME046</v>
      </c>
      <c r="F137" s="26"/>
      <c r="G137" s="26"/>
      <c r="H137" s="26"/>
      <c r="I137" s="26">
        <f>I33</f>
        <v>0</v>
      </c>
      <c r="J137" s="26">
        <f>J33</f>
        <v>0</v>
      </c>
      <c r="K137" s="26">
        <f>K33</f>
        <v>0</v>
      </c>
      <c r="L137" s="26">
        <f>L33</f>
        <v>0</v>
      </c>
      <c r="M137" s="26"/>
      <c r="N137" s="26">
        <f>N33</f>
        <v>6</v>
      </c>
      <c r="O137" s="26">
        <f>O33</f>
        <v>5</v>
      </c>
      <c r="P137" s="26">
        <f>P33</f>
        <v>2</v>
      </c>
      <c r="Q137" s="26">
        <f>Q33</f>
        <v>0</v>
      </c>
      <c r="R137" s="26"/>
      <c r="S137" s="26">
        <f>S33</f>
        <v>4</v>
      </c>
      <c r="T137" s="26">
        <f>T33</f>
        <v>3</v>
      </c>
      <c r="U137" s="26">
        <f>U33</f>
        <v>1</v>
      </c>
      <c r="V137" s="26">
        <f>V33</f>
        <v>0</v>
      </c>
      <c r="W137" s="26"/>
      <c r="X137" s="26">
        <f t="shared" si="63"/>
        <v>0</v>
      </c>
      <c r="Y137" s="26">
        <f t="shared" si="63"/>
        <v>0</v>
      </c>
      <c r="Z137" s="26">
        <f>Z33</f>
        <v>0</v>
      </c>
      <c r="AA137" s="26">
        <f>AA33</f>
        <v>0</v>
      </c>
      <c r="AB137" s="26"/>
      <c r="AC137" s="26"/>
      <c r="AD137" s="26"/>
      <c r="AE137" s="26">
        <f t="shared" ref="I137:BS137" si="117">AE32</f>
        <v>6</v>
      </c>
      <c r="AF137" s="26">
        <f t="shared" si="117"/>
        <v>6</v>
      </c>
      <c r="AG137" s="26">
        <f t="shared" si="117"/>
        <v>0</v>
      </c>
      <c r="AH137" s="26">
        <f t="shared" si="117"/>
        <v>0</v>
      </c>
      <c r="AI137" s="26"/>
      <c r="AJ137" s="26">
        <f t="shared" si="117"/>
        <v>0</v>
      </c>
      <c r="AK137" s="26">
        <f t="shared" si="117"/>
        <v>0</v>
      </c>
      <c r="AL137" s="26">
        <f t="shared" si="117"/>
        <v>0</v>
      </c>
      <c r="AM137" s="26">
        <f t="shared" si="117"/>
        <v>0</v>
      </c>
      <c r="AN137" s="26"/>
      <c r="AO137" s="26">
        <f t="shared" si="65"/>
        <v>6</v>
      </c>
      <c r="AP137" s="26">
        <f t="shared" si="65"/>
        <v>6</v>
      </c>
      <c r="AQ137" s="26"/>
      <c r="AR137" s="26">
        <f t="shared" si="117"/>
        <v>0</v>
      </c>
      <c r="AS137" s="26"/>
      <c r="AT137" s="26">
        <f t="shared" si="66"/>
        <v>0</v>
      </c>
      <c r="AU137" s="26">
        <f t="shared" si="66"/>
        <v>0</v>
      </c>
      <c r="AV137" s="26">
        <f t="shared" si="117"/>
        <v>0</v>
      </c>
      <c r="AW137" s="26">
        <f t="shared" si="117"/>
        <v>0</v>
      </c>
      <c r="AX137" s="26"/>
      <c r="AY137" s="26"/>
      <c r="AZ137" s="26"/>
      <c r="BA137" s="26">
        <f t="shared" si="67"/>
        <v>5</v>
      </c>
      <c r="BB137" s="26">
        <f t="shared" si="67"/>
        <v>4</v>
      </c>
      <c r="BC137" s="26">
        <f t="shared" si="117"/>
        <v>0</v>
      </c>
      <c r="BD137" s="26">
        <f t="shared" si="117"/>
        <v>0</v>
      </c>
      <c r="BE137" s="26"/>
      <c r="BF137" s="26">
        <f t="shared" si="68"/>
        <v>0</v>
      </c>
      <c r="BG137" s="26">
        <f t="shared" si="68"/>
        <v>0</v>
      </c>
      <c r="BH137" s="26">
        <f t="shared" si="117"/>
        <v>0</v>
      </c>
      <c r="BI137" s="26">
        <f t="shared" si="117"/>
        <v>0</v>
      </c>
      <c r="BJ137" s="26"/>
      <c r="BK137" s="26">
        <f t="shared" si="117"/>
        <v>0</v>
      </c>
      <c r="BL137" s="26">
        <f t="shared" si="117"/>
        <v>0</v>
      </c>
      <c r="BM137" s="26">
        <f t="shared" si="117"/>
        <v>0</v>
      </c>
      <c r="BN137" s="26">
        <f t="shared" si="117"/>
        <v>0</v>
      </c>
      <c r="BO137" s="26"/>
      <c r="BP137" s="26">
        <f t="shared" si="69"/>
        <v>7</v>
      </c>
      <c r="BQ137" s="26">
        <f t="shared" si="69"/>
        <v>6</v>
      </c>
      <c r="BR137" s="26"/>
      <c r="BS137" s="26">
        <f t="shared" si="117"/>
        <v>0</v>
      </c>
      <c r="BT137" s="26"/>
      <c r="BU137" s="26"/>
      <c r="BV137" s="26"/>
      <c r="BW137" s="26"/>
      <c r="BX137" s="26">
        <f t="shared" ref="BX137:BY137" si="118">BX32</f>
        <v>10</v>
      </c>
      <c r="BY137" s="26">
        <f t="shared" si="118"/>
        <v>0</v>
      </c>
      <c r="BZ137" s="26"/>
      <c r="CA137" s="151"/>
      <c r="CB137" s="151"/>
      <c r="CC137" s="151"/>
      <c r="CD137" s="151"/>
      <c r="CE137" s="26">
        <f t="shared" si="74"/>
        <v>21</v>
      </c>
      <c r="CF137" s="26">
        <f t="shared" si="75"/>
        <v>30</v>
      </c>
      <c r="CG137" s="159">
        <f t="shared" si="76"/>
        <v>0.7</v>
      </c>
      <c r="CH137" s="26" t="str">
        <f t="shared" si="77"/>
        <v>3</v>
      </c>
      <c r="CI137" s="26">
        <f t="shared" si="78"/>
        <v>22</v>
      </c>
      <c r="CJ137" s="26">
        <f t="shared" si="79"/>
        <v>30</v>
      </c>
      <c r="CK137" s="159">
        <f t="shared" si="80"/>
        <v>0.733333333333333</v>
      </c>
      <c r="CL137" s="26" t="str">
        <f t="shared" si="81"/>
        <v>3</v>
      </c>
      <c r="CM137" s="26">
        <f t="shared" si="82"/>
        <v>0</v>
      </c>
      <c r="CN137" s="26">
        <f t="shared" si="83"/>
        <v>0</v>
      </c>
      <c r="CO137" s="159" t="e">
        <f t="shared" si="84"/>
        <v>#DIV/0!</v>
      </c>
      <c r="CP137" s="26" t="e">
        <f t="shared" si="85"/>
        <v>#DIV/0!</v>
      </c>
      <c r="CQ137" s="26">
        <f t="shared" si="86"/>
        <v>24</v>
      </c>
      <c r="CR137" s="26">
        <f t="shared" si="87"/>
        <v>30</v>
      </c>
      <c r="CS137" s="159">
        <f t="shared" si="88"/>
        <v>0.8</v>
      </c>
      <c r="CT137" s="26" t="str">
        <f t="shared" si="89"/>
        <v>3</v>
      </c>
      <c r="CU137" s="26">
        <f t="shared" si="90"/>
        <v>0</v>
      </c>
      <c r="CV137" s="26">
        <f t="shared" si="91"/>
        <v>0</v>
      </c>
      <c r="CW137" s="159" t="e">
        <f t="shared" si="92"/>
        <v>#DIV/0!</v>
      </c>
      <c r="CX137" s="26" t="e">
        <f t="shared" si="93"/>
        <v>#DIV/0!</v>
      </c>
      <c r="CY137" s="26">
        <f t="shared" si="94"/>
        <v>0</v>
      </c>
      <c r="CZ137" s="26">
        <f t="shared" si="95"/>
        <v>0</v>
      </c>
      <c r="DA137" s="159" t="e">
        <f t="shared" si="96"/>
        <v>#DIV/0!</v>
      </c>
      <c r="DB137" s="26" t="e">
        <f t="shared" si="97"/>
        <v>#DIV/0!</v>
      </c>
    </row>
    <row r="138" hidden="1" spans="1:106">
      <c r="A138" s="26">
        <v>10</v>
      </c>
      <c r="B138" s="26" t="str">
        <f t="shared" ref="B138:E138" si="119">B33</f>
        <v>TARUN ARASAYA</v>
      </c>
      <c r="C138" s="26">
        <f t="shared" si="119"/>
        <v>0</v>
      </c>
      <c r="D138" s="26">
        <f t="shared" si="119"/>
        <v>0</v>
      </c>
      <c r="E138" s="26" t="str">
        <f t="shared" si="119"/>
        <v>1BI18ME047</v>
      </c>
      <c r="F138" s="26"/>
      <c r="G138" s="26"/>
      <c r="H138" s="26"/>
      <c r="I138" s="26">
        <f>I34</f>
        <v>4</v>
      </c>
      <c r="J138" s="26">
        <f>J34</f>
        <v>5</v>
      </c>
      <c r="K138" s="26" t="e">
        <f>#REF!</f>
        <v>#REF!</v>
      </c>
      <c r="L138" s="26">
        <f>L34</f>
        <v>0</v>
      </c>
      <c r="M138" s="26"/>
      <c r="N138" s="26">
        <f>N34</f>
        <v>0</v>
      </c>
      <c r="O138" s="26">
        <f>O34</f>
        <v>0</v>
      </c>
      <c r="P138" s="26">
        <f>P34</f>
        <v>0</v>
      </c>
      <c r="Q138" s="26">
        <f>Q34</f>
        <v>0</v>
      </c>
      <c r="R138" s="26"/>
      <c r="S138" s="26">
        <f>S34</f>
        <v>0</v>
      </c>
      <c r="T138" s="26">
        <f>T34</f>
        <v>0</v>
      </c>
      <c r="U138" s="26">
        <f>U34</f>
        <v>0</v>
      </c>
      <c r="V138" s="26">
        <f>V34</f>
        <v>0</v>
      </c>
      <c r="W138" s="26"/>
      <c r="X138" s="26">
        <f t="shared" si="63"/>
        <v>4</v>
      </c>
      <c r="Y138" s="26">
        <f t="shared" si="63"/>
        <v>5</v>
      </c>
      <c r="Z138" s="26">
        <f>Z34</f>
        <v>1</v>
      </c>
      <c r="AA138" s="26">
        <f>AA34</f>
        <v>0</v>
      </c>
      <c r="AB138" s="26"/>
      <c r="AC138" s="26"/>
      <c r="AD138" s="26"/>
      <c r="AE138" s="26">
        <f t="shared" ref="I138:BS138" si="120">AE33</f>
        <v>0</v>
      </c>
      <c r="AF138" s="26">
        <f t="shared" si="120"/>
        <v>0</v>
      </c>
      <c r="AG138" s="26">
        <f t="shared" si="120"/>
        <v>0</v>
      </c>
      <c r="AH138" s="26">
        <f t="shared" si="120"/>
        <v>0</v>
      </c>
      <c r="AI138" s="26"/>
      <c r="AJ138" s="26">
        <f t="shared" si="120"/>
        <v>5</v>
      </c>
      <c r="AK138" s="26">
        <f t="shared" si="120"/>
        <v>4</v>
      </c>
      <c r="AL138" s="26">
        <f t="shared" si="120"/>
        <v>0</v>
      </c>
      <c r="AM138" s="26">
        <f t="shared" si="120"/>
        <v>0</v>
      </c>
      <c r="AN138" s="26"/>
      <c r="AO138" s="26">
        <f t="shared" si="65"/>
        <v>6</v>
      </c>
      <c r="AP138" s="26">
        <f t="shared" si="65"/>
        <v>7</v>
      </c>
      <c r="AQ138" s="26"/>
      <c r="AR138" s="26">
        <f t="shared" si="120"/>
        <v>0</v>
      </c>
      <c r="AS138" s="26"/>
      <c r="AT138" s="26">
        <f t="shared" si="66"/>
        <v>0</v>
      </c>
      <c r="AU138" s="26">
        <f t="shared" si="66"/>
        <v>0</v>
      </c>
      <c r="AV138" s="26">
        <f t="shared" si="120"/>
        <v>0</v>
      </c>
      <c r="AW138" s="26">
        <f t="shared" si="120"/>
        <v>0</v>
      </c>
      <c r="AX138" s="26"/>
      <c r="AY138" s="26"/>
      <c r="AZ138" s="26"/>
      <c r="BA138" s="26">
        <f t="shared" si="67"/>
        <v>5</v>
      </c>
      <c r="BB138" s="26">
        <f t="shared" si="67"/>
        <v>4</v>
      </c>
      <c r="BC138" s="26">
        <f t="shared" si="120"/>
        <v>0</v>
      </c>
      <c r="BD138" s="26">
        <f t="shared" si="120"/>
        <v>0</v>
      </c>
      <c r="BE138" s="26"/>
      <c r="BF138" s="26">
        <f t="shared" si="68"/>
        <v>0</v>
      </c>
      <c r="BG138" s="26">
        <f t="shared" si="68"/>
        <v>0</v>
      </c>
      <c r="BH138" s="26">
        <f t="shared" si="120"/>
        <v>0</v>
      </c>
      <c r="BI138" s="26">
        <f t="shared" si="120"/>
        <v>0</v>
      </c>
      <c r="BJ138" s="26"/>
      <c r="BK138" s="26">
        <f t="shared" si="120"/>
        <v>0</v>
      </c>
      <c r="BL138" s="26">
        <f t="shared" si="120"/>
        <v>0</v>
      </c>
      <c r="BM138" s="26">
        <f t="shared" si="120"/>
        <v>0</v>
      </c>
      <c r="BN138" s="26">
        <f t="shared" si="120"/>
        <v>0</v>
      </c>
      <c r="BO138" s="26"/>
      <c r="BP138" s="26">
        <f t="shared" si="69"/>
        <v>5</v>
      </c>
      <c r="BQ138" s="26">
        <f t="shared" si="69"/>
        <v>6</v>
      </c>
      <c r="BR138" s="26"/>
      <c r="BS138" s="26">
        <f t="shared" si="120"/>
        <v>0</v>
      </c>
      <c r="BT138" s="26"/>
      <c r="BU138" s="26"/>
      <c r="BV138" s="26"/>
      <c r="BW138" s="26"/>
      <c r="BX138" s="26">
        <f t="shared" ref="BX138:BY138" si="121">BX33</f>
        <v>10</v>
      </c>
      <c r="BY138" s="26">
        <f t="shared" si="121"/>
        <v>0</v>
      </c>
      <c r="BZ138" s="26"/>
      <c r="CA138" s="151"/>
      <c r="CB138" s="151"/>
      <c r="CC138" s="151"/>
      <c r="CD138" s="151"/>
      <c r="CE138" s="26" t="e">
        <f t="shared" si="74"/>
        <v>#REF!</v>
      </c>
      <c r="CF138" s="26">
        <f t="shared" si="75"/>
        <v>30</v>
      </c>
      <c r="CG138" s="159" t="e">
        <f t="shared" si="76"/>
        <v>#REF!</v>
      </c>
      <c r="CH138" s="26" t="e">
        <f t="shared" si="77"/>
        <v>#REF!</v>
      </c>
      <c r="CI138" s="26">
        <f t="shared" si="78"/>
        <v>20</v>
      </c>
      <c r="CJ138" s="26">
        <f t="shared" si="79"/>
        <v>30</v>
      </c>
      <c r="CK138" s="159">
        <f t="shared" si="80"/>
        <v>0.666666666666667</v>
      </c>
      <c r="CL138" s="26" t="str">
        <f t="shared" si="81"/>
        <v>3</v>
      </c>
      <c r="CM138" s="26">
        <f t="shared" si="82"/>
        <v>0</v>
      </c>
      <c r="CN138" s="26">
        <f t="shared" si="83"/>
        <v>0</v>
      </c>
      <c r="CO138" s="159" t="e">
        <f t="shared" si="84"/>
        <v>#DIV/0!</v>
      </c>
      <c r="CP138" s="26" t="e">
        <f t="shared" si="85"/>
        <v>#DIV/0!</v>
      </c>
      <c r="CQ138" s="26">
        <f t="shared" si="86"/>
        <v>22</v>
      </c>
      <c r="CR138" s="26">
        <f t="shared" si="87"/>
        <v>30</v>
      </c>
      <c r="CS138" s="159">
        <f t="shared" si="88"/>
        <v>0.733333333333333</v>
      </c>
      <c r="CT138" s="26" t="str">
        <f t="shared" si="89"/>
        <v>3</v>
      </c>
      <c r="CU138" s="26">
        <f t="shared" si="90"/>
        <v>0</v>
      </c>
      <c r="CV138" s="26">
        <f t="shared" si="91"/>
        <v>0</v>
      </c>
      <c r="CW138" s="159" t="e">
        <f t="shared" si="92"/>
        <v>#DIV/0!</v>
      </c>
      <c r="CX138" s="26" t="e">
        <f t="shared" si="93"/>
        <v>#DIV/0!</v>
      </c>
      <c r="CY138" s="26">
        <f t="shared" si="94"/>
        <v>0</v>
      </c>
      <c r="CZ138" s="26">
        <f t="shared" si="95"/>
        <v>0</v>
      </c>
      <c r="DA138" s="159" t="e">
        <f t="shared" si="96"/>
        <v>#DIV/0!</v>
      </c>
      <c r="DB138" s="26" t="e">
        <f t="shared" si="97"/>
        <v>#DIV/0!</v>
      </c>
    </row>
    <row r="139" ht="15.75" hidden="1" customHeight="1" spans="1:106">
      <c r="A139" s="26">
        <v>11</v>
      </c>
      <c r="B139" s="26" t="str">
        <f t="shared" ref="B139:E139" si="122">B34</f>
        <v>GOPAL KRISHNA BHAT</v>
      </c>
      <c r="C139" s="26">
        <f t="shared" si="122"/>
        <v>0</v>
      </c>
      <c r="D139" s="26">
        <f t="shared" si="122"/>
        <v>0</v>
      </c>
      <c r="E139" s="26" t="str">
        <f t="shared" si="122"/>
        <v>1BI18ME051</v>
      </c>
      <c r="F139" s="26"/>
      <c r="G139" s="26"/>
      <c r="H139" s="26"/>
      <c r="I139" s="26">
        <f>I35</f>
        <v>0</v>
      </c>
      <c r="J139" s="26">
        <f>J35</f>
        <v>0</v>
      </c>
      <c r="K139" s="26">
        <f>K35</f>
        <v>0</v>
      </c>
      <c r="L139" s="26">
        <f>L35</f>
        <v>0</v>
      </c>
      <c r="M139" s="26"/>
      <c r="N139" s="26">
        <f>N35</f>
        <v>4</v>
      </c>
      <c r="O139" s="26">
        <f>O35</f>
        <v>5</v>
      </c>
      <c r="P139" s="26">
        <f>P35</f>
        <v>1</v>
      </c>
      <c r="Q139" s="26">
        <f>Q35</f>
        <v>0</v>
      </c>
      <c r="R139" s="26"/>
      <c r="S139" s="26">
        <f>S35</f>
        <v>5</v>
      </c>
      <c r="T139" s="26">
        <f>T35</f>
        <v>3</v>
      </c>
      <c r="U139" s="26">
        <f>U35</f>
        <v>2</v>
      </c>
      <c r="V139" s="26">
        <f>V35</f>
        <v>0</v>
      </c>
      <c r="W139" s="26"/>
      <c r="X139" s="26">
        <f t="shared" si="63"/>
        <v>0</v>
      </c>
      <c r="Y139" s="26">
        <f t="shared" si="63"/>
        <v>0</v>
      </c>
      <c r="Z139" s="26">
        <f>Z35</f>
        <v>0</v>
      </c>
      <c r="AA139" s="26">
        <f>AA35</f>
        <v>0</v>
      </c>
      <c r="AB139" s="26"/>
      <c r="AC139" s="26"/>
      <c r="AD139" s="26"/>
      <c r="AE139" s="26">
        <f t="shared" ref="I139:BS139" si="123">AE34</f>
        <v>6</v>
      </c>
      <c r="AF139" s="26">
        <f t="shared" si="123"/>
        <v>5</v>
      </c>
      <c r="AG139" s="26">
        <f t="shared" si="123"/>
        <v>0</v>
      </c>
      <c r="AH139" s="26">
        <f t="shared" si="123"/>
        <v>0</v>
      </c>
      <c r="AI139" s="26"/>
      <c r="AJ139" s="26">
        <f t="shared" si="123"/>
        <v>0</v>
      </c>
      <c r="AK139" s="26">
        <f t="shared" si="123"/>
        <v>0</v>
      </c>
      <c r="AL139" s="26">
        <f t="shared" si="123"/>
        <v>0</v>
      </c>
      <c r="AM139" s="26">
        <f t="shared" si="123"/>
        <v>0</v>
      </c>
      <c r="AN139" s="26"/>
      <c r="AO139" s="26">
        <f t="shared" si="65"/>
        <v>0</v>
      </c>
      <c r="AP139" s="26">
        <f t="shared" si="65"/>
        <v>0</v>
      </c>
      <c r="AQ139" s="26"/>
      <c r="AR139" s="26">
        <f t="shared" si="123"/>
        <v>0</v>
      </c>
      <c r="AS139" s="26"/>
      <c r="AT139" s="26">
        <f t="shared" si="66"/>
        <v>7</v>
      </c>
      <c r="AU139" s="26">
        <f t="shared" si="66"/>
        <v>6</v>
      </c>
      <c r="AV139" s="26">
        <f t="shared" si="123"/>
        <v>0</v>
      </c>
      <c r="AW139" s="26">
        <f t="shared" si="123"/>
        <v>0</v>
      </c>
      <c r="AX139" s="26"/>
      <c r="AY139" s="26"/>
      <c r="AZ139" s="26"/>
      <c r="BA139" s="26">
        <f t="shared" si="67"/>
        <v>5</v>
      </c>
      <c r="BB139" s="26">
        <f t="shared" si="67"/>
        <v>4</v>
      </c>
      <c r="BC139" s="26">
        <f t="shared" si="123"/>
        <v>0</v>
      </c>
      <c r="BD139" s="26">
        <f t="shared" si="123"/>
        <v>0</v>
      </c>
      <c r="BE139" s="26"/>
      <c r="BF139" s="26">
        <f t="shared" si="68"/>
        <v>0</v>
      </c>
      <c r="BG139" s="26">
        <f t="shared" si="68"/>
        <v>0</v>
      </c>
      <c r="BH139" s="26">
        <f t="shared" si="123"/>
        <v>0</v>
      </c>
      <c r="BI139" s="26">
        <f t="shared" si="123"/>
        <v>0</v>
      </c>
      <c r="BJ139" s="26"/>
      <c r="BK139" s="26">
        <f t="shared" si="123"/>
        <v>0</v>
      </c>
      <c r="BL139" s="26">
        <f t="shared" si="123"/>
        <v>0</v>
      </c>
      <c r="BM139" s="26">
        <f t="shared" si="123"/>
        <v>0</v>
      </c>
      <c r="BN139" s="26">
        <f t="shared" si="123"/>
        <v>0</v>
      </c>
      <c r="BO139" s="26"/>
      <c r="BP139" s="26">
        <f t="shared" si="69"/>
        <v>5</v>
      </c>
      <c r="BQ139" s="26">
        <f t="shared" si="69"/>
        <v>6</v>
      </c>
      <c r="BR139" s="26"/>
      <c r="BS139" s="26">
        <f t="shared" si="123"/>
        <v>0</v>
      </c>
      <c r="BT139" s="26"/>
      <c r="BU139" s="26"/>
      <c r="BV139" s="26"/>
      <c r="BW139" s="26"/>
      <c r="BX139" s="26">
        <f t="shared" ref="BX139:BY139" si="124">BX34</f>
        <v>10</v>
      </c>
      <c r="BY139" s="26">
        <f t="shared" si="124"/>
        <v>0</v>
      </c>
      <c r="BZ139" s="26"/>
      <c r="CA139" s="151"/>
      <c r="CB139" s="151"/>
      <c r="CC139" s="151"/>
      <c r="CD139" s="151"/>
      <c r="CE139" s="26">
        <f t="shared" si="74"/>
        <v>20</v>
      </c>
      <c r="CF139" s="26">
        <f t="shared" si="75"/>
        <v>30</v>
      </c>
      <c r="CG139" s="159">
        <f t="shared" si="76"/>
        <v>0.666666666666667</v>
      </c>
      <c r="CH139" s="26" t="str">
        <f t="shared" si="77"/>
        <v>3</v>
      </c>
      <c r="CI139" s="26">
        <f t="shared" si="78"/>
        <v>20</v>
      </c>
      <c r="CJ139" s="26">
        <f t="shared" si="79"/>
        <v>30</v>
      </c>
      <c r="CK139" s="159">
        <f t="shared" si="80"/>
        <v>0.666666666666667</v>
      </c>
      <c r="CL139" s="26" t="str">
        <f t="shared" si="81"/>
        <v>3</v>
      </c>
      <c r="CM139" s="26">
        <f t="shared" si="82"/>
        <v>0</v>
      </c>
      <c r="CN139" s="26">
        <f t="shared" si="83"/>
        <v>0</v>
      </c>
      <c r="CO139" s="159" t="e">
        <f t="shared" si="84"/>
        <v>#DIV/0!</v>
      </c>
      <c r="CP139" s="26" t="e">
        <f t="shared" si="85"/>
        <v>#DIV/0!</v>
      </c>
      <c r="CQ139" s="26">
        <f t="shared" si="86"/>
        <v>24</v>
      </c>
      <c r="CR139" s="26">
        <f t="shared" si="87"/>
        <v>30</v>
      </c>
      <c r="CS139" s="159">
        <f t="shared" si="88"/>
        <v>0.8</v>
      </c>
      <c r="CT139" s="26" t="str">
        <f t="shared" si="89"/>
        <v>3</v>
      </c>
      <c r="CU139" s="26">
        <f t="shared" si="90"/>
        <v>0</v>
      </c>
      <c r="CV139" s="26">
        <f t="shared" si="91"/>
        <v>0</v>
      </c>
      <c r="CW139" s="159" t="e">
        <f t="shared" si="92"/>
        <v>#DIV/0!</v>
      </c>
      <c r="CX139" s="26" t="e">
        <f t="shared" si="93"/>
        <v>#DIV/0!</v>
      </c>
      <c r="CY139" s="26">
        <f t="shared" si="94"/>
        <v>0</v>
      </c>
      <c r="CZ139" s="26">
        <f t="shared" si="95"/>
        <v>0</v>
      </c>
      <c r="DA139" s="159" t="e">
        <f t="shared" si="96"/>
        <v>#DIV/0!</v>
      </c>
      <c r="DB139" s="26" t="e">
        <f t="shared" si="97"/>
        <v>#DIV/0!</v>
      </c>
    </row>
    <row r="140" hidden="1" spans="1:106">
      <c r="A140" s="26">
        <v>12</v>
      </c>
      <c r="B140" s="26" t="str">
        <f t="shared" ref="B140:E140" si="125">B35</f>
        <v>DARSHAN R</v>
      </c>
      <c r="C140" s="26">
        <f t="shared" si="125"/>
        <v>0</v>
      </c>
      <c r="D140" s="26">
        <f t="shared" si="125"/>
        <v>0</v>
      </c>
      <c r="E140" s="26" t="str">
        <f t="shared" si="125"/>
        <v>1BI19ME402</v>
      </c>
      <c r="F140" s="26"/>
      <c r="G140" s="26"/>
      <c r="H140" s="26"/>
      <c r="I140" s="26">
        <f>I36</f>
        <v>4</v>
      </c>
      <c r="J140" s="26">
        <f>J36</f>
        <v>5</v>
      </c>
      <c r="K140" s="26">
        <f>K36</f>
        <v>1</v>
      </c>
      <c r="L140" s="26">
        <f>L36</f>
        <v>0</v>
      </c>
      <c r="M140" s="26"/>
      <c r="N140" s="26">
        <f>N36</f>
        <v>0</v>
      </c>
      <c r="O140" s="26">
        <f>O36</f>
        <v>0</v>
      </c>
      <c r="P140" s="26">
        <f>P36</f>
        <v>0</v>
      </c>
      <c r="Q140" s="26">
        <f>Q36</f>
        <v>0</v>
      </c>
      <c r="R140" s="26"/>
      <c r="S140" s="26">
        <f>S36</f>
        <v>4</v>
      </c>
      <c r="T140" s="26">
        <f>T36</f>
        <v>5</v>
      </c>
      <c r="U140" s="26">
        <f>U36</f>
        <v>1</v>
      </c>
      <c r="V140" s="26">
        <f>V36</f>
        <v>0</v>
      </c>
      <c r="W140" s="26"/>
      <c r="X140" s="26">
        <f t="shared" si="63"/>
        <v>0</v>
      </c>
      <c r="Y140" s="26">
        <f t="shared" si="63"/>
        <v>0</v>
      </c>
      <c r="Z140" s="26">
        <f>Z36</f>
        <v>0</v>
      </c>
      <c r="AA140" s="26">
        <f>AA36</f>
        <v>0</v>
      </c>
      <c r="AB140" s="26"/>
      <c r="AC140" s="26"/>
      <c r="AD140" s="26"/>
      <c r="AE140" s="26">
        <f t="shared" ref="I140:BS140" si="126">AE35</f>
        <v>0</v>
      </c>
      <c r="AF140" s="26">
        <f t="shared" si="126"/>
        <v>0</v>
      </c>
      <c r="AG140" s="26">
        <f t="shared" si="126"/>
        <v>0</v>
      </c>
      <c r="AH140" s="26">
        <f t="shared" si="126"/>
        <v>0</v>
      </c>
      <c r="AI140" s="26"/>
      <c r="AJ140" s="26">
        <f t="shared" si="126"/>
        <v>5</v>
      </c>
      <c r="AK140" s="26">
        <f t="shared" si="126"/>
        <v>5</v>
      </c>
      <c r="AL140" s="26">
        <f t="shared" si="126"/>
        <v>0</v>
      </c>
      <c r="AM140" s="26">
        <f t="shared" si="126"/>
        <v>0</v>
      </c>
      <c r="AN140" s="26"/>
      <c r="AO140" s="26">
        <f t="shared" si="65"/>
        <v>6</v>
      </c>
      <c r="AP140" s="26">
        <f t="shared" si="65"/>
        <v>7</v>
      </c>
      <c r="AQ140" s="26"/>
      <c r="AR140" s="26">
        <f t="shared" si="126"/>
        <v>0</v>
      </c>
      <c r="AS140" s="26"/>
      <c r="AT140" s="26">
        <f t="shared" si="66"/>
        <v>0</v>
      </c>
      <c r="AU140" s="26">
        <f t="shared" si="66"/>
        <v>0</v>
      </c>
      <c r="AV140" s="26">
        <f t="shared" si="126"/>
        <v>0</v>
      </c>
      <c r="AW140" s="26">
        <f t="shared" si="126"/>
        <v>0</v>
      </c>
      <c r="AX140" s="26"/>
      <c r="AY140" s="26"/>
      <c r="AZ140" s="26"/>
      <c r="BA140" s="26">
        <f t="shared" si="67"/>
        <v>0</v>
      </c>
      <c r="BB140" s="26">
        <f t="shared" si="67"/>
        <v>0</v>
      </c>
      <c r="BC140" s="26">
        <f t="shared" si="126"/>
        <v>0</v>
      </c>
      <c r="BD140" s="26">
        <f t="shared" si="126"/>
        <v>0</v>
      </c>
      <c r="BE140" s="26"/>
      <c r="BF140" s="26">
        <f t="shared" si="68"/>
        <v>7</v>
      </c>
      <c r="BG140" s="26">
        <f t="shared" si="68"/>
        <v>3</v>
      </c>
      <c r="BH140" s="26">
        <f t="shared" si="126"/>
        <v>0</v>
      </c>
      <c r="BI140" s="26">
        <f t="shared" si="126"/>
        <v>0</v>
      </c>
      <c r="BJ140" s="26"/>
      <c r="BK140" s="26">
        <f t="shared" si="126"/>
        <v>6</v>
      </c>
      <c r="BL140" s="26">
        <f t="shared" si="126"/>
        <v>7</v>
      </c>
      <c r="BM140" s="26">
        <f t="shared" si="126"/>
        <v>0</v>
      </c>
      <c r="BN140" s="26">
        <f t="shared" si="126"/>
        <v>0</v>
      </c>
      <c r="BO140" s="26"/>
      <c r="BP140" s="26">
        <f t="shared" si="69"/>
        <v>0</v>
      </c>
      <c r="BQ140" s="26">
        <f t="shared" si="69"/>
        <v>0</v>
      </c>
      <c r="BR140" s="26"/>
      <c r="BS140" s="26">
        <f t="shared" si="126"/>
        <v>0</v>
      </c>
      <c r="BT140" s="26"/>
      <c r="BU140" s="26"/>
      <c r="BV140" s="26"/>
      <c r="BW140" s="26"/>
      <c r="BX140" s="26">
        <f t="shared" ref="BX140:BY140" si="127">BX35</f>
        <v>10</v>
      </c>
      <c r="BY140" s="26">
        <f t="shared" si="127"/>
        <v>0</v>
      </c>
      <c r="BZ140" s="26"/>
      <c r="CA140" s="151"/>
      <c r="CB140" s="151"/>
      <c r="CC140" s="151"/>
      <c r="CD140" s="151"/>
      <c r="CE140" s="26">
        <f t="shared" si="74"/>
        <v>20</v>
      </c>
      <c r="CF140" s="26">
        <f t="shared" si="75"/>
        <v>30</v>
      </c>
      <c r="CG140" s="159">
        <f t="shared" si="76"/>
        <v>0.666666666666667</v>
      </c>
      <c r="CH140" s="26" t="str">
        <f t="shared" si="77"/>
        <v>3</v>
      </c>
      <c r="CI140" s="26">
        <f t="shared" si="78"/>
        <v>23</v>
      </c>
      <c r="CJ140" s="26">
        <f t="shared" si="79"/>
        <v>30</v>
      </c>
      <c r="CK140" s="159">
        <f t="shared" si="80"/>
        <v>0.766666666666667</v>
      </c>
      <c r="CL140" s="26" t="str">
        <f t="shared" si="81"/>
        <v>3</v>
      </c>
      <c r="CM140" s="26">
        <f t="shared" si="82"/>
        <v>0</v>
      </c>
      <c r="CN140" s="26">
        <f t="shared" si="83"/>
        <v>0</v>
      </c>
      <c r="CO140" s="159" t="e">
        <f t="shared" si="84"/>
        <v>#DIV/0!</v>
      </c>
      <c r="CP140" s="26" t="e">
        <f t="shared" si="85"/>
        <v>#DIV/0!</v>
      </c>
      <c r="CQ140" s="26">
        <f t="shared" si="86"/>
        <v>23</v>
      </c>
      <c r="CR140" s="26">
        <f t="shared" si="87"/>
        <v>30</v>
      </c>
      <c r="CS140" s="159">
        <f t="shared" si="88"/>
        <v>0.766666666666667</v>
      </c>
      <c r="CT140" s="26" t="str">
        <f t="shared" si="89"/>
        <v>3</v>
      </c>
      <c r="CU140" s="26">
        <f t="shared" si="90"/>
        <v>0</v>
      </c>
      <c r="CV140" s="26">
        <f t="shared" si="91"/>
        <v>0</v>
      </c>
      <c r="CW140" s="159" t="e">
        <f t="shared" si="92"/>
        <v>#DIV/0!</v>
      </c>
      <c r="CX140" s="26" t="e">
        <f t="shared" si="93"/>
        <v>#DIV/0!</v>
      </c>
      <c r="CY140" s="26">
        <f t="shared" si="94"/>
        <v>0</v>
      </c>
      <c r="CZ140" s="26">
        <f t="shared" si="95"/>
        <v>0</v>
      </c>
      <c r="DA140" s="159" t="e">
        <f t="shared" si="96"/>
        <v>#DIV/0!</v>
      </c>
      <c r="DB140" s="26" t="e">
        <f t="shared" si="97"/>
        <v>#DIV/0!</v>
      </c>
    </row>
    <row r="141" hidden="1" spans="1:106">
      <c r="A141" s="26">
        <v>13</v>
      </c>
      <c r="B141" s="26" t="str">
        <f t="shared" ref="B141:E141" si="128">B36</f>
        <v>ROHAN KUMAR V</v>
      </c>
      <c r="C141" s="26">
        <f t="shared" si="128"/>
        <v>0</v>
      </c>
      <c r="D141" s="26">
        <f t="shared" si="128"/>
        <v>0</v>
      </c>
      <c r="E141" s="26" t="str">
        <f t="shared" si="128"/>
        <v>1BI19ME420</v>
      </c>
      <c r="F141" s="26"/>
      <c r="G141" s="26"/>
      <c r="H141" s="26"/>
      <c r="I141" s="26">
        <f>I37</f>
        <v>3</v>
      </c>
      <c r="J141" s="26">
        <f>J37</f>
        <v>3</v>
      </c>
      <c r="K141" s="26">
        <f>K37</f>
        <v>0</v>
      </c>
      <c r="L141" s="26">
        <f>L37</f>
        <v>0</v>
      </c>
      <c r="M141" s="26"/>
      <c r="N141" s="26">
        <f>N37</f>
        <v>0</v>
      </c>
      <c r="O141" s="26">
        <f>O37</f>
        <v>0</v>
      </c>
      <c r="P141" s="26">
        <f>P37</f>
        <v>0</v>
      </c>
      <c r="Q141" s="26">
        <f>Q37</f>
        <v>0</v>
      </c>
      <c r="R141" s="26"/>
      <c r="S141" s="26">
        <f>S37</f>
        <v>0</v>
      </c>
      <c r="T141" s="26">
        <f>T37</f>
        <v>0</v>
      </c>
      <c r="U141" s="26">
        <f>U37</f>
        <v>0</v>
      </c>
      <c r="V141" s="26">
        <f>V37</f>
        <v>0</v>
      </c>
      <c r="W141" s="26"/>
      <c r="X141" s="26">
        <f t="shared" si="63"/>
        <v>0</v>
      </c>
      <c r="Y141" s="26">
        <f t="shared" si="63"/>
        <v>0</v>
      </c>
      <c r="Z141" s="26">
        <f>Z37</f>
        <v>0</v>
      </c>
      <c r="AA141" s="26">
        <f>AA37</f>
        <v>0</v>
      </c>
      <c r="AB141" s="26"/>
      <c r="AC141" s="26"/>
      <c r="AD141" s="26"/>
      <c r="AE141" s="26">
        <f t="shared" ref="I141:BS141" si="129">AE36</f>
        <v>0</v>
      </c>
      <c r="AF141" s="26">
        <f t="shared" si="129"/>
        <v>0</v>
      </c>
      <c r="AG141" s="26">
        <f t="shared" si="129"/>
        <v>0</v>
      </c>
      <c r="AH141" s="26">
        <f t="shared" si="129"/>
        <v>0</v>
      </c>
      <c r="AI141" s="26"/>
      <c r="AJ141" s="26">
        <f t="shared" si="129"/>
        <v>6</v>
      </c>
      <c r="AK141" s="26">
        <f t="shared" si="129"/>
        <v>5</v>
      </c>
      <c r="AL141" s="26">
        <f t="shared" si="129"/>
        <v>0</v>
      </c>
      <c r="AM141" s="26">
        <f t="shared" si="129"/>
        <v>0</v>
      </c>
      <c r="AN141" s="26"/>
      <c r="AO141" s="26">
        <f t="shared" si="65"/>
        <v>7</v>
      </c>
      <c r="AP141" s="26">
        <f t="shared" si="65"/>
        <v>7</v>
      </c>
      <c r="AQ141" s="26"/>
      <c r="AR141" s="26">
        <f t="shared" si="129"/>
        <v>0</v>
      </c>
      <c r="AS141" s="26"/>
      <c r="AT141" s="26">
        <f t="shared" si="66"/>
        <v>0</v>
      </c>
      <c r="AU141" s="26">
        <f t="shared" si="66"/>
        <v>0</v>
      </c>
      <c r="AV141" s="26">
        <f t="shared" si="129"/>
        <v>0</v>
      </c>
      <c r="AW141" s="26">
        <f t="shared" si="129"/>
        <v>0</v>
      </c>
      <c r="AX141" s="26"/>
      <c r="AY141" s="26"/>
      <c r="AZ141" s="26"/>
      <c r="BA141" s="26">
        <f t="shared" si="67"/>
        <v>0</v>
      </c>
      <c r="BB141" s="26">
        <f t="shared" si="67"/>
        <v>0</v>
      </c>
      <c r="BC141" s="26">
        <f t="shared" si="129"/>
        <v>0</v>
      </c>
      <c r="BD141" s="26">
        <f t="shared" si="129"/>
        <v>0</v>
      </c>
      <c r="BE141" s="26"/>
      <c r="BF141" s="26">
        <f t="shared" si="68"/>
        <v>8</v>
      </c>
      <c r="BG141" s="26">
        <f t="shared" si="68"/>
        <v>5</v>
      </c>
      <c r="BH141" s="26">
        <f t="shared" si="129"/>
        <v>0</v>
      </c>
      <c r="BI141" s="26">
        <f t="shared" si="129"/>
        <v>0</v>
      </c>
      <c r="BJ141" s="26"/>
      <c r="BK141" s="26">
        <f t="shared" si="129"/>
        <v>8</v>
      </c>
      <c r="BL141" s="26">
        <f t="shared" si="129"/>
        <v>7</v>
      </c>
      <c r="BM141" s="26">
        <f t="shared" si="129"/>
        <v>0</v>
      </c>
      <c r="BN141" s="26">
        <f t="shared" si="129"/>
        <v>0</v>
      </c>
      <c r="BO141" s="26"/>
      <c r="BP141" s="26">
        <f t="shared" si="69"/>
        <v>0</v>
      </c>
      <c r="BQ141" s="26">
        <f t="shared" si="69"/>
        <v>0</v>
      </c>
      <c r="BR141" s="26"/>
      <c r="BS141" s="26">
        <f t="shared" si="129"/>
        <v>0</v>
      </c>
      <c r="BT141" s="26"/>
      <c r="BU141" s="26"/>
      <c r="BV141" s="26"/>
      <c r="BW141" s="26"/>
      <c r="BX141" s="26">
        <f t="shared" ref="BX141:BY141" si="130">BX36</f>
        <v>10</v>
      </c>
      <c r="BY141" s="26">
        <f t="shared" si="130"/>
        <v>0</v>
      </c>
      <c r="BZ141" s="26"/>
      <c r="CA141" s="151"/>
      <c r="CB141" s="151"/>
      <c r="CC141" s="151"/>
      <c r="CD141" s="151"/>
      <c r="CE141" s="26">
        <f t="shared" si="74"/>
        <v>6</v>
      </c>
      <c r="CF141" s="26">
        <f t="shared" si="75"/>
        <v>13</v>
      </c>
      <c r="CG141" s="159">
        <f t="shared" si="76"/>
        <v>0.461538461538462</v>
      </c>
      <c r="CH141" s="26" t="str">
        <f t="shared" si="77"/>
        <v>2</v>
      </c>
      <c r="CI141" s="26">
        <f t="shared" si="78"/>
        <v>28</v>
      </c>
      <c r="CJ141" s="26">
        <f t="shared" si="79"/>
        <v>30</v>
      </c>
      <c r="CK141" s="159">
        <f t="shared" si="80"/>
        <v>0.933333333333333</v>
      </c>
      <c r="CL141" s="26" t="str">
        <f t="shared" si="81"/>
        <v>3</v>
      </c>
      <c r="CM141" s="26">
        <f t="shared" si="82"/>
        <v>0</v>
      </c>
      <c r="CN141" s="26">
        <f t="shared" si="83"/>
        <v>0</v>
      </c>
      <c r="CO141" s="159" t="e">
        <f t="shared" si="84"/>
        <v>#DIV/0!</v>
      </c>
      <c r="CP141" s="26" t="e">
        <f t="shared" si="85"/>
        <v>#DIV/0!</v>
      </c>
      <c r="CQ141" s="26">
        <f t="shared" si="86"/>
        <v>25</v>
      </c>
      <c r="CR141" s="26">
        <f t="shared" si="87"/>
        <v>30</v>
      </c>
      <c r="CS141" s="159">
        <f t="shared" si="88"/>
        <v>0.833333333333333</v>
      </c>
      <c r="CT141" s="26" t="str">
        <f t="shared" si="89"/>
        <v>3</v>
      </c>
      <c r="CU141" s="26">
        <f t="shared" si="90"/>
        <v>0</v>
      </c>
      <c r="CV141" s="26">
        <f t="shared" si="91"/>
        <v>0</v>
      </c>
      <c r="CW141" s="159" t="e">
        <f t="shared" si="92"/>
        <v>#DIV/0!</v>
      </c>
      <c r="CX141" s="26" t="e">
        <f t="shared" si="93"/>
        <v>#DIV/0!</v>
      </c>
      <c r="CY141" s="26">
        <f t="shared" si="94"/>
        <v>0</v>
      </c>
      <c r="CZ141" s="26">
        <f t="shared" si="95"/>
        <v>0</v>
      </c>
      <c r="DA141" s="159" t="e">
        <f t="shared" si="96"/>
        <v>#DIV/0!</v>
      </c>
      <c r="DB141" s="26" t="e">
        <f t="shared" si="97"/>
        <v>#DIV/0!</v>
      </c>
    </row>
    <row r="142" hidden="1" spans="1:106">
      <c r="A142" s="26">
        <v>14</v>
      </c>
      <c r="B142" s="26" t="str">
        <f t="shared" ref="B142:E142" si="131">B37</f>
        <v>DARSHAN N</v>
      </c>
      <c r="C142" s="26">
        <f t="shared" si="131"/>
        <v>0</v>
      </c>
      <c r="D142" s="26">
        <f t="shared" si="131"/>
        <v>0</v>
      </c>
      <c r="E142" s="26" t="str">
        <f t="shared" si="131"/>
        <v>1BI17ME025</v>
      </c>
      <c r="F142" s="26"/>
      <c r="G142" s="26"/>
      <c r="H142" s="26"/>
      <c r="I142" s="26">
        <f>I38</f>
        <v>4</v>
      </c>
      <c r="J142" s="26">
        <f>J38</f>
        <v>3</v>
      </c>
      <c r="K142" s="26">
        <f>K38</f>
        <v>2</v>
      </c>
      <c r="L142" s="26">
        <f>L38</f>
        <v>0</v>
      </c>
      <c r="M142" s="26"/>
      <c r="N142" s="26">
        <f>N38</f>
        <v>0</v>
      </c>
      <c r="O142" s="26">
        <f>O38</f>
        <v>0</v>
      </c>
      <c r="P142" s="26">
        <f>P38</f>
        <v>0</v>
      </c>
      <c r="Q142" s="26">
        <f>Q38</f>
        <v>0</v>
      </c>
      <c r="R142" s="26"/>
      <c r="S142" s="26">
        <f>S38</f>
        <v>5</v>
      </c>
      <c r="T142" s="26">
        <f>T38</f>
        <v>4</v>
      </c>
      <c r="U142" s="26">
        <f>U38</f>
        <v>2</v>
      </c>
      <c r="V142" s="26">
        <f>V38</f>
        <v>0</v>
      </c>
      <c r="W142" s="26"/>
      <c r="X142" s="26">
        <f t="shared" si="63"/>
        <v>0</v>
      </c>
      <c r="Y142" s="26">
        <f t="shared" si="63"/>
        <v>0</v>
      </c>
      <c r="Z142" s="26">
        <f>Z38</f>
        <v>0</v>
      </c>
      <c r="AA142" s="26">
        <f>AA38</f>
        <v>0</v>
      </c>
      <c r="AB142" s="26"/>
      <c r="AC142" s="26"/>
      <c r="AD142" s="26"/>
      <c r="AE142" s="26">
        <f t="shared" ref="I142:BS142" si="132">AE37</f>
        <v>0</v>
      </c>
      <c r="AF142" s="26">
        <f t="shared" si="132"/>
        <v>0</v>
      </c>
      <c r="AG142" s="26">
        <f t="shared" si="132"/>
        <v>0</v>
      </c>
      <c r="AH142" s="26">
        <f t="shared" si="132"/>
        <v>0</v>
      </c>
      <c r="AI142" s="26"/>
      <c r="AJ142" s="26">
        <f t="shared" si="132"/>
        <v>4</v>
      </c>
      <c r="AK142" s="26">
        <f t="shared" si="132"/>
        <v>4</v>
      </c>
      <c r="AL142" s="26">
        <f t="shared" si="132"/>
        <v>0</v>
      </c>
      <c r="AM142" s="26">
        <f t="shared" si="132"/>
        <v>0</v>
      </c>
      <c r="AN142" s="26"/>
      <c r="AO142" s="26">
        <f t="shared" si="65"/>
        <v>2</v>
      </c>
      <c r="AP142" s="26">
        <f t="shared" si="65"/>
        <v>4</v>
      </c>
      <c r="AQ142" s="26"/>
      <c r="AR142" s="26">
        <f t="shared" si="132"/>
        <v>0</v>
      </c>
      <c r="AS142" s="26"/>
      <c r="AT142" s="26">
        <f t="shared" si="66"/>
        <v>0</v>
      </c>
      <c r="AU142" s="26">
        <f t="shared" si="66"/>
        <v>0</v>
      </c>
      <c r="AV142" s="26">
        <f t="shared" si="132"/>
        <v>0</v>
      </c>
      <c r="AW142" s="26">
        <f t="shared" si="132"/>
        <v>0</v>
      </c>
      <c r="AX142" s="26"/>
      <c r="AY142" s="26"/>
      <c r="AZ142" s="26"/>
      <c r="BA142" s="26">
        <f t="shared" si="67"/>
        <v>0</v>
      </c>
      <c r="BB142" s="26">
        <f t="shared" si="67"/>
        <v>0</v>
      </c>
      <c r="BC142" s="26">
        <f t="shared" si="132"/>
        <v>0</v>
      </c>
      <c r="BD142" s="26">
        <f t="shared" si="132"/>
        <v>0</v>
      </c>
      <c r="BE142" s="26"/>
      <c r="BF142" s="26">
        <f t="shared" si="68"/>
        <v>7</v>
      </c>
      <c r="BG142" s="26">
        <f t="shared" si="68"/>
        <v>6</v>
      </c>
      <c r="BH142" s="26">
        <f t="shared" si="132"/>
        <v>0</v>
      </c>
      <c r="BI142" s="26">
        <f t="shared" si="132"/>
        <v>0</v>
      </c>
      <c r="BJ142" s="26"/>
      <c r="BK142" s="26">
        <f t="shared" si="132"/>
        <v>6</v>
      </c>
      <c r="BL142" s="26">
        <f t="shared" si="132"/>
        <v>7</v>
      </c>
      <c r="BM142" s="26">
        <f t="shared" si="132"/>
        <v>0</v>
      </c>
      <c r="BN142" s="26">
        <f t="shared" si="132"/>
        <v>0</v>
      </c>
      <c r="BO142" s="26"/>
      <c r="BP142" s="26">
        <f t="shared" si="69"/>
        <v>0</v>
      </c>
      <c r="BQ142" s="26">
        <f t="shared" si="69"/>
        <v>0</v>
      </c>
      <c r="BR142" s="26"/>
      <c r="BS142" s="26">
        <f t="shared" si="132"/>
        <v>0</v>
      </c>
      <c r="BT142" s="26"/>
      <c r="BU142" s="26"/>
      <c r="BV142" s="26"/>
      <c r="BW142" s="26"/>
      <c r="BX142" s="26">
        <f t="shared" ref="BX142:BY142" si="133">BX37</f>
        <v>10</v>
      </c>
      <c r="BY142" s="26">
        <f t="shared" si="133"/>
        <v>0</v>
      </c>
      <c r="BZ142" s="26"/>
      <c r="CA142" s="151"/>
      <c r="CB142" s="151"/>
      <c r="CC142" s="151"/>
      <c r="CD142" s="151"/>
      <c r="CE142" s="26">
        <f t="shared" si="74"/>
        <v>20</v>
      </c>
      <c r="CF142" s="26">
        <f t="shared" si="75"/>
        <v>30</v>
      </c>
      <c r="CG142" s="159">
        <f t="shared" si="76"/>
        <v>0.666666666666667</v>
      </c>
      <c r="CH142" s="26" t="str">
        <f t="shared" si="77"/>
        <v>3</v>
      </c>
      <c r="CI142" s="26">
        <f t="shared" si="78"/>
        <v>26</v>
      </c>
      <c r="CJ142" s="26">
        <f t="shared" si="79"/>
        <v>30</v>
      </c>
      <c r="CK142" s="159">
        <f t="shared" si="80"/>
        <v>0.866666666666667</v>
      </c>
      <c r="CL142" s="26" t="str">
        <f t="shared" si="81"/>
        <v>3</v>
      </c>
      <c r="CM142" s="26">
        <f t="shared" si="82"/>
        <v>0</v>
      </c>
      <c r="CN142" s="26">
        <f t="shared" si="83"/>
        <v>0</v>
      </c>
      <c r="CO142" s="159" t="e">
        <f t="shared" si="84"/>
        <v>#DIV/0!</v>
      </c>
      <c r="CP142" s="26" t="e">
        <f t="shared" si="85"/>
        <v>#DIV/0!</v>
      </c>
      <c r="CQ142" s="26">
        <f t="shared" si="86"/>
        <v>14</v>
      </c>
      <c r="CR142" s="26">
        <f t="shared" si="87"/>
        <v>30</v>
      </c>
      <c r="CS142" s="159">
        <f t="shared" si="88"/>
        <v>0.466666666666667</v>
      </c>
      <c r="CT142" s="26" t="str">
        <f t="shared" si="89"/>
        <v>2</v>
      </c>
      <c r="CU142" s="26">
        <f t="shared" si="90"/>
        <v>0</v>
      </c>
      <c r="CV142" s="26">
        <f t="shared" si="91"/>
        <v>0</v>
      </c>
      <c r="CW142" s="159" t="e">
        <f t="shared" si="92"/>
        <v>#DIV/0!</v>
      </c>
      <c r="CX142" s="26" t="e">
        <f t="shared" si="93"/>
        <v>#DIV/0!</v>
      </c>
      <c r="CY142" s="26">
        <f t="shared" si="94"/>
        <v>0</v>
      </c>
      <c r="CZ142" s="26">
        <f t="shared" si="95"/>
        <v>0</v>
      </c>
      <c r="DA142" s="159" t="e">
        <f t="shared" si="96"/>
        <v>#DIV/0!</v>
      </c>
      <c r="DB142" s="26" t="e">
        <f t="shared" si="97"/>
        <v>#DIV/0!</v>
      </c>
    </row>
    <row r="143" ht="22.5" hidden="1" customHeight="1" spans="1:106">
      <c r="A143" s="26">
        <v>15</v>
      </c>
      <c r="B143" s="26" t="str">
        <f>B38</f>
        <v>SAI AKHIL</v>
      </c>
      <c r="C143" s="26">
        <f>C38</f>
        <v>0</v>
      </c>
      <c r="D143" s="26">
        <f>D38</f>
        <v>0</v>
      </c>
      <c r="E143" s="26" t="str">
        <f>E39</f>
        <v>1BI18ME069</v>
      </c>
      <c r="F143" s="26"/>
      <c r="G143" s="26"/>
      <c r="H143" s="26"/>
      <c r="I143" s="26" t="e">
        <f>#REF!</f>
        <v>#REF!</v>
      </c>
      <c r="J143" s="26" t="e">
        <f>#REF!</f>
        <v>#REF!</v>
      </c>
      <c r="K143" s="26" t="e">
        <f>#REF!</f>
        <v>#REF!</v>
      </c>
      <c r="L143" s="26" t="e">
        <f>#REF!</f>
        <v>#REF!</v>
      </c>
      <c r="M143" s="26"/>
      <c r="N143" s="26" t="e">
        <f>#REF!</f>
        <v>#REF!</v>
      </c>
      <c r="O143" s="26" t="e">
        <f>#REF!</f>
        <v>#REF!</v>
      </c>
      <c r="P143" s="26" t="e">
        <f>#REF!</f>
        <v>#REF!</v>
      </c>
      <c r="Q143" s="26" t="e">
        <f>#REF!</f>
        <v>#REF!</v>
      </c>
      <c r="R143" s="26"/>
      <c r="S143" s="26" t="e">
        <f>#REF!</f>
        <v>#REF!</v>
      </c>
      <c r="T143" s="26" t="e">
        <f>#REF!</f>
        <v>#REF!</v>
      </c>
      <c r="U143" s="26" t="e">
        <f>#REF!</f>
        <v>#REF!</v>
      </c>
      <c r="V143" s="26" t="e">
        <f>#REF!</f>
        <v>#REF!</v>
      </c>
      <c r="W143" s="26"/>
      <c r="X143" s="26" t="e">
        <f>#REF!</f>
        <v>#REF!</v>
      </c>
      <c r="Y143" s="26" t="e">
        <f>#REF!</f>
        <v>#REF!</v>
      </c>
      <c r="Z143" s="26" t="e">
        <f>#REF!</f>
        <v>#REF!</v>
      </c>
      <c r="AA143" s="26" t="e">
        <f>#REF!</f>
        <v>#REF!</v>
      </c>
      <c r="AB143" s="26"/>
      <c r="AC143" s="26"/>
      <c r="AD143" s="26"/>
      <c r="AE143" s="26">
        <f t="shared" ref="I143:BS143" si="134">AE38</f>
        <v>2</v>
      </c>
      <c r="AF143" s="26">
        <f t="shared" si="134"/>
        <v>5</v>
      </c>
      <c r="AG143" s="26">
        <f t="shared" si="134"/>
        <v>0</v>
      </c>
      <c r="AH143" s="26">
        <f t="shared" si="134"/>
        <v>0</v>
      </c>
      <c r="AI143" s="26"/>
      <c r="AJ143" s="26">
        <f t="shared" si="134"/>
        <v>0</v>
      </c>
      <c r="AK143" s="26">
        <f t="shared" si="134"/>
        <v>0</v>
      </c>
      <c r="AL143" s="26">
        <f t="shared" si="134"/>
        <v>0</v>
      </c>
      <c r="AM143" s="26">
        <f t="shared" si="134"/>
        <v>0</v>
      </c>
      <c r="AN143" s="26"/>
      <c r="AO143" s="26">
        <f t="shared" si="65"/>
        <v>0</v>
      </c>
      <c r="AP143" s="26">
        <f t="shared" si="65"/>
        <v>0</v>
      </c>
      <c r="AQ143" s="26"/>
      <c r="AR143" s="26">
        <f t="shared" si="134"/>
        <v>0</v>
      </c>
      <c r="AS143" s="26"/>
      <c r="AT143" s="26">
        <f t="shared" si="66"/>
        <v>4</v>
      </c>
      <c r="AU143" s="26">
        <f t="shared" si="66"/>
        <v>3</v>
      </c>
      <c r="AV143" s="26">
        <f t="shared" si="134"/>
        <v>0</v>
      </c>
      <c r="AW143" s="26">
        <f t="shared" si="134"/>
        <v>0</v>
      </c>
      <c r="AX143" s="26"/>
      <c r="AY143" s="26"/>
      <c r="AZ143" s="26"/>
      <c r="BA143" s="26">
        <f t="shared" si="67"/>
        <v>8</v>
      </c>
      <c r="BB143" s="26">
        <f t="shared" si="67"/>
        <v>5</v>
      </c>
      <c r="BC143" s="26">
        <f t="shared" si="134"/>
        <v>0</v>
      </c>
      <c r="BD143" s="26">
        <f t="shared" si="134"/>
        <v>0</v>
      </c>
      <c r="BE143" s="26"/>
      <c r="BF143" s="26">
        <f t="shared" si="68"/>
        <v>0</v>
      </c>
      <c r="BG143" s="26">
        <f t="shared" si="68"/>
        <v>0</v>
      </c>
      <c r="BH143" s="26">
        <f t="shared" si="134"/>
        <v>0</v>
      </c>
      <c r="BI143" s="26">
        <f t="shared" si="134"/>
        <v>0</v>
      </c>
      <c r="BJ143" s="26"/>
      <c r="BK143" s="26">
        <f t="shared" si="134"/>
        <v>0</v>
      </c>
      <c r="BL143" s="26">
        <f t="shared" si="134"/>
        <v>0</v>
      </c>
      <c r="BM143" s="26">
        <f t="shared" si="134"/>
        <v>0</v>
      </c>
      <c r="BN143" s="26">
        <f t="shared" si="134"/>
        <v>0</v>
      </c>
      <c r="BO143" s="26"/>
      <c r="BP143" s="26">
        <f t="shared" si="69"/>
        <v>5</v>
      </c>
      <c r="BQ143" s="26">
        <f t="shared" si="69"/>
        <v>6</v>
      </c>
      <c r="BR143" s="26"/>
      <c r="BS143" s="26">
        <f t="shared" si="134"/>
        <v>0</v>
      </c>
      <c r="BT143" s="26"/>
      <c r="BU143" s="26"/>
      <c r="BV143" s="26"/>
      <c r="BW143" s="26"/>
      <c r="BX143" s="26">
        <f t="shared" ref="BX143:BY143" si="135">BX38</f>
        <v>10</v>
      </c>
      <c r="BY143" s="26">
        <f t="shared" si="135"/>
        <v>0</v>
      </c>
      <c r="BZ143" s="26"/>
      <c r="CA143" s="151"/>
      <c r="CB143" s="151"/>
      <c r="CC143" s="151"/>
      <c r="CD143" s="151"/>
      <c r="CE143" s="26" t="e">
        <f t="shared" si="74"/>
        <v>#REF!</v>
      </c>
      <c r="CF143" s="26">
        <f t="shared" si="75"/>
        <v>60</v>
      </c>
      <c r="CG143" s="159" t="e">
        <f t="shared" si="76"/>
        <v>#REF!</v>
      </c>
      <c r="CH143" s="26" t="e">
        <f t="shared" si="77"/>
        <v>#REF!</v>
      </c>
      <c r="CI143" s="26">
        <f t="shared" si="78"/>
        <v>24</v>
      </c>
      <c r="CJ143" s="26">
        <f t="shared" si="79"/>
        <v>30</v>
      </c>
      <c r="CK143" s="159">
        <f t="shared" si="80"/>
        <v>0.8</v>
      </c>
      <c r="CL143" s="26" t="str">
        <f t="shared" si="81"/>
        <v>3</v>
      </c>
      <c r="CM143" s="26">
        <f t="shared" si="82"/>
        <v>0</v>
      </c>
      <c r="CN143" s="26">
        <f t="shared" si="83"/>
        <v>0</v>
      </c>
      <c r="CO143" s="159" t="e">
        <f t="shared" si="84"/>
        <v>#DIV/0!</v>
      </c>
      <c r="CP143" s="26" t="e">
        <f t="shared" si="85"/>
        <v>#DIV/0!</v>
      </c>
      <c r="CQ143" s="26">
        <f t="shared" si="86"/>
        <v>14</v>
      </c>
      <c r="CR143" s="26">
        <f t="shared" si="87"/>
        <v>30</v>
      </c>
      <c r="CS143" s="159">
        <f t="shared" si="88"/>
        <v>0.466666666666667</v>
      </c>
      <c r="CT143" s="26" t="str">
        <f t="shared" si="89"/>
        <v>2</v>
      </c>
      <c r="CU143" s="26">
        <f t="shared" si="90"/>
        <v>0</v>
      </c>
      <c r="CV143" s="26">
        <f t="shared" si="91"/>
        <v>0</v>
      </c>
      <c r="CW143" s="159" t="e">
        <f t="shared" si="92"/>
        <v>#DIV/0!</v>
      </c>
      <c r="CX143" s="26" t="e">
        <f t="shared" si="93"/>
        <v>#DIV/0!</v>
      </c>
      <c r="CY143" s="26">
        <f t="shared" si="94"/>
        <v>0</v>
      </c>
      <c r="CZ143" s="26">
        <f t="shared" si="95"/>
        <v>0</v>
      </c>
      <c r="DA143" s="159" t="e">
        <f t="shared" si="96"/>
        <v>#DIV/0!</v>
      </c>
      <c r="DB143" s="26" t="e">
        <f t="shared" si="97"/>
        <v>#DIV/0!</v>
      </c>
    </row>
    <row r="144" hidden="1" customHeight="1" spans="1:106">
      <c r="A144" s="26">
        <v>16</v>
      </c>
      <c r="B144" s="26" t="str">
        <f>B39</f>
        <v>LOVLESH</v>
      </c>
      <c r="C144" s="26">
        <f>C39</f>
        <v>0</v>
      </c>
      <c r="D144" s="26">
        <f>D39</f>
        <v>0</v>
      </c>
      <c r="E144" s="26" t="str">
        <f>E40</f>
        <v>1BI18ME070</v>
      </c>
      <c r="F144" s="26"/>
      <c r="G144" s="26"/>
      <c r="H144" s="26"/>
      <c r="I144" s="26">
        <f t="shared" ref="I144:BS144" si="136">I39</f>
        <v>4</v>
      </c>
      <c r="J144" s="26">
        <f t="shared" si="136"/>
        <v>5</v>
      </c>
      <c r="K144" s="26">
        <f t="shared" si="136"/>
        <v>1</v>
      </c>
      <c r="L144" s="26">
        <f t="shared" si="136"/>
        <v>0</v>
      </c>
      <c r="M144" s="26"/>
      <c r="N144" s="26">
        <f t="shared" si="136"/>
        <v>0</v>
      </c>
      <c r="O144" s="26">
        <f t="shared" si="136"/>
        <v>0</v>
      </c>
      <c r="P144" s="26">
        <f t="shared" si="136"/>
        <v>0</v>
      </c>
      <c r="Q144" s="26">
        <f t="shared" si="136"/>
        <v>0</v>
      </c>
      <c r="R144" s="26"/>
      <c r="S144" s="26">
        <f t="shared" si="136"/>
        <v>0</v>
      </c>
      <c r="T144" s="26">
        <f t="shared" si="136"/>
        <v>0</v>
      </c>
      <c r="U144" s="26">
        <f t="shared" si="136"/>
        <v>0</v>
      </c>
      <c r="V144" s="26">
        <f t="shared" si="136"/>
        <v>0</v>
      </c>
      <c r="W144" s="26"/>
      <c r="X144" s="26">
        <f>X39</f>
        <v>5</v>
      </c>
      <c r="Y144" s="26">
        <f>Y39</f>
        <v>5</v>
      </c>
      <c r="Z144" s="26">
        <f t="shared" si="136"/>
        <v>1</v>
      </c>
      <c r="AA144" s="26">
        <f t="shared" si="136"/>
        <v>0</v>
      </c>
      <c r="AB144" s="26"/>
      <c r="AC144" s="26"/>
      <c r="AD144" s="26"/>
      <c r="AE144" s="26">
        <f t="shared" si="136"/>
        <v>0</v>
      </c>
      <c r="AF144" s="26">
        <f t="shared" si="136"/>
        <v>0</v>
      </c>
      <c r="AG144" s="26">
        <f t="shared" si="136"/>
        <v>0</v>
      </c>
      <c r="AH144" s="26">
        <f t="shared" si="136"/>
        <v>0</v>
      </c>
      <c r="AI144" s="26"/>
      <c r="AJ144" s="26">
        <f t="shared" si="136"/>
        <v>6</v>
      </c>
      <c r="AK144" s="26">
        <f t="shared" si="136"/>
        <v>4</v>
      </c>
      <c r="AL144" s="26">
        <f t="shared" si="136"/>
        <v>0</v>
      </c>
      <c r="AM144" s="26">
        <f t="shared" si="136"/>
        <v>0</v>
      </c>
      <c r="AN144" s="26"/>
      <c r="AO144" s="26">
        <f t="shared" si="65"/>
        <v>7</v>
      </c>
      <c r="AP144" s="26">
        <f t="shared" si="65"/>
        <v>6</v>
      </c>
      <c r="AQ144" s="26"/>
      <c r="AR144" s="26">
        <f t="shared" si="136"/>
        <v>0</v>
      </c>
      <c r="AS144" s="26"/>
      <c r="AT144" s="26">
        <f t="shared" si="66"/>
        <v>0</v>
      </c>
      <c r="AU144" s="26">
        <f t="shared" si="66"/>
        <v>0</v>
      </c>
      <c r="AV144" s="26">
        <f t="shared" si="136"/>
        <v>0</v>
      </c>
      <c r="AW144" s="26">
        <f t="shared" si="136"/>
        <v>0</v>
      </c>
      <c r="AX144" s="26"/>
      <c r="AY144" s="26"/>
      <c r="AZ144" s="26"/>
      <c r="BA144" s="26">
        <f t="shared" si="67"/>
        <v>0</v>
      </c>
      <c r="BB144" s="26">
        <f t="shared" si="67"/>
        <v>0</v>
      </c>
      <c r="BC144" s="26">
        <f t="shared" si="136"/>
        <v>0</v>
      </c>
      <c r="BD144" s="26">
        <f t="shared" si="136"/>
        <v>0</v>
      </c>
      <c r="BE144" s="26"/>
      <c r="BF144" s="26">
        <f t="shared" si="68"/>
        <v>6</v>
      </c>
      <c r="BG144" s="26">
        <f t="shared" si="68"/>
        <v>4</v>
      </c>
      <c r="BH144" s="26">
        <f t="shared" si="136"/>
        <v>0</v>
      </c>
      <c r="BI144" s="26">
        <f t="shared" si="136"/>
        <v>0</v>
      </c>
      <c r="BJ144" s="26"/>
      <c r="BK144" s="26">
        <f t="shared" si="136"/>
        <v>5</v>
      </c>
      <c r="BL144" s="26">
        <f t="shared" si="136"/>
        <v>7</v>
      </c>
      <c r="BM144" s="26">
        <f t="shared" si="136"/>
        <v>0</v>
      </c>
      <c r="BN144" s="26">
        <f t="shared" si="136"/>
        <v>0</v>
      </c>
      <c r="BO144" s="26"/>
      <c r="BP144" s="26">
        <f t="shared" si="69"/>
        <v>0</v>
      </c>
      <c r="BQ144" s="26">
        <f t="shared" si="69"/>
        <v>0</v>
      </c>
      <c r="BR144" s="26"/>
      <c r="BS144" s="26">
        <f t="shared" si="136"/>
        <v>0</v>
      </c>
      <c r="BT144" s="26"/>
      <c r="BU144" s="26"/>
      <c r="BV144" s="26"/>
      <c r="BW144" s="26"/>
      <c r="BX144" s="26">
        <f t="shared" ref="BX144:BY144" si="137">BX39</f>
        <v>10</v>
      </c>
      <c r="BY144" s="26">
        <f t="shared" si="137"/>
        <v>0</v>
      </c>
      <c r="BZ144" s="26"/>
      <c r="CA144" s="151"/>
      <c r="CB144" s="151"/>
      <c r="CC144" s="151"/>
      <c r="CD144" s="151"/>
      <c r="CE144" s="26">
        <f t="shared" si="74"/>
        <v>21</v>
      </c>
      <c r="CF144" s="26">
        <f t="shared" si="75"/>
        <v>30</v>
      </c>
      <c r="CG144" s="159">
        <f t="shared" si="76"/>
        <v>0.7</v>
      </c>
      <c r="CH144" s="26" t="str">
        <f t="shared" si="77"/>
        <v>3</v>
      </c>
      <c r="CI144" s="26">
        <f t="shared" si="78"/>
        <v>22</v>
      </c>
      <c r="CJ144" s="26">
        <f t="shared" si="79"/>
        <v>30</v>
      </c>
      <c r="CK144" s="159">
        <f t="shared" si="80"/>
        <v>0.733333333333333</v>
      </c>
      <c r="CL144" s="26" t="str">
        <f t="shared" si="81"/>
        <v>3</v>
      </c>
      <c r="CM144" s="26">
        <f t="shared" si="82"/>
        <v>0</v>
      </c>
      <c r="CN144" s="26">
        <f t="shared" si="83"/>
        <v>0</v>
      </c>
      <c r="CO144" s="159" t="e">
        <f t="shared" si="84"/>
        <v>#DIV/0!</v>
      </c>
      <c r="CP144" s="26" t="e">
        <f t="shared" si="85"/>
        <v>#DIV/0!</v>
      </c>
      <c r="CQ144" s="26">
        <f t="shared" si="86"/>
        <v>23</v>
      </c>
      <c r="CR144" s="26">
        <f t="shared" si="87"/>
        <v>30</v>
      </c>
      <c r="CS144" s="159">
        <f t="shared" si="88"/>
        <v>0.766666666666667</v>
      </c>
      <c r="CT144" s="26" t="str">
        <f t="shared" si="89"/>
        <v>3</v>
      </c>
      <c r="CU144" s="26">
        <f t="shared" si="90"/>
        <v>0</v>
      </c>
      <c r="CV144" s="26">
        <f t="shared" si="91"/>
        <v>0</v>
      </c>
      <c r="CW144" s="159" t="e">
        <f t="shared" si="92"/>
        <v>#DIV/0!</v>
      </c>
      <c r="CX144" s="26" t="e">
        <f t="shared" si="93"/>
        <v>#DIV/0!</v>
      </c>
      <c r="CY144" s="26">
        <f t="shared" si="94"/>
        <v>0</v>
      </c>
      <c r="CZ144" s="26">
        <f t="shared" si="95"/>
        <v>0</v>
      </c>
      <c r="DA144" s="159" t="e">
        <f t="shared" si="96"/>
        <v>#DIV/0!</v>
      </c>
      <c r="DB144" s="26" t="e">
        <f t="shared" si="97"/>
        <v>#DIV/0!</v>
      </c>
    </row>
    <row r="145" hidden="1" customHeight="1" spans="1:106">
      <c r="A145" s="26">
        <v>17</v>
      </c>
      <c r="B145" s="26" t="str">
        <f>B40</f>
        <v>SUMUKH M D</v>
      </c>
      <c r="C145" s="26">
        <f>C40</f>
        <v>0</v>
      </c>
      <c r="D145" s="26">
        <f>D40</f>
        <v>0</v>
      </c>
      <c r="E145" s="26" t="str">
        <f>E41</f>
        <v>1BI18ME076</v>
      </c>
      <c r="F145" s="26"/>
      <c r="G145" s="26"/>
      <c r="H145" s="26"/>
      <c r="I145" s="26">
        <f t="shared" ref="I145:BS145" si="138">I40</f>
        <v>0</v>
      </c>
      <c r="J145" s="26">
        <f t="shared" si="138"/>
        <v>0</v>
      </c>
      <c r="K145" s="26">
        <f t="shared" si="138"/>
        <v>0</v>
      </c>
      <c r="L145" s="26">
        <f t="shared" si="138"/>
        <v>0</v>
      </c>
      <c r="M145" s="26"/>
      <c r="N145" s="26">
        <f t="shared" si="138"/>
        <v>4</v>
      </c>
      <c r="O145" s="26">
        <f t="shared" si="138"/>
        <v>4</v>
      </c>
      <c r="P145" s="26">
        <f t="shared" si="138"/>
        <v>0</v>
      </c>
      <c r="Q145" s="26">
        <f t="shared" si="138"/>
        <v>0</v>
      </c>
      <c r="R145" s="26"/>
      <c r="S145" s="26">
        <f t="shared" si="138"/>
        <v>3</v>
      </c>
      <c r="T145" s="26">
        <f t="shared" si="138"/>
        <v>2</v>
      </c>
      <c r="U145" s="26">
        <f t="shared" si="138"/>
        <v>2</v>
      </c>
      <c r="V145" s="26">
        <f t="shared" si="138"/>
        <v>0</v>
      </c>
      <c r="W145" s="26"/>
      <c r="X145" s="26">
        <f>X40</f>
        <v>0</v>
      </c>
      <c r="Y145" s="26">
        <f>Y40</f>
        <v>0</v>
      </c>
      <c r="Z145" s="26">
        <f t="shared" si="138"/>
        <v>0</v>
      </c>
      <c r="AA145" s="26">
        <f t="shared" si="138"/>
        <v>0</v>
      </c>
      <c r="AB145" s="26"/>
      <c r="AC145" s="26"/>
      <c r="AD145" s="26"/>
      <c r="AE145" s="26">
        <f t="shared" si="138"/>
        <v>0</v>
      </c>
      <c r="AF145" s="26">
        <f t="shared" si="138"/>
        <v>0</v>
      </c>
      <c r="AG145" s="26">
        <f t="shared" si="138"/>
        <v>0</v>
      </c>
      <c r="AH145" s="26">
        <f t="shared" si="138"/>
        <v>0</v>
      </c>
      <c r="AI145" s="26"/>
      <c r="AJ145" s="26">
        <f t="shared" si="138"/>
        <v>4</v>
      </c>
      <c r="AK145" s="26">
        <f t="shared" si="138"/>
        <v>5</v>
      </c>
      <c r="AL145" s="26">
        <f t="shared" si="138"/>
        <v>0</v>
      </c>
      <c r="AM145" s="26">
        <f t="shared" si="138"/>
        <v>0</v>
      </c>
      <c r="AN145" s="26"/>
      <c r="AO145" s="26">
        <f t="shared" si="65"/>
        <v>0</v>
      </c>
      <c r="AP145" s="26">
        <f t="shared" si="65"/>
        <v>0</v>
      </c>
      <c r="AQ145" s="26"/>
      <c r="AR145" s="26">
        <f t="shared" si="138"/>
        <v>0</v>
      </c>
      <c r="AS145" s="26"/>
      <c r="AT145" s="26">
        <f t="shared" si="66"/>
        <v>1</v>
      </c>
      <c r="AU145" s="26">
        <f t="shared" si="66"/>
        <v>1</v>
      </c>
      <c r="AV145" s="26">
        <f t="shared" si="138"/>
        <v>0</v>
      </c>
      <c r="AW145" s="26">
        <f t="shared" si="138"/>
        <v>0</v>
      </c>
      <c r="AX145" s="26"/>
      <c r="AY145" s="26"/>
      <c r="AZ145" s="26"/>
      <c r="BA145" s="26">
        <f t="shared" si="67"/>
        <v>0</v>
      </c>
      <c r="BB145" s="26">
        <f t="shared" si="67"/>
        <v>0</v>
      </c>
      <c r="BC145" s="26">
        <f t="shared" si="138"/>
        <v>0</v>
      </c>
      <c r="BD145" s="26">
        <f t="shared" si="138"/>
        <v>0</v>
      </c>
      <c r="BE145" s="26"/>
      <c r="BF145" s="26">
        <f t="shared" si="68"/>
        <v>6</v>
      </c>
      <c r="BG145" s="26">
        <f t="shared" si="68"/>
        <v>6</v>
      </c>
      <c r="BH145" s="26">
        <f t="shared" si="138"/>
        <v>0</v>
      </c>
      <c r="BI145" s="26">
        <f t="shared" si="138"/>
        <v>0</v>
      </c>
      <c r="BJ145" s="26"/>
      <c r="BK145" s="26">
        <f t="shared" si="138"/>
        <v>6</v>
      </c>
      <c r="BL145" s="26">
        <f t="shared" si="138"/>
        <v>7</v>
      </c>
      <c r="BM145" s="26">
        <f t="shared" si="138"/>
        <v>0</v>
      </c>
      <c r="BN145" s="26">
        <f t="shared" si="138"/>
        <v>0</v>
      </c>
      <c r="BO145" s="26"/>
      <c r="BP145" s="26">
        <f t="shared" si="69"/>
        <v>0</v>
      </c>
      <c r="BQ145" s="26">
        <f t="shared" si="69"/>
        <v>0</v>
      </c>
      <c r="BR145" s="26"/>
      <c r="BS145" s="26">
        <f t="shared" si="138"/>
        <v>0</v>
      </c>
      <c r="BT145" s="26"/>
      <c r="BU145" s="26"/>
      <c r="BV145" s="26"/>
      <c r="BW145" s="26"/>
      <c r="BX145" s="26">
        <f t="shared" ref="BX145:BY145" si="139">BX40</f>
        <v>10</v>
      </c>
      <c r="BY145" s="26">
        <f t="shared" si="139"/>
        <v>0</v>
      </c>
      <c r="BZ145" s="26"/>
      <c r="CA145" s="151"/>
      <c r="CB145" s="151"/>
      <c r="CC145" s="151"/>
      <c r="CD145" s="151"/>
      <c r="CE145" s="26">
        <f t="shared" si="74"/>
        <v>15</v>
      </c>
      <c r="CF145" s="26">
        <f t="shared" si="75"/>
        <v>28</v>
      </c>
      <c r="CG145" s="159">
        <f t="shared" si="76"/>
        <v>0.535714285714286</v>
      </c>
      <c r="CH145" s="26" t="str">
        <f t="shared" si="77"/>
        <v>2</v>
      </c>
      <c r="CI145" s="26">
        <f t="shared" si="78"/>
        <v>25</v>
      </c>
      <c r="CJ145" s="26">
        <f t="shared" si="79"/>
        <v>30</v>
      </c>
      <c r="CK145" s="159">
        <f t="shared" si="80"/>
        <v>0.833333333333333</v>
      </c>
      <c r="CL145" s="26" t="str">
        <f t="shared" si="81"/>
        <v>3</v>
      </c>
      <c r="CM145" s="26">
        <f t="shared" si="82"/>
        <v>0</v>
      </c>
      <c r="CN145" s="26">
        <f t="shared" si="83"/>
        <v>0</v>
      </c>
      <c r="CO145" s="159" t="e">
        <f t="shared" si="84"/>
        <v>#DIV/0!</v>
      </c>
      <c r="CP145" s="26" t="e">
        <f t="shared" si="85"/>
        <v>#DIV/0!</v>
      </c>
      <c r="CQ145" s="26">
        <f t="shared" si="86"/>
        <v>11</v>
      </c>
      <c r="CR145" s="26">
        <f t="shared" si="87"/>
        <v>30</v>
      </c>
      <c r="CS145" s="159">
        <f t="shared" si="88"/>
        <v>0.366666666666667</v>
      </c>
      <c r="CT145" s="26" t="str">
        <f t="shared" si="89"/>
        <v>1</v>
      </c>
      <c r="CU145" s="26">
        <f t="shared" si="90"/>
        <v>0</v>
      </c>
      <c r="CV145" s="26">
        <f t="shared" si="91"/>
        <v>0</v>
      </c>
      <c r="CW145" s="159" t="e">
        <f t="shared" si="92"/>
        <v>#DIV/0!</v>
      </c>
      <c r="CX145" s="26" t="e">
        <f t="shared" si="93"/>
        <v>#DIV/0!</v>
      </c>
      <c r="CY145" s="26">
        <f t="shared" si="94"/>
        <v>0</v>
      </c>
      <c r="CZ145" s="26">
        <f t="shared" si="95"/>
        <v>0</v>
      </c>
      <c r="DA145" s="159" t="e">
        <f t="shared" si="96"/>
        <v>#DIV/0!</v>
      </c>
      <c r="DB145" s="26" t="e">
        <f t="shared" si="97"/>
        <v>#DIV/0!</v>
      </c>
    </row>
    <row r="146" hidden="1" customHeight="1" spans="1:106">
      <c r="A146" s="26">
        <v>18</v>
      </c>
      <c r="B146" s="26" t="str">
        <f>B41</f>
        <v>MOHITH GOWDA</v>
      </c>
      <c r="C146" s="26">
        <f>C41</f>
        <v>0</v>
      </c>
      <c r="D146" s="26">
        <f>D41</f>
        <v>0</v>
      </c>
      <c r="E146" s="26" t="str">
        <f>E42</f>
        <v>1BI18ME092</v>
      </c>
      <c r="F146" s="26"/>
      <c r="G146" s="26"/>
      <c r="H146" s="26"/>
      <c r="I146" s="26">
        <f t="shared" ref="I146:BS146" si="140">I41</f>
        <v>4</v>
      </c>
      <c r="J146" s="26">
        <f t="shared" si="140"/>
        <v>4</v>
      </c>
      <c r="K146" s="26">
        <f t="shared" si="140"/>
        <v>2</v>
      </c>
      <c r="L146" s="26">
        <f t="shared" si="140"/>
        <v>0</v>
      </c>
      <c r="M146" s="26"/>
      <c r="N146" s="26">
        <f t="shared" si="140"/>
        <v>0</v>
      </c>
      <c r="O146" s="26">
        <f t="shared" si="140"/>
        <v>0</v>
      </c>
      <c r="P146" s="26">
        <f t="shared" si="140"/>
        <v>0</v>
      </c>
      <c r="Q146" s="26">
        <f t="shared" si="140"/>
        <v>0</v>
      </c>
      <c r="R146" s="26"/>
      <c r="S146" s="26">
        <f t="shared" si="140"/>
        <v>5</v>
      </c>
      <c r="T146" s="26">
        <f t="shared" si="140"/>
        <v>6</v>
      </c>
      <c r="U146" s="26">
        <f t="shared" si="140"/>
        <v>2</v>
      </c>
      <c r="V146" s="26">
        <f t="shared" si="140"/>
        <v>0</v>
      </c>
      <c r="W146" s="26"/>
      <c r="X146" s="26">
        <f>X41</f>
        <v>0</v>
      </c>
      <c r="Y146" s="26">
        <f>Y41</f>
        <v>0</v>
      </c>
      <c r="Z146" s="26">
        <f t="shared" si="140"/>
        <v>0</v>
      </c>
      <c r="AA146" s="26">
        <f t="shared" si="140"/>
        <v>0</v>
      </c>
      <c r="AB146" s="26"/>
      <c r="AC146" s="26"/>
      <c r="AD146" s="26"/>
      <c r="AE146" s="26">
        <f t="shared" si="140"/>
        <v>0</v>
      </c>
      <c r="AF146" s="26">
        <f t="shared" si="140"/>
        <v>0</v>
      </c>
      <c r="AG146" s="26">
        <f t="shared" si="140"/>
        <v>0</v>
      </c>
      <c r="AH146" s="26">
        <f t="shared" si="140"/>
        <v>0</v>
      </c>
      <c r="AI146" s="26"/>
      <c r="AJ146" s="26">
        <f t="shared" si="140"/>
        <v>8</v>
      </c>
      <c r="AK146" s="26">
        <f t="shared" si="140"/>
        <v>7</v>
      </c>
      <c r="AL146" s="26">
        <f t="shared" si="140"/>
        <v>0</v>
      </c>
      <c r="AM146" s="26">
        <f t="shared" si="140"/>
        <v>0</v>
      </c>
      <c r="AN146" s="26"/>
      <c r="AO146" s="26">
        <f t="shared" si="65"/>
        <v>8</v>
      </c>
      <c r="AP146" s="26">
        <f t="shared" si="65"/>
        <v>6</v>
      </c>
      <c r="AQ146" s="26"/>
      <c r="AR146" s="26">
        <f t="shared" si="140"/>
        <v>0</v>
      </c>
      <c r="AS146" s="26"/>
      <c r="AT146" s="26">
        <f t="shared" si="66"/>
        <v>0</v>
      </c>
      <c r="AU146" s="26">
        <f t="shared" si="66"/>
        <v>0</v>
      </c>
      <c r="AV146" s="26">
        <f t="shared" si="140"/>
        <v>0</v>
      </c>
      <c r="AW146" s="26">
        <f t="shared" si="140"/>
        <v>0</v>
      </c>
      <c r="AX146" s="26"/>
      <c r="AY146" s="26"/>
      <c r="AZ146" s="26"/>
      <c r="BA146" s="26">
        <f t="shared" si="67"/>
        <v>8</v>
      </c>
      <c r="BB146" s="26">
        <f t="shared" si="67"/>
        <v>7</v>
      </c>
      <c r="BC146" s="26">
        <f t="shared" si="140"/>
        <v>0</v>
      </c>
      <c r="BD146" s="26">
        <f t="shared" si="140"/>
        <v>0</v>
      </c>
      <c r="BE146" s="26"/>
      <c r="BF146" s="26">
        <f t="shared" si="68"/>
        <v>0</v>
      </c>
      <c r="BG146" s="26">
        <f t="shared" si="68"/>
        <v>0</v>
      </c>
      <c r="BH146" s="26">
        <f t="shared" si="140"/>
        <v>0</v>
      </c>
      <c r="BI146" s="26">
        <f t="shared" si="140"/>
        <v>0</v>
      </c>
      <c r="BJ146" s="26"/>
      <c r="BK146" s="26">
        <f t="shared" si="140"/>
        <v>0</v>
      </c>
      <c r="BL146" s="26">
        <f t="shared" si="140"/>
        <v>0</v>
      </c>
      <c r="BM146" s="26">
        <f t="shared" si="140"/>
        <v>0</v>
      </c>
      <c r="BN146" s="26">
        <f t="shared" si="140"/>
        <v>0</v>
      </c>
      <c r="BO146" s="26"/>
      <c r="BP146" s="26">
        <f t="shared" si="69"/>
        <v>8</v>
      </c>
      <c r="BQ146" s="26">
        <f t="shared" si="69"/>
        <v>6</v>
      </c>
      <c r="BR146" s="26"/>
      <c r="BS146" s="26">
        <f t="shared" si="140"/>
        <v>0</v>
      </c>
      <c r="BT146" s="26"/>
      <c r="BU146" s="26"/>
      <c r="BV146" s="26"/>
      <c r="BW146" s="26"/>
      <c r="BX146" s="26">
        <f t="shared" ref="BX146:BY146" si="141">BX41</f>
        <v>10</v>
      </c>
      <c r="BY146" s="26">
        <f t="shared" si="141"/>
        <v>0</v>
      </c>
      <c r="BZ146" s="26"/>
      <c r="CA146" s="151"/>
      <c r="CB146" s="151"/>
      <c r="CC146" s="151"/>
      <c r="CD146" s="151"/>
      <c r="CE146" s="26">
        <f t="shared" si="74"/>
        <v>23</v>
      </c>
      <c r="CF146" s="26">
        <f t="shared" si="75"/>
        <v>30</v>
      </c>
      <c r="CG146" s="159">
        <f t="shared" si="76"/>
        <v>0.766666666666667</v>
      </c>
      <c r="CH146" s="26" t="str">
        <f t="shared" si="77"/>
        <v>3</v>
      </c>
      <c r="CI146" s="26">
        <f t="shared" si="78"/>
        <v>29</v>
      </c>
      <c r="CJ146" s="26">
        <f t="shared" si="79"/>
        <v>30</v>
      </c>
      <c r="CK146" s="159">
        <f t="shared" si="80"/>
        <v>0.966666666666667</v>
      </c>
      <c r="CL146" s="26" t="str">
        <f t="shared" si="81"/>
        <v>3</v>
      </c>
      <c r="CM146" s="26">
        <f t="shared" si="82"/>
        <v>0</v>
      </c>
      <c r="CN146" s="26">
        <f t="shared" si="83"/>
        <v>0</v>
      </c>
      <c r="CO146" s="159" t="e">
        <f t="shared" si="84"/>
        <v>#DIV/0!</v>
      </c>
      <c r="CP146" s="26" t="e">
        <f t="shared" si="85"/>
        <v>#DIV/0!</v>
      </c>
      <c r="CQ146" s="26">
        <f t="shared" si="86"/>
        <v>29</v>
      </c>
      <c r="CR146" s="26">
        <f t="shared" si="87"/>
        <v>30</v>
      </c>
      <c r="CS146" s="159">
        <f t="shared" si="88"/>
        <v>0.966666666666667</v>
      </c>
      <c r="CT146" s="26" t="str">
        <f t="shared" si="89"/>
        <v>3</v>
      </c>
      <c r="CU146" s="26">
        <f t="shared" si="90"/>
        <v>0</v>
      </c>
      <c r="CV146" s="26">
        <f t="shared" si="91"/>
        <v>0</v>
      </c>
      <c r="CW146" s="159" t="e">
        <f t="shared" si="92"/>
        <v>#DIV/0!</v>
      </c>
      <c r="CX146" s="26" t="e">
        <f t="shared" si="93"/>
        <v>#DIV/0!</v>
      </c>
      <c r="CY146" s="26">
        <f t="shared" si="94"/>
        <v>0</v>
      </c>
      <c r="CZ146" s="26">
        <f t="shared" si="95"/>
        <v>0</v>
      </c>
      <c r="DA146" s="159" t="e">
        <f t="shared" si="96"/>
        <v>#DIV/0!</v>
      </c>
      <c r="DB146" s="26" t="e">
        <f t="shared" si="97"/>
        <v>#DIV/0!</v>
      </c>
    </row>
    <row r="147" hidden="1" customHeight="1" spans="1:106">
      <c r="A147" s="26">
        <v>19</v>
      </c>
      <c r="B147" s="26" t="str">
        <f>B42</f>
        <v>PRANAV PAGAVAR</v>
      </c>
      <c r="C147" s="26">
        <f>C42</f>
        <v>0</v>
      </c>
      <c r="D147" s="26">
        <f>D42</f>
        <v>0</v>
      </c>
      <c r="E147" s="26" t="str">
        <f>E43</f>
        <v>1BI18ME095</v>
      </c>
      <c r="F147" s="26"/>
      <c r="G147" s="26"/>
      <c r="H147" s="26"/>
      <c r="I147" s="26">
        <f t="shared" ref="I147:BS147" si="142">I42</f>
        <v>0</v>
      </c>
      <c r="J147" s="26">
        <f t="shared" si="142"/>
        <v>0</v>
      </c>
      <c r="K147" s="26">
        <f t="shared" si="142"/>
        <v>0</v>
      </c>
      <c r="L147" s="26">
        <f t="shared" si="142"/>
        <v>0</v>
      </c>
      <c r="M147" s="26"/>
      <c r="N147" s="26">
        <f t="shared" si="142"/>
        <v>4</v>
      </c>
      <c r="O147" s="26">
        <f t="shared" si="142"/>
        <v>4</v>
      </c>
      <c r="P147" s="26">
        <f t="shared" si="142"/>
        <v>2</v>
      </c>
      <c r="Q147" s="26">
        <f t="shared" si="142"/>
        <v>0</v>
      </c>
      <c r="R147" s="26"/>
      <c r="S147" s="26">
        <f t="shared" si="142"/>
        <v>4</v>
      </c>
      <c r="T147" s="26">
        <f t="shared" si="142"/>
        <v>4</v>
      </c>
      <c r="U147" s="26">
        <f t="shared" si="142"/>
        <v>2</v>
      </c>
      <c r="V147" s="26">
        <f t="shared" si="142"/>
        <v>0</v>
      </c>
      <c r="W147" s="26"/>
      <c r="X147" s="26">
        <f>X42</f>
        <v>0</v>
      </c>
      <c r="Y147" s="26">
        <f>Y42</f>
        <v>0</v>
      </c>
      <c r="Z147" s="26">
        <f t="shared" si="142"/>
        <v>0</v>
      </c>
      <c r="AA147" s="26">
        <f t="shared" si="142"/>
        <v>0</v>
      </c>
      <c r="AB147" s="26"/>
      <c r="AC147" s="26"/>
      <c r="AD147" s="26"/>
      <c r="AE147" s="26">
        <f t="shared" si="142"/>
        <v>0</v>
      </c>
      <c r="AF147" s="26">
        <f t="shared" si="142"/>
        <v>0</v>
      </c>
      <c r="AG147" s="26">
        <f t="shared" si="142"/>
        <v>0</v>
      </c>
      <c r="AH147" s="26">
        <f t="shared" si="142"/>
        <v>0</v>
      </c>
      <c r="AI147" s="26"/>
      <c r="AJ147" s="26">
        <f t="shared" si="142"/>
        <v>6</v>
      </c>
      <c r="AK147" s="26">
        <f t="shared" si="142"/>
        <v>3</v>
      </c>
      <c r="AL147" s="26">
        <f t="shared" si="142"/>
        <v>0</v>
      </c>
      <c r="AM147" s="26">
        <f t="shared" si="142"/>
        <v>0</v>
      </c>
      <c r="AN147" s="26"/>
      <c r="AO147" s="26">
        <f t="shared" si="65"/>
        <v>5</v>
      </c>
      <c r="AP147" s="26">
        <f t="shared" si="65"/>
        <v>5</v>
      </c>
      <c r="AQ147" s="26"/>
      <c r="AR147" s="26">
        <f t="shared" si="142"/>
        <v>0</v>
      </c>
      <c r="AS147" s="26"/>
      <c r="AT147" s="26">
        <f t="shared" si="66"/>
        <v>0</v>
      </c>
      <c r="AU147" s="26">
        <f t="shared" si="66"/>
        <v>0</v>
      </c>
      <c r="AV147" s="26">
        <f t="shared" si="142"/>
        <v>0</v>
      </c>
      <c r="AW147" s="26">
        <f t="shared" si="142"/>
        <v>0</v>
      </c>
      <c r="AX147" s="26"/>
      <c r="AY147" s="26"/>
      <c r="AZ147" s="26"/>
      <c r="BA147" s="26">
        <f t="shared" si="67"/>
        <v>5</v>
      </c>
      <c r="BB147" s="26">
        <f t="shared" si="67"/>
        <v>2</v>
      </c>
      <c r="BC147" s="26">
        <f t="shared" si="142"/>
        <v>0</v>
      </c>
      <c r="BD147" s="26">
        <f t="shared" si="142"/>
        <v>0</v>
      </c>
      <c r="BE147" s="26"/>
      <c r="BF147" s="26">
        <f t="shared" si="68"/>
        <v>0</v>
      </c>
      <c r="BG147" s="26">
        <f t="shared" si="68"/>
        <v>0</v>
      </c>
      <c r="BH147" s="26">
        <f t="shared" si="142"/>
        <v>0</v>
      </c>
      <c r="BI147" s="26">
        <f t="shared" si="142"/>
        <v>0</v>
      </c>
      <c r="BJ147" s="26"/>
      <c r="BK147" s="26">
        <f t="shared" si="142"/>
        <v>0</v>
      </c>
      <c r="BL147" s="26">
        <f t="shared" si="142"/>
        <v>0</v>
      </c>
      <c r="BM147" s="26">
        <f t="shared" si="142"/>
        <v>0</v>
      </c>
      <c r="BN147" s="26">
        <f t="shared" si="142"/>
        <v>0</v>
      </c>
      <c r="BO147" s="26"/>
      <c r="BP147" s="26">
        <f t="shared" si="69"/>
        <v>5</v>
      </c>
      <c r="BQ147" s="26">
        <f t="shared" si="69"/>
        <v>1</v>
      </c>
      <c r="BR147" s="26"/>
      <c r="BS147" s="26">
        <f t="shared" si="142"/>
        <v>0</v>
      </c>
      <c r="BT147" s="26"/>
      <c r="BU147" s="26"/>
      <c r="BV147" s="26"/>
      <c r="BW147" s="26"/>
      <c r="BX147" s="26">
        <f t="shared" ref="BX147:BY147" si="143">BX42</f>
        <v>10</v>
      </c>
      <c r="BY147" s="26">
        <f t="shared" si="143"/>
        <v>0</v>
      </c>
      <c r="BZ147" s="26"/>
      <c r="CA147" s="151"/>
      <c r="CB147" s="151"/>
      <c r="CC147" s="151"/>
      <c r="CD147" s="151"/>
      <c r="CE147" s="26">
        <f t="shared" si="74"/>
        <v>20</v>
      </c>
      <c r="CF147" s="26">
        <f t="shared" si="75"/>
        <v>30</v>
      </c>
      <c r="CG147" s="159">
        <f t="shared" si="76"/>
        <v>0.666666666666667</v>
      </c>
      <c r="CH147" s="26" t="str">
        <f t="shared" si="77"/>
        <v>3</v>
      </c>
      <c r="CI147" s="26">
        <f t="shared" si="78"/>
        <v>13</v>
      </c>
      <c r="CJ147" s="26">
        <f t="shared" si="79"/>
        <v>30</v>
      </c>
      <c r="CK147" s="159">
        <f t="shared" si="80"/>
        <v>0.433333333333333</v>
      </c>
      <c r="CL147" s="26" t="str">
        <f t="shared" si="81"/>
        <v>2</v>
      </c>
      <c r="CM147" s="26">
        <f t="shared" si="82"/>
        <v>0</v>
      </c>
      <c r="CN147" s="26">
        <f t="shared" si="83"/>
        <v>0</v>
      </c>
      <c r="CO147" s="159" t="e">
        <f t="shared" si="84"/>
        <v>#DIV/0!</v>
      </c>
      <c r="CP147" s="26" t="e">
        <f t="shared" si="85"/>
        <v>#DIV/0!</v>
      </c>
      <c r="CQ147" s="26">
        <f t="shared" si="86"/>
        <v>19</v>
      </c>
      <c r="CR147" s="26">
        <f t="shared" si="87"/>
        <v>30</v>
      </c>
      <c r="CS147" s="159">
        <f t="shared" si="88"/>
        <v>0.633333333333333</v>
      </c>
      <c r="CT147" s="26" t="str">
        <f t="shared" si="89"/>
        <v>3</v>
      </c>
      <c r="CU147" s="26">
        <f t="shared" si="90"/>
        <v>0</v>
      </c>
      <c r="CV147" s="26">
        <f t="shared" si="91"/>
        <v>0</v>
      </c>
      <c r="CW147" s="159" t="e">
        <f t="shared" si="92"/>
        <v>#DIV/0!</v>
      </c>
      <c r="CX147" s="26" t="e">
        <f t="shared" si="93"/>
        <v>#DIV/0!</v>
      </c>
      <c r="CY147" s="26">
        <f t="shared" si="94"/>
        <v>0</v>
      </c>
      <c r="CZ147" s="26">
        <f t="shared" si="95"/>
        <v>0</v>
      </c>
      <c r="DA147" s="159" t="e">
        <f t="shared" si="96"/>
        <v>#DIV/0!</v>
      </c>
      <c r="DB147" s="26" t="e">
        <f t="shared" si="97"/>
        <v>#DIV/0!</v>
      </c>
    </row>
    <row r="148" hidden="1" customHeight="1" spans="1:106">
      <c r="A148" s="26">
        <v>20</v>
      </c>
      <c r="B148" s="26" t="str">
        <f>B43</f>
        <v>PRATEEK NIGAM</v>
      </c>
      <c r="C148" s="26">
        <f>C43</f>
        <v>0</v>
      </c>
      <c r="D148" s="26">
        <f>D43</f>
        <v>0</v>
      </c>
      <c r="E148" s="26" t="str">
        <f>E44</f>
        <v>1BI18ME109</v>
      </c>
      <c r="F148" s="26"/>
      <c r="G148" s="26"/>
      <c r="H148" s="26"/>
      <c r="I148" s="26">
        <f t="shared" ref="I148:BS148" si="144">I43</f>
        <v>0</v>
      </c>
      <c r="J148" s="26">
        <f t="shared" si="144"/>
        <v>0</v>
      </c>
      <c r="K148" s="26">
        <f t="shared" si="144"/>
        <v>0</v>
      </c>
      <c r="L148" s="26">
        <f t="shared" si="144"/>
        <v>0</v>
      </c>
      <c r="M148" s="26"/>
      <c r="N148" s="26">
        <f t="shared" si="144"/>
        <v>4</v>
      </c>
      <c r="O148" s="26">
        <f t="shared" si="144"/>
        <v>3</v>
      </c>
      <c r="P148" s="26">
        <f t="shared" si="144"/>
        <v>2</v>
      </c>
      <c r="Q148" s="26">
        <f t="shared" si="144"/>
        <v>0</v>
      </c>
      <c r="R148" s="26"/>
      <c r="S148" s="26">
        <f t="shared" si="144"/>
        <v>5</v>
      </c>
      <c r="T148" s="26">
        <f t="shared" si="144"/>
        <v>4</v>
      </c>
      <c r="U148" s="26">
        <f t="shared" si="144"/>
        <v>2</v>
      </c>
      <c r="V148" s="26">
        <f t="shared" si="144"/>
        <v>0</v>
      </c>
      <c r="W148" s="26"/>
      <c r="X148" s="26">
        <f>X43</f>
        <v>0</v>
      </c>
      <c r="Y148" s="26">
        <f>Y43</f>
        <v>0</v>
      </c>
      <c r="Z148" s="26">
        <f t="shared" si="144"/>
        <v>0</v>
      </c>
      <c r="AA148" s="26">
        <f t="shared" si="144"/>
        <v>0</v>
      </c>
      <c r="AB148" s="26"/>
      <c r="AC148" s="26"/>
      <c r="AD148" s="26"/>
      <c r="AE148" s="26">
        <f t="shared" si="144"/>
        <v>6</v>
      </c>
      <c r="AF148" s="26">
        <f t="shared" si="144"/>
        <v>0</v>
      </c>
      <c r="AG148" s="26">
        <f t="shared" si="144"/>
        <v>0</v>
      </c>
      <c r="AH148" s="26">
        <f t="shared" si="144"/>
        <v>0</v>
      </c>
      <c r="AI148" s="26"/>
      <c r="AJ148" s="26">
        <f t="shared" si="144"/>
        <v>0</v>
      </c>
      <c r="AK148" s="26">
        <f t="shared" si="144"/>
        <v>0</v>
      </c>
      <c r="AL148" s="26">
        <f t="shared" si="144"/>
        <v>0</v>
      </c>
      <c r="AM148" s="26">
        <f t="shared" si="144"/>
        <v>0</v>
      </c>
      <c r="AN148" s="26"/>
      <c r="AO148" s="26">
        <f t="shared" si="65"/>
        <v>5</v>
      </c>
      <c r="AP148" s="26">
        <f t="shared" si="65"/>
        <v>4</v>
      </c>
      <c r="AQ148" s="26"/>
      <c r="AR148" s="26">
        <f t="shared" si="144"/>
        <v>0</v>
      </c>
      <c r="AS148" s="26"/>
      <c r="AT148" s="26">
        <f t="shared" si="66"/>
        <v>0</v>
      </c>
      <c r="AU148" s="26">
        <f t="shared" si="66"/>
        <v>0</v>
      </c>
      <c r="AV148" s="26">
        <f t="shared" si="144"/>
        <v>0</v>
      </c>
      <c r="AW148" s="26">
        <f t="shared" si="144"/>
        <v>0</v>
      </c>
      <c r="AX148" s="26"/>
      <c r="AY148" s="26"/>
      <c r="AZ148" s="26"/>
      <c r="BA148" s="26">
        <f t="shared" si="67"/>
        <v>0</v>
      </c>
      <c r="BB148" s="26">
        <f t="shared" si="67"/>
        <v>0</v>
      </c>
      <c r="BC148" s="26">
        <f t="shared" si="144"/>
        <v>0</v>
      </c>
      <c r="BD148" s="26">
        <f t="shared" si="144"/>
        <v>0</v>
      </c>
      <c r="BE148" s="26"/>
      <c r="BF148" s="26">
        <f t="shared" si="68"/>
        <v>7</v>
      </c>
      <c r="BG148" s="26">
        <f t="shared" si="68"/>
        <v>6</v>
      </c>
      <c r="BH148" s="26">
        <f t="shared" si="144"/>
        <v>0</v>
      </c>
      <c r="BI148" s="26">
        <f t="shared" si="144"/>
        <v>0</v>
      </c>
      <c r="BJ148" s="26"/>
      <c r="BK148" s="26">
        <f t="shared" si="144"/>
        <v>8</v>
      </c>
      <c r="BL148" s="26">
        <f t="shared" si="144"/>
        <v>7</v>
      </c>
      <c r="BM148" s="26">
        <f t="shared" si="144"/>
        <v>0</v>
      </c>
      <c r="BN148" s="26">
        <f t="shared" si="144"/>
        <v>0</v>
      </c>
      <c r="BO148" s="26"/>
      <c r="BP148" s="26">
        <f t="shared" si="69"/>
        <v>0</v>
      </c>
      <c r="BQ148" s="26">
        <f t="shared" si="69"/>
        <v>0</v>
      </c>
      <c r="BR148" s="26"/>
      <c r="BS148" s="26">
        <f t="shared" si="144"/>
        <v>0</v>
      </c>
      <c r="BT148" s="26"/>
      <c r="BU148" s="26"/>
      <c r="BV148" s="26"/>
      <c r="BW148" s="26"/>
      <c r="BX148" s="26">
        <f t="shared" ref="BX148:BY148" si="145">BX43</f>
        <v>10</v>
      </c>
      <c r="BY148" s="26">
        <f t="shared" si="145"/>
        <v>0</v>
      </c>
      <c r="BZ148" s="26"/>
      <c r="CA148" s="151"/>
      <c r="CB148" s="151"/>
      <c r="CC148" s="151"/>
      <c r="CD148" s="151"/>
      <c r="CE148" s="26">
        <f t="shared" si="74"/>
        <v>20</v>
      </c>
      <c r="CF148" s="26">
        <f t="shared" si="75"/>
        <v>30</v>
      </c>
      <c r="CG148" s="159">
        <f t="shared" si="76"/>
        <v>0.666666666666667</v>
      </c>
      <c r="CH148" s="26" t="str">
        <f t="shared" si="77"/>
        <v>3</v>
      </c>
      <c r="CI148" s="26">
        <f t="shared" si="78"/>
        <v>28</v>
      </c>
      <c r="CJ148" s="26">
        <f t="shared" si="79"/>
        <v>30</v>
      </c>
      <c r="CK148" s="159">
        <f t="shared" si="80"/>
        <v>0.933333333333333</v>
      </c>
      <c r="CL148" s="26" t="str">
        <f t="shared" si="81"/>
        <v>3</v>
      </c>
      <c r="CM148" s="26">
        <f t="shared" si="82"/>
        <v>0</v>
      </c>
      <c r="CN148" s="26">
        <f t="shared" si="83"/>
        <v>0</v>
      </c>
      <c r="CO148" s="159" t="e">
        <f t="shared" si="84"/>
        <v>#DIV/0!</v>
      </c>
      <c r="CP148" s="26" t="e">
        <f t="shared" si="85"/>
        <v>#DIV/0!</v>
      </c>
      <c r="CQ148" s="26">
        <f t="shared" si="86"/>
        <v>15</v>
      </c>
      <c r="CR148" s="26">
        <f t="shared" si="87"/>
        <v>23</v>
      </c>
      <c r="CS148" s="159">
        <f t="shared" si="88"/>
        <v>0.652173913043478</v>
      </c>
      <c r="CT148" s="26" t="str">
        <f t="shared" si="89"/>
        <v>3</v>
      </c>
      <c r="CU148" s="26">
        <f t="shared" si="90"/>
        <v>0</v>
      </c>
      <c r="CV148" s="26">
        <f t="shared" si="91"/>
        <v>0</v>
      </c>
      <c r="CW148" s="159" t="e">
        <f t="shared" si="92"/>
        <v>#DIV/0!</v>
      </c>
      <c r="CX148" s="26" t="e">
        <f t="shared" si="93"/>
        <v>#DIV/0!</v>
      </c>
      <c r="CY148" s="26">
        <f t="shared" si="94"/>
        <v>0</v>
      </c>
      <c r="CZ148" s="26">
        <f t="shared" si="95"/>
        <v>0</v>
      </c>
      <c r="DA148" s="159" t="e">
        <f t="shared" si="96"/>
        <v>#DIV/0!</v>
      </c>
      <c r="DB148" s="26" t="e">
        <f t="shared" si="97"/>
        <v>#DIV/0!</v>
      </c>
    </row>
    <row r="149" hidden="1" customHeight="1" spans="1:106">
      <c r="A149" s="26">
        <v>21</v>
      </c>
      <c r="B149" s="26" t="str">
        <f>B44</f>
        <v>S PAVAN KUMAR</v>
      </c>
      <c r="C149" s="26">
        <f>C44</f>
        <v>0</v>
      </c>
      <c r="D149" s="26">
        <f>D44</f>
        <v>0</v>
      </c>
      <c r="E149" s="26" t="str">
        <f>E45</f>
        <v>1BI18ME110</v>
      </c>
      <c r="F149" s="26"/>
      <c r="G149" s="26"/>
      <c r="H149" s="26"/>
      <c r="I149" s="26">
        <f t="shared" ref="I149:BS149" si="146">I44</f>
        <v>0</v>
      </c>
      <c r="J149" s="26">
        <f t="shared" si="146"/>
        <v>0</v>
      </c>
      <c r="K149" s="26">
        <f t="shared" si="146"/>
        <v>0</v>
      </c>
      <c r="L149" s="26">
        <f t="shared" si="146"/>
        <v>0</v>
      </c>
      <c r="M149" s="26"/>
      <c r="N149" s="26">
        <f t="shared" si="146"/>
        <v>0</v>
      </c>
      <c r="O149" s="26">
        <f t="shared" si="146"/>
        <v>0</v>
      </c>
      <c r="P149" s="26">
        <f t="shared" si="146"/>
        <v>0</v>
      </c>
      <c r="Q149" s="26">
        <f t="shared" si="146"/>
        <v>0</v>
      </c>
      <c r="R149" s="26"/>
      <c r="S149" s="26">
        <f t="shared" si="146"/>
        <v>0</v>
      </c>
      <c r="T149" s="26">
        <f t="shared" si="146"/>
        <v>0</v>
      </c>
      <c r="U149" s="26">
        <f t="shared" si="146"/>
        <v>0</v>
      </c>
      <c r="V149" s="26">
        <f t="shared" si="146"/>
        <v>0</v>
      </c>
      <c r="W149" s="26"/>
      <c r="X149" s="26">
        <f t="shared" ref="X149:Y168" si="147">X44</f>
        <v>0</v>
      </c>
      <c r="Y149" s="26">
        <f t="shared" si="147"/>
        <v>0</v>
      </c>
      <c r="Z149" s="26">
        <f t="shared" si="146"/>
        <v>0</v>
      </c>
      <c r="AA149" s="26">
        <f t="shared" si="146"/>
        <v>0</v>
      </c>
      <c r="AB149" s="26"/>
      <c r="AC149" s="26"/>
      <c r="AD149" s="26"/>
      <c r="AE149" s="26">
        <f t="shared" si="146"/>
        <v>6</v>
      </c>
      <c r="AF149" s="26">
        <f t="shared" si="146"/>
        <v>0</v>
      </c>
      <c r="AG149" s="26">
        <f t="shared" si="146"/>
        <v>0</v>
      </c>
      <c r="AH149" s="26">
        <f t="shared" si="146"/>
        <v>0</v>
      </c>
      <c r="AI149" s="26"/>
      <c r="AJ149" s="26">
        <f t="shared" si="146"/>
        <v>0</v>
      </c>
      <c r="AK149" s="26">
        <f t="shared" si="146"/>
        <v>0</v>
      </c>
      <c r="AL149" s="26">
        <f t="shared" si="146"/>
        <v>0</v>
      </c>
      <c r="AM149" s="26">
        <f t="shared" si="146"/>
        <v>0</v>
      </c>
      <c r="AN149" s="26"/>
      <c r="AO149" s="26">
        <f t="shared" ref="AO149:AP168" si="148">AO44</f>
        <v>5</v>
      </c>
      <c r="AP149" s="26">
        <f t="shared" si="148"/>
        <v>4</v>
      </c>
      <c r="AQ149" s="26"/>
      <c r="AR149" s="26">
        <f t="shared" si="146"/>
        <v>0</v>
      </c>
      <c r="AS149" s="26"/>
      <c r="AT149" s="26">
        <f t="shared" ref="AT149:AU168" si="149">AT44</f>
        <v>0</v>
      </c>
      <c r="AU149" s="26">
        <f t="shared" si="149"/>
        <v>0</v>
      </c>
      <c r="AV149" s="26">
        <f t="shared" si="146"/>
        <v>0</v>
      </c>
      <c r="AW149" s="26">
        <f t="shared" si="146"/>
        <v>0</v>
      </c>
      <c r="AX149" s="26"/>
      <c r="AY149" s="26"/>
      <c r="AZ149" s="26"/>
      <c r="BA149" s="26">
        <f>BA44</f>
        <v>5</v>
      </c>
      <c r="BB149" s="26">
        <f>BB44</f>
        <v>4</v>
      </c>
      <c r="BC149" s="26">
        <f t="shared" si="146"/>
        <v>0</v>
      </c>
      <c r="BD149" s="26">
        <f t="shared" si="146"/>
        <v>0</v>
      </c>
      <c r="BE149" s="26"/>
      <c r="BF149" s="26">
        <f>BF44</f>
        <v>0</v>
      </c>
      <c r="BG149" s="26">
        <f>BG44</f>
        <v>0</v>
      </c>
      <c r="BH149" s="26">
        <f t="shared" si="146"/>
        <v>0</v>
      </c>
      <c r="BI149" s="26">
        <f t="shared" si="146"/>
        <v>0</v>
      </c>
      <c r="BJ149" s="26"/>
      <c r="BK149" s="26">
        <f t="shared" si="146"/>
        <v>4</v>
      </c>
      <c r="BL149" s="26">
        <f t="shared" si="146"/>
        <v>0</v>
      </c>
      <c r="BM149" s="26">
        <f t="shared" si="146"/>
        <v>0</v>
      </c>
      <c r="BN149" s="26">
        <f t="shared" si="146"/>
        <v>0</v>
      </c>
      <c r="BO149" s="26"/>
      <c r="BP149" s="26">
        <f>BP44</f>
        <v>0</v>
      </c>
      <c r="BQ149" s="26">
        <f>BQ44</f>
        <v>0</v>
      </c>
      <c r="BR149" s="26"/>
      <c r="BS149" s="26">
        <f t="shared" si="146"/>
        <v>0</v>
      </c>
      <c r="BT149" s="26"/>
      <c r="BU149" s="26"/>
      <c r="BV149" s="26"/>
      <c r="BW149" s="26"/>
      <c r="BX149" s="26">
        <f t="shared" ref="BX149:BY149" si="150">BX44</f>
        <v>10</v>
      </c>
      <c r="BY149" s="26">
        <f t="shared" si="150"/>
        <v>0</v>
      </c>
      <c r="BZ149" s="26"/>
      <c r="CA149" s="151"/>
      <c r="CB149" s="151"/>
      <c r="CC149" s="151"/>
      <c r="CD149" s="151"/>
      <c r="CE149" s="26">
        <f t="shared" si="74"/>
        <v>0</v>
      </c>
      <c r="CF149" s="26">
        <f t="shared" si="75"/>
        <v>0</v>
      </c>
      <c r="CG149" s="159" t="e">
        <f t="shared" si="76"/>
        <v>#DIV/0!</v>
      </c>
      <c r="CH149" s="26" t="e">
        <f t="shared" si="77"/>
        <v>#DIV/0!</v>
      </c>
      <c r="CI149" s="26">
        <f t="shared" si="78"/>
        <v>13</v>
      </c>
      <c r="CJ149" s="26">
        <f t="shared" si="79"/>
        <v>23</v>
      </c>
      <c r="CK149" s="159">
        <f t="shared" si="80"/>
        <v>0.565217391304348</v>
      </c>
      <c r="CL149" s="26" t="str">
        <f t="shared" si="81"/>
        <v>2</v>
      </c>
      <c r="CM149" s="26">
        <f t="shared" si="82"/>
        <v>0</v>
      </c>
      <c r="CN149" s="26">
        <f t="shared" si="83"/>
        <v>0</v>
      </c>
      <c r="CO149" s="159" t="e">
        <f t="shared" si="84"/>
        <v>#DIV/0!</v>
      </c>
      <c r="CP149" s="26" t="e">
        <f t="shared" si="85"/>
        <v>#DIV/0!</v>
      </c>
      <c r="CQ149" s="26">
        <f t="shared" si="86"/>
        <v>15</v>
      </c>
      <c r="CR149" s="26">
        <f t="shared" si="87"/>
        <v>23</v>
      </c>
      <c r="CS149" s="159">
        <f t="shared" si="88"/>
        <v>0.652173913043478</v>
      </c>
      <c r="CT149" s="26" t="str">
        <f t="shared" si="89"/>
        <v>3</v>
      </c>
      <c r="CU149" s="26">
        <f t="shared" si="90"/>
        <v>0</v>
      </c>
      <c r="CV149" s="26">
        <f t="shared" si="91"/>
        <v>0</v>
      </c>
      <c r="CW149" s="159" t="e">
        <f t="shared" si="92"/>
        <v>#DIV/0!</v>
      </c>
      <c r="CX149" s="26" t="e">
        <f t="shared" si="93"/>
        <v>#DIV/0!</v>
      </c>
      <c r="CY149" s="26">
        <f t="shared" si="94"/>
        <v>0</v>
      </c>
      <c r="CZ149" s="26">
        <f t="shared" si="95"/>
        <v>0</v>
      </c>
      <c r="DA149" s="159" t="e">
        <f t="shared" si="96"/>
        <v>#DIV/0!</v>
      </c>
      <c r="DB149" s="26" t="e">
        <f t="shared" si="97"/>
        <v>#DIV/0!</v>
      </c>
    </row>
    <row r="150" hidden="1" customHeight="1" spans="1:106">
      <c r="A150" s="26">
        <v>22</v>
      </c>
      <c r="B150" s="26" t="str">
        <f>B45</f>
        <v>SAM PRAJWAL RAJ</v>
      </c>
      <c r="C150" s="26">
        <f>C45</f>
        <v>0</v>
      </c>
      <c r="D150" s="26">
        <f>D45</f>
        <v>0</v>
      </c>
      <c r="E150" s="26" t="str">
        <f>E46</f>
        <v>1BI18ME126</v>
      </c>
      <c r="F150" s="26"/>
      <c r="G150" s="26"/>
      <c r="H150" s="26"/>
      <c r="I150" s="26">
        <f t="shared" ref="I150:BS150" si="151">I45</f>
        <v>8</v>
      </c>
      <c r="J150" s="26">
        <f t="shared" si="151"/>
        <v>5</v>
      </c>
      <c r="K150" s="26">
        <f t="shared" si="151"/>
        <v>2</v>
      </c>
      <c r="L150" s="26">
        <f t="shared" si="151"/>
        <v>0</v>
      </c>
      <c r="M150" s="26"/>
      <c r="N150" s="26">
        <f t="shared" si="151"/>
        <v>0</v>
      </c>
      <c r="O150" s="26">
        <f t="shared" si="151"/>
        <v>0</v>
      </c>
      <c r="P150" s="26">
        <f t="shared" si="151"/>
        <v>0</v>
      </c>
      <c r="Q150" s="26">
        <f t="shared" si="151"/>
        <v>0</v>
      </c>
      <c r="R150" s="26"/>
      <c r="S150" s="26">
        <f t="shared" si="151"/>
        <v>5</v>
      </c>
      <c r="T150" s="26">
        <f t="shared" si="151"/>
        <v>5</v>
      </c>
      <c r="U150" s="26">
        <f t="shared" si="151"/>
        <v>2</v>
      </c>
      <c r="V150" s="26">
        <f t="shared" si="151"/>
        <v>0</v>
      </c>
      <c r="W150" s="26"/>
      <c r="X150" s="26">
        <f t="shared" si="147"/>
        <v>0</v>
      </c>
      <c r="Y150" s="26">
        <f t="shared" si="147"/>
        <v>0</v>
      </c>
      <c r="Z150" s="26">
        <f t="shared" si="151"/>
        <v>0</v>
      </c>
      <c r="AA150" s="26">
        <f t="shared" si="151"/>
        <v>0</v>
      </c>
      <c r="AB150" s="26"/>
      <c r="AC150" s="26"/>
      <c r="AD150" s="26"/>
      <c r="AE150" s="26">
        <f t="shared" si="151"/>
        <v>0</v>
      </c>
      <c r="AF150" s="26">
        <f t="shared" si="151"/>
        <v>0</v>
      </c>
      <c r="AG150" s="26">
        <f t="shared" si="151"/>
        <v>0</v>
      </c>
      <c r="AH150" s="26">
        <f t="shared" si="151"/>
        <v>0</v>
      </c>
      <c r="AI150" s="26"/>
      <c r="AJ150" s="26">
        <f t="shared" si="151"/>
        <v>8</v>
      </c>
      <c r="AK150" s="26">
        <f t="shared" si="151"/>
        <v>7</v>
      </c>
      <c r="AL150" s="26">
        <f t="shared" si="151"/>
        <v>0</v>
      </c>
      <c r="AM150" s="26">
        <f t="shared" si="151"/>
        <v>0</v>
      </c>
      <c r="AN150" s="26"/>
      <c r="AO150" s="26">
        <f t="shared" si="148"/>
        <v>8</v>
      </c>
      <c r="AP150" s="26">
        <f t="shared" si="148"/>
        <v>7</v>
      </c>
      <c r="AQ150" s="26"/>
      <c r="AR150" s="26">
        <f t="shared" si="151"/>
        <v>0</v>
      </c>
      <c r="AS150" s="26"/>
      <c r="AT150" s="26">
        <f t="shared" si="149"/>
        <v>0</v>
      </c>
      <c r="AU150" s="26">
        <f t="shared" si="149"/>
        <v>0</v>
      </c>
      <c r="AV150" s="26">
        <f t="shared" si="151"/>
        <v>0</v>
      </c>
      <c r="AW150" s="26">
        <f t="shared" si="151"/>
        <v>0</v>
      </c>
      <c r="AX150" s="26"/>
      <c r="AY150" s="26"/>
      <c r="AZ150" s="26"/>
      <c r="BA150" s="26">
        <f>BA45</f>
        <v>0</v>
      </c>
      <c r="BB150" s="26">
        <f>BB45</f>
        <v>0</v>
      </c>
      <c r="BC150" s="26">
        <f t="shared" si="151"/>
        <v>0</v>
      </c>
      <c r="BD150" s="26">
        <f t="shared" si="151"/>
        <v>0</v>
      </c>
      <c r="BE150" s="26"/>
      <c r="BF150" s="26">
        <f>BF45</f>
        <v>6</v>
      </c>
      <c r="BG150" s="26">
        <f>BG45</f>
        <v>6</v>
      </c>
      <c r="BH150" s="26">
        <f t="shared" si="151"/>
        <v>0</v>
      </c>
      <c r="BI150" s="26">
        <f t="shared" si="151"/>
        <v>0</v>
      </c>
      <c r="BJ150" s="26"/>
      <c r="BK150" s="26">
        <f t="shared" si="151"/>
        <v>8</v>
      </c>
      <c r="BL150" s="26">
        <f t="shared" si="151"/>
        <v>7</v>
      </c>
      <c r="BM150" s="26">
        <f t="shared" si="151"/>
        <v>0</v>
      </c>
      <c r="BN150" s="26">
        <f t="shared" si="151"/>
        <v>0</v>
      </c>
      <c r="BO150" s="26"/>
      <c r="BP150" s="26">
        <f>BP45</f>
        <v>0</v>
      </c>
      <c r="BQ150" s="26">
        <f>BQ45</f>
        <v>0</v>
      </c>
      <c r="BR150" s="26"/>
      <c r="BS150" s="26">
        <f t="shared" si="151"/>
        <v>0</v>
      </c>
      <c r="BT150" s="26"/>
      <c r="BU150" s="26"/>
      <c r="BV150" s="26"/>
      <c r="BW150" s="26"/>
      <c r="BX150" s="26">
        <f t="shared" ref="BX150:BY150" si="152">BX45</f>
        <v>10</v>
      </c>
      <c r="BY150" s="26">
        <f t="shared" si="152"/>
        <v>0</v>
      </c>
      <c r="BZ150" s="26"/>
      <c r="CA150" s="151"/>
      <c r="CB150" s="151"/>
      <c r="CC150" s="151"/>
      <c r="CD150" s="151"/>
      <c r="CE150" s="26">
        <f t="shared" si="74"/>
        <v>27</v>
      </c>
      <c r="CF150" s="26">
        <f t="shared" si="75"/>
        <v>30</v>
      </c>
      <c r="CG150" s="159">
        <f t="shared" si="76"/>
        <v>0.9</v>
      </c>
      <c r="CH150" s="26" t="str">
        <f t="shared" si="77"/>
        <v>3</v>
      </c>
      <c r="CI150" s="26">
        <f t="shared" si="78"/>
        <v>27</v>
      </c>
      <c r="CJ150" s="26">
        <f t="shared" si="79"/>
        <v>30</v>
      </c>
      <c r="CK150" s="159">
        <f t="shared" si="80"/>
        <v>0.9</v>
      </c>
      <c r="CL150" s="26" t="str">
        <f t="shared" si="81"/>
        <v>3</v>
      </c>
      <c r="CM150" s="26">
        <f t="shared" si="82"/>
        <v>0</v>
      </c>
      <c r="CN150" s="26">
        <f t="shared" si="83"/>
        <v>0</v>
      </c>
      <c r="CO150" s="159" t="e">
        <f t="shared" si="84"/>
        <v>#DIV/0!</v>
      </c>
      <c r="CP150" s="26" t="e">
        <f t="shared" si="85"/>
        <v>#DIV/0!</v>
      </c>
      <c r="CQ150" s="26">
        <f t="shared" si="86"/>
        <v>30</v>
      </c>
      <c r="CR150" s="26">
        <f t="shared" si="87"/>
        <v>30</v>
      </c>
      <c r="CS150" s="159">
        <f t="shared" si="88"/>
        <v>1</v>
      </c>
      <c r="CT150" s="26" t="str">
        <f t="shared" si="89"/>
        <v>3</v>
      </c>
      <c r="CU150" s="26">
        <f t="shared" si="90"/>
        <v>0</v>
      </c>
      <c r="CV150" s="26">
        <f t="shared" si="91"/>
        <v>0</v>
      </c>
      <c r="CW150" s="159" t="e">
        <f t="shared" si="92"/>
        <v>#DIV/0!</v>
      </c>
      <c r="CX150" s="26" t="e">
        <f t="shared" si="93"/>
        <v>#DIV/0!</v>
      </c>
      <c r="CY150" s="26">
        <f t="shared" si="94"/>
        <v>0</v>
      </c>
      <c r="CZ150" s="26">
        <f t="shared" si="95"/>
        <v>0</v>
      </c>
      <c r="DA150" s="159" t="e">
        <f t="shared" si="96"/>
        <v>#DIV/0!</v>
      </c>
      <c r="DB150" s="26" t="e">
        <f t="shared" si="97"/>
        <v>#DIV/0!</v>
      </c>
    </row>
    <row r="151" hidden="1" spans="1:106">
      <c r="A151" s="26">
        <v>23</v>
      </c>
      <c r="B151" s="26" t="str">
        <f>B46</f>
        <v>SRAVENTH SRINIVAS</v>
      </c>
      <c r="C151" s="26">
        <f>C46</f>
        <v>0</v>
      </c>
      <c r="D151" s="26">
        <f>D46</f>
        <v>0</v>
      </c>
      <c r="E151" s="26" t="str">
        <f>E47</f>
        <v>1BI19ME400</v>
      </c>
      <c r="F151" s="26"/>
      <c r="G151" s="26"/>
      <c r="H151" s="26"/>
      <c r="I151" s="26">
        <f t="shared" ref="I151:BS151" si="153">I46</f>
        <v>4</v>
      </c>
      <c r="J151" s="26">
        <f t="shared" si="153"/>
        <v>0</v>
      </c>
      <c r="K151" s="26">
        <f t="shared" si="153"/>
        <v>2</v>
      </c>
      <c r="L151" s="26">
        <f t="shared" si="153"/>
        <v>0</v>
      </c>
      <c r="M151" s="26"/>
      <c r="N151" s="26">
        <f t="shared" si="153"/>
        <v>0</v>
      </c>
      <c r="O151" s="26">
        <f t="shared" si="153"/>
        <v>0</v>
      </c>
      <c r="P151" s="26">
        <f t="shared" si="153"/>
        <v>0</v>
      </c>
      <c r="Q151" s="26">
        <f t="shared" si="153"/>
        <v>0</v>
      </c>
      <c r="R151" s="26"/>
      <c r="S151" s="26">
        <f t="shared" si="153"/>
        <v>5</v>
      </c>
      <c r="T151" s="26">
        <f t="shared" si="153"/>
        <v>1</v>
      </c>
      <c r="U151" s="26">
        <f t="shared" si="153"/>
        <v>2</v>
      </c>
      <c r="V151" s="26">
        <f t="shared" si="153"/>
        <v>0</v>
      </c>
      <c r="W151" s="26"/>
      <c r="X151" s="26">
        <f t="shared" si="147"/>
        <v>0</v>
      </c>
      <c r="Y151" s="26">
        <f t="shared" si="147"/>
        <v>0</v>
      </c>
      <c r="Z151" s="26">
        <f t="shared" si="153"/>
        <v>0</v>
      </c>
      <c r="AA151" s="26">
        <f t="shared" si="153"/>
        <v>0</v>
      </c>
      <c r="AB151" s="26"/>
      <c r="AC151" s="26"/>
      <c r="AD151" s="26"/>
      <c r="AE151" s="26">
        <f t="shared" si="153"/>
        <v>0</v>
      </c>
      <c r="AF151" s="26">
        <f t="shared" si="153"/>
        <v>0</v>
      </c>
      <c r="AG151" s="26">
        <f t="shared" si="153"/>
        <v>0</v>
      </c>
      <c r="AH151" s="26">
        <f t="shared" si="153"/>
        <v>0</v>
      </c>
      <c r="AI151" s="26"/>
      <c r="AJ151" s="26">
        <f t="shared" si="153"/>
        <v>5</v>
      </c>
      <c r="AK151" s="26">
        <f t="shared" si="153"/>
        <v>4</v>
      </c>
      <c r="AL151" s="26">
        <f t="shared" si="153"/>
        <v>0</v>
      </c>
      <c r="AM151" s="26">
        <f t="shared" si="153"/>
        <v>0</v>
      </c>
      <c r="AN151" s="26"/>
      <c r="AO151" s="26">
        <f t="shared" si="148"/>
        <v>0</v>
      </c>
      <c r="AP151" s="26">
        <f t="shared" si="148"/>
        <v>0</v>
      </c>
      <c r="AQ151" s="26"/>
      <c r="AR151" s="26">
        <f t="shared" si="153"/>
        <v>0</v>
      </c>
      <c r="AS151" s="26"/>
      <c r="AT151" s="26">
        <f t="shared" si="149"/>
        <v>6</v>
      </c>
      <c r="AU151" s="26">
        <f t="shared" si="149"/>
        <v>5</v>
      </c>
      <c r="AV151" s="26">
        <f t="shared" si="153"/>
        <v>0</v>
      </c>
      <c r="AW151" s="26">
        <f t="shared" si="153"/>
        <v>0</v>
      </c>
      <c r="AX151" s="26"/>
      <c r="AY151" s="26"/>
      <c r="AZ151" s="26"/>
      <c r="BA151" s="26">
        <f>BA46</f>
        <v>6</v>
      </c>
      <c r="BB151" s="26">
        <f>BB46</f>
        <v>5</v>
      </c>
      <c r="BC151" s="26">
        <f t="shared" si="153"/>
        <v>0</v>
      </c>
      <c r="BD151" s="26">
        <f t="shared" si="153"/>
        <v>0</v>
      </c>
      <c r="BE151" s="26"/>
      <c r="BF151" s="26">
        <f>BF46</f>
        <v>0</v>
      </c>
      <c r="BG151" s="26">
        <f>BG46</f>
        <v>0</v>
      </c>
      <c r="BH151" s="26">
        <f t="shared" si="153"/>
        <v>0</v>
      </c>
      <c r="BI151" s="26">
        <f t="shared" si="153"/>
        <v>0</v>
      </c>
      <c r="BJ151" s="26"/>
      <c r="BK151" s="26">
        <f t="shared" si="153"/>
        <v>4</v>
      </c>
      <c r="BL151" s="26">
        <f t="shared" si="153"/>
        <v>5</v>
      </c>
      <c r="BM151" s="26">
        <f t="shared" si="153"/>
        <v>0</v>
      </c>
      <c r="BN151" s="26">
        <f t="shared" si="153"/>
        <v>0</v>
      </c>
      <c r="BO151" s="26"/>
      <c r="BP151" s="26">
        <f>BP46</f>
        <v>0</v>
      </c>
      <c r="BQ151" s="26">
        <f>BQ46</f>
        <v>0</v>
      </c>
      <c r="BR151" s="26"/>
      <c r="BS151" s="26">
        <f t="shared" si="153"/>
        <v>0</v>
      </c>
      <c r="BT151" s="26"/>
      <c r="BU151" s="26"/>
      <c r="BV151" s="26"/>
      <c r="BW151" s="26"/>
      <c r="BX151" s="26">
        <f t="shared" ref="BX151:BY151" si="154">BX46</f>
        <v>10</v>
      </c>
      <c r="BY151" s="26">
        <f t="shared" si="154"/>
        <v>0</v>
      </c>
      <c r="BZ151" s="26"/>
      <c r="CA151" s="151"/>
      <c r="CB151" s="151"/>
      <c r="CC151" s="151"/>
      <c r="CD151" s="151"/>
      <c r="CE151" s="26">
        <f t="shared" si="74"/>
        <v>14</v>
      </c>
      <c r="CF151" s="26">
        <f t="shared" si="75"/>
        <v>25</v>
      </c>
      <c r="CG151" s="159">
        <f t="shared" si="76"/>
        <v>0.56</v>
      </c>
      <c r="CH151" s="26" t="str">
        <f t="shared" si="77"/>
        <v>2</v>
      </c>
      <c r="CI151" s="26">
        <f t="shared" si="78"/>
        <v>20</v>
      </c>
      <c r="CJ151" s="26">
        <f t="shared" si="79"/>
        <v>30</v>
      </c>
      <c r="CK151" s="159">
        <f t="shared" si="80"/>
        <v>0.666666666666667</v>
      </c>
      <c r="CL151" s="26" t="str">
        <f t="shared" si="81"/>
        <v>3</v>
      </c>
      <c r="CM151" s="26">
        <f t="shared" si="82"/>
        <v>0</v>
      </c>
      <c r="CN151" s="26">
        <f t="shared" si="83"/>
        <v>0</v>
      </c>
      <c r="CO151" s="159" t="e">
        <f t="shared" si="84"/>
        <v>#DIV/0!</v>
      </c>
      <c r="CP151" s="26" t="e">
        <f t="shared" si="85"/>
        <v>#DIV/0!</v>
      </c>
      <c r="CQ151" s="26">
        <f t="shared" si="86"/>
        <v>20</v>
      </c>
      <c r="CR151" s="26">
        <f t="shared" si="87"/>
        <v>30</v>
      </c>
      <c r="CS151" s="159">
        <f t="shared" si="88"/>
        <v>0.666666666666667</v>
      </c>
      <c r="CT151" s="26" t="str">
        <f t="shared" si="89"/>
        <v>3</v>
      </c>
      <c r="CU151" s="26">
        <f t="shared" si="90"/>
        <v>0</v>
      </c>
      <c r="CV151" s="26">
        <f t="shared" si="91"/>
        <v>0</v>
      </c>
      <c r="CW151" s="159" t="e">
        <f t="shared" si="92"/>
        <v>#DIV/0!</v>
      </c>
      <c r="CX151" s="26" t="e">
        <f t="shared" si="93"/>
        <v>#DIV/0!</v>
      </c>
      <c r="CY151" s="26">
        <f t="shared" si="94"/>
        <v>0</v>
      </c>
      <c r="CZ151" s="26">
        <f t="shared" si="95"/>
        <v>0</v>
      </c>
      <c r="DA151" s="159" t="e">
        <f t="shared" si="96"/>
        <v>#DIV/0!</v>
      </c>
      <c r="DB151" s="26" t="e">
        <f t="shared" si="97"/>
        <v>#DIV/0!</v>
      </c>
    </row>
    <row r="152" hidden="1" spans="1:106">
      <c r="A152" s="26">
        <v>24</v>
      </c>
      <c r="B152" s="26" t="str">
        <f>B47</f>
        <v>ASHITOSH</v>
      </c>
      <c r="C152" s="26">
        <f>C47</f>
        <v>0</v>
      </c>
      <c r="D152" s="26">
        <f>D47</f>
        <v>0</v>
      </c>
      <c r="E152" s="26" t="str">
        <f>E48</f>
        <v>1BI19ME401</v>
      </c>
      <c r="F152" s="26"/>
      <c r="G152" s="26"/>
      <c r="H152" s="26"/>
      <c r="I152" s="26">
        <f t="shared" ref="I152:BS152" si="155">I47</f>
        <v>4</v>
      </c>
      <c r="J152" s="26">
        <f t="shared" si="155"/>
        <v>0</v>
      </c>
      <c r="K152" s="26">
        <f t="shared" si="155"/>
        <v>2</v>
      </c>
      <c r="L152" s="26">
        <f t="shared" si="155"/>
        <v>0</v>
      </c>
      <c r="M152" s="26"/>
      <c r="N152" s="26">
        <f t="shared" si="155"/>
        <v>0</v>
      </c>
      <c r="O152" s="26">
        <f t="shared" si="155"/>
        <v>0</v>
      </c>
      <c r="P152" s="26">
        <f t="shared" si="155"/>
        <v>0</v>
      </c>
      <c r="Q152" s="26">
        <f t="shared" si="155"/>
        <v>0</v>
      </c>
      <c r="R152" s="26"/>
      <c r="S152" s="26">
        <f t="shared" si="155"/>
        <v>4</v>
      </c>
      <c r="T152" s="26">
        <f t="shared" si="155"/>
        <v>3</v>
      </c>
      <c r="U152" s="26">
        <f t="shared" si="155"/>
        <v>2</v>
      </c>
      <c r="V152" s="26">
        <f t="shared" si="155"/>
        <v>0</v>
      </c>
      <c r="W152" s="26"/>
      <c r="X152" s="26">
        <f t="shared" si="147"/>
        <v>0</v>
      </c>
      <c r="Y152" s="26">
        <f t="shared" si="147"/>
        <v>0</v>
      </c>
      <c r="Z152" s="26">
        <f t="shared" si="155"/>
        <v>0</v>
      </c>
      <c r="AA152" s="26">
        <f t="shared" si="155"/>
        <v>0</v>
      </c>
      <c r="AB152" s="26"/>
      <c r="AC152" s="26"/>
      <c r="AD152" s="26"/>
      <c r="AE152" s="26">
        <f t="shared" si="155"/>
        <v>0</v>
      </c>
      <c r="AF152" s="26">
        <f t="shared" si="155"/>
        <v>0</v>
      </c>
      <c r="AG152" s="26">
        <f t="shared" si="155"/>
        <v>0</v>
      </c>
      <c r="AH152" s="26">
        <f t="shared" si="155"/>
        <v>0</v>
      </c>
      <c r="AI152" s="26"/>
      <c r="AJ152" s="26">
        <f t="shared" si="155"/>
        <v>6</v>
      </c>
      <c r="AK152" s="26">
        <f t="shared" si="155"/>
        <v>4</v>
      </c>
      <c r="AL152" s="26">
        <f t="shared" si="155"/>
        <v>0</v>
      </c>
      <c r="AM152" s="26">
        <f t="shared" si="155"/>
        <v>0</v>
      </c>
      <c r="AN152" s="26"/>
      <c r="AO152" s="26">
        <f t="shared" si="148"/>
        <v>5</v>
      </c>
      <c r="AP152" s="26">
        <f t="shared" si="148"/>
        <v>5</v>
      </c>
      <c r="AQ152" s="26"/>
      <c r="AR152" s="26">
        <f t="shared" si="155"/>
        <v>0</v>
      </c>
      <c r="AS152" s="26"/>
      <c r="AT152" s="26">
        <f t="shared" si="149"/>
        <v>0</v>
      </c>
      <c r="AU152" s="26">
        <f t="shared" si="149"/>
        <v>0</v>
      </c>
      <c r="AV152" s="26">
        <f t="shared" si="155"/>
        <v>0</v>
      </c>
      <c r="AW152" s="26">
        <f t="shared" si="155"/>
        <v>0</v>
      </c>
      <c r="AX152" s="26"/>
      <c r="AY152" s="26"/>
      <c r="AZ152" s="26"/>
      <c r="BA152" s="26">
        <f>BA47</f>
        <v>0</v>
      </c>
      <c r="BB152" s="26">
        <f>BB47</f>
        <v>0</v>
      </c>
      <c r="BC152" s="26">
        <f t="shared" si="155"/>
        <v>0</v>
      </c>
      <c r="BD152" s="26">
        <f t="shared" si="155"/>
        <v>0</v>
      </c>
      <c r="BE152" s="26"/>
      <c r="BF152" s="26">
        <f>BF47</f>
        <v>7</v>
      </c>
      <c r="BG152" s="26">
        <f>BG47</f>
        <v>6</v>
      </c>
      <c r="BH152" s="26">
        <f t="shared" si="155"/>
        <v>0</v>
      </c>
      <c r="BI152" s="26">
        <f t="shared" si="155"/>
        <v>0</v>
      </c>
      <c r="BJ152" s="26"/>
      <c r="BK152" s="26">
        <f t="shared" si="155"/>
        <v>6</v>
      </c>
      <c r="BL152" s="26">
        <f t="shared" si="155"/>
        <v>7</v>
      </c>
      <c r="BM152" s="26">
        <f t="shared" si="155"/>
        <v>0</v>
      </c>
      <c r="BN152" s="26">
        <f t="shared" si="155"/>
        <v>0</v>
      </c>
      <c r="BO152" s="26"/>
      <c r="BP152" s="26">
        <f>BP47</f>
        <v>0</v>
      </c>
      <c r="BQ152" s="26">
        <f>BQ47</f>
        <v>0</v>
      </c>
      <c r="BR152" s="26"/>
      <c r="BS152" s="26">
        <f t="shared" si="155"/>
        <v>0</v>
      </c>
      <c r="BT152" s="26"/>
      <c r="BU152" s="26"/>
      <c r="BV152" s="26"/>
      <c r="BW152" s="26"/>
      <c r="BX152" s="26">
        <f t="shared" ref="BX152:BY152" si="156">BX47</f>
        <v>10</v>
      </c>
      <c r="BY152" s="26">
        <f t="shared" si="156"/>
        <v>0</v>
      </c>
      <c r="BZ152" s="26"/>
      <c r="CA152" s="151"/>
      <c r="CB152" s="151"/>
      <c r="CC152" s="151"/>
      <c r="CD152" s="151"/>
      <c r="CE152" s="26">
        <f t="shared" si="74"/>
        <v>15</v>
      </c>
      <c r="CF152" s="26">
        <f t="shared" si="75"/>
        <v>25</v>
      </c>
      <c r="CG152" s="159">
        <f t="shared" si="76"/>
        <v>0.6</v>
      </c>
      <c r="CH152" s="26" t="str">
        <f t="shared" si="77"/>
        <v>2</v>
      </c>
      <c r="CI152" s="26">
        <f t="shared" si="78"/>
        <v>26</v>
      </c>
      <c r="CJ152" s="26">
        <f t="shared" si="79"/>
        <v>30</v>
      </c>
      <c r="CK152" s="159">
        <f t="shared" si="80"/>
        <v>0.866666666666667</v>
      </c>
      <c r="CL152" s="26" t="str">
        <f t="shared" si="81"/>
        <v>3</v>
      </c>
      <c r="CM152" s="26">
        <f t="shared" si="82"/>
        <v>0</v>
      </c>
      <c r="CN152" s="26">
        <f t="shared" si="83"/>
        <v>0</v>
      </c>
      <c r="CO152" s="159" t="e">
        <f t="shared" si="84"/>
        <v>#DIV/0!</v>
      </c>
      <c r="CP152" s="26" t="e">
        <f t="shared" si="85"/>
        <v>#DIV/0!</v>
      </c>
      <c r="CQ152" s="26">
        <f t="shared" si="86"/>
        <v>20</v>
      </c>
      <c r="CR152" s="26">
        <f t="shared" si="87"/>
        <v>30</v>
      </c>
      <c r="CS152" s="159">
        <f t="shared" si="88"/>
        <v>0.666666666666667</v>
      </c>
      <c r="CT152" s="26" t="str">
        <f t="shared" si="89"/>
        <v>3</v>
      </c>
      <c r="CU152" s="26">
        <f t="shared" si="90"/>
        <v>0</v>
      </c>
      <c r="CV152" s="26">
        <f t="shared" si="91"/>
        <v>0</v>
      </c>
      <c r="CW152" s="159" t="e">
        <f t="shared" si="92"/>
        <v>#DIV/0!</v>
      </c>
      <c r="CX152" s="26" t="e">
        <f t="shared" si="93"/>
        <v>#DIV/0!</v>
      </c>
      <c r="CY152" s="26">
        <f t="shared" si="94"/>
        <v>0</v>
      </c>
      <c r="CZ152" s="26">
        <f t="shared" si="95"/>
        <v>0</v>
      </c>
      <c r="DA152" s="159" t="e">
        <f t="shared" si="96"/>
        <v>#DIV/0!</v>
      </c>
      <c r="DB152" s="26" t="e">
        <f t="shared" si="97"/>
        <v>#DIV/0!</v>
      </c>
    </row>
    <row r="153" hidden="1" spans="1:106">
      <c r="A153" s="26">
        <v>25</v>
      </c>
      <c r="B153" s="26" t="str">
        <f>B48</f>
        <v>CHAVAN MINESH </v>
      </c>
      <c r="C153" s="26">
        <f>C48</f>
        <v>0</v>
      </c>
      <c r="D153" s="26">
        <f>D48</f>
        <v>0</v>
      </c>
      <c r="E153" s="26" t="str">
        <f>E49</f>
        <v>1BI19ME403</v>
      </c>
      <c r="F153" s="26"/>
      <c r="G153" s="26"/>
      <c r="H153" s="26"/>
      <c r="I153" s="26">
        <f t="shared" ref="I153:BS153" si="157">I48</f>
        <v>0</v>
      </c>
      <c r="J153" s="26">
        <f t="shared" si="157"/>
        <v>0</v>
      </c>
      <c r="K153" s="26">
        <f t="shared" si="157"/>
        <v>0</v>
      </c>
      <c r="L153" s="26">
        <f t="shared" si="157"/>
        <v>0</v>
      </c>
      <c r="M153" s="26"/>
      <c r="N153" s="26">
        <f t="shared" si="157"/>
        <v>4</v>
      </c>
      <c r="O153" s="26">
        <f t="shared" si="157"/>
        <v>5</v>
      </c>
      <c r="P153" s="26">
        <f t="shared" si="157"/>
        <v>2</v>
      </c>
      <c r="Q153" s="26">
        <f t="shared" si="157"/>
        <v>0</v>
      </c>
      <c r="R153" s="26"/>
      <c r="S153" s="26">
        <f t="shared" si="157"/>
        <v>0</v>
      </c>
      <c r="T153" s="26">
        <f t="shared" si="157"/>
        <v>0</v>
      </c>
      <c r="U153" s="26">
        <f t="shared" si="157"/>
        <v>0</v>
      </c>
      <c r="V153" s="26">
        <f t="shared" si="157"/>
        <v>0</v>
      </c>
      <c r="W153" s="26"/>
      <c r="X153" s="26">
        <f t="shared" si="147"/>
        <v>3</v>
      </c>
      <c r="Y153" s="26">
        <f t="shared" si="147"/>
        <v>3</v>
      </c>
      <c r="Z153" s="26">
        <f t="shared" si="157"/>
        <v>1</v>
      </c>
      <c r="AA153" s="26">
        <f t="shared" si="157"/>
        <v>0</v>
      </c>
      <c r="AB153" s="26"/>
      <c r="AC153" s="26"/>
      <c r="AD153" s="26"/>
      <c r="AE153" s="26">
        <f t="shared" si="157"/>
        <v>4</v>
      </c>
      <c r="AF153" s="26">
        <f t="shared" si="157"/>
        <v>6</v>
      </c>
      <c r="AG153" s="26">
        <f t="shared" si="157"/>
        <v>0</v>
      </c>
      <c r="AH153" s="26">
        <f t="shared" si="157"/>
        <v>0</v>
      </c>
      <c r="AI153" s="26"/>
      <c r="AJ153" s="26">
        <f t="shared" si="157"/>
        <v>0</v>
      </c>
      <c r="AK153" s="26">
        <f t="shared" si="157"/>
        <v>0</v>
      </c>
      <c r="AL153" s="26">
        <f t="shared" si="157"/>
        <v>0</v>
      </c>
      <c r="AM153" s="26">
        <f t="shared" si="157"/>
        <v>0</v>
      </c>
      <c r="AN153" s="26"/>
      <c r="AO153" s="26">
        <f t="shared" si="148"/>
        <v>0</v>
      </c>
      <c r="AP153" s="26">
        <f t="shared" si="148"/>
        <v>0</v>
      </c>
      <c r="AQ153" s="26"/>
      <c r="AR153" s="26">
        <f t="shared" si="157"/>
        <v>0</v>
      </c>
      <c r="AS153" s="26"/>
      <c r="AT153" s="26">
        <f t="shared" si="149"/>
        <v>5</v>
      </c>
      <c r="AU153" s="26">
        <f t="shared" si="149"/>
        <v>3</v>
      </c>
      <c r="AV153" s="26">
        <f t="shared" si="157"/>
        <v>0</v>
      </c>
      <c r="AW153" s="26">
        <f t="shared" si="157"/>
        <v>0</v>
      </c>
      <c r="AX153" s="26"/>
      <c r="AY153" s="26"/>
      <c r="AZ153" s="26"/>
      <c r="BA153" s="26">
        <f>BA48</f>
        <v>6</v>
      </c>
      <c r="BB153" s="26">
        <f>BB48</f>
        <v>5</v>
      </c>
      <c r="BC153" s="26">
        <f t="shared" si="157"/>
        <v>0</v>
      </c>
      <c r="BD153" s="26">
        <f t="shared" si="157"/>
        <v>0</v>
      </c>
      <c r="BE153" s="26"/>
      <c r="BF153" s="26">
        <f>BF48</f>
        <v>0</v>
      </c>
      <c r="BG153" s="26">
        <f>BG48</f>
        <v>0</v>
      </c>
      <c r="BH153" s="26">
        <f t="shared" si="157"/>
        <v>0</v>
      </c>
      <c r="BI153" s="26">
        <f t="shared" si="157"/>
        <v>0</v>
      </c>
      <c r="BJ153" s="26"/>
      <c r="BK153" s="26">
        <f t="shared" si="157"/>
        <v>6</v>
      </c>
      <c r="BL153" s="26">
        <f t="shared" si="157"/>
        <v>5</v>
      </c>
      <c r="BM153" s="26">
        <f t="shared" si="157"/>
        <v>0</v>
      </c>
      <c r="BN153" s="26">
        <f t="shared" si="157"/>
        <v>0</v>
      </c>
      <c r="BO153" s="26"/>
      <c r="BP153" s="26">
        <f>BP48</f>
        <v>0</v>
      </c>
      <c r="BQ153" s="26">
        <f>BQ48</f>
        <v>0</v>
      </c>
      <c r="BR153" s="26"/>
      <c r="BS153" s="26">
        <f t="shared" si="157"/>
        <v>0</v>
      </c>
      <c r="BT153" s="26"/>
      <c r="BU153" s="26"/>
      <c r="BV153" s="26"/>
      <c r="BW153" s="26"/>
      <c r="BX153" s="26">
        <f t="shared" ref="BX153:BY153" si="158">BX48</f>
        <v>10</v>
      </c>
      <c r="BY153" s="26">
        <f t="shared" si="158"/>
        <v>0</v>
      </c>
      <c r="BZ153" s="26"/>
      <c r="CA153" s="151"/>
      <c r="CB153" s="151"/>
      <c r="CC153" s="151"/>
      <c r="CD153" s="151"/>
      <c r="CE153" s="26">
        <f t="shared" si="74"/>
        <v>18</v>
      </c>
      <c r="CF153" s="26">
        <f t="shared" si="75"/>
        <v>30</v>
      </c>
      <c r="CG153" s="159">
        <f t="shared" si="76"/>
        <v>0.6</v>
      </c>
      <c r="CH153" s="26" t="str">
        <f t="shared" si="77"/>
        <v>2</v>
      </c>
      <c r="CI153" s="26">
        <f t="shared" si="78"/>
        <v>22</v>
      </c>
      <c r="CJ153" s="26">
        <f t="shared" si="79"/>
        <v>30</v>
      </c>
      <c r="CK153" s="159">
        <f t="shared" si="80"/>
        <v>0.733333333333333</v>
      </c>
      <c r="CL153" s="26" t="str">
        <f t="shared" si="81"/>
        <v>3</v>
      </c>
      <c r="CM153" s="26">
        <f t="shared" si="82"/>
        <v>0</v>
      </c>
      <c r="CN153" s="26">
        <f t="shared" si="83"/>
        <v>0</v>
      </c>
      <c r="CO153" s="159" t="e">
        <f t="shared" si="84"/>
        <v>#DIV/0!</v>
      </c>
      <c r="CP153" s="26" t="e">
        <f t="shared" si="85"/>
        <v>#DIV/0!</v>
      </c>
      <c r="CQ153" s="26">
        <f t="shared" si="86"/>
        <v>18</v>
      </c>
      <c r="CR153" s="26">
        <f t="shared" si="87"/>
        <v>30</v>
      </c>
      <c r="CS153" s="159">
        <f t="shared" si="88"/>
        <v>0.6</v>
      </c>
      <c r="CT153" s="26" t="str">
        <f t="shared" si="89"/>
        <v>2</v>
      </c>
      <c r="CU153" s="26">
        <f t="shared" si="90"/>
        <v>0</v>
      </c>
      <c r="CV153" s="26">
        <f t="shared" si="91"/>
        <v>0</v>
      </c>
      <c r="CW153" s="159" t="e">
        <f t="shared" si="92"/>
        <v>#DIV/0!</v>
      </c>
      <c r="CX153" s="26" t="e">
        <f t="shared" si="93"/>
        <v>#DIV/0!</v>
      </c>
      <c r="CY153" s="26">
        <f t="shared" si="94"/>
        <v>0</v>
      </c>
      <c r="CZ153" s="26">
        <f t="shared" si="95"/>
        <v>0</v>
      </c>
      <c r="DA153" s="159" t="e">
        <f t="shared" si="96"/>
        <v>#DIV/0!</v>
      </c>
      <c r="DB153" s="26" t="e">
        <f t="shared" si="97"/>
        <v>#DIV/0!</v>
      </c>
    </row>
    <row r="154" hidden="1" spans="1:106">
      <c r="A154" s="26">
        <v>26</v>
      </c>
      <c r="B154" s="26" t="str">
        <f>B49</f>
        <v>DIVITH</v>
      </c>
      <c r="C154" s="26">
        <f>C49</f>
        <v>0</v>
      </c>
      <c r="D154" s="26">
        <f>D49</f>
        <v>0</v>
      </c>
      <c r="E154" s="26" t="str">
        <f>E50</f>
        <v>1BI19ME404</v>
      </c>
      <c r="F154" s="26"/>
      <c r="G154" s="26"/>
      <c r="H154" s="26"/>
      <c r="I154" s="26">
        <f t="shared" ref="I154:BS154" si="159">I49</f>
        <v>0</v>
      </c>
      <c r="J154" s="26">
        <f t="shared" si="159"/>
        <v>0</v>
      </c>
      <c r="K154" s="26">
        <f t="shared" si="159"/>
        <v>0</v>
      </c>
      <c r="L154" s="26">
        <f t="shared" si="159"/>
        <v>0</v>
      </c>
      <c r="M154" s="26"/>
      <c r="N154" s="26">
        <f t="shared" si="159"/>
        <v>5</v>
      </c>
      <c r="O154" s="26">
        <f t="shared" si="159"/>
        <v>5</v>
      </c>
      <c r="P154" s="26">
        <f t="shared" si="159"/>
        <v>2</v>
      </c>
      <c r="Q154" s="26">
        <f t="shared" si="159"/>
        <v>0</v>
      </c>
      <c r="R154" s="26"/>
      <c r="S154" s="26">
        <f t="shared" si="159"/>
        <v>0</v>
      </c>
      <c r="T154" s="26">
        <f t="shared" si="159"/>
        <v>0</v>
      </c>
      <c r="U154" s="26">
        <f t="shared" si="159"/>
        <v>0</v>
      </c>
      <c r="V154" s="26">
        <f t="shared" si="159"/>
        <v>0</v>
      </c>
      <c r="W154" s="26"/>
      <c r="X154" s="26">
        <f t="shared" si="147"/>
        <v>3</v>
      </c>
      <c r="Y154" s="26">
        <f t="shared" si="147"/>
        <v>5</v>
      </c>
      <c r="Z154" s="26">
        <f t="shared" si="159"/>
        <v>2</v>
      </c>
      <c r="AA154" s="26">
        <f t="shared" si="159"/>
        <v>0</v>
      </c>
      <c r="AB154" s="26"/>
      <c r="AC154" s="26"/>
      <c r="AD154" s="26"/>
      <c r="AE154" s="26">
        <f t="shared" si="159"/>
        <v>0</v>
      </c>
      <c r="AF154" s="26">
        <f t="shared" si="159"/>
        <v>0</v>
      </c>
      <c r="AG154" s="26">
        <f t="shared" si="159"/>
        <v>0</v>
      </c>
      <c r="AH154" s="26">
        <f t="shared" si="159"/>
        <v>0</v>
      </c>
      <c r="AI154" s="26"/>
      <c r="AJ154" s="26">
        <f t="shared" si="159"/>
        <v>8</v>
      </c>
      <c r="AK154" s="26">
        <f t="shared" si="159"/>
        <v>7</v>
      </c>
      <c r="AL154" s="26">
        <f t="shared" si="159"/>
        <v>0</v>
      </c>
      <c r="AM154" s="26">
        <f t="shared" si="159"/>
        <v>0</v>
      </c>
      <c r="AN154" s="26"/>
      <c r="AO154" s="26">
        <f t="shared" si="148"/>
        <v>7</v>
      </c>
      <c r="AP154" s="26">
        <f t="shared" si="148"/>
        <v>6</v>
      </c>
      <c r="AQ154" s="26"/>
      <c r="AR154" s="26">
        <f t="shared" si="159"/>
        <v>0</v>
      </c>
      <c r="AS154" s="26"/>
      <c r="AT154" s="26">
        <f t="shared" si="149"/>
        <v>0</v>
      </c>
      <c r="AU154" s="26">
        <f t="shared" si="149"/>
        <v>0</v>
      </c>
      <c r="AV154" s="26">
        <f t="shared" si="159"/>
        <v>0</v>
      </c>
      <c r="AW154" s="26">
        <f t="shared" si="159"/>
        <v>0</v>
      </c>
      <c r="AX154" s="26"/>
      <c r="AY154" s="26"/>
      <c r="AZ154" s="26"/>
      <c r="BA154" s="26">
        <f>BA49</f>
        <v>0</v>
      </c>
      <c r="BB154" s="26">
        <f>BB49</f>
        <v>0</v>
      </c>
      <c r="BC154" s="26">
        <f t="shared" si="159"/>
        <v>0</v>
      </c>
      <c r="BD154" s="26">
        <f t="shared" si="159"/>
        <v>0</v>
      </c>
      <c r="BE154" s="26"/>
      <c r="BF154" s="26">
        <f>BF49</f>
        <v>7</v>
      </c>
      <c r="BG154" s="26">
        <f>BG49</f>
        <v>6</v>
      </c>
      <c r="BH154" s="26">
        <f t="shared" si="159"/>
        <v>0</v>
      </c>
      <c r="BI154" s="26">
        <f t="shared" si="159"/>
        <v>0</v>
      </c>
      <c r="BJ154" s="26"/>
      <c r="BK154" s="26">
        <f t="shared" si="159"/>
        <v>7</v>
      </c>
      <c r="BL154" s="26">
        <f t="shared" si="159"/>
        <v>7</v>
      </c>
      <c r="BM154" s="26">
        <f t="shared" si="159"/>
        <v>0</v>
      </c>
      <c r="BN154" s="26">
        <f t="shared" si="159"/>
        <v>0</v>
      </c>
      <c r="BO154" s="26"/>
      <c r="BP154" s="26">
        <f>BP49</f>
        <v>0</v>
      </c>
      <c r="BQ154" s="26">
        <f>BQ49</f>
        <v>0</v>
      </c>
      <c r="BR154" s="26"/>
      <c r="BS154" s="26">
        <f t="shared" si="159"/>
        <v>0</v>
      </c>
      <c r="BT154" s="26"/>
      <c r="BU154" s="26"/>
      <c r="BV154" s="26"/>
      <c r="BW154" s="26"/>
      <c r="BX154" s="26">
        <f t="shared" ref="BX154:BY154" si="160">BX49</f>
        <v>10</v>
      </c>
      <c r="BY154" s="26">
        <f t="shared" si="160"/>
        <v>0</v>
      </c>
      <c r="BZ154" s="26"/>
      <c r="CA154" s="151"/>
      <c r="CB154" s="151"/>
      <c r="CC154" s="151"/>
      <c r="CD154" s="151"/>
      <c r="CE154" s="26">
        <f t="shared" si="74"/>
        <v>22</v>
      </c>
      <c r="CF154" s="26">
        <f t="shared" si="75"/>
        <v>30</v>
      </c>
      <c r="CG154" s="159">
        <f t="shared" si="76"/>
        <v>0.733333333333333</v>
      </c>
      <c r="CH154" s="26" t="str">
        <f t="shared" si="77"/>
        <v>3</v>
      </c>
      <c r="CI154" s="26">
        <f t="shared" si="78"/>
        <v>27</v>
      </c>
      <c r="CJ154" s="26">
        <f t="shared" si="79"/>
        <v>30</v>
      </c>
      <c r="CK154" s="159">
        <f t="shared" si="80"/>
        <v>0.9</v>
      </c>
      <c r="CL154" s="26" t="str">
        <f t="shared" si="81"/>
        <v>3</v>
      </c>
      <c r="CM154" s="26">
        <f t="shared" si="82"/>
        <v>0</v>
      </c>
      <c r="CN154" s="26">
        <f t="shared" si="83"/>
        <v>0</v>
      </c>
      <c r="CO154" s="159" t="e">
        <f t="shared" si="84"/>
        <v>#DIV/0!</v>
      </c>
      <c r="CP154" s="26" t="e">
        <f t="shared" si="85"/>
        <v>#DIV/0!</v>
      </c>
      <c r="CQ154" s="26">
        <f t="shared" si="86"/>
        <v>28</v>
      </c>
      <c r="CR154" s="26">
        <f t="shared" si="87"/>
        <v>30</v>
      </c>
      <c r="CS154" s="159">
        <f t="shared" si="88"/>
        <v>0.933333333333333</v>
      </c>
      <c r="CT154" s="26" t="str">
        <f t="shared" si="89"/>
        <v>3</v>
      </c>
      <c r="CU154" s="26">
        <f t="shared" si="90"/>
        <v>0</v>
      </c>
      <c r="CV154" s="26">
        <f t="shared" si="91"/>
        <v>0</v>
      </c>
      <c r="CW154" s="159" t="e">
        <f t="shared" si="92"/>
        <v>#DIV/0!</v>
      </c>
      <c r="CX154" s="26" t="e">
        <f t="shared" si="93"/>
        <v>#DIV/0!</v>
      </c>
      <c r="CY154" s="26">
        <f t="shared" si="94"/>
        <v>0</v>
      </c>
      <c r="CZ154" s="26">
        <f t="shared" si="95"/>
        <v>0</v>
      </c>
      <c r="DA154" s="159" t="e">
        <f t="shared" si="96"/>
        <v>#DIV/0!</v>
      </c>
      <c r="DB154" s="26" t="e">
        <f t="shared" si="97"/>
        <v>#DIV/0!</v>
      </c>
    </row>
    <row r="155" hidden="1" spans="1:106">
      <c r="A155" s="26">
        <v>27</v>
      </c>
      <c r="B155" s="26" t="str">
        <f>B50</f>
        <v>GIREESH K</v>
      </c>
      <c r="C155" s="26">
        <f>C50</f>
        <v>0</v>
      </c>
      <c r="D155" s="26">
        <f>D50</f>
        <v>0</v>
      </c>
      <c r="E155" s="26" t="str">
        <f>E51</f>
        <v>1BI19ME409</v>
      </c>
      <c r="F155" s="26"/>
      <c r="G155" s="26"/>
      <c r="H155" s="26"/>
      <c r="I155" s="26">
        <f t="shared" ref="I155:BS155" si="161">I50</f>
        <v>4</v>
      </c>
      <c r="J155" s="26">
        <f t="shared" si="161"/>
        <v>5</v>
      </c>
      <c r="K155" s="26">
        <f t="shared" si="161"/>
        <v>2</v>
      </c>
      <c r="L155" s="26">
        <f t="shared" si="161"/>
        <v>0</v>
      </c>
      <c r="M155" s="26"/>
      <c r="N155" s="26">
        <f t="shared" si="161"/>
        <v>0</v>
      </c>
      <c r="O155" s="26">
        <f t="shared" si="161"/>
        <v>0</v>
      </c>
      <c r="P155" s="26">
        <f t="shared" si="161"/>
        <v>0</v>
      </c>
      <c r="Q155" s="26">
        <f t="shared" si="161"/>
        <v>0</v>
      </c>
      <c r="R155" s="26"/>
      <c r="S155" s="26">
        <f t="shared" si="161"/>
        <v>3</v>
      </c>
      <c r="T155" s="26">
        <f t="shared" si="161"/>
        <v>2</v>
      </c>
      <c r="U155" s="26">
        <f t="shared" si="161"/>
        <v>2</v>
      </c>
      <c r="V155" s="26">
        <f t="shared" si="161"/>
        <v>0</v>
      </c>
      <c r="W155" s="26"/>
      <c r="X155" s="26">
        <f t="shared" si="147"/>
        <v>0</v>
      </c>
      <c r="Y155" s="26">
        <f t="shared" si="147"/>
        <v>0</v>
      </c>
      <c r="Z155" s="26">
        <f t="shared" si="161"/>
        <v>0</v>
      </c>
      <c r="AA155" s="26">
        <f t="shared" si="161"/>
        <v>0</v>
      </c>
      <c r="AB155" s="26"/>
      <c r="AC155" s="26"/>
      <c r="AD155" s="26"/>
      <c r="AE155" s="26">
        <f t="shared" si="161"/>
        <v>0</v>
      </c>
      <c r="AF155" s="26">
        <f t="shared" si="161"/>
        <v>0</v>
      </c>
      <c r="AG155" s="26">
        <f t="shared" si="161"/>
        <v>0</v>
      </c>
      <c r="AH155" s="26">
        <f t="shared" si="161"/>
        <v>0</v>
      </c>
      <c r="AI155" s="26"/>
      <c r="AJ155" s="26">
        <f t="shared" si="161"/>
        <v>4</v>
      </c>
      <c r="AK155" s="26">
        <f t="shared" si="161"/>
        <v>4</v>
      </c>
      <c r="AL155" s="26">
        <f t="shared" si="161"/>
        <v>0</v>
      </c>
      <c r="AM155" s="26">
        <f t="shared" si="161"/>
        <v>0</v>
      </c>
      <c r="AN155" s="26"/>
      <c r="AO155" s="26">
        <f t="shared" si="148"/>
        <v>0</v>
      </c>
      <c r="AP155" s="26">
        <f t="shared" si="148"/>
        <v>0</v>
      </c>
      <c r="AQ155" s="26"/>
      <c r="AR155" s="26">
        <f t="shared" si="161"/>
        <v>0</v>
      </c>
      <c r="AS155" s="26"/>
      <c r="AT155" s="26">
        <f t="shared" si="149"/>
        <v>6</v>
      </c>
      <c r="AU155" s="26">
        <f t="shared" si="149"/>
        <v>5</v>
      </c>
      <c r="AV155" s="26">
        <f t="shared" si="161"/>
        <v>0</v>
      </c>
      <c r="AW155" s="26">
        <f t="shared" si="161"/>
        <v>0</v>
      </c>
      <c r="AX155" s="26"/>
      <c r="AY155" s="26"/>
      <c r="AZ155" s="26"/>
      <c r="BA155" s="26">
        <f>BA50</f>
        <v>0</v>
      </c>
      <c r="BB155" s="26">
        <f>BB50</f>
        <v>0</v>
      </c>
      <c r="BC155" s="26">
        <f t="shared" si="161"/>
        <v>0</v>
      </c>
      <c r="BD155" s="26">
        <f t="shared" si="161"/>
        <v>0</v>
      </c>
      <c r="BE155" s="26"/>
      <c r="BF155" s="26">
        <f>BF50</f>
        <v>4</v>
      </c>
      <c r="BG155" s="26">
        <f>BG50</f>
        <v>4</v>
      </c>
      <c r="BH155" s="26">
        <f t="shared" si="161"/>
        <v>0</v>
      </c>
      <c r="BI155" s="26">
        <f t="shared" si="161"/>
        <v>0</v>
      </c>
      <c r="BJ155" s="26"/>
      <c r="BK155" s="26">
        <f t="shared" si="161"/>
        <v>4</v>
      </c>
      <c r="BL155" s="26">
        <f t="shared" si="161"/>
        <v>7</v>
      </c>
      <c r="BM155" s="26">
        <f t="shared" si="161"/>
        <v>0</v>
      </c>
      <c r="BN155" s="26">
        <f t="shared" si="161"/>
        <v>0</v>
      </c>
      <c r="BO155" s="26"/>
      <c r="BP155" s="26">
        <f>BP50</f>
        <v>0</v>
      </c>
      <c r="BQ155" s="26">
        <f>BQ50</f>
        <v>0</v>
      </c>
      <c r="BR155" s="26"/>
      <c r="BS155" s="26">
        <f t="shared" si="161"/>
        <v>0</v>
      </c>
      <c r="BT155" s="26"/>
      <c r="BU155" s="26"/>
      <c r="BV155" s="26"/>
      <c r="BW155" s="26"/>
      <c r="BX155" s="26">
        <f t="shared" ref="BX155:BY155" si="162">BX50</f>
        <v>10</v>
      </c>
      <c r="BY155" s="26">
        <f t="shared" si="162"/>
        <v>0</v>
      </c>
      <c r="BZ155" s="26"/>
      <c r="CA155" s="151"/>
      <c r="CB155" s="151"/>
      <c r="CC155" s="151"/>
      <c r="CD155" s="151"/>
      <c r="CE155" s="26">
        <f t="shared" si="74"/>
        <v>18</v>
      </c>
      <c r="CF155" s="26">
        <f t="shared" si="75"/>
        <v>30</v>
      </c>
      <c r="CG155" s="159">
        <f t="shared" si="76"/>
        <v>0.6</v>
      </c>
      <c r="CH155" s="26" t="str">
        <f t="shared" si="77"/>
        <v>2</v>
      </c>
      <c r="CI155" s="26">
        <f t="shared" si="78"/>
        <v>19</v>
      </c>
      <c r="CJ155" s="26">
        <f t="shared" si="79"/>
        <v>30</v>
      </c>
      <c r="CK155" s="159">
        <f t="shared" si="80"/>
        <v>0.633333333333333</v>
      </c>
      <c r="CL155" s="26" t="str">
        <f t="shared" si="81"/>
        <v>3</v>
      </c>
      <c r="CM155" s="26">
        <f t="shared" si="82"/>
        <v>0</v>
      </c>
      <c r="CN155" s="26">
        <f t="shared" si="83"/>
        <v>0</v>
      </c>
      <c r="CO155" s="159" t="e">
        <f t="shared" si="84"/>
        <v>#DIV/0!</v>
      </c>
      <c r="CP155" s="26" t="e">
        <f t="shared" si="85"/>
        <v>#DIV/0!</v>
      </c>
      <c r="CQ155" s="26">
        <f t="shared" si="86"/>
        <v>19</v>
      </c>
      <c r="CR155" s="26">
        <f t="shared" si="87"/>
        <v>30</v>
      </c>
      <c r="CS155" s="159">
        <f t="shared" si="88"/>
        <v>0.633333333333333</v>
      </c>
      <c r="CT155" s="26" t="str">
        <f t="shared" si="89"/>
        <v>3</v>
      </c>
      <c r="CU155" s="26">
        <f t="shared" si="90"/>
        <v>0</v>
      </c>
      <c r="CV155" s="26">
        <f t="shared" si="91"/>
        <v>0</v>
      </c>
      <c r="CW155" s="159" t="e">
        <f t="shared" si="92"/>
        <v>#DIV/0!</v>
      </c>
      <c r="CX155" s="26" t="e">
        <f t="shared" si="93"/>
        <v>#DIV/0!</v>
      </c>
      <c r="CY155" s="26">
        <f t="shared" si="94"/>
        <v>0</v>
      </c>
      <c r="CZ155" s="26">
        <f t="shared" si="95"/>
        <v>0</v>
      </c>
      <c r="DA155" s="159" t="e">
        <f t="shared" si="96"/>
        <v>#DIV/0!</v>
      </c>
      <c r="DB155" s="26" t="e">
        <f t="shared" si="97"/>
        <v>#DIV/0!</v>
      </c>
    </row>
    <row r="156" hidden="1" spans="1:106">
      <c r="A156" s="26">
        <v>28</v>
      </c>
      <c r="B156" s="26" t="str">
        <f>B51</f>
        <v>LINGARAAJ</v>
      </c>
      <c r="C156" s="26">
        <f>C51</f>
        <v>0</v>
      </c>
      <c r="D156" s="26">
        <f>D51</f>
        <v>0</v>
      </c>
      <c r="E156" s="26" t="str">
        <f>E52</f>
        <v>1BI19ME410</v>
      </c>
      <c r="F156" s="26"/>
      <c r="G156" s="26"/>
      <c r="H156" s="26"/>
      <c r="I156" s="26">
        <f t="shared" ref="I156:BS156" si="163">I51</f>
        <v>4</v>
      </c>
      <c r="J156" s="26">
        <f t="shared" si="163"/>
        <v>4</v>
      </c>
      <c r="K156" s="26">
        <f t="shared" si="163"/>
        <v>0</v>
      </c>
      <c r="L156" s="26">
        <f t="shared" si="163"/>
        <v>0</v>
      </c>
      <c r="M156" s="26"/>
      <c r="N156" s="26">
        <f t="shared" si="163"/>
        <v>0</v>
      </c>
      <c r="O156" s="26">
        <f t="shared" si="163"/>
        <v>0</v>
      </c>
      <c r="P156" s="26">
        <f t="shared" si="163"/>
        <v>0</v>
      </c>
      <c r="Q156" s="26">
        <f t="shared" si="163"/>
        <v>0</v>
      </c>
      <c r="R156" s="26"/>
      <c r="S156" s="26">
        <f t="shared" si="163"/>
        <v>5</v>
      </c>
      <c r="T156" s="26">
        <f t="shared" si="163"/>
        <v>2</v>
      </c>
      <c r="U156" s="26">
        <f t="shared" si="163"/>
        <v>0</v>
      </c>
      <c r="V156" s="26">
        <f t="shared" si="163"/>
        <v>0</v>
      </c>
      <c r="W156" s="26"/>
      <c r="X156" s="26">
        <f t="shared" si="147"/>
        <v>0</v>
      </c>
      <c r="Y156" s="26">
        <f t="shared" si="147"/>
        <v>0</v>
      </c>
      <c r="Z156" s="26">
        <f t="shared" si="163"/>
        <v>0</v>
      </c>
      <c r="AA156" s="26">
        <f t="shared" si="163"/>
        <v>0</v>
      </c>
      <c r="AB156" s="26"/>
      <c r="AC156" s="26"/>
      <c r="AD156" s="26"/>
      <c r="AE156" s="26">
        <f t="shared" si="163"/>
        <v>6</v>
      </c>
      <c r="AF156" s="26">
        <f t="shared" si="163"/>
        <v>5</v>
      </c>
      <c r="AG156" s="26">
        <f t="shared" si="163"/>
        <v>0</v>
      </c>
      <c r="AH156" s="26">
        <f t="shared" si="163"/>
        <v>0</v>
      </c>
      <c r="AI156" s="26"/>
      <c r="AJ156" s="26">
        <f t="shared" si="163"/>
        <v>0</v>
      </c>
      <c r="AK156" s="26">
        <f t="shared" si="163"/>
        <v>0</v>
      </c>
      <c r="AL156" s="26">
        <f t="shared" si="163"/>
        <v>0</v>
      </c>
      <c r="AM156" s="26">
        <f t="shared" si="163"/>
        <v>0</v>
      </c>
      <c r="AN156" s="26"/>
      <c r="AO156" s="26">
        <f t="shared" si="148"/>
        <v>0</v>
      </c>
      <c r="AP156" s="26">
        <f t="shared" si="148"/>
        <v>0</v>
      </c>
      <c r="AQ156" s="26"/>
      <c r="AR156" s="26">
        <f t="shared" si="163"/>
        <v>0</v>
      </c>
      <c r="AS156" s="26"/>
      <c r="AT156" s="26">
        <f t="shared" si="149"/>
        <v>6</v>
      </c>
      <c r="AU156" s="26">
        <f t="shared" si="149"/>
        <v>3</v>
      </c>
      <c r="AV156" s="26">
        <f t="shared" si="163"/>
        <v>0</v>
      </c>
      <c r="AW156" s="26">
        <f t="shared" si="163"/>
        <v>0</v>
      </c>
      <c r="AX156" s="26"/>
      <c r="AY156" s="26"/>
      <c r="AZ156" s="26"/>
      <c r="BA156" s="26">
        <f>BA51</f>
        <v>0</v>
      </c>
      <c r="BB156" s="26">
        <f>BB51</f>
        <v>0</v>
      </c>
      <c r="BC156" s="26">
        <f t="shared" si="163"/>
        <v>0</v>
      </c>
      <c r="BD156" s="26">
        <f t="shared" si="163"/>
        <v>0</v>
      </c>
      <c r="BE156" s="26"/>
      <c r="BF156" s="26">
        <f>BF51</f>
        <v>4</v>
      </c>
      <c r="BG156" s="26">
        <f>BG51</f>
        <v>4</v>
      </c>
      <c r="BH156" s="26">
        <f t="shared" si="163"/>
        <v>0</v>
      </c>
      <c r="BI156" s="26">
        <f t="shared" si="163"/>
        <v>0</v>
      </c>
      <c r="BJ156" s="26"/>
      <c r="BK156" s="26">
        <f t="shared" si="163"/>
        <v>5</v>
      </c>
      <c r="BL156" s="26">
        <f t="shared" si="163"/>
        <v>7</v>
      </c>
      <c r="BM156" s="26">
        <f t="shared" si="163"/>
        <v>0</v>
      </c>
      <c r="BN156" s="26">
        <f t="shared" si="163"/>
        <v>0</v>
      </c>
      <c r="BO156" s="26"/>
      <c r="BP156" s="26">
        <f>BP51</f>
        <v>0</v>
      </c>
      <c r="BQ156" s="26">
        <f>BQ51</f>
        <v>0</v>
      </c>
      <c r="BR156" s="26"/>
      <c r="BS156" s="26">
        <f t="shared" si="163"/>
        <v>0</v>
      </c>
      <c r="BT156" s="26"/>
      <c r="BU156" s="26"/>
      <c r="BV156" s="26"/>
      <c r="BW156" s="26"/>
      <c r="BX156" s="26">
        <f t="shared" ref="BX156:BY156" si="164">BX51</f>
        <v>10</v>
      </c>
      <c r="BY156" s="26">
        <f t="shared" si="164"/>
        <v>0</v>
      </c>
      <c r="BZ156" s="26"/>
      <c r="CA156" s="151"/>
      <c r="CB156" s="151"/>
      <c r="CC156" s="151"/>
      <c r="CD156" s="151"/>
      <c r="CE156" s="26">
        <f t="shared" si="74"/>
        <v>15</v>
      </c>
      <c r="CF156" s="26">
        <f t="shared" si="75"/>
        <v>26</v>
      </c>
      <c r="CG156" s="159">
        <f t="shared" si="76"/>
        <v>0.576923076923077</v>
      </c>
      <c r="CH156" s="26" t="str">
        <f t="shared" si="77"/>
        <v>2</v>
      </c>
      <c r="CI156" s="26">
        <f t="shared" si="78"/>
        <v>20</v>
      </c>
      <c r="CJ156" s="26">
        <f t="shared" si="79"/>
        <v>30</v>
      </c>
      <c r="CK156" s="159">
        <f t="shared" si="80"/>
        <v>0.666666666666667</v>
      </c>
      <c r="CL156" s="26" t="str">
        <f t="shared" si="81"/>
        <v>3</v>
      </c>
      <c r="CM156" s="26">
        <f t="shared" si="82"/>
        <v>0</v>
      </c>
      <c r="CN156" s="26">
        <f t="shared" si="83"/>
        <v>0</v>
      </c>
      <c r="CO156" s="159" t="e">
        <f t="shared" si="84"/>
        <v>#DIV/0!</v>
      </c>
      <c r="CP156" s="26" t="e">
        <f t="shared" si="85"/>
        <v>#DIV/0!</v>
      </c>
      <c r="CQ156" s="26">
        <f t="shared" si="86"/>
        <v>20</v>
      </c>
      <c r="CR156" s="26">
        <f t="shared" si="87"/>
        <v>30</v>
      </c>
      <c r="CS156" s="159">
        <f t="shared" si="88"/>
        <v>0.666666666666667</v>
      </c>
      <c r="CT156" s="26" t="str">
        <f t="shared" si="89"/>
        <v>3</v>
      </c>
      <c r="CU156" s="26">
        <f t="shared" si="90"/>
        <v>0</v>
      </c>
      <c r="CV156" s="26">
        <f t="shared" si="91"/>
        <v>0</v>
      </c>
      <c r="CW156" s="159" t="e">
        <f t="shared" si="92"/>
        <v>#DIV/0!</v>
      </c>
      <c r="CX156" s="26" t="e">
        <f t="shared" si="93"/>
        <v>#DIV/0!</v>
      </c>
      <c r="CY156" s="26">
        <f t="shared" si="94"/>
        <v>0</v>
      </c>
      <c r="CZ156" s="26">
        <f t="shared" si="95"/>
        <v>0</v>
      </c>
      <c r="DA156" s="159" t="e">
        <f t="shared" si="96"/>
        <v>#DIV/0!</v>
      </c>
      <c r="DB156" s="26" t="e">
        <f t="shared" si="97"/>
        <v>#DIV/0!</v>
      </c>
    </row>
    <row r="157" hidden="1" spans="1:106">
      <c r="A157" s="26">
        <v>29</v>
      </c>
      <c r="B157" s="26" t="str">
        <f>B52</f>
        <v>VIGNEESHWARA HOLLA</v>
      </c>
      <c r="C157" s="26">
        <f>C52</f>
        <v>0</v>
      </c>
      <c r="D157" s="26">
        <f>D52</f>
        <v>0</v>
      </c>
      <c r="E157" s="26" t="str">
        <f>E53</f>
        <v>1BI19ME411</v>
      </c>
      <c r="F157" s="26"/>
      <c r="G157" s="26"/>
      <c r="H157" s="26"/>
      <c r="I157" s="26">
        <f t="shared" ref="I157:J161" si="165">I53</f>
        <v>4</v>
      </c>
      <c r="J157" s="26">
        <f t="shared" si="165"/>
        <v>2</v>
      </c>
      <c r="K157" s="26">
        <f t="shared" ref="K157:BS157" si="166">K52</f>
        <v>0</v>
      </c>
      <c r="L157" s="26">
        <f t="shared" si="166"/>
        <v>0</v>
      </c>
      <c r="M157" s="26"/>
      <c r="N157" s="26">
        <f t="shared" si="166"/>
        <v>5</v>
      </c>
      <c r="O157" s="26">
        <f t="shared" si="166"/>
        <v>5</v>
      </c>
      <c r="P157" s="26">
        <f t="shared" si="166"/>
        <v>2</v>
      </c>
      <c r="Q157" s="26">
        <f t="shared" si="166"/>
        <v>0</v>
      </c>
      <c r="R157" s="26"/>
      <c r="S157" s="26">
        <f t="shared" si="166"/>
        <v>6</v>
      </c>
      <c r="T157" s="26">
        <f t="shared" si="166"/>
        <v>5</v>
      </c>
      <c r="U157" s="26">
        <f t="shared" si="166"/>
        <v>2</v>
      </c>
      <c r="V157" s="26">
        <f t="shared" si="166"/>
        <v>0</v>
      </c>
      <c r="W157" s="26"/>
      <c r="X157" s="26">
        <f t="shared" si="147"/>
        <v>0</v>
      </c>
      <c r="Y157" s="26">
        <f t="shared" si="147"/>
        <v>0</v>
      </c>
      <c r="Z157" s="26">
        <f t="shared" si="166"/>
        <v>0</v>
      </c>
      <c r="AA157" s="26">
        <f t="shared" si="166"/>
        <v>0</v>
      </c>
      <c r="AB157" s="26"/>
      <c r="AC157" s="26"/>
      <c r="AD157" s="26"/>
      <c r="AE157" s="26">
        <f t="shared" si="166"/>
        <v>6</v>
      </c>
      <c r="AF157" s="26">
        <f t="shared" si="166"/>
        <v>6</v>
      </c>
      <c r="AG157" s="26">
        <f t="shared" si="166"/>
        <v>0</v>
      </c>
      <c r="AH157" s="26">
        <f t="shared" si="166"/>
        <v>0</v>
      </c>
      <c r="AI157" s="26"/>
      <c r="AJ157" s="26">
        <f t="shared" si="166"/>
        <v>0</v>
      </c>
      <c r="AK157" s="26">
        <f t="shared" si="166"/>
        <v>0</v>
      </c>
      <c r="AL157" s="26">
        <f t="shared" si="166"/>
        <v>0</v>
      </c>
      <c r="AM157" s="26">
        <f t="shared" si="166"/>
        <v>0</v>
      </c>
      <c r="AN157" s="26"/>
      <c r="AO157" s="26">
        <f t="shared" si="148"/>
        <v>0</v>
      </c>
      <c r="AP157" s="26">
        <f t="shared" si="148"/>
        <v>0</v>
      </c>
      <c r="AQ157" s="26"/>
      <c r="AR157" s="26">
        <f t="shared" si="166"/>
        <v>0</v>
      </c>
      <c r="AS157" s="26"/>
      <c r="AT157" s="26">
        <f t="shared" si="149"/>
        <v>7</v>
      </c>
      <c r="AU157" s="26">
        <f t="shared" si="149"/>
        <v>6</v>
      </c>
      <c r="AV157" s="26">
        <f t="shared" si="166"/>
        <v>0</v>
      </c>
      <c r="AW157" s="26">
        <f t="shared" si="166"/>
        <v>0</v>
      </c>
      <c r="AX157" s="26"/>
      <c r="AY157" s="26"/>
      <c r="AZ157" s="26"/>
      <c r="BA157" s="26">
        <f>BA52</f>
        <v>0</v>
      </c>
      <c r="BB157" s="26">
        <f>BB52</f>
        <v>0</v>
      </c>
      <c r="BC157" s="26">
        <f t="shared" si="166"/>
        <v>0</v>
      </c>
      <c r="BD157" s="26">
        <f t="shared" si="166"/>
        <v>0</v>
      </c>
      <c r="BE157" s="26"/>
      <c r="BF157" s="26">
        <f>BF52</f>
        <v>8</v>
      </c>
      <c r="BG157" s="26">
        <f>BG52</f>
        <v>7</v>
      </c>
      <c r="BH157" s="26">
        <f t="shared" si="166"/>
        <v>0</v>
      </c>
      <c r="BI157" s="26">
        <f t="shared" si="166"/>
        <v>0</v>
      </c>
      <c r="BJ157" s="26"/>
      <c r="BK157" s="26">
        <f t="shared" si="166"/>
        <v>8</v>
      </c>
      <c r="BL157" s="26">
        <f t="shared" si="166"/>
        <v>7</v>
      </c>
      <c r="BM157" s="26">
        <f t="shared" si="166"/>
        <v>0</v>
      </c>
      <c r="BN157" s="26">
        <f t="shared" si="166"/>
        <v>0</v>
      </c>
      <c r="BO157" s="26"/>
      <c r="BP157" s="26">
        <f>BP52</f>
        <v>0</v>
      </c>
      <c r="BQ157" s="26">
        <f>BQ52</f>
        <v>0</v>
      </c>
      <c r="BR157" s="26"/>
      <c r="BS157" s="26">
        <f t="shared" si="166"/>
        <v>0</v>
      </c>
      <c r="BT157" s="26"/>
      <c r="BU157" s="26"/>
      <c r="BV157" s="26"/>
      <c r="BW157" s="26"/>
      <c r="BX157" s="26">
        <f t="shared" ref="BX157:BY157" si="167">BX52</f>
        <v>10</v>
      </c>
      <c r="BY157" s="26">
        <f t="shared" si="167"/>
        <v>0</v>
      </c>
      <c r="BZ157" s="26"/>
      <c r="CA157" s="151"/>
      <c r="CB157" s="151"/>
      <c r="CC157" s="151"/>
      <c r="CD157" s="151"/>
      <c r="CE157" s="26">
        <f t="shared" si="74"/>
        <v>31</v>
      </c>
      <c r="CF157" s="26">
        <f t="shared" si="75"/>
        <v>43</v>
      </c>
      <c r="CG157" s="159">
        <f t="shared" si="76"/>
        <v>0.720930232558139</v>
      </c>
      <c r="CH157" s="26" t="str">
        <f t="shared" si="77"/>
        <v>3</v>
      </c>
      <c r="CI157" s="26">
        <f t="shared" si="78"/>
        <v>30</v>
      </c>
      <c r="CJ157" s="26">
        <f t="shared" si="79"/>
        <v>30</v>
      </c>
      <c r="CK157" s="159">
        <f t="shared" si="80"/>
        <v>1</v>
      </c>
      <c r="CL157" s="26" t="str">
        <f t="shared" si="81"/>
        <v>3</v>
      </c>
      <c r="CM157" s="26">
        <f t="shared" si="82"/>
        <v>0</v>
      </c>
      <c r="CN157" s="26">
        <f t="shared" si="83"/>
        <v>0</v>
      </c>
      <c r="CO157" s="159" t="e">
        <f t="shared" si="84"/>
        <v>#DIV/0!</v>
      </c>
      <c r="CP157" s="26" t="e">
        <f t="shared" si="85"/>
        <v>#DIV/0!</v>
      </c>
      <c r="CQ157" s="26">
        <f t="shared" si="86"/>
        <v>25</v>
      </c>
      <c r="CR157" s="26">
        <f t="shared" si="87"/>
        <v>30</v>
      </c>
      <c r="CS157" s="159">
        <f t="shared" si="88"/>
        <v>0.833333333333333</v>
      </c>
      <c r="CT157" s="26" t="str">
        <f t="shared" si="89"/>
        <v>3</v>
      </c>
      <c r="CU157" s="26">
        <f t="shared" si="90"/>
        <v>0</v>
      </c>
      <c r="CV157" s="26">
        <f t="shared" si="91"/>
        <v>0</v>
      </c>
      <c r="CW157" s="159" t="e">
        <f t="shared" si="92"/>
        <v>#DIV/0!</v>
      </c>
      <c r="CX157" s="26" t="e">
        <f t="shared" si="93"/>
        <v>#DIV/0!</v>
      </c>
      <c r="CY157" s="26">
        <f t="shared" si="94"/>
        <v>0</v>
      </c>
      <c r="CZ157" s="26">
        <f t="shared" si="95"/>
        <v>0</v>
      </c>
      <c r="DA157" s="159" t="e">
        <f t="shared" si="96"/>
        <v>#DIV/0!</v>
      </c>
      <c r="DB157" s="26" t="e">
        <f t="shared" si="97"/>
        <v>#DIV/0!</v>
      </c>
    </row>
    <row r="158" hidden="1" spans="1:106">
      <c r="A158" s="26">
        <v>30</v>
      </c>
      <c r="B158" s="26" t="str">
        <f>B53</f>
        <v>MANIKENTH SADASHIV</v>
      </c>
      <c r="C158" s="26">
        <f>C53</f>
        <v>0</v>
      </c>
      <c r="D158" s="26">
        <f>D53</f>
        <v>0</v>
      </c>
      <c r="E158" s="26" t="str">
        <f>E54</f>
        <v>1BI19ME412</v>
      </c>
      <c r="F158" s="26"/>
      <c r="G158" s="26"/>
      <c r="H158" s="26"/>
      <c r="I158" s="26">
        <f t="shared" si="165"/>
        <v>0</v>
      </c>
      <c r="J158" s="26">
        <f t="shared" si="165"/>
        <v>0</v>
      </c>
      <c r="K158" s="26">
        <f t="shared" ref="K158:BS158" si="168">K53</f>
        <v>2</v>
      </c>
      <c r="L158" s="26">
        <f t="shared" si="168"/>
        <v>0</v>
      </c>
      <c r="M158" s="26"/>
      <c r="N158" s="26">
        <f t="shared" si="168"/>
        <v>0</v>
      </c>
      <c r="O158" s="26">
        <f t="shared" si="168"/>
        <v>0</v>
      </c>
      <c r="P158" s="26">
        <f t="shared" si="168"/>
        <v>0</v>
      </c>
      <c r="Q158" s="26">
        <f t="shared" si="168"/>
        <v>0</v>
      </c>
      <c r="R158" s="26"/>
      <c r="S158" s="26">
        <f t="shared" si="168"/>
        <v>6</v>
      </c>
      <c r="T158" s="26">
        <f t="shared" si="168"/>
        <v>5</v>
      </c>
      <c r="U158" s="26">
        <f t="shared" si="168"/>
        <v>2</v>
      </c>
      <c r="V158" s="26">
        <f t="shared" si="168"/>
        <v>0</v>
      </c>
      <c r="W158" s="26"/>
      <c r="X158" s="26">
        <f t="shared" si="147"/>
        <v>0</v>
      </c>
      <c r="Y158" s="26">
        <f t="shared" si="147"/>
        <v>0</v>
      </c>
      <c r="Z158" s="26">
        <f t="shared" si="168"/>
        <v>0</v>
      </c>
      <c r="AA158" s="26">
        <f t="shared" si="168"/>
        <v>0</v>
      </c>
      <c r="AB158" s="26"/>
      <c r="AC158" s="26"/>
      <c r="AD158" s="26"/>
      <c r="AE158" s="26">
        <f t="shared" si="168"/>
        <v>7</v>
      </c>
      <c r="AF158" s="26">
        <f t="shared" si="168"/>
        <v>6</v>
      </c>
      <c r="AG158" s="26">
        <f t="shared" si="168"/>
        <v>0</v>
      </c>
      <c r="AH158" s="26">
        <f t="shared" si="168"/>
        <v>0</v>
      </c>
      <c r="AI158" s="26"/>
      <c r="AJ158" s="26">
        <f t="shared" si="168"/>
        <v>0</v>
      </c>
      <c r="AK158" s="26">
        <f t="shared" si="168"/>
        <v>0</v>
      </c>
      <c r="AL158" s="26">
        <f t="shared" si="168"/>
        <v>0</v>
      </c>
      <c r="AM158" s="26">
        <f t="shared" si="168"/>
        <v>0</v>
      </c>
      <c r="AN158" s="26"/>
      <c r="AO158" s="26">
        <f t="shared" si="148"/>
        <v>0</v>
      </c>
      <c r="AP158" s="26">
        <f t="shared" si="148"/>
        <v>0</v>
      </c>
      <c r="AQ158" s="26"/>
      <c r="AR158" s="26">
        <f t="shared" si="168"/>
        <v>0</v>
      </c>
      <c r="AS158" s="26"/>
      <c r="AT158" s="26">
        <f t="shared" si="149"/>
        <v>7</v>
      </c>
      <c r="AU158" s="26">
        <f t="shared" si="149"/>
        <v>6</v>
      </c>
      <c r="AV158" s="26">
        <f t="shared" si="168"/>
        <v>0</v>
      </c>
      <c r="AW158" s="26">
        <f t="shared" si="168"/>
        <v>0</v>
      </c>
      <c r="AX158" s="26"/>
      <c r="AY158" s="26"/>
      <c r="AZ158" s="26"/>
      <c r="BA158" s="26" t="e">
        <f>#REF!</f>
        <v>#REF!</v>
      </c>
      <c r="BB158" s="26" t="e">
        <f>#REF!</f>
        <v>#REF!</v>
      </c>
      <c r="BC158" s="26" t="e">
        <f>#REF!</f>
        <v>#REF!</v>
      </c>
      <c r="BD158" s="26" t="e">
        <f>#REF!</f>
        <v>#REF!</v>
      </c>
      <c r="BE158" s="26"/>
      <c r="BF158" s="26" t="e">
        <f>#REF!</f>
        <v>#REF!</v>
      </c>
      <c r="BG158" s="26" t="e">
        <f>#REF!</f>
        <v>#REF!</v>
      </c>
      <c r="BH158" s="26" t="e">
        <f>#REF!</f>
        <v>#REF!</v>
      </c>
      <c r="BI158" s="26" t="e">
        <f>#REF!</f>
        <v>#REF!</v>
      </c>
      <c r="BJ158" s="26"/>
      <c r="BK158" s="26" t="e">
        <f>#REF!</f>
        <v>#REF!</v>
      </c>
      <c r="BL158" s="26" t="e">
        <f>#REF!</f>
        <v>#REF!</v>
      </c>
      <c r="BM158" s="26" t="e">
        <f>#REF!</f>
        <v>#REF!</v>
      </c>
      <c r="BN158" s="26" t="e">
        <f>#REF!</f>
        <v>#REF!</v>
      </c>
      <c r="BO158" s="26"/>
      <c r="BP158" s="26" t="e">
        <f>#REF!</f>
        <v>#REF!</v>
      </c>
      <c r="BQ158" s="26" t="e">
        <f>#REF!</f>
        <v>#REF!</v>
      </c>
      <c r="BR158" s="26"/>
      <c r="BS158" s="26" t="e">
        <f>#REF!</f>
        <v>#REF!</v>
      </c>
      <c r="BT158" s="26"/>
      <c r="BU158" s="26"/>
      <c r="BV158" s="26"/>
      <c r="BW158" s="26"/>
      <c r="BX158" s="26">
        <f t="shared" ref="BX158:BY158" si="169">BX53</f>
        <v>10</v>
      </c>
      <c r="BY158" s="26">
        <f t="shared" si="169"/>
        <v>0</v>
      </c>
      <c r="BZ158" s="26"/>
      <c r="CA158" s="151"/>
      <c r="CB158" s="151"/>
      <c r="CC158" s="151"/>
      <c r="CD158" s="151"/>
      <c r="CE158" s="26">
        <f t="shared" si="74"/>
        <v>15</v>
      </c>
      <c r="CF158" s="26">
        <f t="shared" si="75"/>
        <v>17</v>
      </c>
      <c r="CG158" s="159">
        <f t="shared" si="76"/>
        <v>0.882352941176471</v>
      </c>
      <c r="CH158" s="26" t="str">
        <f t="shared" si="77"/>
        <v>3</v>
      </c>
      <c r="CI158" s="26" t="e">
        <f t="shared" si="78"/>
        <v>#REF!</v>
      </c>
      <c r="CJ158" s="26">
        <f t="shared" si="79"/>
        <v>60</v>
      </c>
      <c r="CK158" s="159" t="e">
        <f t="shared" si="80"/>
        <v>#REF!</v>
      </c>
      <c r="CL158" s="26" t="e">
        <f t="shared" si="81"/>
        <v>#REF!</v>
      </c>
      <c r="CM158" s="26">
        <f t="shared" si="82"/>
        <v>0</v>
      </c>
      <c r="CN158" s="26">
        <f t="shared" si="83"/>
        <v>0</v>
      </c>
      <c r="CO158" s="159" t="e">
        <f t="shared" si="84"/>
        <v>#DIV/0!</v>
      </c>
      <c r="CP158" s="26" t="e">
        <f t="shared" si="85"/>
        <v>#DIV/0!</v>
      </c>
      <c r="CQ158" s="26">
        <f t="shared" si="86"/>
        <v>26</v>
      </c>
      <c r="CR158" s="26">
        <f t="shared" si="87"/>
        <v>30</v>
      </c>
      <c r="CS158" s="159">
        <f t="shared" si="88"/>
        <v>0.866666666666667</v>
      </c>
      <c r="CT158" s="26" t="str">
        <f t="shared" si="89"/>
        <v>3</v>
      </c>
      <c r="CU158" s="26">
        <f t="shared" si="90"/>
        <v>0</v>
      </c>
      <c r="CV158" s="26">
        <f t="shared" si="91"/>
        <v>0</v>
      </c>
      <c r="CW158" s="159" t="e">
        <f t="shared" si="92"/>
        <v>#DIV/0!</v>
      </c>
      <c r="CX158" s="26" t="e">
        <f t="shared" si="93"/>
        <v>#DIV/0!</v>
      </c>
      <c r="CY158" s="26">
        <f t="shared" si="94"/>
        <v>0</v>
      </c>
      <c r="CZ158" s="26">
        <f t="shared" si="95"/>
        <v>0</v>
      </c>
      <c r="DA158" s="159" t="e">
        <f t="shared" si="96"/>
        <v>#DIV/0!</v>
      </c>
      <c r="DB158" s="26" t="e">
        <f t="shared" si="97"/>
        <v>#DIV/0!</v>
      </c>
    </row>
    <row r="159" hidden="1" spans="1:106">
      <c r="A159" s="26">
        <v>31</v>
      </c>
      <c r="B159" s="26" t="str">
        <f>B54</f>
        <v>MANJUNATH</v>
      </c>
      <c r="C159" s="26">
        <f>C54</f>
        <v>0</v>
      </c>
      <c r="D159" s="26">
        <f>D54</f>
        <v>0</v>
      </c>
      <c r="E159" s="26" t="str">
        <f>E55</f>
        <v>1BI19ME413</v>
      </c>
      <c r="F159" s="26"/>
      <c r="G159" s="26"/>
      <c r="H159" s="26"/>
      <c r="I159" s="26">
        <f t="shared" si="165"/>
        <v>5</v>
      </c>
      <c r="J159" s="26">
        <f t="shared" si="165"/>
        <v>3</v>
      </c>
      <c r="K159" s="26">
        <f t="shared" ref="K159:BS159" si="170">K54</f>
        <v>0</v>
      </c>
      <c r="L159" s="26">
        <f t="shared" si="170"/>
        <v>0</v>
      </c>
      <c r="M159" s="26"/>
      <c r="N159" s="26">
        <f t="shared" si="170"/>
        <v>4</v>
      </c>
      <c r="O159" s="26">
        <f t="shared" si="170"/>
        <v>5</v>
      </c>
      <c r="P159" s="26">
        <f t="shared" si="170"/>
        <v>2</v>
      </c>
      <c r="Q159" s="26">
        <f t="shared" si="170"/>
        <v>0</v>
      </c>
      <c r="R159" s="26"/>
      <c r="S159" s="26">
        <f t="shared" si="170"/>
        <v>0</v>
      </c>
      <c r="T159" s="26">
        <f t="shared" si="170"/>
        <v>0</v>
      </c>
      <c r="U159" s="26">
        <f t="shared" si="170"/>
        <v>0</v>
      </c>
      <c r="V159" s="26">
        <f t="shared" si="170"/>
        <v>0</v>
      </c>
      <c r="W159" s="26"/>
      <c r="X159" s="26">
        <f t="shared" si="147"/>
        <v>5</v>
      </c>
      <c r="Y159" s="26">
        <f t="shared" si="147"/>
        <v>2</v>
      </c>
      <c r="Z159" s="26">
        <f t="shared" si="170"/>
        <v>2</v>
      </c>
      <c r="AA159" s="26">
        <f t="shared" si="170"/>
        <v>0</v>
      </c>
      <c r="AB159" s="26"/>
      <c r="AC159" s="26"/>
      <c r="AD159" s="26"/>
      <c r="AE159" s="26">
        <f t="shared" si="170"/>
        <v>7</v>
      </c>
      <c r="AF159" s="26">
        <f t="shared" si="170"/>
        <v>6</v>
      </c>
      <c r="AG159" s="26">
        <f t="shared" si="170"/>
        <v>0</v>
      </c>
      <c r="AH159" s="26">
        <f t="shared" si="170"/>
        <v>0</v>
      </c>
      <c r="AI159" s="26"/>
      <c r="AJ159" s="26">
        <f t="shared" si="170"/>
        <v>0</v>
      </c>
      <c r="AK159" s="26">
        <f t="shared" si="170"/>
        <v>0</v>
      </c>
      <c r="AL159" s="26">
        <f t="shared" si="170"/>
        <v>0</v>
      </c>
      <c r="AM159" s="26">
        <f t="shared" si="170"/>
        <v>0</v>
      </c>
      <c r="AN159" s="26"/>
      <c r="AO159" s="26">
        <f t="shared" si="148"/>
        <v>0</v>
      </c>
      <c r="AP159" s="26">
        <f t="shared" si="148"/>
        <v>0</v>
      </c>
      <c r="AQ159" s="26"/>
      <c r="AR159" s="26">
        <f t="shared" si="170"/>
        <v>0</v>
      </c>
      <c r="AS159" s="26"/>
      <c r="AT159" s="26">
        <f t="shared" si="149"/>
        <v>8</v>
      </c>
      <c r="AU159" s="26">
        <f t="shared" si="149"/>
        <v>6</v>
      </c>
      <c r="AV159" s="26">
        <f t="shared" si="170"/>
        <v>0</v>
      </c>
      <c r="AW159" s="26">
        <f t="shared" si="170"/>
        <v>0</v>
      </c>
      <c r="AX159" s="26"/>
      <c r="AY159" s="26"/>
      <c r="AZ159" s="26"/>
      <c r="BA159" s="26">
        <f t="shared" ref="BA149:BB168" si="171">BA53</f>
        <v>4</v>
      </c>
      <c r="BB159" s="26">
        <f t="shared" si="171"/>
        <v>5</v>
      </c>
      <c r="BC159" s="26">
        <f>BC53</f>
        <v>0</v>
      </c>
      <c r="BD159" s="26">
        <f>BD53</f>
        <v>0</v>
      </c>
      <c r="BE159" s="26"/>
      <c r="BF159" s="26">
        <f t="shared" ref="BF149:BG168" si="172">BF53</f>
        <v>0</v>
      </c>
      <c r="BG159" s="26">
        <f t="shared" si="172"/>
        <v>0</v>
      </c>
      <c r="BH159" s="26">
        <f>BH53</f>
        <v>0</v>
      </c>
      <c r="BI159" s="26">
        <f>BI53</f>
        <v>0</v>
      </c>
      <c r="BJ159" s="26"/>
      <c r="BK159" s="26">
        <f>BK53</f>
        <v>0</v>
      </c>
      <c r="BL159" s="26">
        <f>BL53</f>
        <v>0</v>
      </c>
      <c r="BM159" s="26">
        <f>BM53</f>
        <v>0</v>
      </c>
      <c r="BN159" s="26">
        <f>BN53</f>
        <v>0</v>
      </c>
      <c r="BO159" s="26"/>
      <c r="BP159" s="26">
        <f t="shared" ref="BP149:BQ168" si="173">BP53</f>
        <v>6</v>
      </c>
      <c r="BQ159" s="26">
        <f t="shared" si="173"/>
        <v>6</v>
      </c>
      <c r="BR159" s="26"/>
      <c r="BS159" s="26">
        <f>BS53</f>
        <v>0</v>
      </c>
      <c r="BT159" s="26"/>
      <c r="BU159" s="26"/>
      <c r="BV159" s="26"/>
      <c r="BW159" s="26"/>
      <c r="BX159" s="26">
        <f t="shared" ref="BX159:BY159" si="174">BX54</f>
        <v>10</v>
      </c>
      <c r="BY159" s="26">
        <f t="shared" si="174"/>
        <v>0</v>
      </c>
      <c r="BZ159" s="26"/>
      <c r="CA159" s="151"/>
      <c r="CB159" s="151"/>
      <c r="CC159" s="151"/>
      <c r="CD159" s="151"/>
      <c r="CE159" s="26">
        <f t="shared" si="74"/>
        <v>28</v>
      </c>
      <c r="CF159" s="26">
        <f t="shared" si="75"/>
        <v>43</v>
      </c>
      <c r="CG159" s="159">
        <f t="shared" si="76"/>
        <v>0.651162790697674</v>
      </c>
      <c r="CH159" s="26" t="str">
        <f t="shared" si="77"/>
        <v>3</v>
      </c>
      <c r="CI159" s="26">
        <f t="shared" si="78"/>
        <v>21</v>
      </c>
      <c r="CJ159" s="26">
        <f t="shared" si="79"/>
        <v>30</v>
      </c>
      <c r="CK159" s="159">
        <f t="shared" si="80"/>
        <v>0.7</v>
      </c>
      <c r="CL159" s="26" t="str">
        <f t="shared" si="81"/>
        <v>3</v>
      </c>
      <c r="CM159" s="26">
        <f t="shared" si="82"/>
        <v>0</v>
      </c>
      <c r="CN159" s="26">
        <f t="shared" si="83"/>
        <v>0</v>
      </c>
      <c r="CO159" s="159" t="e">
        <f t="shared" si="84"/>
        <v>#DIV/0!</v>
      </c>
      <c r="CP159" s="26" t="e">
        <f t="shared" si="85"/>
        <v>#DIV/0!</v>
      </c>
      <c r="CQ159" s="26">
        <f t="shared" si="86"/>
        <v>27</v>
      </c>
      <c r="CR159" s="26">
        <f t="shared" si="87"/>
        <v>30</v>
      </c>
      <c r="CS159" s="159">
        <f t="shared" si="88"/>
        <v>0.9</v>
      </c>
      <c r="CT159" s="26" t="str">
        <f t="shared" si="89"/>
        <v>3</v>
      </c>
      <c r="CU159" s="26">
        <f t="shared" si="90"/>
        <v>0</v>
      </c>
      <c r="CV159" s="26">
        <f t="shared" si="91"/>
        <v>0</v>
      </c>
      <c r="CW159" s="159" t="e">
        <f t="shared" si="92"/>
        <v>#DIV/0!</v>
      </c>
      <c r="CX159" s="26" t="e">
        <f t="shared" si="93"/>
        <v>#DIV/0!</v>
      </c>
      <c r="CY159" s="26">
        <f t="shared" si="94"/>
        <v>0</v>
      </c>
      <c r="CZ159" s="26">
        <f t="shared" si="95"/>
        <v>0</v>
      </c>
      <c r="DA159" s="159" t="e">
        <f t="shared" si="96"/>
        <v>#DIV/0!</v>
      </c>
      <c r="DB159" s="26" t="e">
        <f t="shared" si="97"/>
        <v>#DIV/0!</v>
      </c>
    </row>
    <row r="160" hidden="1" spans="1:106">
      <c r="A160" s="26">
        <v>32</v>
      </c>
      <c r="B160" s="26" t="str">
        <f>B55</f>
        <v>MANOJ G D</v>
      </c>
      <c r="C160" s="26">
        <f>C55</f>
        <v>0</v>
      </c>
      <c r="D160" s="26">
        <f>D55</f>
        <v>0</v>
      </c>
      <c r="E160" s="26" t="str">
        <f>E56</f>
        <v>1BI19ME417</v>
      </c>
      <c r="F160" s="26"/>
      <c r="G160" s="26"/>
      <c r="H160" s="26"/>
      <c r="I160" s="26">
        <f t="shared" si="165"/>
        <v>5</v>
      </c>
      <c r="J160" s="26">
        <f t="shared" si="165"/>
        <v>4</v>
      </c>
      <c r="K160" s="26">
        <f t="shared" ref="K160:BS160" si="175">K55</f>
        <v>0</v>
      </c>
      <c r="L160" s="26">
        <f t="shared" si="175"/>
        <v>0</v>
      </c>
      <c r="M160" s="26"/>
      <c r="N160" s="26">
        <f t="shared" si="175"/>
        <v>0</v>
      </c>
      <c r="O160" s="26">
        <f t="shared" si="175"/>
        <v>0</v>
      </c>
      <c r="P160" s="26">
        <f t="shared" si="175"/>
        <v>0</v>
      </c>
      <c r="Q160" s="26">
        <f t="shared" si="175"/>
        <v>0</v>
      </c>
      <c r="R160" s="26"/>
      <c r="S160" s="26">
        <f t="shared" si="175"/>
        <v>5</v>
      </c>
      <c r="T160" s="26">
        <f t="shared" si="175"/>
        <v>0</v>
      </c>
      <c r="U160" s="26">
        <f t="shared" si="175"/>
        <v>2</v>
      </c>
      <c r="V160" s="26">
        <f t="shared" si="175"/>
        <v>0</v>
      </c>
      <c r="W160" s="26"/>
      <c r="X160" s="26">
        <f t="shared" si="147"/>
        <v>0</v>
      </c>
      <c r="Y160" s="26">
        <f t="shared" si="147"/>
        <v>0</v>
      </c>
      <c r="Z160" s="26">
        <f t="shared" si="175"/>
        <v>0</v>
      </c>
      <c r="AA160" s="26">
        <f t="shared" si="175"/>
        <v>0</v>
      </c>
      <c r="AB160" s="26"/>
      <c r="AC160" s="26"/>
      <c r="AD160" s="26"/>
      <c r="AE160" s="26">
        <f t="shared" si="175"/>
        <v>0</v>
      </c>
      <c r="AF160" s="26">
        <f t="shared" si="175"/>
        <v>0</v>
      </c>
      <c r="AG160" s="26">
        <f t="shared" si="175"/>
        <v>0</v>
      </c>
      <c r="AH160" s="26">
        <f t="shared" si="175"/>
        <v>0</v>
      </c>
      <c r="AI160" s="26"/>
      <c r="AJ160" s="26">
        <f t="shared" si="175"/>
        <v>6</v>
      </c>
      <c r="AK160" s="26">
        <f t="shared" si="175"/>
        <v>3</v>
      </c>
      <c r="AL160" s="26">
        <f t="shared" si="175"/>
        <v>0</v>
      </c>
      <c r="AM160" s="26">
        <f t="shared" si="175"/>
        <v>0</v>
      </c>
      <c r="AN160" s="26"/>
      <c r="AO160" s="26">
        <f t="shared" si="148"/>
        <v>5</v>
      </c>
      <c r="AP160" s="26">
        <f t="shared" si="148"/>
        <v>5</v>
      </c>
      <c r="AQ160" s="26"/>
      <c r="AR160" s="26">
        <f t="shared" si="175"/>
        <v>0</v>
      </c>
      <c r="AS160" s="26"/>
      <c r="AT160" s="26">
        <f t="shared" si="149"/>
        <v>0</v>
      </c>
      <c r="AU160" s="26">
        <f t="shared" si="149"/>
        <v>0</v>
      </c>
      <c r="AV160" s="26">
        <f t="shared" si="175"/>
        <v>0</v>
      </c>
      <c r="AW160" s="26">
        <f t="shared" si="175"/>
        <v>0</v>
      </c>
      <c r="AX160" s="26"/>
      <c r="AY160" s="26"/>
      <c r="AZ160" s="26"/>
      <c r="BA160" s="26">
        <f t="shared" si="171"/>
        <v>8</v>
      </c>
      <c r="BB160" s="26">
        <f t="shared" si="171"/>
        <v>5</v>
      </c>
      <c r="BC160" s="26">
        <f>BC54</f>
        <v>0</v>
      </c>
      <c r="BD160" s="26">
        <f>BD54</f>
        <v>0</v>
      </c>
      <c r="BE160" s="26"/>
      <c r="BF160" s="26">
        <f t="shared" si="172"/>
        <v>0</v>
      </c>
      <c r="BG160" s="26">
        <f t="shared" si="172"/>
        <v>0</v>
      </c>
      <c r="BH160" s="26">
        <f>BH54</f>
        <v>0</v>
      </c>
      <c r="BI160" s="26">
        <f>BI54</f>
        <v>0</v>
      </c>
      <c r="BJ160" s="26"/>
      <c r="BK160" s="26">
        <f>BK54</f>
        <v>0</v>
      </c>
      <c r="BL160" s="26">
        <f>BL54</f>
        <v>0</v>
      </c>
      <c r="BM160" s="26">
        <f>BM54</f>
        <v>0</v>
      </c>
      <c r="BN160" s="26">
        <f>BN54</f>
        <v>0</v>
      </c>
      <c r="BO160" s="26"/>
      <c r="BP160" s="26">
        <f t="shared" si="173"/>
        <v>4</v>
      </c>
      <c r="BQ160" s="26">
        <f t="shared" si="173"/>
        <v>7</v>
      </c>
      <c r="BR160" s="26"/>
      <c r="BS160" s="26">
        <f>BS54</f>
        <v>0</v>
      </c>
      <c r="BT160" s="26"/>
      <c r="BU160" s="26"/>
      <c r="BV160" s="26"/>
      <c r="BW160" s="26"/>
      <c r="BX160" s="26">
        <f t="shared" ref="BX160:BY160" si="176">BX55</f>
        <v>10</v>
      </c>
      <c r="BY160" s="26">
        <f t="shared" si="176"/>
        <v>0</v>
      </c>
      <c r="BZ160" s="26"/>
      <c r="CA160" s="151"/>
      <c r="CB160" s="151"/>
      <c r="CC160" s="151"/>
      <c r="CD160" s="151"/>
      <c r="CE160" s="26">
        <f t="shared" si="74"/>
        <v>16</v>
      </c>
      <c r="CF160" s="26">
        <f t="shared" si="75"/>
        <v>22</v>
      </c>
      <c r="CG160" s="159">
        <f t="shared" si="76"/>
        <v>0.727272727272727</v>
      </c>
      <c r="CH160" s="26" t="str">
        <f t="shared" si="77"/>
        <v>3</v>
      </c>
      <c r="CI160" s="26">
        <f t="shared" si="78"/>
        <v>24</v>
      </c>
      <c r="CJ160" s="26">
        <f t="shared" si="79"/>
        <v>30</v>
      </c>
      <c r="CK160" s="159">
        <f t="shared" si="80"/>
        <v>0.8</v>
      </c>
      <c r="CL160" s="26" t="str">
        <f t="shared" si="81"/>
        <v>3</v>
      </c>
      <c r="CM160" s="26">
        <f t="shared" si="82"/>
        <v>0</v>
      </c>
      <c r="CN160" s="26">
        <f t="shared" si="83"/>
        <v>0</v>
      </c>
      <c r="CO160" s="159" t="e">
        <f t="shared" si="84"/>
        <v>#DIV/0!</v>
      </c>
      <c r="CP160" s="26" t="e">
        <f t="shared" si="85"/>
        <v>#DIV/0!</v>
      </c>
      <c r="CQ160" s="26">
        <f t="shared" si="86"/>
        <v>19</v>
      </c>
      <c r="CR160" s="26">
        <f t="shared" si="87"/>
        <v>30</v>
      </c>
      <c r="CS160" s="159">
        <f t="shared" si="88"/>
        <v>0.633333333333333</v>
      </c>
      <c r="CT160" s="26" t="str">
        <f t="shared" si="89"/>
        <v>3</v>
      </c>
      <c r="CU160" s="26">
        <f t="shared" si="90"/>
        <v>0</v>
      </c>
      <c r="CV160" s="26">
        <f t="shared" si="91"/>
        <v>0</v>
      </c>
      <c r="CW160" s="159" t="e">
        <f t="shared" si="92"/>
        <v>#DIV/0!</v>
      </c>
      <c r="CX160" s="26" t="e">
        <f t="shared" si="93"/>
        <v>#DIV/0!</v>
      </c>
      <c r="CY160" s="26">
        <f t="shared" si="94"/>
        <v>0</v>
      </c>
      <c r="CZ160" s="26">
        <f t="shared" si="95"/>
        <v>0</v>
      </c>
      <c r="DA160" s="159" t="e">
        <f t="shared" si="96"/>
        <v>#DIV/0!</v>
      </c>
      <c r="DB160" s="26" t="e">
        <f t="shared" si="97"/>
        <v>#DIV/0!</v>
      </c>
    </row>
    <row r="161" hidden="1" spans="1:106">
      <c r="A161" s="26">
        <v>33</v>
      </c>
      <c r="B161" s="26" t="str">
        <f>B56</f>
        <v>PRAVEEN B S</v>
      </c>
      <c r="C161" s="26">
        <f>C56</f>
        <v>0</v>
      </c>
      <c r="D161" s="26">
        <f>D56</f>
        <v>0</v>
      </c>
      <c r="E161" s="26" t="str">
        <f>E57</f>
        <v>1BI19ME418</v>
      </c>
      <c r="F161" s="26"/>
      <c r="G161" s="26"/>
      <c r="H161" s="26"/>
      <c r="I161" s="26">
        <f t="shared" si="165"/>
        <v>0</v>
      </c>
      <c r="J161" s="26">
        <f t="shared" si="165"/>
        <v>0</v>
      </c>
      <c r="K161" s="26">
        <f t="shared" ref="K161:BS161" si="177">K56</f>
        <v>2</v>
      </c>
      <c r="L161" s="26">
        <f t="shared" si="177"/>
        <v>0</v>
      </c>
      <c r="M161" s="26"/>
      <c r="N161" s="26">
        <f t="shared" si="177"/>
        <v>0</v>
      </c>
      <c r="O161" s="26">
        <f t="shared" si="177"/>
        <v>0</v>
      </c>
      <c r="P161" s="26">
        <f t="shared" si="177"/>
        <v>0</v>
      </c>
      <c r="Q161" s="26">
        <f t="shared" si="177"/>
        <v>0</v>
      </c>
      <c r="R161" s="26"/>
      <c r="S161" s="26">
        <f t="shared" si="177"/>
        <v>4</v>
      </c>
      <c r="T161" s="26">
        <f t="shared" si="177"/>
        <v>4</v>
      </c>
      <c r="U161" s="26">
        <f t="shared" si="177"/>
        <v>2</v>
      </c>
      <c r="V161" s="26">
        <f t="shared" si="177"/>
        <v>0</v>
      </c>
      <c r="W161" s="26"/>
      <c r="X161" s="26">
        <f t="shared" si="147"/>
        <v>0</v>
      </c>
      <c r="Y161" s="26">
        <f t="shared" si="147"/>
        <v>0</v>
      </c>
      <c r="Z161" s="26">
        <f t="shared" si="177"/>
        <v>0</v>
      </c>
      <c r="AA161" s="26">
        <f t="shared" si="177"/>
        <v>0</v>
      </c>
      <c r="AB161" s="26"/>
      <c r="AC161" s="26"/>
      <c r="AD161" s="26"/>
      <c r="AE161" s="26">
        <f t="shared" si="177"/>
        <v>0</v>
      </c>
      <c r="AF161" s="26">
        <f t="shared" si="177"/>
        <v>0</v>
      </c>
      <c r="AG161" s="26">
        <f t="shared" si="177"/>
        <v>0</v>
      </c>
      <c r="AH161" s="26">
        <f t="shared" si="177"/>
        <v>0</v>
      </c>
      <c r="AI161" s="26"/>
      <c r="AJ161" s="26">
        <f t="shared" si="177"/>
        <v>6</v>
      </c>
      <c r="AK161" s="26">
        <f t="shared" si="177"/>
        <v>4</v>
      </c>
      <c r="AL161" s="26">
        <f t="shared" si="177"/>
        <v>0</v>
      </c>
      <c r="AM161" s="26">
        <f t="shared" si="177"/>
        <v>0</v>
      </c>
      <c r="AN161" s="26"/>
      <c r="AO161" s="26">
        <f t="shared" si="148"/>
        <v>7</v>
      </c>
      <c r="AP161" s="26">
        <f t="shared" si="148"/>
        <v>6</v>
      </c>
      <c r="AQ161" s="26"/>
      <c r="AR161" s="26">
        <f t="shared" si="177"/>
        <v>0</v>
      </c>
      <c r="AS161" s="26"/>
      <c r="AT161" s="26">
        <f t="shared" si="149"/>
        <v>0</v>
      </c>
      <c r="AU161" s="26">
        <f t="shared" si="149"/>
        <v>0</v>
      </c>
      <c r="AV161" s="26">
        <f t="shared" si="177"/>
        <v>0</v>
      </c>
      <c r="AW161" s="26">
        <f t="shared" si="177"/>
        <v>0</v>
      </c>
      <c r="AX161" s="26"/>
      <c r="AY161" s="26"/>
      <c r="AZ161" s="26"/>
      <c r="BA161" s="26">
        <f t="shared" si="171"/>
        <v>0</v>
      </c>
      <c r="BB161" s="26">
        <f t="shared" si="171"/>
        <v>0</v>
      </c>
      <c r="BC161" s="26">
        <f>BC55</f>
        <v>0</v>
      </c>
      <c r="BD161" s="26">
        <f>BD55</f>
        <v>0</v>
      </c>
      <c r="BE161" s="26"/>
      <c r="BF161" s="26">
        <f t="shared" si="172"/>
        <v>7</v>
      </c>
      <c r="BG161" s="26">
        <f t="shared" si="172"/>
        <v>6</v>
      </c>
      <c r="BH161" s="26">
        <f>BH55</f>
        <v>0</v>
      </c>
      <c r="BI161" s="26">
        <f>BI55</f>
        <v>0</v>
      </c>
      <c r="BJ161" s="26"/>
      <c r="BK161" s="26">
        <f>BK55</f>
        <v>6</v>
      </c>
      <c r="BL161" s="26">
        <f>BL55</f>
        <v>7</v>
      </c>
      <c r="BM161" s="26">
        <f>BM55</f>
        <v>0</v>
      </c>
      <c r="BN161" s="26">
        <f>BN55</f>
        <v>0</v>
      </c>
      <c r="BO161" s="26"/>
      <c r="BP161" s="26">
        <f t="shared" si="173"/>
        <v>0</v>
      </c>
      <c r="BQ161" s="26">
        <f t="shared" si="173"/>
        <v>0</v>
      </c>
      <c r="BR161" s="26"/>
      <c r="BS161" s="26">
        <f>BS55</f>
        <v>0</v>
      </c>
      <c r="BT161" s="26"/>
      <c r="BU161" s="26"/>
      <c r="BV161" s="26"/>
      <c r="BW161" s="26"/>
      <c r="BX161" s="26">
        <f t="shared" ref="BX161:BY161" si="178">BX56</f>
        <v>10</v>
      </c>
      <c r="BY161" s="26">
        <f t="shared" si="178"/>
        <v>0</v>
      </c>
      <c r="BZ161" s="26"/>
      <c r="CA161" s="151"/>
      <c r="CB161" s="151"/>
      <c r="CC161" s="151"/>
      <c r="CD161" s="151"/>
      <c r="CE161" s="26">
        <f t="shared" si="74"/>
        <v>12</v>
      </c>
      <c r="CF161" s="26">
        <f t="shared" si="75"/>
        <v>17</v>
      </c>
      <c r="CG161" s="159">
        <f t="shared" si="76"/>
        <v>0.705882352941177</v>
      </c>
      <c r="CH161" s="26" t="str">
        <f t="shared" si="77"/>
        <v>3</v>
      </c>
      <c r="CI161" s="26">
        <f t="shared" si="78"/>
        <v>26</v>
      </c>
      <c r="CJ161" s="26">
        <f t="shared" si="79"/>
        <v>30</v>
      </c>
      <c r="CK161" s="159">
        <f t="shared" si="80"/>
        <v>0.866666666666667</v>
      </c>
      <c r="CL161" s="26" t="str">
        <f t="shared" si="81"/>
        <v>3</v>
      </c>
      <c r="CM161" s="26">
        <f t="shared" si="82"/>
        <v>0</v>
      </c>
      <c r="CN161" s="26">
        <f t="shared" si="83"/>
        <v>0</v>
      </c>
      <c r="CO161" s="159" t="e">
        <f t="shared" si="84"/>
        <v>#DIV/0!</v>
      </c>
      <c r="CP161" s="26" t="e">
        <f t="shared" si="85"/>
        <v>#DIV/0!</v>
      </c>
      <c r="CQ161" s="26">
        <f t="shared" si="86"/>
        <v>23</v>
      </c>
      <c r="CR161" s="26">
        <f t="shared" si="87"/>
        <v>30</v>
      </c>
      <c r="CS161" s="159">
        <f t="shared" si="88"/>
        <v>0.766666666666667</v>
      </c>
      <c r="CT161" s="26" t="str">
        <f t="shared" si="89"/>
        <v>3</v>
      </c>
      <c r="CU161" s="26">
        <f t="shared" si="90"/>
        <v>0</v>
      </c>
      <c r="CV161" s="26">
        <f t="shared" si="91"/>
        <v>0</v>
      </c>
      <c r="CW161" s="159" t="e">
        <f t="shared" si="92"/>
        <v>#DIV/0!</v>
      </c>
      <c r="CX161" s="26" t="e">
        <f t="shared" si="93"/>
        <v>#DIV/0!</v>
      </c>
      <c r="CY161" s="26">
        <f t="shared" si="94"/>
        <v>0</v>
      </c>
      <c r="CZ161" s="26">
        <f t="shared" si="95"/>
        <v>0</v>
      </c>
      <c r="DA161" s="159" t="e">
        <f t="shared" si="96"/>
        <v>#DIV/0!</v>
      </c>
      <c r="DB161" s="26" t="e">
        <f t="shared" si="97"/>
        <v>#DIV/0!</v>
      </c>
    </row>
    <row r="162" hidden="1" spans="1:106">
      <c r="A162" s="26">
        <v>34</v>
      </c>
      <c r="B162" s="26" t="str">
        <f>B57</f>
        <v>RAKSHITH S J</v>
      </c>
      <c r="C162" s="26">
        <f>C57</f>
        <v>0</v>
      </c>
      <c r="D162" s="26">
        <f>D57</f>
        <v>0</v>
      </c>
      <c r="E162" s="26" t="str">
        <f>E58</f>
        <v>1BI19ME419</v>
      </c>
      <c r="F162" s="26"/>
      <c r="G162" s="26"/>
      <c r="H162" s="26"/>
      <c r="I162" s="26">
        <f t="shared" ref="I162:BS162" si="179">I57</f>
        <v>0</v>
      </c>
      <c r="J162" s="26">
        <f t="shared" si="179"/>
        <v>0</v>
      </c>
      <c r="K162" s="26">
        <f t="shared" si="179"/>
        <v>0</v>
      </c>
      <c r="L162" s="26">
        <f t="shared" si="179"/>
        <v>0</v>
      </c>
      <c r="M162" s="26"/>
      <c r="N162" s="26">
        <f t="shared" si="179"/>
        <v>4</v>
      </c>
      <c r="O162" s="26">
        <f t="shared" si="179"/>
        <v>4</v>
      </c>
      <c r="P162" s="26">
        <f t="shared" si="179"/>
        <v>2</v>
      </c>
      <c r="Q162" s="26">
        <f t="shared" si="179"/>
        <v>0</v>
      </c>
      <c r="R162" s="26"/>
      <c r="S162" s="26">
        <f t="shared" si="179"/>
        <v>4</v>
      </c>
      <c r="T162" s="26">
        <f t="shared" si="179"/>
        <v>4</v>
      </c>
      <c r="U162" s="26">
        <f t="shared" si="179"/>
        <v>2</v>
      </c>
      <c r="V162" s="26">
        <f t="shared" si="179"/>
        <v>0</v>
      </c>
      <c r="W162" s="26"/>
      <c r="X162" s="26">
        <f t="shared" si="147"/>
        <v>0</v>
      </c>
      <c r="Y162" s="26">
        <f t="shared" si="147"/>
        <v>0</v>
      </c>
      <c r="Z162" s="26">
        <f t="shared" si="179"/>
        <v>0</v>
      </c>
      <c r="AA162" s="26">
        <f t="shared" si="179"/>
        <v>0</v>
      </c>
      <c r="AB162" s="26"/>
      <c r="AC162" s="26"/>
      <c r="AD162" s="26"/>
      <c r="AE162" s="26">
        <f t="shared" si="179"/>
        <v>0</v>
      </c>
      <c r="AF162" s="26">
        <f t="shared" si="179"/>
        <v>0</v>
      </c>
      <c r="AG162" s="26">
        <f t="shared" si="179"/>
        <v>0</v>
      </c>
      <c r="AH162" s="26">
        <f t="shared" si="179"/>
        <v>0</v>
      </c>
      <c r="AI162" s="26"/>
      <c r="AJ162" s="26">
        <f t="shared" si="179"/>
        <v>5</v>
      </c>
      <c r="AK162" s="26">
        <f t="shared" si="179"/>
        <v>4</v>
      </c>
      <c r="AL162" s="26">
        <f t="shared" si="179"/>
        <v>0</v>
      </c>
      <c r="AM162" s="26">
        <f t="shared" si="179"/>
        <v>0</v>
      </c>
      <c r="AN162" s="26"/>
      <c r="AO162" s="26">
        <f t="shared" si="148"/>
        <v>6</v>
      </c>
      <c r="AP162" s="26">
        <f t="shared" si="148"/>
        <v>7</v>
      </c>
      <c r="AQ162" s="26"/>
      <c r="AR162" s="26">
        <f t="shared" si="179"/>
        <v>0</v>
      </c>
      <c r="AS162" s="26"/>
      <c r="AT162" s="26">
        <f t="shared" si="149"/>
        <v>0</v>
      </c>
      <c r="AU162" s="26">
        <f t="shared" si="149"/>
        <v>0</v>
      </c>
      <c r="AV162" s="26">
        <f t="shared" si="179"/>
        <v>0</v>
      </c>
      <c r="AW162" s="26">
        <f t="shared" si="179"/>
        <v>0</v>
      </c>
      <c r="AX162" s="26"/>
      <c r="AY162" s="26"/>
      <c r="AZ162" s="26"/>
      <c r="BA162" s="26">
        <f t="shared" si="171"/>
        <v>8</v>
      </c>
      <c r="BB162" s="26">
        <f t="shared" si="171"/>
        <v>7</v>
      </c>
      <c r="BC162" s="26">
        <f>BC56</f>
        <v>0</v>
      </c>
      <c r="BD162" s="26">
        <f>BD56</f>
        <v>0</v>
      </c>
      <c r="BE162" s="26"/>
      <c r="BF162" s="26">
        <f t="shared" si="172"/>
        <v>0</v>
      </c>
      <c r="BG162" s="26">
        <f t="shared" si="172"/>
        <v>0</v>
      </c>
      <c r="BH162" s="26">
        <f>BH56</f>
        <v>0</v>
      </c>
      <c r="BI162" s="26">
        <f>BI56</f>
        <v>0</v>
      </c>
      <c r="BJ162" s="26"/>
      <c r="BK162" s="26">
        <f>BK56</f>
        <v>8</v>
      </c>
      <c r="BL162" s="26">
        <f>BL56</f>
        <v>7</v>
      </c>
      <c r="BM162" s="26">
        <f>BM56</f>
        <v>0</v>
      </c>
      <c r="BN162" s="26">
        <f>BN56</f>
        <v>0</v>
      </c>
      <c r="BO162" s="26"/>
      <c r="BP162" s="26">
        <f t="shared" si="173"/>
        <v>0</v>
      </c>
      <c r="BQ162" s="26">
        <f t="shared" si="173"/>
        <v>0</v>
      </c>
      <c r="BR162" s="26"/>
      <c r="BS162" s="26">
        <f>BS56</f>
        <v>0</v>
      </c>
      <c r="BT162" s="26"/>
      <c r="BU162" s="26"/>
      <c r="BV162" s="26"/>
      <c r="BW162" s="26"/>
      <c r="BX162" s="26">
        <f t="shared" ref="BX162:BY162" si="180">BX57</f>
        <v>10</v>
      </c>
      <c r="BY162" s="26">
        <f t="shared" si="180"/>
        <v>0</v>
      </c>
      <c r="BZ162" s="26"/>
      <c r="CA162" s="151"/>
      <c r="CB162" s="151"/>
      <c r="CC162" s="151"/>
      <c r="CD162" s="151"/>
      <c r="CE162" s="26">
        <f t="shared" si="74"/>
        <v>20</v>
      </c>
      <c r="CF162" s="26">
        <f t="shared" si="75"/>
        <v>30</v>
      </c>
      <c r="CG162" s="159">
        <f t="shared" si="76"/>
        <v>0.666666666666667</v>
      </c>
      <c r="CH162" s="26" t="str">
        <f t="shared" si="77"/>
        <v>3</v>
      </c>
      <c r="CI162" s="26">
        <f t="shared" si="78"/>
        <v>30</v>
      </c>
      <c r="CJ162" s="26">
        <f t="shared" si="79"/>
        <v>30</v>
      </c>
      <c r="CK162" s="159">
        <f t="shared" si="80"/>
        <v>1</v>
      </c>
      <c r="CL162" s="26" t="str">
        <f t="shared" si="81"/>
        <v>3</v>
      </c>
      <c r="CM162" s="26">
        <f t="shared" si="82"/>
        <v>0</v>
      </c>
      <c r="CN162" s="26">
        <f t="shared" si="83"/>
        <v>0</v>
      </c>
      <c r="CO162" s="159" t="e">
        <f t="shared" si="84"/>
        <v>#DIV/0!</v>
      </c>
      <c r="CP162" s="26" t="e">
        <f t="shared" si="85"/>
        <v>#DIV/0!</v>
      </c>
      <c r="CQ162" s="26">
        <f t="shared" si="86"/>
        <v>22</v>
      </c>
      <c r="CR162" s="26">
        <f t="shared" si="87"/>
        <v>30</v>
      </c>
      <c r="CS162" s="159">
        <f t="shared" si="88"/>
        <v>0.733333333333333</v>
      </c>
      <c r="CT162" s="26" t="str">
        <f t="shared" si="89"/>
        <v>3</v>
      </c>
      <c r="CU162" s="26">
        <f t="shared" si="90"/>
        <v>0</v>
      </c>
      <c r="CV162" s="26">
        <f t="shared" si="91"/>
        <v>0</v>
      </c>
      <c r="CW162" s="159" t="e">
        <f t="shared" si="92"/>
        <v>#DIV/0!</v>
      </c>
      <c r="CX162" s="26" t="e">
        <f t="shared" si="93"/>
        <v>#DIV/0!</v>
      </c>
      <c r="CY162" s="26">
        <f t="shared" si="94"/>
        <v>0</v>
      </c>
      <c r="CZ162" s="26">
        <f t="shared" si="95"/>
        <v>0</v>
      </c>
      <c r="DA162" s="159" t="e">
        <f t="shared" si="96"/>
        <v>#DIV/0!</v>
      </c>
      <c r="DB162" s="26" t="e">
        <f t="shared" si="97"/>
        <v>#DIV/0!</v>
      </c>
    </row>
    <row r="163" hidden="1" spans="1:106">
      <c r="A163" s="26">
        <v>35</v>
      </c>
      <c r="B163" s="26" t="str">
        <f>B58</f>
        <v>RASOOL</v>
      </c>
      <c r="C163" s="26">
        <f>C58</f>
        <v>0</v>
      </c>
      <c r="D163" s="26">
        <f>D58</f>
        <v>0</v>
      </c>
      <c r="E163" s="26" t="str">
        <f>E59</f>
        <v>1BI19ME421</v>
      </c>
      <c r="F163" s="26"/>
      <c r="G163" s="26"/>
      <c r="H163" s="26"/>
      <c r="I163" s="26">
        <f t="shared" ref="I163:BS163" si="181">I58</f>
        <v>6</v>
      </c>
      <c r="J163" s="26">
        <f t="shared" si="181"/>
        <v>4</v>
      </c>
      <c r="K163" s="26">
        <f t="shared" si="181"/>
        <v>2</v>
      </c>
      <c r="L163" s="26">
        <f t="shared" si="181"/>
        <v>0</v>
      </c>
      <c r="M163" s="26"/>
      <c r="N163" s="26">
        <f t="shared" si="181"/>
        <v>0</v>
      </c>
      <c r="O163" s="26">
        <f t="shared" si="181"/>
        <v>0</v>
      </c>
      <c r="P163" s="26">
        <f t="shared" si="181"/>
        <v>0</v>
      </c>
      <c r="Q163" s="26">
        <f t="shared" si="181"/>
        <v>0</v>
      </c>
      <c r="R163" s="26"/>
      <c r="S163" s="26">
        <f t="shared" si="181"/>
        <v>7</v>
      </c>
      <c r="T163" s="26">
        <f t="shared" si="181"/>
        <v>6</v>
      </c>
      <c r="U163" s="26">
        <f t="shared" si="181"/>
        <v>2</v>
      </c>
      <c r="V163" s="26">
        <f t="shared" si="181"/>
        <v>0</v>
      </c>
      <c r="W163" s="26"/>
      <c r="X163" s="26">
        <f t="shared" si="147"/>
        <v>0</v>
      </c>
      <c r="Y163" s="26">
        <f t="shared" si="147"/>
        <v>0</v>
      </c>
      <c r="Z163" s="26">
        <f t="shared" si="181"/>
        <v>0</v>
      </c>
      <c r="AA163" s="26">
        <f t="shared" si="181"/>
        <v>0</v>
      </c>
      <c r="AB163" s="26"/>
      <c r="AC163" s="26"/>
      <c r="AD163" s="26"/>
      <c r="AE163" s="26">
        <f t="shared" si="181"/>
        <v>0</v>
      </c>
      <c r="AF163" s="26">
        <f t="shared" si="181"/>
        <v>0</v>
      </c>
      <c r="AG163" s="26">
        <f t="shared" si="181"/>
        <v>0</v>
      </c>
      <c r="AH163" s="26">
        <f t="shared" si="181"/>
        <v>0</v>
      </c>
      <c r="AI163" s="26"/>
      <c r="AJ163" s="26">
        <f t="shared" si="181"/>
        <v>6</v>
      </c>
      <c r="AK163" s="26">
        <f t="shared" si="181"/>
        <v>6</v>
      </c>
      <c r="AL163" s="26">
        <f t="shared" si="181"/>
        <v>0</v>
      </c>
      <c r="AM163" s="26">
        <f t="shared" si="181"/>
        <v>0</v>
      </c>
      <c r="AN163" s="26"/>
      <c r="AO163" s="26">
        <f t="shared" si="148"/>
        <v>8</v>
      </c>
      <c r="AP163" s="26">
        <f t="shared" si="148"/>
        <v>6</v>
      </c>
      <c r="AQ163" s="26"/>
      <c r="AR163" s="26">
        <f t="shared" si="181"/>
        <v>0</v>
      </c>
      <c r="AS163" s="26"/>
      <c r="AT163" s="26">
        <f t="shared" si="149"/>
        <v>0</v>
      </c>
      <c r="AU163" s="26">
        <f t="shared" si="149"/>
        <v>0</v>
      </c>
      <c r="AV163" s="26">
        <f t="shared" si="181"/>
        <v>0</v>
      </c>
      <c r="AW163" s="26">
        <f t="shared" si="181"/>
        <v>0</v>
      </c>
      <c r="AX163" s="26"/>
      <c r="AY163" s="26"/>
      <c r="AZ163" s="26"/>
      <c r="BA163" s="26">
        <f t="shared" si="171"/>
        <v>0</v>
      </c>
      <c r="BB163" s="26">
        <f t="shared" si="171"/>
        <v>5</v>
      </c>
      <c r="BC163" s="26">
        <f>BC57</f>
        <v>0</v>
      </c>
      <c r="BD163" s="26">
        <f>BD57</f>
        <v>0</v>
      </c>
      <c r="BE163" s="26"/>
      <c r="BF163" s="26">
        <f t="shared" si="172"/>
        <v>0</v>
      </c>
      <c r="BG163" s="26">
        <f t="shared" si="172"/>
        <v>0</v>
      </c>
      <c r="BH163" s="26">
        <f>BH57</f>
        <v>0</v>
      </c>
      <c r="BI163" s="26">
        <f>BI57</f>
        <v>0</v>
      </c>
      <c r="BJ163" s="26"/>
      <c r="BK163" s="26">
        <f>BK57</f>
        <v>4</v>
      </c>
      <c r="BL163" s="26">
        <f>BL57</f>
        <v>0</v>
      </c>
      <c r="BM163" s="26">
        <f>BM57</f>
        <v>0</v>
      </c>
      <c r="BN163" s="26">
        <f>BN57</f>
        <v>0</v>
      </c>
      <c r="BO163" s="26"/>
      <c r="BP163" s="26">
        <f t="shared" si="173"/>
        <v>0</v>
      </c>
      <c r="BQ163" s="26">
        <f t="shared" si="173"/>
        <v>0</v>
      </c>
      <c r="BR163" s="26"/>
      <c r="BS163" s="26">
        <f>BS57</f>
        <v>0</v>
      </c>
      <c r="BT163" s="26"/>
      <c r="BU163" s="26"/>
      <c r="BV163" s="26"/>
      <c r="BW163" s="26"/>
      <c r="BX163" s="26">
        <f t="shared" ref="BX163:BY163" si="182">BX58</f>
        <v>10</v>
      </c>
      <c r="BY163" s="26">
        <f t="shared" si="182"/>
        <v>0</v>
      </c>
      <c r="BZ163" s="26"/>
      <c r="CA163" s="151"/>
      <c r="CB163" s="151"/>
      <c r="CC163" s="151"/>
      <c r="CD163" s="151"/>
      <c r="CE163" s="26">
        <f t="shared" si="74"/>
        <v>27</v>
      </c>
      <c r="CF163" s="26">
        <f t="shared" si="75"/>
        <v>30</v>
      </c>
      <c r="CG163" s="159">
        <f t="shared" si="76"/>
        <v>0.9</v>
      </c>
      <c r="CH163" s="26" t="str">
        <f t="shared" si="77"/>
        <v>3</v>
      </c>
      <c r="CI163" s="26">
        <f t="shared" si="78"/>
        <v>9</v>
      </c>
      <c r="CJ163" s="26">
        <f t="shared" si="79"/>
        <v>15</v>
      </c>
      <c r="CK163" s="159">
        <f t="shared" si="80"/>
        <v>0.6</v>
      </c>
      <c r="CL163" s="26" t="str">
        <f t="shared" si="81"/>
        <v>2</v>
      </c>
      <c r="CM163" s="26">
        <f t="shared" si="82"/>
        <v>0</v>
      </c>
      <c r="CN163" s="26">
        <f t="shared" si="83"/>
        <v>0</v>
      </c>
      <c r="CO163" s="159" t="e">
        <f t="shared" si="84"/>
        <v>#DIV/0!</v>
      </c>
      <c r="CP163" s="26" t="e">
        <f t="shared" si="85"/>
        <v>#DIV/0!</v>
      </c>
      <c r="CQ163" s="26">
        <f t="shared" si="86"/>
        <v>26</v>
      </c>
      <c r="CR163" s="26">
        <f t="shared" si="87"/>
        <v>30</v>
      </c>
      <c r="CS163" s="159">
        <f t="shared" si="88"/>
        <v>0.866666666666667</v>
      </c>
      <c r="CT163" s="26" t="str">
        <f t="shared" si="89"/>
        <v>3</v>
      </c>
      <c r="CU163" s="26">
        <f t="shared" si="90"/>
        <v>0</v>
      </c>
      <c r="CV163" s="26">
        <f t="shared" si="91"/>
        <v>0</v>
      </c>
      <c r="CW163" s="159" t="e">
        <f t="shared" si="92"/>
        <v>#DIV/0!</v>
      </c>
      <c r="CX163" s="26" t="e">
        <f t="shared" si="93"/>
        <v>#DIV/0!</v>
      </c>
      <c r="CY163" s="26">
        <f t="shared" si="94"/>
        <v>0</v>
      </c>
      <c r="CZ163" s="26">
        <f t="shared" si="95"/>
        <v>0</v>
      </c>
      <c r="DA163" s="159" t="e">
        <f t="shared" si="96"/>
        <v>#DIV/0!</v>
      </c>
      <c r="DB163" s="26" t="e">
        <f t="shared" si="97"/>
        <v>#DIV/0!</v>
      </c>
    </row>
    <row r="164" hidden="1" spans="1:106">
      <c r="A164" s="26">
        <v>36</v>
      </c>
      <c r="B164" s="26" t="str">
        <f>B59</f>
        <v>SUDEEP</v>
      </c>
      <c r="C164" s="26">
        <f>C59</f>
        <v>0</v>
      </c>
      <c r="D164" s="26">
        <f>D59</f>
        <v>0</v>
      </c>
      <c r="E164" s="26" t="str">
        <f>E60</f>
        <v>1BI19ME425</v>
      </c>
      <c r="F164" s="26"/>
      <c r="G164" s="26"/>
      <c r="H164" s="26"/>
      <c r="I164" s="26">
        <f t="shared" ref="I164:BS164" si="183">I59</f>
        <v>0</v>
      </c>
      <c r="J164" s="26">
        <f t="shared" si="183"/>
        <v>0</v>
      </c>
      <c r="K164" s="26">
        <f t="shared" si="183"/>
        <v>0</v>
      </c>
      <c r="L164" s="26">
        <f t="shared" si="183"/>
        <v>0</v>
      </c>
      <c r="M164" s="26"/>
      <c r="N164" s="26">
        <f t="shared" si="183"/>
        <v>4</v>
      </c>
      <c r="O164" s="26">
        <f t="shared" si="183"/>
        <v>4</v>
      </c>
      <c r="P164" s="26">
        <f t="shared" si="183"/>
        <v>2</v>
      </c>
      <c r="Q164" s="26">
        <f t="shared" si="183"/>
        <v>0</v>
      </c>
      <c r="R164" s="26"/>
      <c r="S164" s="26">
        <f t="shared" si="183"/>
        <v>0</v>
      </c>
      <c r="T164" s="26">
        <f t="shared" si="183"/>
        <v>0</v>
      </c>
      <c r="U164" s="26">
        <f t="shared" si="183"/>
        <v>0</v>
      </c>
      <c r="V164" s="26">
        <f t="shared" si="183"/>
        <v>0</v>
      </c>
      <c r="W164" s="26"/>
      <c r="X164" s="26">
        <f t="shared" si="147"/>
        <v>4</v>
      </c>
      <c r="Y164" s="26">
        <f t="shared" si="147"/>
        <v>4</v>
      </c>
      <c r="Z164" s="26">
        <f t="shared" si="183"/>
        <v>2</v>
      </c>
      <c r="AA164" s="26">
        <f t="shared" si="183"/>
        <v>0</v>
      </c>
      <c r="AB164" s="26"/>
      <c r="AC164" s="26"/>
      <c r="AD164" s="26"/>
      <c r="AE164" s="26">
        <f t="shared" si="183"/>
        <v>4</v>
      </c>
      <c r="AF164" s="26">
        <f t="shared" si="183"/>
        <v>3</v>
      </c>
      <c r="AG164" s="26">
        <f t="shared" si="183"/>
        <v>0</v>
      </c>
      <c r="AH164" s="26">
        <f t="shared" si="183"/>
        <v>0</v>
      </c>
      <c r="AI164" s="26"/>
      <c r="AJ164" s="26">
        <f t="shared" si="183"/>
        <v>0</v>
      </c>
      <c r="AK164" s="26">
        <f t="shared" si="183"/>
        <v>0</v>
      </c>
      <c r="AL164" s="26">
        <f t="shared" si="183"/>
        <v>0</v>
      </c>
      <c r="AM164" s="26">
        <f t="shared" si="183"/>
        <v>0</v>
      </c>
      <c r="AN164" s="26"/>
      <c r="AO164" s="26">
        <f t="shared" si="148"/>
        <v>0</v>
      </c>
      <c r="AP164" s="26">
        <f t="shared" si="148"/>
        <v>0</v>
      </c>
      <c r="AQ164" s="26"/>
      <c r="AR164" s="26">
        <f t="shared" si="183"/>
        <v>0</v>
      </c>
      <c r="AS164" s="26"/>
      <c r="AT164" s="26">
        <f t="shared" si="149"/>
        <v>3</v>
      </c>
      <c r="AU164" s="26">
        <f t="shared" si="149"/>
        <v>3</v>
      </c>
      <c r="AV164" s="26">
        <f t="shared" si="183"/>
        <v>0</v>
      </c>
      <c r="AW164" s="26">
        <f t="shared" si="183"/>
        <v>0</v>
      </c>
      <c r="AX164" s="26"/>
      <c r="AY164" s="26"/>
      <c r="AZ164" s="26"/>
      <c r="BA164" s="26">
        <f t="shared" si="171"/>
        <v>8</v>
      </c>
      <c r="BB164" s="26">
        <f t="shared" si="171"/>
        <v>7</v>
      </c>
      <c r="BC164" s="26">
        <f>BC58</f>
        <v>0</v>
      </c>
      <c r="BD164" s="26">
        <f>BD58</f>
        <v>0</v>
      </c>
      <c r="BE164" s="26"/>
      <c r="BF164" s="26">
        <f t="shared" si="172"/>
        <v>0</v>
      </c>
      <c r="BG164" s="26">
        <f t="shared" si="172"/>
        <v>0</v>
      </c>
      <c r="BH164" s="26">
        <f>BH58</f>
        <v>0</v>
      </c>
      <c r="BI164" s="26">
        <f>BI58</f>
        <v>0</v>
      </c>
      <c r="BJ164" s="26"/>
      <c r="BK164" s="26">
        <f>BK58</f>
        <v>8</v>
      </c>
      <c r="BL164" s="26">
        <f>BL58</f>
        <v>7</v>
      </c>
      <c r="BM164" s="26">
        <f>BM58</f>
        <v>0</v>
      </c>
      <c r="BN164" s="26">
        <f>BN58</f>
        <v>0</v>
      </c>
      <c r="BO164" s="26"/>
      <c r="BP164" s="26">
        <f t="shared" si="173"/>
        <v>0</v>
      </c>
      <c r="BQ164" s="26">
        <f t="shared" si="173"/>
        <v>0</v>
      </c>
      <c r="BR164" s="26"/>
      <c r="BS164" s="26">
        <f>BS58</f>
        <v>0</v>
      </c>
      <c r="BT164" s="26"/>
      <c r="BU164" s="26"/>
      <c r="BV164" s="26"/>
      <c r="BW164" s="26"/>
      <c r="BX164" s="26">
        <f t="shared" ref="BX164:BY164" si="184">BX59</f>
        <v>10</v>
      </c>
      <c r="BY164" s="26">
        <f t="shared" si="184"/>
        <v>0</v>
      </c>
      <c r="BZ164" s="26"/>
      <c r="CA164" s="151"/>
      <c r="CB164" s="151"/>
      <c r="CC164" s="151"/>
      <c r="CD164" s="151"/>
      <c r="CE164" s="26">
        <f t="shared" si="74"/>
        <v>20</v>
      </c>
      <c r="CF164" s="26">
        <f t="shared" si="75"/>
        <v>30</v>
      </c>
      <c r="CG164" s="159">
        <f t="shared" si="76"/>
        <v>0.666666666666667</v>
      </c>
      <c r="CH164" s="26" t="str">
        <f t="shared" si="77"/>
        <v>3</v>
      </c>
      <c r="CI164" s="26">
        <f t="shared" si="78"/>
        <v>30</v>
      </c>
      <c r="CJ164" s="26">
        <f t="shared" si="79"/>
        <v>30</v>
      </c>
      <c r="CK164" s="159">
        <f t="shared" si="80"/>
        <v>1</v>
      </c>
      <c r="CL164" s="26" t="str">
        <f t="shared" si="81"/>
        <v>3</v>
      </c>
      <c r="CM164" s="26">
        <f t="shared" si="82"/>
        <v>0</v>
      </c>
      <c r="CN164" s="26">
        <f t="shared" si="83"/>
        <v>0</v>
      </c>
      <c r="CO164" s="159" t="e">
        <f t="shared" si="84"/>
        <v>#DIV/0!</v>
      </c>
      <c r="CP164" s="26" t="e">
        <f t="shared" si="85"/>
        <v>#DIV/0!</v>
      </c>
      <c r="CQ164" s="26">
        <f t="shared" si="86"/>
        <v>13</v>
      </c>
      <c r="CR164" s="26">
        <f t="shared" si="87"/>
        <v>30</v>
      </c>
      <c r="CS164" s="159">
        <f t="shared" si="88"/>
        <v>0.433333333333333</v>
      </c>
      <c r="CT164" s="26" t="str">
        <f t="shared" si="89"/>
        <v>2</v>
      </c>
      <c r="CU164" s="26">
        <f t="shared" si="90"/>
        <v>0</v>
      </c>
      <c r="CV164" s="26">
        <f t="shared" si="91"/>
        <v>0</v>
      </c>
      <c r="CW164" s="159" t="e">
        <f t="shared" si="92"/>
        <v>#DIV/0!</v>
      </c>
      <c r="CX164" s="26" t="e">
        <f t="shared" si="93"/>
        <v>#DIV/0!</v>
      </c>
      <c r="CY164" s="26">
        <f t="shared" si="94"/>
        <v>0</v>
      </c>
      <c r="CZ164" s="26">
        <f t="shared" si="95"/>
        <v>0</v>
      </c>
      <c r="DA164" s="159" t="e">
        <f t="shared" si="96"/>
        <v>#DIV/0!</v>
      </c>
      <c r="DB164" s="26" t="e">
        <f t="shared" si="97"/>
        <v>#DIV/0!</v>
      </c>
    </row>
    <row r="165" hidden="1" spans="1:106">
      <c r="A165" s="26">
        <v>37</v>
      </c>
      <c r="B165" s="26" t="str">
        <f>B60</f>
        <v>VIJAY KUMAR K V</v>
      </c>
      <c r="C165" s="26">
        <f>C60</f>
        <v>0</v>
      </c>
      <c r="D165" s="26">
        <f>D60</f>
        <v>0</v>
      </c>
      <c r="E165" s="26" t="str">
        <f>E61</f>
        <v>1BI18ME039</v>
      </c>
      <c r="F165" s="26"/>
      <c r="G165" s="26"/>
      <c r="H165" s="26"/>
      <c r="I165" s="26">
        <f t="shared" ref="I165:BS165" si="185">I60</f>
        <v>4</v>
      </c>
      <c r="J165" s="26">
        <f t="shared" si="185"/>
        <v>4</v>
      </c>
      <c r="K165" s="26">
        <f t="shared" si="185"/>
        <v>1</v>
      </c>
      <c r="L165" s="26">
        <f t="shared" si="185"/>
        <v>0</v>
      </c>
      <c r="M165" s="26"/>
      <c r="N165" s="26">
        <f t="shared" si="185"/>
        <v>0</v>
      </c>
      <c r="O165" s="26">
        <f t="shared" si="185"/>
        <v>0</v>
      </c>
      <c r="P165" s="26">
        <f t="shared" si="185"/>
        <v>0</v>
      </c>
      <c r="Q165" s="26">
        <f t="shared" si="185"/>
        <v>0</v>
      </c>
      <c r="R165" s="26"/>
      <c r="S165" s="26">
        <f t="shared" si="185"/>
        <v>5</v>
      </c>
      <c r="T165" s="26">
        <f t="shared" si="185"/>
        <v>0</v>
      </c>
      <c r="U165" s="26">
        <f t="shared" si="185"/>
        <v>2</v>
      </c>
      <c r="V165" s="26">
        <f t="shared" si="185"/>
        <v>0</v>
      </c>
      <c r="W165" s="26"/>
      <c r="X165" s="26">
        <f t="shared" si="147"/>
        <v>0</v>
      </c>
      <c r="Y165" s="26">
        <f t="shared" si="147"/>
        <v>0</v>
      </c>
      <c r="Z165" s="26">
        <f t="shared" si="185"/>
        <v>0</v>
      </c>
      <c r="AA165" s="26">
        <f t="shared" si="185"/>
        <v>0</v>
      </c>
      <c r="AB165" s="26"/>
      <c r="AC165" s="26"/>
      <c r="AD165" s="26"/>
      <c r="AE165" s="26">
        <f t="shared" si="185"/>
        <v>0</v>
      </c>
      <c r="AF165" s="26">
        <f t="shared" si="185"/>
        <v>0</v>
      </c>
      <c r="AG165" s="26">
        <f t="shared" si="185"/>
        <v>0</v>
      </c>
      <c r="AH165" s="26">
        <f t="shared" si="185"/>
        <v>0</v>
      </c>
      <c r="AI165" s="26"/>
      <c r="AJ165" s="26">
        <f t="shared" si="185"/>
        <v>5</v>
      </c>
      <c r="AK165" s="26">
        <f t="shared" si="185"/>
        <v>4</v>
      </c>
      <c r="AL165" s="26">
        <f t="shared" si="185"/>
        <v>0</v>
      </c>
      <c r="AM165" s="26">
        <f t="shared" si="185"/>
        <v>0</v>
      </c>
      <c r="AN165" s="26"/>
      <c r="AO165" s="26">
        <f t="shared" si="148"/>
        <v>6</v>
      </c>
      <c r="AP165" s="26">
        <f t="shared" si="148"/>
        <v>7</v>
      </c>
      <c r="AQ165" s="26"/>
      <c r="AR165" s="26">
        <f t="shared" si="185"/>
        <v>0</v>
      </c>
      <c r="AS165" s="26"/>
      <c r="AT165" s="26">
        <f t="shared" si="149"/>
        <v>0</v>
      </c>
      <c r="AU165" s="26">
        <f t="shared" si="149"/>
        <v>0</v>
      </c>
      <c r="AV165" s="26">
        <f t="shared" si="185"/>
        <v>0</v>
      </c>
      <c r="AW165" s="26">
        <f t="shared" si="185"/>
        <v>0</v>
      </c>
      <c r="AX165" s="26"/>
      <c r="AY165" s="26"/>
      <c r="AZ165" s="26"/>
      <c r="BA165" s="26">
        <f t="shared" si="171"/>
        <v>6</v>
      </c>
      <c r="BB165" s="26">
        <f t="shared" si="171"/>
        <v>7</v>
      </c>
      <c r="BC165" s="26">
        <f>BC59</f>
        <v>0</v>
      </c>
      <c r="BD165" s="26">
        <f>BD59</f>
        <v>0</v>
      </c>
      <c r="BE165" s="26"/>
      <c r="BF165" s="26">
        <f t="shared" si="172"/>
        <v>0</v>
      </c>
      <c r="BG165" s="26">
        <f t="shared" si="172"/>
        <v>0</v>
      </c>
      <c r="BH165" s="26">
        <f>BH59</f>
        <v>0</v>
      </c>
      <c r="BI165" s="26">
        <f>BI59</f>
        <v>0</v>
      </c>
      <c r="BJ165" s="26"/>
      <c r="BK165" s="26">
        <f>BK59</f>
        <v>8</v>
      </c>
      <c r="BL165" s="26">
        <f>BL59</f>
        <v>7</v>
      </c>
      <c r="BM165" s="26">
        <f>BM59</f>
        <v>0</v>
      </c>
      <c r="BN165" s="26">
        <f>BN59</f>
        <v>0</v>
      </c>
      <c r="BO165" s="26"/>
      <c r="BP165" s="26">
        <f t="shared" si="173"/>
        <v>0</v>
      </c>
      <c r="BQ165" s="26">
        <f t="shared" si="173"/>
        <v>0</v>
      </c>
      <c r="BR165" s="26"/>
      <c r="BS165" s="26">
        <f>BS59</f>
        <v>0</v>
      </c>
      <c r="BT165" s="26"/>
      <c r="BU165" s="26"/>
      <c r="BV165" s="26"/>
      <c r="BW165" s="26"/>
      <c r="BX165" s="26">
        <f t="shared" ref="BX165:BY165" si="186">BX60</f>
        <v>10</v>
      </c>
      <c r="BY165" s="26">
        <f t="shared" si="186"/>
        <v>0</v>
      </c>
      <c r="BZ165" s="26"/>
      <c r="CA165" s="151"/>
      <c r="CB165" s="151"/>
      <c r="CC165" s="151"/>
      <c r="CD165" s="151"/>
      <c r="CE165" s="26">
        <f t="shared" si="74"/>
        <v>16</v>
      </c>
      <c r="CF165" s="26">
        <f t="shared" si="75"/>
        <v>24</v>
      </c>
      <c r="CG165" s="159">
        <f t="shared" si="76"/>
        <v>0.666666666666667</v>
      </c>
      <c r="CH165" s="26" t="str">
        <f t="shared" si="77"/>
        <v>3</v>
      </c>
      <c r="CI165" s="26">
        <f t="shared" si="78"/>
        <v>28</v>
      </c>
      <c r="CJ165" s="26">
        <f t="shared" si="79"/>
        <v>30</v>
      </c>
      <c r="CK165" s="159">
        <f t="shared" si="80"/>
        <v>0.933333333333333</v>
      </c>
      <c r="CL165" s="26" t="str">
        <f t="shared" si="81"/>
        <v>3</v>
      </c>
      <c r="CM165" s="26">
        <f t="shared" si="82"/>
        <v>0</v>
      </c>
      <c r="CN165" s="26">
        <f t="shared" si="83"/>
        <v>0</v>
      </c>
      <c r="CO165" s="159" t="e">
        <f t="shared" si="84"/>
        <v>#DIV/0!</v>
      </c>
      <c r="CP165" s="26" t="e">
        <f t="shared" si="85"/>
        <v>#DIV/0!</v>
      </c>
      <c r="CQ165" s="26">
        <f t="shared" si="86"/>
        <v>22</v>
      </c>
      <c r="CR165" s="26">
        <f t="shared" si="87"/>
        <v>30</v>
      </c>
      <c r="CS165" s="159">
        <f t="shared" si="88"/>
        <v>0.733333333333333</v>
      </c>
      <c r="CT165" s="26" t="str">
        <f t="shared" si="89"/>
        <v>3</v>
      </c>
      <c r="CU165" s="26">
        <f t="shared" si="90"/>
        <v>0</v>
      </c>
      <c r="CV165" s="26">
        <f t="shared" si="91"/>
        <v>0</v>
      </c>
      <c r="CW165" s="159" t="e">
        <f t="shared" si="92"/>
        <v>#DIV/0!</v>
      </c>
      <c r="CX165" s="26" t="e">
        <f t="shared" si="93"/>
        <v>#DIV/0!</v>
      </c>
      <c r="CY165" s="26">
        <f t="shared" si="94"/>
        <v>0</v>
      </c>
      <c r="CZ165" s="26">
        <f t="shared" si="95"/>
        <v>0</v>
      </c>
      <c r="DA165" s="159" t="e">
        <f t="shared" si="96"/>
        <v>#DIV/0!</v>
      </c>
      <c r="DB165" s="26" t="e">
        <f t="shared" si="97"/>
        <v>#DIV/0!</v>
      </c>
    </row>
    <row r="166" hidden="1" spans="1:106">
      <c r="A166" s="26">
        <v>38</v>
      </c>
      <c r="B166" s="26" t="str">
        <f>B61</f>
        <v>CLARISSA MARY</v>
      </c>
      <c r="C166" s="26">
        <f>C61</f>
        <v>0</v>
      </c>
      <c r="D166" s="26">
        <f>D61</f>
        <v>0</v>
      </c>
      <c r="E166" s="26" t="str">
        <f>E62</f>
        <v>1BI18ME066</v>
      </c>
      <c r="F166" s="26"/>
      <c r="G166" s="26"/>
      <c r="H166" s="26"/>
      <c r="I166" s="26">
        <f t="shared" ref="I166:BS166" si="187">I61</f>
        <v>0</v>
      </c>
      <c r="J166" s="26">
        <f t="shared" si="187"/>
        <v>0</v>
      </c>
      <c r="K166" s="26">
        <f t="shared" si="187"/>
        <v>0</v>
      </c>
      <c r="L166" s="26">
        <f t="shared" si="187"/>
        <v>0</v>
      </c>
      <c r="M166" s="26"/>
      <c r="N166" s="26">
        <f t="shared" si="187"/>
        <v>6</v>
      </c>
      <c r="O166" s="26">
        <f t="shared" si="187"/>
        <v>5</v>
      </c>
      <c r="P166" s="26">
        <f t="shared" si="187"/>
        <v>2</v>
      </c>
      <c r="Q166" s="26">
        <f t="shared" si="187"/>
        <v>0</v>
      </c>
      <c r="R166" s="26"/>
      <c r="S166" s="26">
        <f t="shared" si="187"/>
        <v>6</v>
      </c>
      <c r="T166" s="26">
        <f t="shared" si="187"/>
        <v>6</v>
      </c>
      <c r="U166" s="26">
        <f t="shared" si="187"/>
        <v>2</v>
      </c>
      <c r="V166" s="26">
        <f t="shared" si="187"/>
        <v>0</v>
      </c>
      <c r="W166" s="26"/>
      <c r="X166" s="26">
        <f t="shared" si="147"/>
        <v>0</v>
      </c>
      <c r="Y166" s="26">
        <f t="shared" si="147"/>
        <v>0</v>
      </c>
      <c r="Z166" s="26">
        <f t="shared" si="187"/>
        <v>0</v>
      </c>
      <c r="AA166" s="26">
        <f t="shared" si="187"/>
        <v>0</v>
      </c>
      <c r="AB166" s="26"/>
      <c r="AC166" s="26"/>
      <c r="AD166" s="26"/>
      <c r="AE166" s="26">
        <f t="shared" si="187"/>
        <v>0</v>
      </c>
      <c r="AF166" s="26">
        <f t="shared" si="187"/>
        <v>0</v>
      </c>
      <c r="AG166" s="26">
        <f t="shared" si="187"/>
        <v>0</v>
      </c>
      <c r="AH166" s="26">
        <f t="shared" si="187"/>
        <v>0</v>
      </c>
      <c r="AI166" s="26"/>
      <c r="AJ166" s="26">
        <f t="shared" si="187"/>
        <v>5</v>
      </c>
      <c r="AK166" s="26">
        <f t="shared" si="187"/>
        <v>3</v>
      </c>
      <c r="AL166" s="26">
        <f t="shared" si="187"/>
        <v>0</v>
      </c>
      <c r="AM166" s="26">
        <f t="shared" si="187"/>
        <v>0</v>
      </c>
      <c r="AN166" s="26"/>
      <c r="AO166" s="26">
        <f t="shared" si="148"/>
        <v>6</v>
      </c>
      <c r="AP166" s="26">
        <f t="shared" si="148"/>
        <v>7</v>
      </c>
      <c r="AQ166" s="26"/>
      <c r="AR166" s="26">
        <f t="shared" si="187"/>
        <v>0</v>
      </c>
      <c r="AS166" s="26"/>
      <c r="AT166" s="26">
        <f t="shared" si="149"/>
        <v>0</v>
      </c>
      <c r="AU166" s="26">
        <f t="shared" si="149"/>
        <v>0</v>
      </c>
      <c r="AV166" s="26">
        <f t="shared" si="187"/>
        <v>0</v>
      </c>
      <c r="AW166" s="26">
        <f t="shared" si="187"/>
        <v>0</v>
      </c>
      <c r="AX166" s="26"/>
      <c r="AY166" s="26"/>
      <c r="AZ166" s="26"/>
      <c r="BA166" s="26">
        <f t="shared" si="171"/>
        <v>0</v>
      </c>
      <c r="BB166" s="26">
        <f t="shared" si="171"/>
        <v>0</v>
      </c>
      <c r="BC166" s="26">
        <f>BC60</f>
        <v>0</v>
      </c>
      <c r="BD166" s="26">
        <f>BD60</f>
        <v>0</v>
      </c>
      <c r="BE166" s="26"/>
      <c r="BF166" s="26">
        <f t="shared" si="172"/>
        <v>6</v>
      </c>
      <c r="BG166" s="26">
        <f t="shared" si="172"/>
        <v>6</v>
      </c>
      <c r="BH166" s="26">
        <f>BH60</f>
        <v>0</v>
      </c>
      <c r="BI166" s="26">
        <f>BI60</f>
        <v>0</v>
      </c>
      <c r="BJ166" s="26"/>
      <c r="BK166" s="26">
        <f>BK60</f>
        <v>7</v>
      </c>
      <c r="BL166" s="26">
        <f>BL60</f>
        <v>7</v>
      </c>
      <c r="BM166" s="26">
        <f>BM60</f>
        <v>0</v>
      </c>
      <c r="BN166" s="26">
        <f>BN60</f>
        <v>0</v>
      </c>
      <c r="BO166" s="26"/>
      <c r="BP166" s="26">
        <f t="shared" si="173"/>
        <v>0</v>
      </c>
      <c r="BQ166" s="26">
        <f t="shared" si="173"/>
        <v>0</v>
      </c>
      <c r="BR166" s="26"/>
      <c r="BS166" s="26">
        <f>BS60</f>
        <v>0</v>
      </c>
      <c r="BT166" s="26"/>
      <c r="BU166" s="26"/>
      <c r="BV166" s="26"/>
      <c r="BW166" s="26"/>
      <c r="BX166" s="26">
        <f t="shared" ref="BX166:BY166" si="188">BX61</f>
        <v>10</v>
      </c>
      <c r="BY166" s="26">
        <f t="shared" si="188"/>
        <v>0</v>
      </c>
      <c r="BZ166" s="26"/>
      <c r="CA166" s="151"/>
      <c r="CB166" s="151"/>
      <c r="CC166" s="151"/>
      <c r="CD166" s="151"/>
      <c r="CE166" s="26">
        <f t="shared" si="74"/>
        <v>27</v>
      </c>
      <c r="CF166" s="26">
        <f t="shared" si="75"/>
        <v>30</v>
      </c>
      <c r="CG166" s="159">
        <f t="shared" si="76"/>
        <v>0.9</v>
      </c>
      <c r="CH166" s="26" t="str">
        <f t="shared" si="77"/>
        <v>3</v>
      </c>
      <c r="CI166" s="26">
        <f t="shared" si="78"/>
        <v>26</v>
      </c>
      <c r="CJ166" s="26">
        <f t="shared" si="79"/>
        <v>30</v>
      </c>
      <c r="CK166" s="159">
        <f t="shared" si="80"/>
        <v>0.866666666666667</v>
      </c>
      <c r="CL166" s="26" t="str">
        <f t="shared" si="81"/>
        <v>3</v>
      </c>
      <c r="CM166" s="26">
        <f t="shared" si="82"/>
        <v>0</v>
      </c>
      <c r="CN166" s="26">
        <f t="shared" si="83"/>
        <v>0</v>
      </c>
      <c r="CO166" s="159" t="e">
        <f t="shared" si="84"/>
        <v>#DIV/0!</v>
      </c>
      <c r="CP166" s="26" t="e">
        <f t="shared" si="85"/>
        <v>#DIV/0!</v>
      </c>
      <c r="CQ166" s="26">
        <f t="shared" si="86"/>
        <v>21</v>
      </c>
      <c r="CR166" s="26">
        <f t="shared" si="87"/>
        <v>30</v>
      </c>
      <c r="CS166" s="159">
        <f t="shared" si="88"/>
        <v>0.7</v>
      </c>
      <c r="CT166" s="26" t="str">
        <f t="shared" si="89"/>
        <v>3</v>
      </c>
      <c r="CU166" s="26">
        <f t="shared" si="90"/>
        <v>0</v>
      </c>
      <c r="CV166" s="26">
        <f t="shared" si="91"/>
        <v>0</v>
      </c>
      <c r="CW166" s="159" t="e">
        <f t="shared" si="92"/>
        <v>#DIV/0!</v>
      </c>
      <c r="CX166" s="26" t="e">
        <f t="shared" si="93"/>
        <v>#DIV/0!</v>
      </c>
      <c r="CY166" s="26">
        <f t="shared" si="94"/>
        <v>0</v>
      </c>
      <c r="CZ166" s="26">
        <f t="shared" si="95"/>
        <v>0</v>
      </c>
      <c r="DA166" s="159" t="e">
        <f t="shared" si="96"/>
        <v>#DIV/0!</v>
      </c>
      <c r="DB166" s="26" t="e">
        <f t="shared" si="97"/>
        <v>#DIV/0!</v>
      </c>
    </row>
    <row r="167" hidden="1" spans="1:106">
      <c r="A167" s="26">
        <v>39</v>
      </c>
      <c r="B167" s="26" t="str">
        <f>B62</f>
        <v>KOMAL SINHA</v>
      </c>
      <c r="C167" s="26">
        <f>C62</f>
        <v>0</v>
      </c>
      <c r="D167" s="26">
        <f>D62</f>
        <v>0</v>
      </c>
      <c r="E167" s="26" t="str">
        <f>E63</f>
        <v>1BI18ME067</v>
      </c>
      <c r="F167" s="26"/>
      <c r="G167" s="26"/>
      <c r="H167" s="26"/>
      <c r="I167" s="26">
        <f t="shared" ref="I167:BS167" si="189">I62</f>
        <v>5</v>
      </c>
      <c r="J167" s="26">
        <f t="shared" si="189"/>
        <v>5</v>
      </c>
      <c r="K167" s="26">
        <f t="shared" si="189"/>
        <v>2</v>
      </c>
      <c r="L167" s="26">
        <f t="shared" si="189"/>
        <v>0</v>
      </c>
      <c r="M167" s="26"/>
      <c r="N167" s="26">
        <f t="shared" si="189"/>
        <v>0</v>
      </c>
      <c r="O167" s="26">
        <f t="shared" si="189"/>
        <v>0</v>
      </c>
      <c r="P167" s="26">
        <f t="shared" si="189"/>
        <v>0</v>
      </c>
      <c r="Q167" s="26">
        <f t="shared" si="189"/>
        <v>0</v>
      </c>
      <c r="R167" s="26"/>
      <c r="S167" s="26">
        <f t="shared" si="189"/>
        <v>4</v>
      </c>
      <c r="T167" s="26">
        <f t="shared" si="189"/>
        <v>1</v>
      </c>
      <c r="U167" s="26">
        <f t="shared" si="189"/>
        <v>1</v>
      </c>
      <c r="V167" s="26">
        <f t="shared" si="189"/>
        <v>0</v>
      </c>
      <c r="W167" s="26"/>
      <c r="X167" s="26">
        <f t="shared" si="147"/>
        <v>0</v>
      </c>
      <c r="Y167" s="26">
        <f t="shared" si="147"/>
        <v>0</v>
      </c>
      <c r="Z167" s="26">
        <f t="shared" si="189"/>
        <v>0</v>
      </c>
      <c r="AA167" s="26">
        <f t="shared" si="189"/>
        <v>0</v>
      </c>
      <c r="AB167" s="26"/>
      <c r="AC167" s="26"/>
      <c r="AD167" s="26"/>
      <c r="AE167" s="26">
        <f t="shared" si="189"/>
        <v>7</v>
      </c>
      <c r="AF167" s="26">
        <f t="shared" si="189"/>
        <v>6</v>
      </c>
      <c r="AG167" s="26">
        <f t="shared" si="189"/>
        <v>0</v>
      </c>
      <c r="AH167" s="26">
        <f t="shared" si="189"/>
        <v>0</v>
      </c>
      <c r="AI167" s="26"/>
      <c r="AJ167" s="26">
        <f t="shared" si="189"/>
        <v>0</v>
      </c>
      <c r="AK167" s="26">
        <f t="shared" si="189"/>
        <v>0</v>
      </c>
      <c r="AL167" s="26">
        <f t="shared" si="189"/>
        <v>0</v>
      </c>
      <c r="AM167" s="26">
        <f t="shared" si="189"/>
        <v>0</v>
      </c>
      <c r="AN167" s="26"/>
      <c r="AO167" s="26">
        <f t="shared" si="148"/>
        <v>0</v>
      </c>
      <c r="AP167" s="26">
        <f t="shared" si="148"/>
        <v>0</v>
      </c>
      <c r="AQ167" s="26"/>
      <c r="AR167" s="26">
        <f t="shared" si="189"/>
        <v>0</v>
      </c>
      <c r="AS167" s="26"/>
      <c r="AT167" s="26">
        <f t="shared" si="149"/>
        <v>5</v>
      </c>
      <c r="AU167" s="26">
        <f t="shared" si="149"/>
        <v>5</v>
      </c>
      <c r="AV167" s="26">
        <f t="shared" si="189"/>
        <v>0</v>
      </c>
      <c r="AW167" s="26">
        <f t="shared" si="189"/>
        <v>0</v>
      </c>
      <c r="AX167" s="26"/>
      <c r="AY167" s="26"/>
      <c r="AZ167" s="26"/>
      <c r="BA167" s="26">
        <f t="shared" si="171"/>
        <v>8</v>
      </c>
      <c r="BB167" s="26">
        <f t="shared" si="171"/>
        <v>7</v>
      </c>
      <c r="BC167" s="26">
        <f>BC61</f>
        <v>0</v>
      </c>
      <c r="BD167" s="26">
        <f>BD61</f>
        <v>0</v>
      </c>
      <c r="BE167" s="26"/>
      <c r="BF167" s="26">
        <f t="shared" si="172"/>
        <v>0</v>
      </c>
      <c r="BG167" s="26">
        <f t="shared" si="172"/>
        <v>0</v>
      </c>
      <c r="BH167" s="26">
        <f>BH61</f>
        <v>0</v>
      </c>
      <c r="BI167" s="26">
        <f>BI61</f>
        <v>0</v>
      </c>
      <c r="BJ167" s="26"/>
      <c r="BK167" s="26">
        <f>BK61</f>
        <v>8</v>
      </c>
      <c r="BL167" s="26">
        <f>BL61</f>
        <v>7</v>
      </c>
      <c r="BM167" s="26">
        <f>BM61</f>
        <v>0</v>
      </c>
      <c r="BN167" s="26">
        <f>BN61</f>
        <v>0</v>
      </c>
      <c r="BO167" s="26"/>
      <c r="BP167" s="26">
        <f t="shared" si="173"/>
        <v>0</v>
      </c>
      <c r="BQ167" s="26">
        <f t="shared" si="173"/>
        <v>0</v>
      </c>
      <c r="BR167" s="26"/>
      <c r="BS167" s="26">
        <f>BS61</f>
        <v>0</v>
      </c>
      <c r="BT167" s="26"/>
      <c r="BU167" s="26"/>
      <c r="BV167" s="26"/>
      <c r="BW167" s="26"/>
      <c r="BX167" s="26">
        <f t="shared" ref="BX167:BY167" si="190">BX62</f>
        <v>10</v>
      </c>
      <c r="BY167" s="26">
        <f t="shared" si="190"/>
        <v>0</v>
      </c>
      <c r="BZ167" s="26"/>
      <c r="CA167" s="151"/>
      <c r="CB167" s="151"/>
      <c r="CC167" s="151"/>
      <c r="CD167" s="151"/>
      <c r="CE167" s="26">
        <f t="shared" si="74"/>
        <v>18</v>
      </c>
      <c r="CF167" s="26">
        <f t="shared" si="75"/>
        <v>30</v>
      </c>
      <c r="CG167" s="159">
        <f t="shared" si="76"/>
        <v>0.6</v>
      </c>
      <c r="CH167" s="26" t="str">
        <f t="shared" si="77"/>
        <v>2</v>
      </c>
      <c r="CI167" s="26">
        <f t="shared" si="78"/>
        <v>30</v>
      </c>
      <c r="CJ167" s="26">
        <f t="shared" si="79"/>
        <v>30</v>
      </c>
      <c r="CK167" s="159">
        <f t="shared" si="80"/>
        <v>1</v>
      </c>
      <c r="CL167" s="26" t="str">
        <f t="shared" si="81"/>
        <v>3</v>
      </c>
      <c r="CM167" s="26">
        <f t="shared" si="82"/>
        <v>0</v>
      </c>
      <c r="CN167" s="26">
        <f t="shared" si="83"/>
        <v>0</v>
      </c>
      <c r="CO167" s="159" t="e">
        <f t="shared" si="84"/>
        <v>#DIV/0!</v>
      </c>
      <c r="CP167" s="26" t="e">
        <f t="shared" si="85"/>
        <v>#DIV/0!</v>
      </c>
      <c r="CQ167" s="26">
        <f t="shared" si="86"/>
        <v>23</v>
      </c>
      <c r="CR167" s="26">
        <f t="shared" si="87"/>
        <v>30</v>
      </c>
      <c r="CS167" s="159">
        <f t="shared" si="88"/>
        <v>0.766666666666667</v>
      </c>
      <c r="CT167" s="26" t="str">
        <f t="shared" si="89"/>
        <v>3</v>
      </c>
      <c r="CU167" s="26">
        <f t="shared" si="90"/>
        <v>0</v>
      </c>
      <c r="CV167" s="26">
        <f t="shared" si="91"/>
        <v>0</v>
      </c>
      <c r="CW167" s="159" t="e">
        <f t="shared" si="92"/>
        <v>#DIV/0!</v>
      </c>
      <c r="CX167" s="26" t="e">
        <f t="shared" si="93"/>
        <v>#DIV/0!</v>
      </c>
      <c r="CY167" s="26">
        <f t="shared" si="94"/>
        <v>0</v>
      </c>
      <c r="CZ167" s="26">
        <f t="shared" si="95"/>
        <v>0</v>
      </c>
      <c r="DA167" s="159" t="e">
        <f t="shared" si="96"/>
        <v>#DIV/0!</v>
      </c>
      <c r="DB167" s="26" t="e">
        <f t="shared" si="97"/>
        <v>#DIV/0!</v>
      </c>
    </row>
    <row r="168" hidden="1" spans="1:106">
      <c r="A168" s="26">
        <v>40</v>
      </c>
      <c r="B168" s="26" t="str">
        <f>B63</f>
        <v>KRITY PANDEY</v>
      </c>
      <c r="C168" s="26">
        <f>C63</f>
        <v>0</v>
      </c>
      <c r="D168" s="26">
        <f>D63</f>
        <v>0</v>
      </c>
      <c r="E168" s="26" t="str">
        <f>E64</f>
        <v>1BI18ME106</v>
      </c>
      <c r="F168" s="26"/>
      <c r="G168" s="26"/>
      <c r="H168" s="26"/>
      <c r="I168" s="26">
        <f t="shared" ref="I168:BS168" si="191">I63</f>
        <v>8</v>
      </c>
      <c r="J168" s="26">
        <f t="shared" si="191"/>
        <v>5</v>
      </c>
      <c r="K168" s="26">
        <f t="shared" si="191"/>
        <v>2</v>
      </c>
      <c r="L168" s="26">
        <f t="shared" si="191"/>
        <v>0</v>
      </c>
      <c r="M168" s="26"/>
      <c r="N168" s="26">
        <f t="shared" si="191"/>
        <v>0</v>
      </c>
      <c r="O168" s="26">
        <f t="shared" si="191"/>
        <v>0</v>
      </c>
      <c r="P168" s="26">
        <f t="shared" si="191"/>
        <v>0</v>
      </c>
      <c r="Q168" s="26">
        <f t="shared" si="191"/>
        <v>0</v>
      </c>
      <c r="R168" s="26"/>
      <c r="S168" s="26">
        <f t="shared" si="191"/>
        <v>6</v>
      </c>
      <c r="T168" s="26">
        <f t="shared" si="191"/>
        <v>6</v>
      </c>
      <c r="U168" s="26">
        <f t="shared" si="191"/>
        <v>2</v>
      </c>
      <c r="V168" s="26">
        <f t="shared" si="191"/>
        <v>0</v>
      </c>
      <c r="W168" s="26"/>
      <c r="X168" s="26">
        <f t="shared" si="147"/>
        <v>0</v>
      </c>
      <c r="Y168" s="26">
        <f t="shared" si="147"/>
        <v>0</v>
      </c>
      <c r="Z168" s="26">
        <f t="shared" si="191"/>
        <v>0</v>
      </c>
      <c r="AA168" s="26">
        <f t="shared" si="191"/>
        <v>0</v>
      </c>
      <c r="AB168" s="26"/>
      <c r="AC168" s="26"/>
      <c r="AD168" s="26"/>
      <c r="AE168" s="26">
        <f t="shared" si="191"/>
        <v>7</v>
      </c>
      <c r="AF168" s="26">
        <f t="shared" si="191"/>
        <v>6</v>
      </c>
      <c r="AG168" s="26">
        <f t="shared" si="191"/>
        <v>0</v>
      </c>
      <c r="AH168" s="26">
        <f t="shared" si="191"/>
        <v>0</v>
      </c>
      <c r="AI168" s="26"/>
      <c r="AJ168" s="26">
        <f t="shared" si="191"/>
        <v>0</v>
      </c>
      <c r="AK168" s="26">
        <f t="shared" si="191"/>
        <v>0</v>
      </c>
      <c r="AL168" s="26">
        <f t="shared" si="191"/>
        <v>0</v>
      </c>
      <c r="AM168" s="26">
        <f t="shared" si="191"/>
        <v>0</v>
      </c>
      <c r="AN168" s="26"/>
      <c r="AO168" s="26">
        <f t="shared" si="148"/>
        <v>0</v>
      </c>
      <c r="AP168" s="26">
        <f t="shared" si="148"/>
        <v>0</v>
      </c>
      <c r="AQ168" s="26"/>
      <c r="AR168" s="26">
        <f t="shared" si="191"/>
        <v>0</v>
      </c>
      <c r="AS168" s="26"/>
      <c r="AT168" s="26">
        <f t="shared" si="149"/>
        <v>5</v>
      </c>
      <c r="AU168" s="26">
        <f t="shared" si="149"/>
        <v>5</v>
      </c>
      <c r="AV168" s="26">
        <f t="shared" si="191"/>
        <v>0</v>
      </c>
      <c r="AW168" s="26">
        <f t="shared" si="191"/>
        <v>0</v>
      </c>
      <c r="AX168" s="26"/>
      <c r="AY168" s="26"/>
      <c r="AZ168" s="26"/>
      <c r="BA168" s="26">
        <f t="shared" si="171"/>
        <v>0</v>
      </c>
      <c r="BB168" s="26">
        <f t="shared" si="171"/>
        <v>0</v>
      </c>
      <c r="BC168" s="26">
        <f>BC62</f>
        <v>0</v>
      </c>
      <c r="BD168" s="26">
        <f>BD62</f>
        <v>0</v>
      </c>
      <c r="BE168" s="26"/>
      <c r="BF168" s="26">
        <f t="shared" si="172"/>
        <v>8</v>
      </c>
      <c r="BG168" s="26">
        <f t="shared" si="172"/>
        <v>7</v>
      </c>
      <c r="BH168" s="26">
        <f>BH62</f>
        <v>0</v>
      </c>
      <c r="BI168" s="26">
        <f>BI62</f>
        <v>0</v>
      </c>
      <c r="BJ168" s="26"/>
      <c r="BK168" s="26">
        <f>BK62</f>
        <v>8</v>
      </c>
      <c r="BL168" s="26">
        <f>BL62</f>
        <v>7</v>
      </c>
      <c r="BM168" s="26">
        <f>BM62</f>
        <v>0</v>
      </c>
      <c r="BN168" s="26">
        <f>BN62</f>
        <v>0</v>
      </c>
      <c r="BO168" s="26"/>
      <c r="BP168" s="26">
        <f t="shared" si="173"/>
        <v>0</v>
      </c>
      <c r="BQ168" s="26">
        <f t="shared" si="173"/>
        <v>0</v>
      </c>
      <c r="BR168" s="26"/>
      <c r="BS168" s="26">
        <f>BS62</f>
        <v>0</v>
      </c>
      <c r="BT168" s="26"/>
      <c r="BU168" s="26"/>
      <c r="BV168" s="26"/>
      <c r="BW168" s="26"/>
      <c r="BX168" s="26">
        <f t="shared" ref="BX168:BY168" si="192">BX63</f>
        <v>10</v>
      </c>
      <c r="BY168" s="26">
        <f t="shared" si="192"/>
        <v>0</v>
      </c>
      <c r="BZ168" s="26"/>
      <c r="CA168" s="151"/>
      <c r="CB168" s="151"/>
      <c r="CC168" s="151"/>
      <c r="CD168" s="151"/>
      <c r="CE168" s="26">
        <f t="shared" si="74"/>
        <v>29</v>
      </c>
      <c r="CF168" s="26">
        <f t="shared" si="75"/>
        <v>30</v>
      </c>
      <c r="CG168" s="159">
        <f t="shared" si="76"/>
        <v>0.966666666666667</v>
      </c>
      <c r="CH168" s="26" t="str">
        <f t="shared" si="77"/>
        <v>3</v>
      </c>
      <c r="CI168" s="26">
        <f t="shared" si="78"/>
        <v>30</v>
      </c>
      <c r="CJ168" s="26">
        <f t="shared" si="79"/>
        <v>30</v>
      </c>
      <c r="CK168" s="159">
        <f t="shared" si="80"/>
        <v>1</v>
      </c>
      <c r="CL168" s="26" t="str">
        <f t="shared" si="81"/>
        <v>3</v>
      </c>
      <c r="CM168" s="26">
        <f t="shared" si="82"/>
        <v>0</v>
      </c>
      <c r="CN168" s="26">
        <f t="shared" si="83"/>
        <v>0</v>
      </c>
      <c r="CO168" s="159" t="e">
        <f t="shared" si="84"/>
        <v>#DIV/0!</v>
      </c>
      <c r="CP168" s="26" t="e">
        <f t="shared" si="85"/>
        <v>#DIV/0!</v>
      </c>
      <c r="CQ168" s="26">
        <f t="shared" si="86"/>
        <v>23</v>
      </c>
      <c r="CR168" s="26">
        <f t="shared" si="87"/>
        <v>30</v>
      </c>
      <c r="CS168" s="159">
        <f t="shared" si="88"/>
        <v>0.766666666666667</v>
      </c>
      <c r="CT168" s="26" t="str">
        <f t="shared" si="89"/>
        <v>3</v>
      </c>
      <c r="CU168" s="26">
        <f t="shared" si="90"/>
        <v>0</v>
      </c>
      <c r="CV168" s="26">
        <f t="shared" si="91"/>
        <v>0</v>
      </c>
      <c r="CW168" s="159" t="e">
        <f t="shared" si="92"/>
        <v>#DIV/0!</v>
      </c>
      <c r="CX168" s="26" t="e">
        <f t="shared" si="93"/>
        <v>#DIV/0!</v>
      </c>
      <c r="CY168" s="26">
        <f t="shared" si="94"/>
        <v>0</v>
      </c>
      <c r="CZ168" s="26">
        <f t="shared" si="95"/>
        <v>0</v>
      </c>
      <c r="DA168" s="159" t="e">
        <f t="shared" si="96"/>
        <v>#DIV/0!</v>
      </c>
      <c r="DB168" s="26" t="e">
        <f t="shared" si="97"/>
        <v>#DIV/0!</v>
      </c>
    </row>
    <row r="169" hidden="1" spans="1:106">
      <c r="A169" s="26">
        <v>41</v>
      </c>
      <c r="B169" s="26" t="str">
        <f>B64</f>
        <v>RENUKA RAJENDRA</v>
      </c>
      <c r="C169" s="26">
        <f>C64</f>
        <v>0</v>
      </c>
      <c r="D169" s="26">
        <f>D64</f>
        <v>0</v>
      </c>
      <c r="E169" s="26" t="str">
        <f>E65</f>
        <v>1BI18ME129</v>
      </c>
      <c r="F169" s="26"/>
      <c r="G169" s="26"/>
      <c r="H169" s="26"/>
      <c r="I169" s="26">
        <f t="shared" ref="I169:BS169" si="193">I64</f>
        <v>4</v>
      </c>
      <c r="J169" s="26">
        <f t="shared" si="193"/>
        <v>5</v>
      </c>
      <c r="K169" s="26">
        <f t="shared" si="193"/>
        <v>2</v>
      </c>
      <c r="L169" s="26">
        <f t="shared" si="193"/>
        <v>0</v>
      </c>
      <c r="M169" s="26"/>
      <c r="N169" s="26">
        <f t="shared" si="193"/>
        <v>0</v>
      </c>
      <c r="O169" s="26">
        <f t="shared" si="193"/>
        <v>0</v>
      </c>
      <c r="P169" s="26">
        <f t="shared" si="193"/>
        <v>0</v>
      </c>
      <c r="Q169" s="26">
        <f t="shared" si="193"/>
        <v>0</v>
      </c>
      <c r="R169" s="26"/>
      <c r="S169" s="26">
        <f t="shared" si="193"/>
        <v>3</v>
      </c>
      <c r="T169" s="26">
        <f t="shared" si="193"/>
        <v>2</v>
      </c>
      <c r="U169" s="26">
        <f t="shared" si="193"/>
        <v>2</v>
      </c>
      <c r="V169" s="26">
        <f t="shared" si="193"/>
        <v>0</v>
      </c>
      <c r="W169" s="26"/>
      <c r="X169" s="26">
        <f t="shared" ref="X169:Y188" si="194">X64</f>
        <v>0</v>
      </c>
      <c r="Y169" s="26">
        <f t="shared" si="194"/>
        <v>0</v>
      </c>
      <c r="Z169" s="26">
        <f t="shared" si="193"/>
        <v>0</v>
      </c>
      <c r="AA169" s="26">
        <f t="shared" si="193"/>
        <v>0</v>
      </c>
      <c r="AB169" s="26"/>
      <c r="AC169" s="26"/>
      <c r="AD169" s="26"/>
      <c r="AE169" s="26">
        <f t="shared" si="193"/>
        <v>7</v>
      </c>
      <c r="AF169" s="26">
        <f t="shared" si="193"/>
        <v>6</v>
      </c>
      <c r="AG169" s="26">
        <f t="shared" si="193"/>
        <v>0</v>
      </c>
      <c r="AH169" s="26">
        <f t="shared" si="193"/>
        <v>0</v>
      </c>
      <c r="AI169" s="26"/>
      <c r="AJ169" s="26">
        <f t="shared" si="193"/>
        <v>0</v>
      </c>
      <c r="AK169" s="26">
        <f t="shared" si="193"/>
        <v>0</v>
      </c>
      <c r="AL169" s="26">
        <f t="shared" si="193"/>
        <v>0</v>
      </c>
      <c r="AM169" s="26">
        <f t="shared" si="193"/>
        <v>0</v>
      </c>
      <c r="AN169" s="26"/>
      <c r="AO169" s="26">
        <f t="shared" ref="AO169:AP188" si="195">AO64</f>
        <v>0</v>
      </c>
      <c r="AP169" s="26">
        <f t="shared" si="195"/>
        <v>0</v>
      </c>
      <c r="AQ169" s="26"/>
      <c r="AR169" s="26">
        <f t="shared" si="193"/>
        <v>0</v>
      </c>
      <c r="AS169" s="26"/>
      <c r="AT169" s="26">
        <f t="shared" ref="AT169:AU188" si="196">AT64</f>
        <v>7</v>
      </c>
      <c r="AU169" s="26">
        <f t="shared" si="196"/>
        <v>5</v>
      </c>
      <c r="AV169" s="26">
        <f t="shared" si="193"/>
        <v>0</v>
      </c>
      <c r="AW169" s="26">
        <f t="shared" si="193"/>
        <v>0</v>
      </c>
      <c r="AX169" s="26"/>
      <c r="AY169" s="26"/>
      <c r="AZ169" s="26"/>
      <c r="BA169" s="26">
        <f>BA63</f>
        <v>8</v>
      </c>
      <c r="BB169" s="26">
        <f>BB63</f>
        <v>7</v>
      </c>
      <c r="BC169" s="26">
        <f>BC63</f>
        <v>0</v>
      </c>
      <c r="BD169" s="26">
        <f>BD63</f>
        <v>0</v>
      </c>
      <c r="BE169" s="26"/>
      <c r="BF169" s="26">
        <f>BF63</f>
        <v>0</v>
      </c>
      <c r="BG169" s="26">
        <f>BG63</f>
        <v>0</v>
      </c>
      <c r="BH169" s="26">
        <f>BH63</f>
        <v>0</v>
      </c>
      <c r="BI169" s="26">
        <f>BI63</f>
        <v>0</v>
      </c>
      <c r="BJ169" s="26"/>
      <c r="BK169" s="26">
        <f>BK63</f>
        <v>8</v>
      </c>
      <c r="BL169" s="26">
        <f>BL63</f>
        <v>7</v>
      </c>
      <c r="BM169" s="26">
        <f>BM63</f>
        <v>0</v>
      </c>
      <c r="BN169" s="26">
        <f>BN63</f>
        <v>0</v>
      </c>
      <c r="BO169" s="26"/>
      <c r="BP169" s="26">
        <f>BP63</f>
        <v>0</v>
      </c>
      <c r="BQ169" s="26">
        <f>BQ63</f>
        <v>0</v>
      </c>
      <c r="BR169" s="26"/>
      <c r="BS169" s="26">
        <f>BS63</f>
        <v>0</v>
      </c>
      <c r="BT169" s="26"/>
      <c r="BU169" s="26"/>
      <c r="BV169" s="26"/>
      <c r="BW169" s="26"/>
      <c r="BX169" s="26">
        <f t="shared" ref="BX169:BY169" si="197">BX64</f>
        <v>10</v>
      </c>
      <c r="BY169" s="26">
        <f t="shared" si="197"/>
        <v>0</v>
      </c>
      <c r="BZ169" s="26"/>
      <c r="CA169" s="151"/>
      <c r="CB169" s="151"/>
      <c r="CC169" s="151"/>
      <c r="CD169" s="151"/>
      <c r="CE169" s="26">
        <f t="shared" si="74"/>
        <v>18</v>
      </c>
      <c r="CF169" s="26">
        <f t="shared" si="75"/>
        <v>30</v>
      </c>
      <c r="CG169" s="159">
        <f t="shared" si="76"/>
        <v>0.6</v>
      </c>
      <c r="CH169" s="26" t="str">
        <f t="shared" si="77"/>
        <v>2</v>
      </c>
      <c r="CI169" s="26">
        <f t="shared" si="78"/>
        <v>30</v>
      </c>
      <c r="CJ169" s="26">
        <f t="shared" si="79"/>
        <v>30</v>
      </c>
      <c r="CK169" s="159">
        <f t="shared" si="80"/>
        <v>1</v>
      </c>
      <c r="CL169" s="26" t="str">
        <f t="shared" si="81"/>
        <v>3</v>
      </c>
      <c r="CM169" s="26">
        <f t="shared" si="82"/>
        <v>0</v>
      </c>
      <c r="CN169" s="26">
        <f t="shared" si="83"/>
        <v>0</v>
      </c>
      <c r="CO169" s="159" t="e">
        <f t="shared" si="84"/>
        <v>#DIV/0!</v>
      </c>
      <c r="CP169" s="26" t="e">
        <f t="shared" si="85"/>
        <v>#DIV/0!</v>
      </c>
      <c r="CQ169" s="26">
        <f t="shared" si="86"/>
        <v>25</v>
      </c>
      <c r="CR169" s="26">
        <f t="shared" si="87"/>
        <v>30</v>
      </c>
      <c r="CS169" s="159">
        <f t="shared" si="88"/>
        <v>0.833333333333333</v>
      </c>
      <c r="CT169" s="26" t="str">
        <f t="shared" si="89"/>
        <v>3</v>
      </c>
      <c r="CU169" s="26">
        <f t="shared" si="90"/>
        <v>0</v>
      </c>
      <c r="CV169" s="26">
        <f t="shared" si="91"/>
        <v>0</v>
      </c>
      <c r="CW169" s="159" t="e">
        <f t="shared" si="92"/>
        <v>#DIV/0!</v>
      </c>
      <c r="CX169" s="26" t="e">
        <f t="shared" si="93"/>
        <v>#DIV/0!</v>
      </c>
      <c r="CY169" s="26">
        <f t="shared" si="94"/>
        <v>0</v>
      </c>
      <c r="CZ169" s="26">
        <f t="shared" si="95"/>
        <v>0</v>
      </c>
      <c r="DA169" s="159" t="e">
        <f t="shared" si="96"/>
        <v>#DIV/0!</v>
      </c>
      <c r="DB169" s="26" t="e">
        <f t="shared" si="97"/>
        <v>#DIV/0!</v>
      </c>
    </row>
    <row r="170" hidden="1" spans="1:106">
      <c r="A170" s="26">
        <v>42</v>
      </c>
      <c r="B170" s="26" t="str">
        <f>B65</f>
        <v>SINDHU R</v>
      </c>
      <c r="C170" s="26">
        <f>C65</f>
        <v>0</v>
      </c>
      <c r="D170" s="26">
        <f>D65</f>
        <v>0</v>
      </c>
      <c r="E170" s="26" t="str">
        <f>E66</f>
        <v>1BI18ME148</v>
      </c>
      <c r="F170" s="26"/>
      <c r="G170" s="26"/>
      <c r="H170" s="26"/>
      <c r="I170" s="26">
        <f t="shared" ref="I170:BS170" si="198">I65</f>
        <v>0</v>
      </c>
      <c r="J170" s="26">
        <f t="shared" si="198"/>
        <v>0</v>
      </c>
      <c r="K170" s="26">
        <f t="shared" si="198"/>
        <v>0</v>
      </c>
      <c r="L170" s="26">
        <f t="shared" si="198"/>
        <v>0</v>
      </c>
      <c r="M170" s="26"/>
      <c r="N170" s="26">
        <f t="shared" si="198"/>
        <v>0</v>
      </c>
      <c r="O170" s="26">
        <f t="shared" si="198"/>
        <v>0</v>
      </c>
      <c r="P170" s="26">
        <f t="shared" si="198"/>
        <v>0</v>
      </c>
      <c r="Q170" s="26">
        <f t="shared" si="198"/>
        <v>0</v>
      </c>
      <c r="R170" s="26"/>
      <c r="S170" s="26">
        <f t="shared" si="198"/>
        <v>0</v>
      </c>
      <c r="T170" s="26">
        <f t="shared" si="198"/>
        <v>0</v>
      </c>
      <c r="U170" s="26">
        <f t="shared" si="198"/>
        <v>0</v>
      </c>
      <c r="V170" s="26">
        <f t="shared" si="198"/>
        <v>0</v>
      </c>
      <c r="W170" s="26"/>
      <c r="X170" s="26">
        <f t="shared" si="194"/>
        <v>0</v>
      </c>
      <c r="Y170" s="26">
        <f t="shared" si="194"/>
        <v>0</v>
      </c>
      <c r="Z170" s="26">
        <f t="shared" si="198"/>
        <v>0</v>
      </c>
      <c r="AA170" s="26">
        <f t="shared" si="198"/>
        <v>0</v>
      </c>
      <c r="AB170" s="26"/>
      <c r="AC170" s="26"/>
      <c r="AD170" s="26"/>
      <c r="AE170" s="26">
        <f t="shared" si="198"/>
        <v>0</v>
      </c>
      <c r="AF170" s="26">
        <f t="shared" si="198"/>
        <v>0</v>
      </c>
      <c r="AG170" s="26">
        <f t="shared" si="198"/>
        <v>0</v>
      </c>
      <c r="AH170" s="26">
        <f t="shared" si="198"/>
        <v>0</v>
      </c>
      <c r="AI170" s="26"/>
      <c r="AJ170" s="26">
        <f t="shared" si="198"/>
        <v>6</v>
      </c>
      <c r="AK170" s="26">
        <f t="shared" si="198"/>
        <v>3</v>
      </c>
      <c r="AL170" s="26">
        <f t="shared" si="198"/>
        <v>0</v>
      </c>
      <c r="AM170" s="26">
        <f t="shared" si="198"/>
        <v>0</v>
      </c>
      <c r="AN170" s="26"/>
      <c r="AO170" s="26">
        <f t="shared" si="195"/>
        <v>5</v>
      </c>
      <c r="AP170" s="26">
        <f t="shared" si="195"/>
        <v>5</v>
      </c>
      <c r="AQ170" s="26"/>
      <c r="AR170" s="26">
        <f t="shared" si="198"/>
        <v>0</v>
      </c>
      <c r="AS170" s="26"/>
      <c r="AT170" s="26">
        <f t="shared" si="196"/>
        <v>0</v>
      </c>
      <c r="AU170" s="26">
        <f t="shared" si="196"/>
        <v>0</v>
      </c>
      <c r="AV170" s="26">
        <f t="shared" si="198"/>
        <v>0</v>
      </c>
      <c r="AW170" s="26">
        <f t="shared" si="198"/>
        <v>0</v>
      </c>
      <c r="AX170" s="26"/>
      <c r="AY170" s="26"/>
      <c r="AZ170" s="26"/>
      <c r="BA170" s="26">
        <f>BA64</f>
        <v>8</v>
      </c>
      <c r="BB170" s="26">
        <f>BB64</f>
        <v>5</v>
      </c>
      <c r="BC170" s="26">
        <f>BC64</f>
        <v>0</v>
      </c>
      <c r="BD170" s="26">
        <f>BD64</f>
        <v>0</v>
      </c>
      <c r="BE170" s="26"/>
      <c r="BF170" s="26">
        <f>BF64</f>
        <v>0</v>
      </c>
      <c r="BG170" s="26">
        <f>BG64</f>
        <v>0</v>
      </c>
      <c r="BH170" s="26">
        <f>BH64</f>
        <v>0</v>
      </c>
      <c r="BI170" s="26">
        <f>BI64</f>
        <v>0</v>
      </c>
      <c r="BJ170" s="26"/>
      <c r="BK170" s="26">
        <f>BK64</f>
        <v>0</v>
      </c>
      <c r="BL170" s="26">
        <f>BL64</f>
        <v>0</v>
      </c>
      <c r="BM170" s="26">
        <f>BM64</f>
        <v>0</v>
      </c>
      <c r="BN170" s="26">
        <f>BN64</f>
        <v>0</v>
      </c>
      <c r="BO170" s="26"/>
      <c r="BP170" s="26">
        <f>BP64</f>
        <v>5</v>
      </c>
      <c r="BQ170" s="26">
        <f>BQ64</f>
        <v>6</v>
      </c>
      <c r="BR170" s="26"/>
      <c r="BS170" s="26">
        <f>BS64</f>
        <v>0</v>
      </c>
      <c r="BT170" s="26"/>
      <c r="BU170" s="26"/>
      <c r="BV170" s="26"/>
      <c r="BW170" s="26"/>
      <c r="BX170" s="26">
        <f t="shared" ref="BX170:BY170" si="199">BX65</f>
        <v>10</v>
      </c>
      <c r="BY170" s="26">
        <f t="shared" si="199"/>
        <v>0</v>
      </c>
      <c r="BZ170" s="26"/>
      <c r="CA170" s="151"/>
      <c r="CB170" s="151"/>
      <c r="CC170" s="151"/>
      <c r="CD170" s="151"/>
      <c r="CE170" s="26">
        <f t="shared" si="74"/>
        <v>0</v>
      </c>
      <c r="CF170" s="26">
        <f t="shared" si="75"/>
        <v>0</v>
      </c>
      <c r="CG170" s="159" t="e">
        <f t="shared" si="76"/>
        <v>#DIV/0!</v>
      </c>
      <c r="CH170" s="26" t="e">
        <f t="shared" si="77"/>
        <v>#DIV/0!</v>
      </c>
      <c r="CI170" s="26">
        <f t="shared" si="78"/>
        <v>24</v>
      </c>
      <c r="CJ170" s="26">
        <f t="shared" si="79"/>
        <v>30</v>
      </c>
      <c r="CK170" s="159">
        <f t="shared" si="80"/>
        <v>0.8</v>
      </c>
      <c r="CL170" s="26" t="str">
        <f t="shared" si="81"/>
        <v>3</v>
      </c>
      <c r="CM170" s="26">
        <f t="shared" si="82"/>
        <v>0</v>
      </c>
      <c r="CN170" s="26">
        <f t="shared" si="83"/>
        <v>0</v>
      </c>
      <c r="CO170" s="159" t="e">
        <f t="shared" si="84"/>
        <v>#DIV/0!</v>
      </c>
      <c r="CP170" s="26" t="e">
        <f t="shared" si="85"/>
        <v>#DIV/0!</v>
      </c>
      <c r="CQ170" s="26">
        <f t="shared" si="86"/>
        <v>19</v>
      </c>
      <c r="CR170" s="26">
        <f t="shared" si="87"/>
        <v>30</v>
      </c>
      <c r="CS170" s="159">
        <f t="shared" si="88"/>
        <v>0.633333333333333</v>
      </c>
      <c r="CT170" s="26" t="str">
        <f t="shared" si="89"/>
        <v>3</v>
      </c>
      <c r="CU170" s="26">
        <f t="shared" si="90"/>
        <v>0</v>
      </c>
      <c r="CV170" s="26">
        <f t="shared" si="91"/>
        <v>0</v>
      </c>
      <c r="CW170" s="159" t="e">
        <f t="shared" si="92"/>
        <v>#DIV/0!</v>
      </c>
      <c r="CX170" s="26" t="e">
        <f t="shared" si="93"/>
        <v>#DIV/0!</v>
      </c>
      <c r="CY170" s="26">
        <f t="shared" si="94"/>
        <v>0</v>
      </c>
      <c r="CZ170" s="26">
        <f t="shared" si="95"/>
        <v>0</v>
      </c>
      <c r="DA170" s="159" t="e">
        <f t="shared" si="96"/>
        <v>#DIV/0!</v>
      </c>
      <c r="DB170" s="26" t="e">
        <f t="shared" si="97"/>
        <v>#DIV/0!</v>
      </c>
    </row>
    <row r="171" hidden="1" spans="1:106">
      <c r="A171" s="26">
        <v>43</v>
      </c>
      <c r="B171" s="26" t="str">
        <f>B66</f>
        <v>VAISHINIVI</v>
      </c>
      <c r="C171" s="26">
        <f>C66</f>
        <v>0</v>
      </c>
      <c r="D171" s="26">
        <f>D66</f>
        <v>0</v>
      </c>
      <c r="E171" s="26" t="str">
        <f>E67</f>
        <v>1BI18ME151</v>
      </c>
      <c r="F171" s="26"/>
      <c r="G171" s="26"/>
      <c r="H171" s="26"/>
      <c r="I171" s="26">
        <f t="shared" ref="I171:BS171" si="200">I66</f>
        <v>0</v>
      </c>
      <c r="J171" s="26">
        <f t="shared" si="200"/>
        <v>0</v>
      </c>
      <c r="K171" s="26">
        <f t="shared" si="200"/>
        <v>0</v>
      </c>
      <c r="L171" s="26">
        <f t="shared" si="200"/>
        <v>0</v>
      </c>
      <c r="M171" s="26"/>
      <c r="N171" s="26">
        <f t="shared" si="200"/>
        <v>6</v>
      </c>
      <c r="O171" s="26">
        <f t="shared" si="200"/>
        <v>5</v>
      </c>
      <c r="P171" s="26">
        <f t="shared" si="200"/>
        <v>2</v>
      </c>
      <c r="Q171" s="26">
        <f t="shared" si="200"/>
        <v>0</v>
      </c>
      <c r="R171" s="26"/>
      <c r="S171" s="26">
        <f t="shared" si="200"/>
        <v>6</v>
      </c>
      <c r="T171" s="26">
        <f t="shared" si="200"/>
        <v>5</v>
      </c>
      <c r="U171" s="26">
        <f t="shared" si="200"/>
        <v>2</v>
      </c>
      <c r="V171" s="26">
        <f t="shared" si="200"/>
        <v>0</v>
      </c>
      <c r="W171" s="26"/>
      <c r="X171" s="26">
        <f t="shared" si="194"/>
        <v>0</v>
      </c>
      <c r="Y171" s="26">
        <f t="shared" si="194"/>
        <v>0</v>
      </c>
      <c r="Z171" s="26">
        <f t="shared" si="200"/>
        <v>0</v>
      </c>
      <c r="AA171" s="26">
        <f t="shared" si="200"/>
        <v>0</v>
      </c>
      <c r="AB171" s="26"/>
      <c r="AC171" s="26"/>
      <c r="AD171" s="26"/>
      <c r="AE171" s="26">
        <f t="shared" si="200"/>
        <v>0</v>
      </c>
      <c r="AF171" s="26">
        <f t="shared" si="200"/>
        <v>0</v>
      </c>
      <c r="AG171" s="26">
        <f t="shared" si="200"/>
        <v>0</v>
      </c>
      <c r="AH171" s="26">
        <f t="shared" si="200"/>
        <v>0</v>
      </c>
      <c r="AI171" s="26"/>
      <c r="AJ171" s="26">
        <f t="shared" si="200"/>
        <v>8</v>
      </c>
      <c r="AK171" s="26">
        <f t="shared" si="200"/>
        <v>7</v>
      </c>
      <c r="AL171" s="26">
        <f t="shared" si="200"/>
        <v>0</v>
      </c>
      <c r="AM171" s="26">
        <f t="shared" si="200"/>
        <v>0</v>
      </c>
      <c r="AN171" s="26"/>
      <c r="AO171" s="26">
        <f t="shared" si="195"/>
        <v>8</v>
      </c>
      <c r="AP171" s="26">
        <f t="shared" si="195"/>
        <v>7</v>
      </c>
      <c r="AQ171" s="26"/>
      <c r="AR171" s="26">
        <f t="shared" si="200"/>
        <v>0</v>
      </c>
      <c r="AS171" s="26"/>
      <c r="AT171" s="26">
        <f t="shared" si="196"/>
        <v>0</v>
      </c>
      <c r="AU171" s="26">
        <f t="shared" si="196"/>
        <v>0</v>
      </c>
      <c r="AV171" s="26">
        <f t="shared" si="200"/>
        <v>0</v>
      </c>
      <c r="AW171" s="26">
        <f t="shared" si="200"/>
        <v>0</v>
      </c>
      <c r="AX171" s="26"/>
      <c r="AY171" s="26"/>
      <c r="AZ171" s="26"/>
      <c r="BA171" s="26">
        <f>BA65</f>
        <v>0</v>
      </c>
      <c r="BB171" s="26">
        <f>BB65</f>
        <v>0</v>
      </c>
      <c r="BC171" s="26">
        <f>BC65</f>
        <v>0</v>
      </c>
      <c r="BD171" s="26">
        <f>BD65</f>
        <v>0</v>
      </c>
      <c r="BE171" s="26"/>
      <c r="BF171" s="26">
        <f>BF65</f>
        <v>5</v>
      </c>
      <c r="BG171" s="26">
        <f>BG65</f>
        <v>4</v>
      </c>
      <c r="BH171" s="26">
        <f>BH65</f>
        <v>0</v>
      </c>
      <c r="BI171" s="26">
        <f>BI65</f>
        <v>0</v>
      </c>
      <c r="BJ171" s="26"/>
      <c r="BK171" s="26">
        <f>BK65</f>
        <v>5</v>
      </c>
      <c r="BL171" s="26">
        <f>BL65</f>
        <v>7</v>
      </c>
      <c r="BM171" s="26">
        <f>BM65</f>
        <v>0</v>
      </c>
      <c r="BN171" s="26">
        <f>BN65</f>
        <v>0</v>
      </c>
      <c r="BO171" s="26"/>
      <c r="BP171" s="26">
        <f>BP65</f>
        <v>0</v>
      </c>
      <c r="BQ171" s="26">
        <f>BQ65</f>
        <v>0</v>
      </c>
      <c r="BR171" s="26"/>
      <c r="BS171" s="26">
        <f>BS65</f>
        <v>0</v>
      </c>
      <c r="BT171" s="26"/>
      <c r="BU171" s="26"/>
      <c r="BV171" s="26"/>
      <c r="BW171" s="26"/>
      <c r="BX171" s="26">
        <f t="shared" ref="BX171:BY171" si="201">BX66</f>
        <v>10</v>
      </c>
      <c r="BY171" s="26">
        <f t="shared" si="201"/>
        <v>0</v>
      </c>
      <c r="BZ171" s="26"/>
      <c r="CA171" s="151"/>
      <c r="CB171" s="151"/>
      <c r="CC171" s="151"/>
      <c r="CD171" s="151"/>
      <c r="CE171" s="26">
        <f t="shared" si="74"/>
        <v>26</v>
      </c>
      <c r="CF171" s="26">
        <f t="shared" si="75"/>
        <v>30</v>
      </c>
      <c r="CG171" s="159">
        <f t="shared" si="76"/>
        <v>0.866666666666667</v>
      </c>
      <c r="CH171" s="26" t="str">
        <f t="shared" si="77"/>
        <v>3</v>
      </c>
      <c r="CI171" s="26">
        <f t="shared" si="78"/>
        <v>21</v>
      </c>
      <c r="CJ171" s="26">
        <f t="shared" si="79"/>
        <v>30</v>
      </c>
      <c r="CK171" s="159">
        <f t="shared" si="80"/>
        <v>0.7</v>
      </c>
      <c r="CL171" s="26" t="str">
        <f t="shared" si="81"/>
        <v>3</v>
      </c>
      <c r="CM171" s="26">
        <f t="shared" si="82"/>
        <v>0</v>
      </c>
      <c r="CN171" s="26">
        <f t="shared" si="83"/>
        <v>0</v>
      </c>
      <c r="CO171" s="159" t="e">
        <f t="shared" si="84"/>
        <v>#DIV/0!</v>
      </c>
      <c r="CP171" s="26" t="e">
        <f t="shared" si="85"/>
        <v>#DIV/0!</v>
      </c>
      <c r="CQ171" s="26">
        <f t="shared" si="86"/>
        <v>30</v>
      </c>
      <c r="CR171" s="26">
        <f t="shared" si="87"/>
        <v>30</v>
      </c>
      <c r="CS171" s="159">
        <f t="shared" si="88"/>
        <v>1</v>
      </c>
      <c r="CT171" s="26" t="str">
        <f t="shared" si="89"/>
        <v>3</v>
      </c>
      <c r="CU171" s="26">
        <f t="shared" si="90"/>
        <v>0</v>
      </c>
      <c r="CV171" s="26">
        <f t="shared" si="91"/>
        <v>0</v>
      </c>
      <c r="CW171" s="159" t="e">
        <f t="shared" si="92"/>
        <v>#DIV/0!</v>
      </c>
      <c r="CX171" s="26" t="e">
        <f t="shared" si="93"/>
        <v>#DIV/0!</v>
      </c>
      <c r="CY171" s="26">
        <f t="shared" si="94"/>
        <v>0</v>
      </c>
      <c r="CZ171" s="26">
        <f t="shared" si="95"/>
        <v>0</v>
      </c>
      <c r="DA171" s="159" t="e">
        <f t="shared" si="96"/>
        <v>#DIV/0!</v>
      </c>
      <c r="DB171" s="26" t="e">
        <f t="shared" si="97"/>
        <v>#DIV/0!</v>
      </c>
    </row>
    <row r="172" hidden="1" spans="1:106">
      <c r="A172" s="26">
        <v>44</v>
      </c>
      <c r="B172" s="26" t="str">
        <f>B67</f>
        <v>VINAY KUMAR JANJI</v>
      </c>
      <c r="C172" s="26">
        <f>C67</f>
        <v>0</v>
      </c>
      <c r="D172" s="26">
        <f>D67</f>
        <v>0</v>
      </c>
      <c r="E172" s="26" t="str">
        <f>E68</f>
        <v>1BI19ME424</v>
      </c>
      <c r="F172" s="26"/>
      <c r="G172" s="26"/>
      <c r="H172" s="26"/>
      <c r="I172" s="26">
        <f t="shared" ref="I172:BS172" si="202">I67</f>
        <v>0</v>
      </c>
      <c r="J172" s="26">
        <f t="shared" si="202"/>
        <v>0</v>
      </c>
      <c r="K172" s="26">
        <f t="shared" si="202"/>
        <v>0</v>
      </c>
      <c r="L172" s="26">
        <f t="shared" si="202"/>
        <v>0</v>
      </c>
      <c r="M172" s="26"/>
      <c r="N172" s="26">
        <f t="shared" si="202"/>
        <v>6</v>
      </c>
      <c r="O172" s="26">
        <f t="shared" si="202"/>
        <v>5</v>
      </c>
      <c r="P172" s="26">
        <f t="shared" si="202"/>
        <v>2</v>
      </c>
      <c r="Q172" s="26">
        <f t="shared" si="202"/>
        <v>0</v>
      </c>
      <c r="R172" s="26"/>
      <c r="S172" s="26">
        <f t="shared" si="202"/>
        <v>6</v>
      </c>
      <c r="T172" s="26">
        <f t="shared" si="202"/>
        <v>5</v>
      </c>
      <c r="U172" s="26">
        <f t="shared" si="202"/>
        <v>2</v>
      </c>
      <c r="V172" s="26">
        <f t="shared" si="202"/>
        <v>0</v>
      </c>
      <c r="W172" s="26"/>
      <c r="X172" s="26">
        <f t="shared" si="194"/>
        <v>0</v>
      </c>
      <c r="Y172" s="26">
        <f t="shared" si="194"/>
        <v>0</v>
      </c>
      <c r="Z172" s="26">
        <f t="shared" si="202"/>
        <v>0</v>
      </c>
      <c r="AA172" s="26">
        <f t="shared" si="202"/>
        <v>0</v>
      </c>
      <c r="AB172" s="26"/>
      <c r="AC172" s="26"/>
      <c r="AD172" s="26"/>
      <c r="AE172" s="26">
        <f t="shared" si="202"/>
        <v>0</v>
      </c>
      <c r="AF172" s="26">
        <f t="shared" si="202"/>
        <v>0</v>
      </c>
      <c r="AG172" s="26">
        <f t="shared" si="202"/>
        <v>0</v>
      </c>
      <c r="AH172" s="26">
        <f t="shared" si="202"/>
        <v>0</v>
      </c>
      <c r="AI172" s="26"/>
      <c r="AJ172" s="26">
        <f t="shared" si="202"/>
        <v>8</v>
      </c>
      <c r="AK172" s="26">
        <f t="shared" si="202"/>
        <v>7</v>
      </c>
      <c r="AL172" s="26">
        <f t="shared" si="202"/>
        <v>0</v>
      </c>
      <c r="AM172" s="26">
        <f t="shared" si="202"/>
        <v>0</v>
      </c>
      <c r="AN172" s="26"/>
      <c r="AO172" s="26">
        <f t="shared" si="195"/>
        <v>7</v>
      </c>
      <c r="AP172" s="26">
        <f t="shared" si="195"/>
        <v>6</v>
      </c>
      <c r="AQ172" s="26"/>
      <c r="AR172" s="26">
        <f t="shared" si="202"/>
        <v>0</v>
      </c>
      <c r="AS172" s="26"/>
      <c r="AT172" s="26">
        <f t="shared" si="196"/>
        <v>0</v>
      </c>
      <c r="AU172" s="26">
        <f t="shared" si="196"/>
        <v>0</v>
      </c>
      <c r="AV172" s="26">
        <f t="shared" si="202"/>
        <v>0</v>
      </c>
      <c r="AW172" s="26">
        <f t="shared" si="202"/>
        <v>0</v>
      </c>
      <c r="AX172" s="26"/>
      <c r="AY172" s="26"/>
      <c r="AZ172" s="26"/>
      <c r="BA172" s="26">
        <f>BA66</f>
        <v>0</v>
      </c>
      <c r="BB172" s="26">
        <f>BB66</f>
        <v>0</v>
      </c>
      <c r="BC172" s="26">
        <f>BC66</f>
        <v>0</v>
      </c>
      <c r="BD172" s="26">
        <f>BD66</f>
        <v>0</v>
      </c>
      <c r="BE172" s="26"/>
      <c r="BF172" s="26">
        <f>BF66</f>
        <v>8</v>
      </c>
      <c r="BG172" s="26">
        <f>BG66</f>
        <v>7</v>
      </c>
      <c r="BH172" s="26">
        <f>BH66</f>
        <v>0</v>
      </c>
      <c r="BI172" s="26">
        <f>BI66</f>
        <v>0</v>
      </c>
      <c r="BJ172" s="26"/>
      <c r="BK172" s="26">
        <f>BK66</f>
        <v>0</v>
      </c>
      <c r="BL172" s="26">
        <f>BL66</f>
        <v>0</v>
      </c>
      <c r="BM172" s="26">
        <f>BM66</f>
        <v>0</v>
      </c>
      <c r="BN172" s="26">
        <f>BN66</f>
        <v>0</v>
      </c>
      <c r="BO172" s="26"/>
      <c r="BP172" s="26">
        <f>BP66</f>
        <v>8</v>
      </c>
      <c r="BQ172" s="26">
        <f>BQ66</f>
        <v>7</v>
      </c>
      <c r="BR172" s="26"/>
      <c r="BS172" s="26">
        <f>BS66</f>
        <v>0</v>
      </c>
      <c r="BT172" s="26"/>
      <c r="BU172" s="26"/>
      <c r="BV172" s="26"/>
      <c r="BW172" s="26"/>
      <c r="BX172" s="26">
        <f t="shared" ref="BX172:BY172" si="203">BX67</f>
        <v>10</v>
      </c>
      <c r="BY172" s="26">
        <f t="shared" si="203"/>
        <v>0</v>
      </c>
      <c r="BZ172" s="26"/>
      <c r="CA172" s="151"/>
      <c r="CB172" s="151"/>
      <c r="CC172" s="151"/>
      <c r="CD172" s="151"/>
      <c r="CE172" s="26">
        <f t="shared" si="74"/>
        <v>26</v>
      </c>
      <c r="CF172" s="26">
        <f t="shared" si="75"/>
        <v>30</v>
      </c>
      <c r="CG172" s="159">
        <f t="shared" si="76"/>
        <v>0.866666666666667</v>
      </c>
      <c r="CH172" s="26" t="str">
        <f t="shared" si="77"/>
        <v>3</v>
      </c>
      <c r="CI172" s="26">
        <f t="shared" si="78"/>
        <v>30</v>
      </c>
      <c r="CJ172" s="26">
        <f t="shared" si="79"/>
        <v>30</v>
      </c>
      <c r="CK172" s="159">
        <f t="shared" si="80"/>
        <v>1</v>
      </c>
      <c r="CL172" s="26" t="str">
        <f t="shared" si="81"/>
        <v>3</v>
      </c>
      <c r="CM172" s="26">
        <f t="shared" si="82"/>
        <v>0</v>
      </c>
      <c r="CN172" s="26">
        <f t="shared" si="83"/>
        <v>0</v>
      </c>
      <c r="CO172" s="159" t="e">
        <f t="shared" si="84"/>
        <v>#DIV/0!</v>
      </c>
      <c r="CP172" s="26" t="e">
        <f t="shared" si="85"/>
        <v>#DIV/0!</v>
      </c>
      <c r="CQ172" s="26">
        <f t="shared" si="86"/>
        <v>28</v>
      </c>
      <c r="CR172" s="26">
        <f t="shared" si="87"/>
        <v>30</v>
      </c>
      <c r="CS172" s="159">
        <f t="shared" si="88"/>
        <v>0.933333333333333</v>
      </c>
      <c r="CT172" s="26" t="str">
        <f t="shared" si="89"/>
        <v>3</v>
      </c>
      <c r="CU172" s="26">
        <f t="shared" si="90"/>
        <v>0</v>
      </c>
      <c r="CV172" s="26">
        <f t="shared" si="91"/>
        <v>0</v>
      </c>
      <c r="CW172" s="159" t="e">
        <f t="shared" si="92"/>
        <v>#DIV/0!</v>
      </c>
      <c r="CX172" s="26" t="e">
        <f t="shared" si="93"/>
        <v>#DIV/0!</v>
      </c>
      <c r="CY172" s="26">
        <f t="shared" si="94"/>
        <v>0</v>
      </c>
      <c r="CZ172" s="26">
        <f t="shared" si="95"/>
        <v>0</v>
      </c>
      <c r="DA172" s="159" t="e">
        <f t="shared" si="96"/>
        <v>#DIV/0!</v>
      </c>
      <c r="DB172" s="26" t="e">
        <f t="shared" si="97"/>
        <v>#DIV/0!</v>
      </c>
    </row>
    <row r="173" hidden="1" spans="1:106">
      <c r="A173" s="26">
        <v>45</v>
      </c>
      <c r="B173" s="26" t="str">
        <f>B68</f>
        <v>VARUN C</v>
      </c>
      <c r="C173" s="26">
        <f>C68</f>
        <v>0</v>
      </c>
      <c r="D173" s="26">
        <f>D68</f>
        <v>0</v>
      </c>
      <c r="E173" s="26" t="str">
        <f>E69</f>
        <v>1BI19ME426</v>
      </c>
      <c r="F173" s="26"/>
      <c r="G173" s="26"/>
      <c r="H173" s="26"/>
      <c r="I173" s="26">
        <f t="shared" ref="I173:BS173" si="204">I68</f>
        <v>5</v>
      </c>
      <c r="J173" s="26">
        <f t="shared" si="204"/>
        <v>5</v>
      </c>
      <c r="K173" s="26">
        <f t="shared" si="204"/>
        <v>2</v>
      </c>
      <c r="L173" s="26">
        <f t="shared" si="204"/>
        <v>0</v>
      </c>
      <c r="M173" s="26"/>
      <c r="N173" s="26">
        <f t="shared" si="204"/>
        <v>0</v>
      </c>
      <c r="O173" s="26">
        <f t="shared" si="204"/>
        <v>0</v>
      </c>
      <c r="P173" s="26">
        <f t="shared" si="204"/>
        <v>0</v>
      </c>
      <c r="Q173" s="26">
        <f t="shared" si="204"/>
        <v>0</v>
      </c>
      <c r="R173" s="26"/>
      <c r="S173" s="26">
        <f t="shared" si="204"/>
        <v>4</v>
      </c>
      <c r="T173" s="26">
        <f t="shared" si="204"/>
        <v>2</v>
      </c>
      <c r="U173" s="26">
        <f t="shared" si="204"/>
        <v>1</v>
      </c>
      <c r="V173" s="26">
        <f t="shared" si="204"/>
        <v>0</v>
      </c>
      <c r="W173" s="26"/>
      <c r="X173" s="26">
        <f t="shared" si="194"/>
        <v>0</v>
      </c>
      <c r="Y173" s="26">
        <f t="shared" si="194"/>
        <v>0</v>
      </c>
      <c r="Z173" s="26">
        <f t="shared" si="204"/>
        <v>0</v>
      </c>
      <c r="AA173" s="26">
        <f t="shared" si="204"/>
        <v>0</v>
      </c>
      <c r="AB173" s="26"/>
      <c r="AC173" s="26"/>
      <c r="AD173" s="26"/>
      <c r="AE173" s="26">
        <f t="shared" si="204"/>
        <v>7</v>
      </c>
      <c r="AF173" s="26">
        <f t="shared" si="204"/>
        <v>6</v>
      </c>
      <c r="AG173" s="26">
        <f t="shared" si="204"/>
        <v>0</v>
      </c>
      <c r="AH173" s="26">
        <f t="shared" si="204"/>
        <v>0</v>
      </c>
      <c r="AI173" s="26"/>
      <c r="AJ173" s="26">
        <f t="shared" si="204"/>
        <v>0</v>
      </c>
      <c r="AK173" s="26">
        <f t="shared" si="204"/>
        <v>0</v>
      </c>
      <c r="AL173" s="26">
        <f t="shared" si="204"/>
        <v>0</v>
      </c>
      <c r="AM173" s="26">
        <f t="shared" si="204"/>
        <v>0</v>
      </c>
      <c r="AN173" s="26"/>
      <c r="AO173" s="26">
        <f t="shared" si="195"/>
        <v>0</v>
      </c>
      <c r="AP173" s="26">
        <f t="shared" si="195"/>
        <v>0</v>
      </c>
      <c r="AQ173" s="26"/>
      <c r="AR173" s="26">
        <f t="shared" si="204"/>
        <v>0</v>
      </c>
      <c r="AS173" s="26"/>
      <c r="AT173" s="26">
        <f t="shared" si="196"/>
        <v>7</v>
      </c>
      <c r="AU173" s="26">
        <f t="shared" si="196"/>
        <v>5</v>
      </c>
      <c r="AV173" s="26">
        <f t="shared" si="204"/>
        <v>0</v>
      </c>
      <c r="AW173" s="26">
        <f t="shared" si="204"/>
        <v>0</v>
      </c>
      <c r="AX173" s="26"/>
      <c r="AY173" s="26"/>
      <c r="AZ173" s="26"/>
      <c r="BA173" s="26">
        <f>BA67</f>
        <v>0</v>
      </c>
      <c r="BB173" s="26">
        <f>BB67</f>
        <v>0</v>
      </c>
      <c r="BC173" s="26">
        <f>BC67</f>
        <v>0</v>
      </c>
      <c r="BD173" s="26">
        <f>BD67</f>
        <v>0</v>
      </c>
      <c r="BE173" s="26"/>
      <c r="BF173" s="26">
        <f>BF67</f>
        <v>7</v>
      </c>
      <c r="BG173" s="26">
        <f>BG67</f>
        <v>6</v>
      </c>
      <c r="BH173" s="26">
        <f>BH67</f>
        <v>0</v>
      </c>
      <c r="BI173" s="26">
        <f>BI67</f>
        <v>0</v>
      </c>
      <c r="BJ173" s="26"/>
      <c r="BK173" s="26">
        <f>BK67</f>
        <v>7</v>
      </c>
      <c r="BL173" s="26">
        <f>BL67</f>
        <v>7</v>
      </c>
      <c r="BM173" s="26">
        <f>BM67</f>
        <v>0</v>
      </c>
      <c r="BN173" s="26">
        <f>BN67</f>
        <v>0</v>
      </c>
      <c r="BO173" s="26"/>
      <c r="BP173" s="26">
        <f>BP67</f>
        <v>0</v>
      </c>
      <c r="BQ173" s="26">
        <f>BQ67</f>
        <v>0</v>
      </c>
      <c r="BR173" s="26"/>
      <c r="BS173" s="26">
        <f>BS67</f>
        <v>0</v>
      </c>
      <c r="BT173" s="26"/>
      <c r="BU173" s="26"/>
      <c r="BV173" s="26"/>
      <c r="BW173" s="26"/>
      <c r="BX173" s="26">
        <f t="shared" ref="BX173:BY173" si="205">BX68</f>
        <v>10</v>
      </c>
      <c r="BY173" s="26">
        <f t="shared" si="205"/>
        <v>0</v>
      </c>
      <c r="BZ173" s="26"/>
      <c r="CA173" s="151"/>
      <c r="CB173" s="151"/>
      <c r="CC173" s="151"/>
      <c r="CD173" s="151"/>
      <c r="CE173" s="26">
        <f t="shared" si="74"/>
        <v>19</v>
      </c>
      <c r="CF173" s="26">
        <f t="shared" si="75"/>
        <v>30</v>
      </c>
      <c r="CG173" s="159">
        <f t="shared" si="76"/>
        <v>0.633333333333333</v>
      </c>
      <c r="CH173" s="26" t="str">
        <f t="shared" si="77"/>
        <v>3</v>
      </c>
      <c r="CI173" s="26">
        <f t="shared" si="78"/>
        <v>27</v>
      </c>
      <c r="CJ173" s="26">
        <f t="shared" si="79"/>
        <v>30</v>
      </c>
      <c r="CK173" s="159">
        <f t="shared" si="80"/>
        <v>0.9</v>
      </c>
      <c r="CL173" s="26" t="str">
        <f t="shared" si="81"/>
        <v>3</v>
      </c>
      <c r="CM173" s="26">
        <f t="shared" si="82"/>
        <v>0</v>
      </c>
      <c r="CN173" s="26">
        <f t="shared" si="83"/>
        <v>0</v>
      </c>
      <c r="CO173" s="159" t="e">
        <f t="shared" si="84"/>
        <v>#DIV/0!</v>
      </c>
      <c r="CP173" s="26" t="e">
        <f t="shared" si="85"/>
        <v>#DIV/0!</v>
      </c>
      <c r="CQ173" s="26">
        <f t="shared" si="86"/>
        <v>25</v>
      </c>
      <c r="CR173" s="26">
        <f t="shared" si="87"/>
        <v>30</v>
      </c>
      <c r="CS173" s="159">
        <f t="shared" si="88"/>
        <v>0.833333333333333</v>
      </c>
      <c r="CT173" s="26" t="str">
        <f t="shared" si="89"/>
        <v>3</v>
      </c>
      <c r="CU173" s="26">
        <f t="shared" si="90"/>
        <v>0</v>
      </c>
      <c r="CV173" s="26">
        <f t="shared" si="91"/>
        <v>0</v>
      </c>
      <c r="CW173" s="159" t="e">
        <f t="shared" si="92"/>
        <v>#DIV/0!</v>
      </c>
      <c r="CX173" s="26" t="e">
        <f t="shared" si="93"/>
        <v>#DIV/0!</v>
      </c>
      <c r="CY173" s="26">
        <f t="shared" si="94"/>
        <v>0</v>
      </c>
      <c r="CZ173" s="26">
        <f t="shared" si="95"/>
        <v>0</v>
      </c>
      <c r="DA173" s="159" t="e">
        <f t="shared" si="96"/>
        <v>#DIV/0!</v>
      </c>
      <c r="DB173" s="26" t="e">
        <f t="shared" si="97"/>
        <v>#DIV/0!</v>
      </c>
    </row>
    <row r="174" hidden="1" spans="1:106">
      <c r="A174" s="26">
        <v>46</v>
      </c>
      <c r="B174" s="26" t="str">
        <f>B69</f>
        <v>VINAY V</v>
      </c>
      <c r="C174" s="26">
        <f>C69</f>
        <v>0</v>
      </c>
      <c r="D174" s="26">
        <f>D69</f>
        <v>0</v>
      </c>
      <c r="E174" s="26" t="str">
        <f>E70</f>
        <v>1BI18ME030</v>
      </c>
      <c r="F174" s="26"/>
      <c r="G174" s="26"/>
      <c r="H174" s="26"/>
      <c r="I174" s="26">
        <f t="shared" ref="I174:BS174" si="206">I69</f>
        <v>0</v>
      </c>
      <c r="J174" s="26">
        <f t="shared" si="206"/>
        <v>0</v>
      </c>
      <c r="K174" s="26">
        <f t="shared" si="206"/>
        <v>0</v>
      </c>
      <c r="L174" s="26">
        <f t="shared" si="206"/>
        <v>0</v>
      </c>
      <c r="M174" s="26"/>
      <c r="N174" s="26">
        <f t="shared" si="206"/>
        <v>4</v>
      </c>
      <c r="O174" s="26">
        <f t="shared" si="206"/>
        <v>4</v>
      </c>
      <c r="P174" s="26">
        <f t="shared" si="206"/>
        <v>2</v>
      </c>
      <c r="Q174" s="26">
        <f t="shared" si="206"/>
        <v>0</v>
      </c>
      <c r="R174" s="26"/>
      <c r="S174" s="26">
        <f t="shared" si="206"/>
        <v>0</v>
      </c>
      <c r="T174" s="26">
        <f t="shared" si="206"/>
        <v>0</v>
      </c>
      <c r="U174" s="26">
        <f t="shared" si="206"/>
        <v>0</v>
      </c>
      <c r="V174" s="26">
        <f t="shared" si="206"/>
        <v>0</v>
      </c>
      <c r="W174" s="26"/>
      <c r="X174" s="26">
        <f t="shared" si="194"/>
        <v>0</v>
      </c>
      <c r="Y174" s="26">
        <f t="shared" si="194"/>
        <v>0</v>
      </c>
      <c r="Z174" s="26">
        <f t="shared" si="206"/>
        <v>0</v>
      </c>
      <c r="AA174" s="26">
        <f t="shared" si="206"/>
        <v>0</v>
      </c>
      <c r="AB174" s="26"/>
      <c r="AC174" s="26"/>
      <c r="AD174" s="26"/>
      <c r="AE174" s="26">
        <f t="shared" si="206"/>
        <v>7</v>
      </c>
      <c r="AF174" s="26">
        <f t="shared" si="206"/>
        <v>7</v>
      </c>
      <c r="AG174" s="26">
        <f t="shared" si="206"/>
        <v>0</v>
      </c>
      <c r="AH174" s="26">
        <f t="shared" si="206"/>
        <v>0</v>
      </c>
      <c r="AI174" s="26"/>
      <c r="AJ174" s="26">
        <f t="shared" si="206"/>
        <v>0</v>
      </c>
      <c r="AK174" s="26">
        <f t="shared" si="206"/>
        <v>0</v>
      </c>
      <c r="AL174" s="26">
        <f t="shared" si="206"/>
        <v>0</v>
      </c>
      <c r="AM174" s="26">
        <f t="shared" si="206"/>
        <v>0</v>
      </c>
      <c r="AN174" s="26"/>
      <c r="AO174" s="26">
        <f t="shared" si="195"/>
        <v>0</v>
      </c>
      <c r="AP174" s="26">
        <f t="shared" si="195"/>
        <v>0</v>
      </c>
      <c r="AQ174" s="26"/>
      <c r="AR174" s="26">
        <f t="shared" si="206"/>
        <v>0</v>
      </c>
      <c r="AS174" s="26"/>
      <c r="AT174" s="26">
        <f t="shared" si="196"/>
        <v>8</v>
      </c>
      <c r="AU174" s="26">
        <f t="shared" si="196"/>
        <v>6</v>
      </c>
      <c r="AV174" s="26">
        <f t="shared" si="206"/>
        <v>0</v>
      </c>
      <c r="AW174" s="26">
        <f t="shared" si="206"/>
        <v>0</v>
      </c>
      <c r="AX174" s="26"/>
      <c r="AY174" s="26"/>
      <c r="AZ174" s="26"/>
      <c r="BA174" s="26">
        <f>BA68</f>
        <v>6</v>
      </c>
      <c r="BB174" s="26">
        <f>BB68</f>
        <v>7</v>
      </c>
      <c r="BC174" s="26">
        <f>BC68</f>
        <v>0</v>
      </c>
      <c r="BD174" s="26">
        <f>BD68</f>
        <v>0</v>
      </c>
      <c r="BE174" s="26"/>
      <c r="BF174" s="26">
        <f>BF68</f>
        <v>0</v>
      </c>
      <c r="BG174" s="26">
        <f>BG68</f>
        <v>0</v>
      </c>
      <c r="BH174" s="26">
        <f>BH68</f>
        <v>0</v>
      </c>
      <c r="BI174" s="26">
        <f>BI68</f>
        <v>0</v>
      </c>
      <c r="BJ174" s="26"/>
      <c r="BK174" s="26">
        <f>BK68</f>
        <v>8</v>
      </c>
      <c r="BL174" s="26">
        <f>BL68</f>
        <v>7</v>
      </c>
      <c r="BM174" s="26">
        <f>BM68</f>
        <v>0</v>
      </c>
      <c r="BN174" s="26">
        <f>BN68</f>
        <v>0</v>
      </c>
      <c r="BO174" s="26"/>
      <c r="BP174" s="26">
        <f>BP68</f>
        <v>0</v>
      </c>
      <c r="BQ174" s="26">
        <f>BQ68</f>
        <v>0</v>
      </c>
      <c r="BR174" s="26"/>
      <c r="BS174" s="26">
        <f>BS68</f>
        <v>0</v>
      </c>
      <c r="BT174" s="26"/>
      <c r="BU174" s="26"/>
      <c r="BV174" s="26"/>
      <c r="BW174" s="26"/>
      <c r="BX174" s="26">
        <f t="shared" ref="BX174:BY174" si="207">BX69</f>
        <v>10</v>
      </c>
      <c r="BY174" s="26">
        <f t="shared" si="207"/>
        <v>0</v>
      </c>
      <c r="BZ174" s="26"/>
      <c r="CA174" s="151"/>
      <c r="CB174" s="151"/>
      <c r="CC174" s="151"/>
      <c r="CD174" s="151"/>
      <c r="CE174" s="26">
        <f t="shared" si="74"/>
        <v>10</v>
      </c>
      <c r="CF174" s="26">
        <f t="shared" si="75"/>
        <v>15</v>
      </c>
      <c r="CG174" s="159">
        <f t="shared" si="76"/>
        <v>0.666666666666667</v>
      </c>
      <c r="CH174" s="26" t="str">
        <f t="shared" si="77"/>
        <v>3</v>
      </c>
      <c r="CI174" s="26">
        <f t="shared" si="78"/>
        <v>28</v>
      </c>
      <c r="CJ174" s="26">
        <f t="shared" si="79"/>
        <v>30</v>
      </c>
      <c r="CK174" s="159">
        <f t="shared" si="80"/>
        <v>0.933333333333333</v>
      </c>
      <c r="CL174" s="26" t="str">
        <f t="shared" si="81"/>
        <v>3</v>
      </c>
      <c r="CM174" s="26">
        <f t="shared" si="82"/>
        <v>0</v>
      </c>
      <c r="CN174" s="26">
        <f t="shared" si="83"/>
        <v>0</v>
      </c>
      <c r="CO174" s="159" t="e">
        <f t="shared" si="84"/>
        <v>#DIV/0!</v>
      </c>
      <c r="CP174" s="26" t="e">
        <f t="shared" si="85"/>
        <v>#DIV/0!</v>
      </c>
      <c r="CQ174" s="26">
        <f t="shared" si="86"/>
        <v>28</v>
      </c>
      <c r="CR174" s="26">
        <f t="shared" si="87"/>
        <v>30</v>
      </c>
      <c r="CS174" s="159">
        <f t="shared" si="88"/>
        <v>0.933333333333333</v>
      </c>
      <c r="CT174" s="26" t="str">
        <f t="shared" si="89"/>
        <v>3</v>
      </c>
      <c r="CU174" s="26">
        <f t="shared" si="90"/>
        <v>0</v>
      </c>
      <c r="CV174" s="26">
        <f t="shared" si="91"/>
        <v>0</v>
      </c>
      <c r="CW174" s="159" t="e">
        <f t="shared" si="92"/>
        <v>#DIV/0!</v>
      </c>
      <c r="CX174" s="26" t="e">
        <f t="shared" si="93"/>
        <v>#DIV/0!</v>
      </c>
      <c r="CY174" s="26">
        <f t="shared" si="94"/>
        <v>0</v>
      </c>
      <c r="CZ174" s="26">
        <f t="shared" si="95"/>
        <v>0</v>
      </c>
      <c r="DA174" s="159" t="e">
        <f t="shared" si="96"/>
        <v>#DIV/0!</v>
      </c>
      <c r="DB174" s="26" t="e">
        <f t="shared" si="97"/>
        <v>#DIV/0!</v>
      </c>
    </row>
    <row r="175" hidden="1" spans="1:106">
      <c r="A175" s="26">
        <v>47</v>
      </c>
      <c r="B175" s="26" t="str">
        <f>B70</f>
        <v>BAVESH R</v>
      </c>
      <c r="C175" s="26">
        <f>C70</f>
        <v>0</v>
      </c>
      <c r="D175" s="26">
        <f>D70</f>
        <v>0</v>
      </c>
      <c r="E175" s="26" t="str">
        <f>E71</f>
        <v>1BI17ME035</v>
      </c>
      <c r="F175" s="26"/>
      <c r="G175" s="26"/>
      <c r="H175" s="26"/>
      <c r="I175" s="26">
        <f t="shared" ref="I175:BS175" si="208">I70</f>
        <v>4</v>
      </c>
      <c r="J175" s="26">
        <f t="shared" si="208"/>
        <v>2</v>
      </c>
      <c r="K175" s="26">
        <f t="shared" si="208"/>
        <v>2</v>
      </c>
      <c r="L175" s="26">
        <f t="shared" si="208"/>
        <v>0</v>
      </c>
      <c r="M175" s="26"/>
      <c r="N175" s="26">
        <f t="shared" si="208"/>
        <v>0</v>
      </c>
      <c r="O175" s="26">
        <f t="shared" si="208"/>
        <v>0</v>
      </c>
      <c r="P175" s="26">
        <f t="shared" si="208"/>
        <v>0</v>
      </c>
      <c r="Q175" s="26">
        <f t="shared" si="208"/>
        <v>0</v>
      </c>
      <c r="R175" s="26"/>
      <c r="S175" s="26">
        <f t="shared" si="208"/>
        <v>6</v>
      </c>
      <c r="T175" s="26">
        <f t="shared" si="208"/>
        <v>5</v>
      </c>
      <c r="U175" s="26">
        <f t="shared" si="208"/>
        <v>2</v>
      </c>
      <c r="V175" s="26">
        <f t="shared" si="208"/>
        <v>0</v>
      </c>
      <c r="W175" s="26"/>
      <c r="X175" s="26">
        <f t="shared" si="194"/>
        <v>0</v>
      </c>
      <c r="Y175" s="26">
        <f t="shared" si="194"/>
        <v>0</v>
      </c>
      <c r="Z175" s="26">
        <f t="shared" si="208"/>
        <v>0</v>
      </c>
      <c r="AA175" s="26">
        <f t="shared" si="208"/>
        <v>0</v>
      </c>
      <c r="AB175" s="26"/>
      <c r="AC175" s="26"/>
      <c r="AD175" s="26"/>
      <c r="AE175" s="26">
        <f t="shared" si="208"/>
        <v>0</v>
      </c>
      <c r="AF175" s="26">
        <f t="shared" si="208"/>
        <v>0</v>
      </c>
      <c r="AG175" s="26">
        <f t="shared" si="208"/>
        <v>0</v>
      </c>
      <c r="AH175" s="26">
        <f t="shared" si="208"/>
        <v>0</v>
      </c>
      <c r="AI175" s="26"/>
      <c r="AJ175" s="26">
        <f t="shared" si="208"/>
        <v>5</v>
      </c>
      <c r="AK175" s="26">
        <f t="shared" si="208"/>
        <v>3</v>
      </c>
      <c r="AL175" s="26">
        <f t="shared" si="208"/>
        <v>0</v>
      </c>
      <c r="AM175" s="26">
        <f t="shared" si="208"/>
        <v>0</v>
      </c>
      <c r="AN175" s="26"/>
      <c r="AO175" s="26">
        <f t="shared" si="195"/>
        <v>4</v>
      </c>
      <c r="AP175" s="26">
        <f t="shared" si="195"/>
        <v>7</v>
      </c>
      <c r="AQ175" s="26"/>
      <c r="AR175" s="26">
        <f t="shared" si="208"/>
        <v>0</v>
      </c>
      <c r="AS175" s="26"/>
      <c r="AT175" s="26">
        <f t="shared" si="196"/>
        <v>0</v>
      </c>
      <c r="AU175" s="26">
        <f t="shared" si="196"/>
        <v>0</v>
      </c>
      <c r="AV175" s="26">
        <f t="shared" si="208"/>
        <v>0</v>
      </c>
      <c r="AW175" s="26">
        <f t="shared" si="208"/>
        <v>0</v>
      </c>
      <c r="AX175" s="26"/>
      <c r="AY175" s="26"/>
      <c r="AZ175" s="26"/>
      <c r="BA175" s="26">
        <f>BA69</f>
        <v>6</v>
      </c>
      <c r="BB175" s="26">
        <f>BB69</f>
        <v>7</v>
      </c>
      <c r="BC175" s="26">
        <f>BC69</f>
        <v>0</v>
      </c>
      <c r="BD175" s="26">
        <f>BD69</f>
        <v>0</v>
      </c>
      <c r="BE175" s="26"/>
      <c r="BF175" s="26">
        <f>BF69</f>
        <v>0</v>
      </c>
      <c r="BG175" s="26">
        <f>BG69</f>
        <v>0</v>
      </c>
      <c r="BH175" s="26">
        <f>BH69</f>
        <v>0</v>
      </c>
      <c r="BI175" s="26">
        <f>BI69</f>
        <v>0</v>
      </c>
      <c r="BJ175" s="26"/>
      <c r="BK175" s="26">
        <f>BK69</f>
        <v>8</v>
      </c>
      <c r="BL175" s="26">
        <f>BL69</f>
        <v>7</v>
      </c>
      <c r="BM175" s="26">
        <f>BM69</f>
        <v>0</v>
      </c>
      <c r="BN175" s="26">
        <f>BN69</f>
        <v>0</v>
      </c>
      <c r="BO175" s="26"/>
      <c r="BP175" s="26">
        <f>BP69</f>
        <v>0</v>
      </c>
      <c r="BQ175" s="26">
        <f>BQ69</f>
        <v>0</v>
      </c>
      <c r="BR175" s="26"/>
      <c r="BS175" s="26">
        <f>BS69</f>
        <v>0</v>
      </c>
      <c r="BT175" s="26"/>
      <c r="BU175" s="26"/>
      <c r="BV175" s="26"/>
      <c r="BW175" s="26"/>
      <c r="BX175" s="26">
        <f t="shared" ref="BX175:BY175" si="209">BX70</f>
        <v>10</v>
      </c>
      <c r="BY175" s="26">
        <f t="shared" si="209"/>
        <v>0</v>
      </c>
      <c r="BZ175" s="26"/>
      <c r="CA175" s="151"/>
      <c r="CB175" s="151"/>
      <c r="CC175" s="151"/>
      <c r="CD175" s="151"/>
      <c r="CE175" s="26">
        <f t="shared" si="74"/>
        <v>21</v>
      </c>
      <c r="CF175" s="26">
        <f t="shared" si="75"/>
        <v>30</v>
      </c>
      <c r="CG175" s="159">
        <f t="shared" si="76"/>
        <v>0.7</v>
      </c>
      <c r="CH175" s="26" t="str">
        <f t="shared" si="77"/>
        <v>3</v>
      </c>
      <c r="CI175" s="26">
        <f t="shared" si="78"/>
        <v>28</v>
      </c>
      <c r="CJ175" s="26">
        <f t="shared" si="79"/>
        <v>30</v>
      </c>
      <c r="CK175" s="159">
        <f t="shared" si="80"/>
        <v>0.933333333333333</v>
      </c>
      <c r="CL175" s="26" t="str">
        <f t="shared" si="81"/>
        <v>3</v>
      </c>
      <c r="CM175" s="26">
        <f t="shared" si="82"/>
        <v>0</v>
      </c>
      <c r="CN175" s="26">
        <f t="shared" si="83"/>
        <v>0</v>
      </c>
      <c r="CO175" s="159" t="e">
        <f t="shared" si="84"/>
        <v>#DIV/0!</v>
      </c>
      <c r="CP175" s="26" t="e">
        <f t="shared" si="85"/>
        <v>#DIV/0!</v>
      </c>
      <c r="CQ175" s="26">
        <f t="shared" si="86"/>
        <v>19</v>
      </c>
      <c r="CR175" s="26">
        <f t="shared" si="87"/>
        <v>30</v>
      </c>
      <c r="CS175" s="159">
        <f t="shared" si="88"/>
        <v>0.633333333333333</v>
      </c>
      <c r="CT175" s="26" t="str">
        <f t="shared" si="89"/>
        <v>3</v>
      </c>
      <c r="CU175" s="26">
        <f t="shared" si="90"/>
        <v>0</v>
      </c>
      <c r="CV175" s="26">
        <f t="shared" si="91"/>
        <v>0</v>
      </c>
      <c r="CW175" s="159" t="e">
        <f t="shared" si="92"/>
        <v>#DIV/0!</v>
      </c>
      <c r="CX175" s="26" t="e">
        <f t="shared" si="93"/>
        <v>#DIV/0!</v>
      </c>
      <c r="CY175" s="26">
        <f t="shared" si="94"/>
        <v>0</v>
      </c>
      <c r="CZ175" s="26">
        <f t="shared" si="95"/>
        <v>0</v>
      </c>
      <c r="DA175" s="159" t="e">
        <f t="shared" si="96"/>
        <v>#DIV/0!</v>
      </c>
      <c r="DB175" s="26" t="e">
        <f t="shared" si="97"/>
        <v>#DIV/0!</v>
      </c>
    </row>
    <row r="176" hidden="1" spans="1:106">
      <c r="A176" s="26">
        <v>48</v>
      </c>
      <c r="B176" s="26" t="str">
        <f>B71</f>
        <v>GIREESH K</v>
      </c>
      <c r="C176" s="26">
        <f>C71</f>
        <v>0</v>
      </c>
      <c r="D176" s="26">
        <f>D71</f>
        <v>0</v>
      </c>
      <c r="E176" s="26" t="str">
        <f>E72</f>
        <v>1BI18ME027</v>
      </c>
      <c r="F176" s="26"/>
      <c r="G176" s="26"/>
      <c r="H176" s="26"/>
      <c r="I176" s="26">
        <f t="shared" ref="I176:BS176" si="210">I71</f>
        <v>4</v>
      </c>
      <c r="J176" s="26">
        <f t="shared" si="210"/>
        <v>4</v>
      </c>
      <c r="K176" s="26">
        <f t="shared" si="210"/>
        <v>0</v>
      </c>
      <c r="L176" s="26">
        <f t="shared" si="210"/>
        <v>0</v>
      </c>
      <c r="M176" s="26"/>
      <c r="N176" s="26">
        <f t="shared" si="210"/>
        <v>0</v>
      </c>
      <c r="O176" s="26">
        <f t="shared" si="210"/>
        <v>0</v>
      </c>
      <c r="P176" s="26">
        <f t="shared" si="210"/>
        <v>0</v>
      </c>
      <c r="Q176" s="26">
        <f t="shared" si="210"/>
        <v>0</v>
      </c>
      <c r="R176" s="26"/>
      <c r="S176" s="26">
        <f t="shared" si="210"/>
        <v>5</v>
      </c>
      <c r="T176" s="26">
        <f t="shared" si="210"/>
        <v>2</v>
      </c>
      <c r="U176" s="26">
        <f t="shared" si="210"/>
        <v>0</v>
      </c>
      <c r="V176" s="26">
        <f t="shared" si="210"/>
        <v>0</v>
      </c>
      <c r="W176" s="26"/>
      <c r="X176" s="26">
        <f t="shared" si="194"/>
        <v>0</v>
      </c>
      <c r="Y176" s="26">
        <f t="shared" si="194"/>
        <v>0</v>
      </c>
      <c r="Z176" s="26">
        <f t="shared" si="210"/>
        <v>0</v>
      </c>
      <c r="AA176" s="26">
        <f t="shared" si="210"/>
        <v>0</v>
      </c>
      <c r="AB176" s="26"/>
      <c r="AC176" s="26"/>
      <c r="AD176" s="26"/>
      <c r="AE176" s="26">
        <f t="shared" si="210"/>
        <v>4</v>
      </c>
      <c r="AF176" s="26">
        <f t="shared" si="210"/>
        <v>5</v>
      </c>
      <c r="AG176" s="26">
        <f t="shared" si="210"/>
        <v>0</v>
      </c>
      <c r="AH176" s="26">
        <f t="shared" si="210"/>
        <v>0</v>
      </c>
      <c r="AI176" s="26"/>
      <c r="AJ176" s="26">
        <f t="shared" si="210"/>
        <v>0</v>
      </c>
      <c r="AK176" s="26">
        <f t="shared" si="210"/>
        <v>0</v>
      </c>
      <c r="AL176" s="26">
        <f t="shared" si="210"/>
        <v>0</v>
      </c>
      <c r="AM176" s="26">
        <f t="shared" si="210"/>
        <v>0</v>
      </c>
      <c r="AN176" s="26"/>
      <c r="AO176" s="26">
        <f t="shared" si="195"/>
        <v>0</v>
      </c>
      <c r="AP176" s="26">
        <f t="shared" si="195"/>
        <v>0</v>
      </c>
      <c r="AQ176" s="26"/>
      <c r="AR176" s="26">
        <f t="shared" si="210"/>
        <v>0</v>
      </c>
      <c r="AS176" s="26"/>
      <c r="AT176" s="26">
        <f t="shared" si="196"/>
        <v>3</v>
      </c>
      <c r="AU176" s="26">
        <f t="shared" si="196"/>
        <v>3</v>
      </c>
      <c r="AV176" s="26">
        <f t="shared" si="210"/>
        <v>0</v>
      </c>
      <c r="AW176" s="26">
        <f t="shared" si="210"/>
        <v>0</v>
      </c>
      <c r="AX176" s="26"/>
      <c r="AY176" s="26"/>
      <c r="AZ176" s="26"/>
      <c r="BA176" s="26">
        <f>BA70</f>
        <v>8</v>
      </c>
      <c r="BB176" s="26">
        <f>BB70</f>
        <v>5</v>
      </c>
      <c r="BC176" s="26">
        <f>BC70</f>
        <v>0</v>
      </c>
      <c r="BD176" s="26">
        <f>BD70</f>
        <v>0</v>
      </c>
      <c r="BE176" s="26"/>
      <c r="BF176" s="26">
        <f>BF70</f>
        <v>0</v>
      </c>
      <c r="BG176" s="26">
        <f>BG70</f>
        <v>0</v>
      </c>
      <c r="BH176" s="26">
        <f>BH70</f>
        <v>0</v>
      </c>
      <c r="BI176" s="26">
        <f>BI70</f>
        <v>0</v>
      </c>
      <c r="BJ176" s="26"/>
      <c r="BK176" s="26">
        <f>BK70</f>
        <v>0</v>
      </c>
      <c r="BL176" s="26">
        <f>BL70</f>
        <v>0</v>
      </c>
      <c r="BM176" s="26">
        <f>BM70</f>
        <v>0</v>
      </c>
      <c r="BN176" s="26">
        <f>BN70</f>
        <v>0</v>
      </c>
      <c r="BO176" s="26"/>
      <c r="BP176" s="26">
        <f>BP70</f>
        <v>5</v>
      </c>
      <c r="BQ176" s="26">
        <f>BQ70</f>
        <v>6</v>
      </c>
      <c r="BR176" s="26"/>
      <c r="BS176" s="26">
        <f>BS70</f>
        <v>0</v>
      </c>
      <c r="BT176" s="26"/>
      <c r="BU176" s="26"/>
      <c r="BV176" s="26"/>
      <c r="BW176" s="26"/>
      <c r="BX176" s="26">
        <f t="shared" ref="BX176:BY176" si="211">BX71</f>
        <v>10</v>
      </c>
      <c r="BY176" s="26">
        <f t="shared" si="211"/>
        <v>0</v>
      </c>
      <c r="BZ176" s="26"/>
      <c r="CA176" s="151"/>
      <c r="CB176" s="151"/>
      <c r="CC176" s="151"/>
      <c r="CD176" s="151"/>
      <c r="CE176" s="26">
        <f t="shared" si="74"/>
        <v>15</v>
      </c>
      <c r="CF176" s="26">
        <f t="shared" si="75"/>
        <v>26</v>
      </c>
      <c r="CG176" s="159">
        <f t="shared" si="76"/>
        <v>0.576923076923077</v>
      </c>
      <c r="CH176" s="26" t="str">
        <f t="shared" si="77"/>
        <v>2</v>
      </c>
      <c r="CI176" s="26">
        <f t="shared" si="78"/>
        <v>24</v>
      </c>
      <c r="CJ176" s="26">
        <f t="shared" si="79"/>
        <v>30</v>
      </c>
      <c r="CK176" s="159">
        <f t="shared" si="80"/>
        <v>0.8</v>
      </c>
      <c r="CL176" s="26" t="str">
        <f t="shared" si="81"/>
        <v>3</v>
      </c>
      <c r="CM176" s="26">
        <f t="shared" si="82"/>
        <v>0</v>
      </c>
      <c r="CN176" s="26">
        <f t="shared" si="83"/>
        <v>0</v>
      </c>
      <c r="CO176" s="159" t="e">
        <f t="shared" si="84"/>
        <v>#DIV/0!</v>
      </c>
      <c r="CP176" s="26" t="e">
        <f t="shared" si="85"/>
        <v>#DIV/0!</v>
      </c>
      <c r="CQ176" s="26">
        <f t="shared" si="86"/>
        <v>15</v>
      </c>
      <c r="CR176" s="26">
        <f t="shared" si="87"/>
        <v>30</v>
      </c>
      <c r="CS176" s="159">
        <f t="shared" si="88"/>
        <v>0.5</v>
      </c>
      <c r="CT176" s="26" t="str">
        <f t="shared" si="89"/>
        <v>2</v>
      </c>
      <c r="CU176" s="26">
        <f t="shared" si="90"/>
        <v>0</v>
      </c>
      <c r="CV176" s="26">
        <f t="shared" si="91"/>
        <v>0</v>
      </c>
      <c r="CW176" s="159" t="e">
        <f t="shared" si="92"/>
        <v>#DIV/0!</v>
      </c>
      <c r="CX176" s="26" t="e">
        <f t="shared" si="93"/>
        <v>#DIV/0!</v>
      </c>
      <c r="CY176" s="26">
        <f t="shared" si="94"/>
        <v>0</v>
      </c>
      <c r="CZ176" s="26">
        <f t="shared" si="95"/>
        <v>0</v>
      </c>
      <c r="DA176" s="159" t="e">
        <f t="shared" si="96"/>
        <v>#DIV/0!</v>
      </c>
      <c r="DB176" s="26" t="e">
        <f t="shared" si="97"/>
        <v>#DIV/0!</v>
      </c>
    </row>
    <row r="177" hidden="1" spans="1:106">
      <c r="A177" s="26">
        <v>49</v>
      </c>
      <c r="B177" s="26" t="str">
        <f>B72</f>
        <v>NIKHIL B G </v>
      </c>
      <c r="C177" s="26">
        <f>C72</f>
        <v>0</v>
      </c>
      <c r="D177" s="26">
        <f>D72</f>
        <v>0</v>
      </c>
      <c r="E177" s="26" t="str">
        <f>E73</f>
        <v>1BI19ME422</v>
      </c>
      <c r="F177" s="26"/>
      <c r="G177" s="26"/>
      <c r="H177" s="26"/>
      <c r="I177" s="26">
        <f t="shared" ref="I177:BS177" si="212">I72</f>
        <v>5</v>
      </c>
      <c r="J177" s="26">
        <f t="shared" si="212"/>
        <v>2</v>
      </c>
      <c r="K177" s="26">
        <f t="shared" si="212"/>
        <v>0</v>
      </c>
      <c r="L177" s="26">
        <f t="shared" si="212"/>
        <v>0</v>
      </c>
      <c r="M177" s="26"/>
      <c r="N177" s="26">
        <f t="shared" si="212"/>
        <v>0</v>
      </c>
      <c r="O177" s="26">
        <f t="shared" si="212"/>
        <v>0</v>
      </c>
      <c r="P177" s="26">
        <f t="shared" si="212"/>
        <v>0</v>
      </c>
      <c r="Q177" s="26">
        <f t="shared" si="212"/>
        <v>0</v>
      </c>
      <c r="R177" s="26"/>
      <c r="S177" s="26">
        <f t="shared" si="212"/>
        <v>7</v>
      </c>
      <c r="T177" s="26">
        <f t="shared" si="212"/>
        <v>2</v>
      </c>
      <c r="U177" s="26">
        <f t="shared" si="212"/>
        <v>1</v>
      </c>
      <c r="V177" s="26">
        <f t="shared" si="212"/>
        <v>0</v>
      </c>
      <c r="W177" s="26"/>
      <c r="X177" s="26">
        <f t="shared" si="194"/>
        <v>0</v>
      </c>
      <c r="Y177" s="26">
        <f t="shared" si="194"/>
        <v>0</v>
      </c>
      <c r="Z177" s="26">
        <f t="shared" si="212"/>
        <v>0</v>
      </c>
      <c r="AA177" s="26">
        <f t="shared" si="212"/>
        <v>0</v>
      </c>
      <c r="AB177" s="26"/>
      <c r="AC177" s="26"/>
      <c r="AD177" s="26"/>
      <c r="AE177" s="26">
        <f t="shared" si="212"/>
        <v>0</v>
      </c>
      <c r="AF177" s="26">
        <f t="shared" si="212"/>
        <v>0</v>
      </c>
      <c r="AG177" s="26">
        <f t="shared" si="212"/>
        <v>0</v>
      </c>
      <c r="AH177" s="26">
        <f t="shared" si="212"/>
        <v>0</v>
      </c>
      <c r="AI177" s="26"/>
      <c r="AJ177" s="26">
        <f t="shared" si="212"/>
        <v>4</v>
      </c>
      <c r="AK177" s="26">
        <f t="shared" si="212"/>
        <v>3</v>
      </c>
      <c r="AL177" s="26">
        <f t="shared" si="212"/>
        <v>0</v>
      </c>
      <c r="AM177" s="26">
        <f t="shared" si="212"/>
        <v>0</v>
      </c>
      <c r="AN177" s="26"/>
      <c r="AO177" s="26">
        <f t="shared" si="195"/>
        <v>6</v>
      </c>
      <c r="AP177" s="26">
        <f t="shared" si="195"/>
        <v>7</v>
      </c>
      <c r="AQ177" s="26"/>
      <c r="AR177" s="26">
        <f t="shared" si="212"/>
        <v>0</v>
      </c>
      <c r="AS177" s="26"/>
      <c r="AT177" s="26">
        <f t="shared" si="196"/>
        <v>0</v>
      </c>
      <c r="AU177" s="26">
        <f t="shared" si="196"/>
        <v>0</v>
      </c>
      <c r="AV177" s="26">
        <f t="shared" si="212"/>
        <v>0</v>
      </c>
      <c r="AW177" s="26">
        <f t="shared" si="212"/>
        <v>0</v>
      </c>
      <c r="AX177" s="26"/>
      <c r="AY177" s="26"/>
      <c r="AZ177" s="26"/>
      <c r="BA177" s="26">
        <f>BA71</f>
        <v>7</v>
      </c>
      <c r="BB177" s="26">
        <f>BB71</f>
        <v>3</v>
      </c>
      <c r="BC177" s="26">
        <f>BC71</f>
        <v>0</v>
      </c>
      <c r="BD177" s="26">
        <f>BD71</f>
        <v>0</v>
      </c>
      <c r="BE177" s="26"/>
      <c r="BF177" s="26">
        <f>BF71</f>
        <v>0</v>
      </c>
      <c r="BG177" s="26">
        <f>BG71</f>
        <v>0</v>
      </c>
      <c r="BH177" s="26">
        <f>BH71</f>
        <v>0</v>
      </c>
      <c r="BI177" s="26">
        <f>BI71</f>
        <v>0</v>
      </c>
      <c r="BJ177" s="26"/>
      <c r="BK177" s="26">
        <f>BK71</f>
        <v>5</v>
      </c>
      <c r="BL177" s="26">
        <f>BL71</f>
        <v>0</v>
      </c>
      <c r="BM177" s="26">
        <f>BM71</f>
        <v>0</v>
      </c>
      <c r="BN177" s="26">
        <f>BN71</f>
        <v>0</v>
      </c>
      <c r="BO177" s="26"/>
      <c r="BP177" s="26">
        <f>BP71</f>
        <v>0</v>
      </c>
      <c r="BQ177" s="26">
        <f>BQ71</f>
        <v>0</v>
      </c>
      <c r="BR177" s="26"/>
      <c r="BS177" s="26">
        <f>BS71</f>
        <v>0</v>
      </c>
      <c r="BT177" s="26"/>
      <c r="BU177" s="26"/>
      <c r="BV177" s="26"/>
      <c r="BW177" s="26"/>
      <c r="BX177" s="26">
        <f t="shared" ref="BX177:BY177" si="213">BX72</f>
        <v>10</v>
      </c>
      <c r="BY177" s="26">
        <f t="shared" si="213"/>
        <v>0</v>
      </c>
      <c r="BZ177" s="26"/>
      <c r="CA177" s="151"/>
      <c r="CB177" s="151"/>
      <c r="CC177" s="151"/>
      <c r="CD177" s="151"/>
      <c r="CE177" s="26">
        <f t="shared" si="74"/>
        <v>17</v>
      </c>
      <c r="CF177" s="26">
        <f t="shared" si="75"/>
        <v>28</v>
      </c>
      <c r="CG177" s="159">
        <f t="shared" si="76"/>
        <v>0.607142857142857</v>
      </c>
      <c r="CH177" s="26" t="str">
        <f t="shared" si="77"/>
        <v>3</v>
      </c>
      <c r="CI177" s="26">
        <f t="shared" si="78"/>
        <v>15</v>
      </c>
      <c r="CJ177" s="26">
        <f t="shared" si="79"/>
        <v>23</v>
      </c>
      <c r="CK177" s="159">
        <f t="shared" si="80"/>
        <v>0.652173913043478</v>
      </c>
      <c r="CL177" s="26" t="str">
        <f t="shared" si="81"/>
        <v>3</v>
      </c>
      <c r="CM177" s="26">
        <f t="shared" si="82"/>
        <v>0</v>
      </c>
      <c r="CN177" s="26">
        <f t="shared" si="83"/>
        <v>0</v>
      </c>
      <c r="CO177" s="159" t="e">
        <f t="shared" si="84"/>
        <v>#DIV/0!</v>
      </c>
      <c r="CP177" s="26" t="e">
        <f t="shared" si="85"/>
        <v>#DIV/0!</v>
      </c>
      <c r="CQ177" s="26">
        <f t="shared" si="86"/>
        <v>20</v>
      </c>
      <c r="CR177" s="26">
        <f t="shared" si="87"/>
        <v>30</v>
      </c>
      <c r="CS177" s="159">
        <f t="shared" si="88"/>
        <v>0.666666666666667</v>
      </c>
      <c r="CT177" s="26" t="str">
        <f t="shared" si="89"/>
        <v>3</v>
      </c>
      <c r="CU177" s="26">
        <f t="shared" si="90"/>
        <v>0</v>
      </c>
      <c r="CV177" s="26">
        <f t="shared" si="91"/>
        <v>0</v>
      </c>
      <c r="CW177" s="159" t="e">
        <f t="shared" si="92"/>
        <v>#DIV/0!</v>
      </c>
      <c r="CX177" s="26" t="e">
        <f t="shared" si="93"/>
        <v>#DIV/0!</v>
      </c>
      <c r="CY177" s="26">
        <f t="shared" si="94"/>
        <v>0</v>
      </c>
      <c r="CZ177" s="26">
        <f t="shared" si="95"/>
        <v>0</v>
      </c>
      <c r="DA177" s="159" t="e">
        <f t="shared" si="96"/>
        <v>#DIV/0!</v>
      </c>
      <c r="DB177" s="26" t="e">
        <f t="shared" si="97"/>
        <v>#DIV/0!</v>
      </c>
    </row>
    <row r="178" hidden="1" spans="1:106">
      <c r="A178" s="26">
        <v>50</v>
      </c>
      <c r="B178" s="26" t="str">
        <f>B73</f>
        <v>SUMANTH H T</v>
      </c>
      <c r="C178" s="26">
        <f>C73</f>
        <v>0</v>
      </c>
      <c r="D178" s="26">
        <f>D73</f>
        <v>0</v>
      </c>
      <c r="E178" s="26" t="str">
        <f>E74</f>
        <v>1BI18ME053</v>
      </c>
      <c r="F178" s="26"/>
      <c r="G178" s="26"/>
      <c r="H178" s="26"/>
      <c r="I178" s="26">
        <f t="shared" ref="I178:BS178" si="214">I73</f>
        <v>0</v>
      </c>
      <c r="J178" s="26">
        <f t="shared" si="214"/>
        <v>0</v>
      </c>
      <c r="K178" s="26">
        <f t="shared" si="214"/>
        <v>0</v>
      </c>
      <c r="L178" s="26">
        <f t="shared" si="214"/>
        <v>0</v>
      </c>
      <c r="M178" s="26"/>
      <c r="N178" s="26">
        <f t="shared" si="214"/>
        <v>0</v>
      </c>
      <c r="O178" s="26">
        <f t="shared" si="214"/>
        <v>0</v>
      </c>
      <c r="P178" s="26">
        <f t="shared" si="214"/>
        <v>0</v>
      </c>
      <c r="Q178" s="26">
        <f t="shared" si="214"/>
        <v>0</v>
      </c>
      <c r="R178" s="26"/>
      <c r="S178" s="26">
        <f t="shared" si="214"/>
        <v>0</v>
      </c>
      <c r="T178" s="26">
        <f t="shared" si="214"/>
        <v>0</v>
      </c>
      <c r="U178" s="26">
        <f t="shared" si="214"/>
        <v>0</v>
      </c>
      <c r="V178" s="26">
        <f t="shared" si="214"/>
        <v>0</v>
      </c>
      <c r="W178" s="26"/>
      <c r="X178" s="26">
        <f t="shared" si="194"/>
        <v>0</v>
      </c>
      <c r="Y178" s="26">
        <f t="shared" si="194"/>
        <v>0</v>
      </c>
      <c r="Z178" s="26">
        <f t="shared" si="214"/>
        <v>0</v>
      </c>
      <c r="AA178" s="26">
        <f t="shared" si="214"/>
        <v>0</v>
      </c>
      <c r="AB178" s="26"/>
      <c r="AC178" s="26"/>
      <c r="AD178" s="26"/>
      <c r="AE178" s="26">
        <f t="shared" si="214"/>
        <v>0</v>
      </c>
      <c r="AF178" s="26">
        <f t="shared" si="214"/>
        <v>0</v>
      </c>
      <c r="AG178" s="26">
        <f t="shared" si="214"/>
        <v>0</v>
      </c>
      <c r="AH178" s="26">
        <f t="shared" si="214"/>
        <v>0</v>
      </c>
      <c r="AI178" s="26"/>
      <c r="AJ178" s="26">
        <f t="shared" si="214"/>
        <v>7</v>
      </c>
      <c r="AK178" s="26">
        <f t="shared" si="214"/>
        <v>3</v>
      </c>
      <c r="AL178" s="26">
        <f t="shared" si="214"/>
        <v>0</v>
      </c>
      <c r="AM178" s="26">
        <f t="shared" si="214"/>
        <v>0</v>
      </c>
      <c r="AN178" s="26"/>
      <c r="AO178" s="26">
        <f t="shared" si="195"/>
        <v>6</v>
      </c>
      <c r="AP178" s="26">
        <f t="shared" si="195"/>
        <v>7</v>
      </c>
      <c r="AQ178" s="26"/>
      <c r="AR178" s="26">
        <f t="shared" si="214"/>
        <v>0</v>
      </c>
      <c r="AS178" s="26"/>
      <c r="AT178" s="26">
        <f t="shared" si="196"/>
        <v>0</v>
      </c>
      <c r="AU178" s="26">
        <f t="shared" si="196"/>
        <v>0</v>
      </c>
      <c r="AV178" s="26">
        <f t="shared" si="214"/>
        <v>0</v>
      </c>
      <c r="AW178" s="26">
        <f t="shared" si="214"/>
        <v>0</v>
      </c>
      <c r="AX178" s="26"/>
      <c r="AY178" s="26"/>
      <c r="AZ178" s="26"/>
      <c r="BA178" s="26">
        <f t="shared" ref="BA169:BB188" si="215">BA73</f>
        <v>0</v>
      </c>
      <c r="BB178" s="26">
        <f t="shared" si="215"/>
        <v>0</v>
      </c>
      <c r="BC178" s="26">
        <f t="shared" si="214"/>
        <v>0</v>
      </c>
      <c r="BD178" s="26">
        <f t="shared" si="214"/>
        <v>0</v>
      </c>
      <c r="BE178" s="26"/>
      <c r="BF178" s="26">
        <f t="shared" ref="BF169:BG188" si="216">BF73</f>
        <v>8</v>
      </c>
      <c r="BG178" s="26">
        <f t="shared" si="216"/>
        <v>7</v>
      </c>
      <c r="BH178" s="26">
        <f t="shared" si="214"/>
        <v>0</v>
      </c>
      <c r="BI178" s="26">
        <f t="shared" si="214"/>
        <v>0</v>
      </c>
      <c r="BJ178" s="26"/>
      <c r="BK178" s="26">
        <f t="shared" si="214"/>
        <v>8</v>
      </c>
      <c r="BL178" s="26">
        <f t="shared" si="214"/>
        <v>7</v>
      </c>
      <c r="BM178" s="26">
        <f t="shared" si="214"/>
        <v>0</v>
      </c>
      <c r="BN178" s="26">
        <f t="shared" si="214"/>
        <v>0</v>
      </c>
      <c r="BO178" s="26"/>
      <c r="BP178" s="26">
        <f t="shared" ref="BP169:BQ188" si="217">BP73</f>
        <v>0</v>
      </c>
      <c r="BQ178" s="26">
        <f t="shared" si="217"/>
        <v>0</v>
      </c>
      <c r="BR178" s="26"/>
      <c r="BS178" s="26">
        <f t="shared" si="214"/>
        <v>0</v>
      </c>
      <c r="BT178" s="26"/>
      <c r="BU178" s="26"/>
      <c r="BV178" s="26"/>
      <c r="BW178" s="26"/>
      <c r="BX178" s="26">
        <f t="shared" ref="BX178:BY178" si="218">BX73</f>
        <v>10</v>
      </c>
      <c r="BY178" s="26">
        <f t="shared" si="218"/>
        <v>0</v>
      </c>
      <c r="BZ178" s="26"/>
      <c r="CA178" s="151"/>
      <c r="CB178" s="151"/>
      <c r="CC178" s="151"/>
      <c r="CD178" s="151"/>
      <c r="CE178" s="26">
        <f t="shared" si="74"/>
        <v>0</v>
      </c>
      <c r="CF178" s="26">
        <f t="shared" si="75"/>
        <v>0</v>
      </c>
      <c r="CG178" s="159" t="e">
        <f t="shared" si="76"/>
        <v>#DIV/0!</v>
      </c>
      <c r="CH178" s="26" t="e">
        <f t="shared" si="77"/>
        <v>#DIV/0!</v>
      </c>
      <c r="CI178" s="26">
        <f t="shared" si="78"/>
        <v>30</v>
      </c>
      <c r="CJ178" s="26">
        <f t="shared" si="79"/>
        <v>30</v>
      </c>
      <c r="CK178" s="159">
        <f t="shared" si="80"/>
        <v>1</v>
      </c>
      <c r="CL178" s="26" t="str">
        <f t="shared" si="81"/>
        <v>3</v>
      </c>
      <c r="CM178" s="26">
        <f t="shared" si="82"/>
        <v>0</v>
      </c>
      <c r="CN178" s="26">
        <f t="shared" si="83"/>
        <v>0</v>
      </c>
      <c r="CO178" s="159" t="e">
        <f t="shared" si="84"/>
        <v>#DIV/0!</v>
      </c>
      <c r="CP178" s="26" t="e">
        <f t="shared" si="85"/>
        <v>#DIV/0!</v>
      </c>
      <c r="CQ178" s="26">
        <f t="shared" si="86"/>
        <v>23</v>
      </c>
      <c r="CR178" s="26">
        <f t="shared" si="87"/>
        <v>30</v>
      </c>
      <c r="CS178" s="159">
        <f t="shared" si="88"/>
        <v>0.766666666666667</v>
      </c>
      <c r="CT178" s="26" t="str">
        <f t="shared" si="89"/>
        <v>3</v>
      </c>
      <c r="CU178" s="26">
        <f t="shared" si="90"/>
        <v>0</v>
      </c>
      <c r="CV178" s="26">
        <f t="shared" si="91"/>
        <v>0</v>
      </c>
      <c r="CW178" s="159" t="e">
        <f t="shared" si="92"/>
        <v>#DIV/0!</v>
      </c>
      <c r="CX178" s="26" t="e">
        <f t="shared" si="93"/>
        <v>#DIV/0!</v>
      </c>
      <c r="CY178" s="26">
        <f t="shared" si="94"/>
        <v>0</v>
      </c>
      <c r="CZ178" s="26">
        <f t="shared" si="95"/>
        <v>0</v>
      </c>
      <c r="DA178" s="159" t="e">
        <f t="shared" si="96"/>
        <v>#DIV/0!</v>
      </c>
      <c r="DB178" s="26" t="e">
        <f t="shared" si="97"/>
        <v>#DIV/0!</v>
      </c>
    </row>
    <row r="179" hidden="1" spans="1:106">
      <c r="A179" s="26">
        <v>51</v>
      </c>
      <c r="B179" s="26" t="str">
        <f>B74</f>
        <v>HARISH KULKARNI</v>
      </c>
      <c r="C179" s="26">
        <f>C74</f>
        <v>0</v>
      </c>
      <c r="D179" s="26">
        <f>D74</f>
        <v>0</v>
      </c>
      <c r="E179" s="26" t="e">
        <f>#REF!</f>
        <v>#REF!</v>
      </c>
      <c r="F179" s="26"/>
      <c r="G179" s="26"/>
      <c r="H179" s="26"/>
      <c r="I179" s="26">
        <f t="shared" ref="I179:BS179" si="219">I74</f>
        <v>0</v>
      </c>
      <c r="J179" s="26">
        <f t="shared" si="219"/>
        <v>0</v>
      </c>
      <c r="K179" s="26">
        <f t="shared" si="219"/>
        <v>0</v>
      </c>
      <c r="L179" s="26">
        <f t="shared" si="219"/>
        <v>0</v>
      </c>
      <c r="M179" s="26"/>
      <c r="N179" s="26">
        <f t="shared" si="219"/>
        <v>5</v>
      </c>
      <c r="O179" s="26">
        <f t="shared" si="219"/>
        <v>5</v>
      </c>
      <c r="P179" s="26">
        <f t="shared" si="219"/>
        <v>2</v>
      </c>
      <c r="Q179" s="26">
        <f t="shared" si="219"/>
        <v>0</v>
      </c>
      <c r="R179" s="26"/>
      <c r="S179" s="26">
        <f t="shared" si="219"/>
        <v>6</v>
      </c>
      <c r="T179" s="26">
        <f t="shared" si="219"/>
        <v>5</v>
      </c>
      <c r="U179" s="26">
        <f t="shared" si="219"/>
        <v>2</v>
      </c>
      <c r="V179" s="26">
        <f t="shared" si="219"/>
        <v>0</v>
      </c>
      <c r="W179" s="26"/>
      <c r="X179" s="26">
        <f t="shared" si="194"/>
        <v>0</v>
      </c>
      <c r="Y179" s="26">
        <f t="shared" si="194"/>
        <v>0</v>
      </c>
      <c r="Z179" s="26">
        <f t="shared" si="219"/>
        <v>0</v>
      </c>
      <c r="AA179" s="26">
        <f t="shared" si="219"/>
        <v>0</v>
      </c>
      <c r="AB179" s="26"/>
      <c r="AC179" s="26"/>
      <c r="AD179" s="26"/>
      <c r="AE179" s="26">
        <f t="shared" si="219"/>
        <v>0</v>
      </c>
      <c r="AF179" s="26">
        <f t="shared" si="219"/>
        <v>0</v>
      </c>
      <c r="AG179" s="26">
        <f t="shared" si="219"/>
        <v>0</v>
      </c>
      <c r="AH179" s="26">
        <f t="shared" si="219"/>
        <v>0</v>
      </c>
      <c r="AI179" s="26"/>
      <c r="AJ179" s="26">
        <f t="shared" si="219"/>
        <v>4</v>
      </c>
      <c r="AK179" s="26">
        <f t="shared" si="219"/>
        <v>4</v>
      </c>
      <c r="AL179" s="26">
        <f t="shared" si="219"/>
        <v>0</v>
      </c>
      <c r="AM179" s="26">
        <f t="shared" si="219"/>
        <v>0</v>
      </c>
      <c r="AN179" s="26"/>
      <c r="AO179" s="26">
        <f t="shared" si="195"/>
        <v>0</v>
      </c>
      <c r="AP179" s="26">
        <f t="shared" si="195"/>
        <v>0</v>
      </c>
      <c r="AQ179" s="26"/>
      <c r="AR179" s="26">
        <f t="shared" si="219"/>
        <v>0</v>
      </c>
      <c r="AS179" s="26"/>
      <c r="AT179" s="26">
        <f t="shared" si="196"/>
        <v>0</v>
      </c>
      <c r="AU179" s="26">
        <f t="shared" si="196"/>
        <v>0</v>
      </c>
      <c r="AV179" s="26">
        <f t="shared" si="219"/>
        <v>0</v>
      </c>
      <c r="AW179" s="26">
        <f t="shared" si="219"/>
        <v>0</v>
      </c>
      <c r="AX179" s="26"/>
      <c r="AY179" s="26"/>
      <c r="AZ179" s="26"/>
      <c r="BA179" s="26">
        <f t="shared" si="215"/>
        <v>0</v>
      </c>
      <c r="BB179" s="26">
        <f t="shared" si="215"/>
        <v>0</v>
      </c>
      <c r="BC179" s="26">
        <f t="shared" si="219"/>
        <v>0</v>
      </c>
      <c r="BD179" s="26">
        <f t="shared" si="219"/>
        <v>0</v>
      </c>
      <c r="BE179" s="26"/>
      <c r="BF179" s="26">
        <f t="shared" si="216"/>
        <v>3</v>
      </c>
      <c r="BG179" s="26">
        <f t="shared" si="216"/>
        <v>3</v>
      </c>
      <c r="BH179" s="26">
        <f t="shared" si="219"/>
        <v>0</v>
      </c>
      <c r="BI179" s="26">
        <f t="shared" si="219"/>
        <v>0</v>
      </c>
      <c r="BJ179" s="26"/>
      <c r="BK179" s="26">
        <f t="shared" si="219"/>
        <v>5</v>
      </c>
      <c r="BL179" s="26">
        <f t="shared" si="219"/>
        <v>7</v>
      </c>
      <c r="BM179" s="26">
        <f t="shared" si="219"/>
        <v>0</v>
      </c>
      <c r="BN179" s="26">
        <f t="shared" si="219"/>
        <v>0</v>
      </c>
      <c r="BO179" s="26"/>
      <c r="BP179" s="26">
        <f t="shared" si="217"/>
        <v>0</v>
      </c>
      <c r="BQ179" s="26">
        <f t="shared" si="217"/>
        <v>0</v>
      </c>
      <c r="BR179" s="26"/>
      <c r="BS179" s="26">
        <f t="shared" si="219"/>
        <v>0</v>
      </c>
      <c r="BT179" s="26"/>
      <c r="BU179" s="26"/>
      <c r="BV179" s="26"/>
      <c r="BW179" s="26"/>
      <c r="BX179" s="26">
        <f t="shared" ref="BX179:BY179" si="220">BX74</f>
        <v>10</v>
      </c>
      <c r="BY179" s="26">
        <f t="shared" si="220"/>
        <v>0</v>
      </c>
      <c r="BZ179" s="26"/>
      <c r="CA179" s="151"/>
      <c r="CB179" s="151"/>
      <c r="CC179" s="151"/>
      <c r="CD179" s="151"/>
      <c r="CE179" s="26">
        <f t="shared" si="74"/>
        <v>25</v>
      </c>
      <c r="CF179" s="26">
        <f t="shared" si="75"/>
        <v>30</v>
      </c>
      <c r="CG179" s="159">
        <f t="shared" si="76"/>
        <v>0.833333333333333</v>
      </c>
      <c r="CH179" s="26" t="str">
        <f t="shared" si="77"/>
        <v>3</v>
      </c>
      <c r="CI179" s="26">
        <f t="shared" si="78"/>
        <v>18</v>
      </c>
      <c r="CJ179" s="26">
        <f t="shared" si="79"/>
        <v>30</v>
      </c>
      <c r="CK179" s="159">
        <f t="shared" si="80"/>
        <v>0.6</v>
      </c>
      <c r="CL179" s="26" t="str">
        <f t="shared" si="81"/>
        <v>2</v>
      </c>
      <c r="CM179" s="26">
        <f t="shared" si="82"/>
        <v>0</v>
      </c>
      <c r="CN179" s="26">
        <f t="shared" si="83"/>
        <v>0</v>
      </c>
      <c r="CO179" s="159" t="e">
        <f t="shared" si="84"/>
        <v>#DIV/0!</v>
      </c>
      <c r="CP179" s="26" t="e">
        <f t="shared" si="85"/>
        <v>#DIV/0!</v>
      </c>
      <c r="CQ179" s="26">
        <f t="shared" si="86"/>
        <v>8</v>
      </c>
      <c r="CR179" s="26">
        <f t="shared" si="87"/>
        <v>15</v>
      </c>
      <c r="CS179" s="159">
        <f t="shared" si="88"/>
        <v>0.533333333333333</v>
      </c>
      <c r="CT179" s="26" t="str">
        <f t="shared" si="89"/>
        <v>2</v>
      </c>
      <c r="CU179" s="26">
        <f t="shared" si="90"/>
        <v>0</v>
      </c>
      <c r="CV179" s="26">
        <f t="shared" si="91"/>
        <v>0</v>
      </c>
      <c r="CW179" s="159" t="e">
        <f t="shared" si="92"/>
        <v>#DIV/0!</v>
      </c>
      <c r="CX179" s="26" t="e">
        <f t="shared" si="93"/>
        <v>#DIV/0!</v>
      </c>
      <c r="CY179" s="26">
        <f t="shared" si="94"/>
        <v>0</v>
      </c>
      <c r="CZ179" s="26">
        <f t="shared" si="95"/>
        <v>0</v>
      </c>
      <c r="DA179" s="159" t="e">
        <f t="shared" si="96"/>
        <v>#DIV/0!</v>
      </c>
      <c r="DB179" s="26" t="e">
        <f t="shared" si="97"/>
        <v>#DIV/0!</v>
      </c>
    </row>
    <row r="180" hidden="1" spans="1:106">
      <c r="A180" s="26">
        <v>52</v>
      </c>
      <c r="B180" s="26">
        <f t="shared" ref="B180:E180" si="221">B75</f>
        <v>0</v>
      </c>
      <c r="C180" s="26">
        <f t="shared" si="221"/>
        <v>0</v>
      </c>
      <c r="D180" s="26">
        <f t="shared" si="221"/>
        <v>0</v>
      </c>
      <c r="E180" s="26">
        <f t="shared" si="221"/>
        <v>0</v>
      </c>
      <c r="F180" s="26"/>
      <c r="G180" s="26"/>
      <c r="H180" s="26"/>
      <c r="I180" s="26">
        <f t="shared" ref="I180:BS180" si="222">I75</f>
        <v>0</v>
      </c>
      <c r="J180" s="26">
        <f t="shared" si="222"/>
        <v>0</v>
      </c>
      <c r="K180" s="26">
        <f t="shared" si="222"/>
        <v>0</v>
      </c>
      <c r="L180" s="26">
        <f t="shared" si="222"/>
        <v>0</v>
      </c>
      <c r="M180" s="26"/>
      <c r="N180" s="26">
        <f t="shared" si="222"/>
        <v>0</v>
      </c>
      <c r="O180" s="26">
        <f t="shared" si="222"/>
        <v>0</v>
      </c>
      <c r="P180" s="26">
        <f t="shared" si="222"/>
        <v>0</v>
      </c>
      <c r="Q180" s="26">
        <f t="shared" si="222"/>
        <v>0</v>
      </c>
      <c r="R180" s="26"/>
      <c r="S180" s="26">
        <f t="shared" si="222"/>
        <v>0</v>
      </c>
      <c r="T180" s="26">
        <f t="shared" si="222"/>
        <v>0</v>
      </c>
      <c r="U180" s="26">
        <f t="shared" si="222"/>
        <v>0</v>
      </c>
      <c r="V180" s="26">
        <f t="shared" si="222"/>
        <v>0</v>
      </c>
      <c r="W180" s="26"/>
      <c r="X180" s="26">
        <f t="shared" si="194"/>
        <v>0</v>
      </c>
      <c r="Y180" s="26">
        <f t="shared" si="194"/>
        <v>0</v>
      </c>
      <c r="Z180" s="26">
        <f t="shared" si="222"/>
        <v>0</v>
      </c>
      <c r="AA180" s="26">
        <f t="shared" si="222"/>
        <v>0</v>
      </c>
      <c r="AB180" s="26"/>
      <c r="AC180" s="26"/>
      <c r="AD180" s="26"/>
      <c r="AE180" s="26">
        <f t="shared" si="222"/>
        <v>0</v>
      </c>
      <c r="AF180" s="26">
        <f t="shared" si="222"/>
        <v>0</v>
      </c>
      <c r="AG180" s="26">
        <f t="shared" si="222"/>
        <v>0</v>
      </c>
      <c r="AH180" s="26">
        <f t="shared" si="222"/>
        <v>0</v>
      </c>
      <c r="AI180" s="26"/>
      <c r="AJ180" s="26">
        <f t="shared" si="222"/>
        <v>0</v>
      </c>
      <c r="AK180" s="26">
        <f t="shared" si="222"/>
        <v>0</v>
      </c>
      <c r="AL180" s="26">
        <f t="shared" si="222"/>
        <v>0</v>
      </c>
      <c r="AM180" s="26">
        <f t="shared" si="222"/>
        <v>0</v>
      </c>
      <c r="AN180" s="26"/>
      <c r="AO180" s="26">
        <f t="shared" si="195"/>
        <v>0</v>
      </c>
      <c r="AP180" s="26">
        <f t="shared" si="195"/>
        <v>0</v>
      </c>
      <c r="AQ180" s="26"/>
      <c r="AR180" s="26">
        <f t="shared" si="222"/>
        <v>0</v>
      </c>
      <c r="AS180" s="26"/>
      <c r="AT180" s="26">
        <f t="shared" si="196"/>
        <v>0</v>
      </c>
      <c r="AU180" s="26">
        <f t="shared" si="196"/>
        <v>0</v>
      </c>
      <c r="AV180" s="26">
        <f t="shared" si="222"/>
        <v>0</v>
      </c>
      <c r="AW180" s="26">
        <f t="shared" si="222"/>
        <v>0</v>
      </c>
      <c r="AX180" s="26"/>
      <c r="AY180" s="26"/>
      <c r="AZ180" s="26"/>
      <c r="BA180" s="26">
        <f t="shared" si="215"/>
        <v>0</v>
      </c>
      <c r="BB180" s="26">
        <f t="shared" si="215"/>
        <v>0</v>
      </c>
      <c r="BC180" s="26">
        <f t="shared" si="222"/>
        <v>0</v>
      </c>
      <c r="BD180" s="26">
        <f t="shared" si="222"/>
        <v>0</v>
      </c>
      <c r="BE180" s="26"/>
      <c r="BF180" s="26">
        <f t="shared" si="216"/>
        <v>0</v>
      </c>
      <c r="BG180" s="26">
        <f t="shared" si="216"/>
        <v>0</v>
      </c>
      <c r="BH180" s="26">
        <f t="shared" si="222"/>
        <v>0</v>
      </c>
      <c r="BI180" s="26">
        <f t="shared" si="222"/>
        <v>0</v>
      </c>
      <c r="BJ180" s="26"/>
      <c r="BK180" s="26">
        <f t="shared" si="222"/>
        <v>0</v>
      </c>
      <c r="BL180" s="26">
        <f t="shared" si="222"/>
        <v>0</v>
      </c>
      <c r="BM180" s="26">
        <f t="shared" si="222"/>
        <v>0</v>
      </c>
      <c r="BN180" s="26">
        <f t="shared" si="222"/>
        <v>0</v>
      </c>
      <c r="BO180" s="26"/>
      <c r="BP180" s="26">
        <f t="shared" si="217"/>
        <v>0</v>
      </c>
      <c r="BQ180" s="26">
        <f t="shared" si="217"/>
        <v>0</v>
      </c>
      <c r="BR180" s="26"/>
      <c r="BS180" s="26">
        <f t="shared" si="222"/>
        <v>0</v>
      </c>
      <c r="BT180" s="26"/>
      <c r="BU180" s="26"/>
      <c r="BV180" s="26"/>
      <c r="BW180" s="26"/>
      <c r="BX180" s="26">
        <f t="shared" ref="BX180:BY180" si="223">BX75</f>
        <v>0</v>
      </c>
      <c r="BY180" s="26">
        <f t="shared" si="223"/>
        <v>0</v>
      </c>
      <c r="BZ180" s="26"/>
      <c r="CA180" s="151"/>
      <c r="CB180" s="151"/>
      <c r="CC180" s="151"/>
      <c r="CD180" s="151"/>
      <c r="CE180" s="26">
        <f t="shared" si="74"/>
        <v>0</v>
      </c>
      <c r="CF180" s="26">
        <f t="shared" si="75"/>
        <v>0</v>
      </c>
      <c r="CG180" s="159" t="e">
        <f t="shared" si="76"/>
        <v>#DIV/0!</v>
      </c>
      <c r="CH180" s="26" t="e">
        <f t="shared" si="77"/>
        <v>#DIV/0!</v>
      </c>
      <c r="CI180" s="26">
        <f t="shared" si="78"/>
        <v>0</v>
      </c>
      <c r="CJ180" s="26">
        <f t="shared" si="79"/>
        <v>0</v>
      </c>
      <c r="CK180" s="159" t="e">
        <f t="shared" si="80"/>
        <v>#DIV/0!</v>
      </c>
      <c r="CL180" s="26" t="e">
        <f t="shared" si="81"/>
        <v>#DIV/0!</v>
      </c>
      <c r="CM180" s="26">
        <f t="shared" si="82"/>
        <v>0</v>
      </c>
      <c r="CN180" s="26">
        <f t="shared" si="83"/>
        <v>0</v>
      </c>
      <c r="CO180" s="159" t="e">
        <f t="shared" si="84"/>
        <v>#DIV/0!</v>
      </c>
      <c r="CP180" s="26" t="e">
        <f t="shared" si="85"/>
        <v>#DIV/0!</v>
      </c>
      <c r="CQ180" s="26">
        <f t="shared" si="86"/>
        <v>0</v>
      </c>
      <c r="CR180" s="26">
        <f t="shared" si="87"/>
        <v>0</v>
      </c>
      <c r="CS180" s="159" t="e">
        <f t="shared" si="88"/>
        <v>#DIV/0!</v>
      </c>
      <c r="CT180" s="26" t="e">
        <f t="shared" si="89"/>
        <v>#DIV/0!</v>
      </c>
      <c r="CU180" s="26">
        <f t="shared" si="90"/>
        <v>0</v>
      </c>
      <c r="CV180" s="26">
        <f t="shared" si="91"/>
        <v>0</v>
      </c>
      <c r="CW180" s="159" t="e">
        <f t="shared" si="92"/>
        <v>#DIV/0!</v>
      </c>
      <c r="CX180" s="26" t="e">
        <f t="shared" si="93"/>
        <v>#DIV/0!</v>
      </c>
      <c r="CY180" s="26">
        <f t="shared" si="94"/>
        <v>0</v>
      </c>
      <c r="CZ180" s="26">
        <f t="shared" si="95"/>
        <v>0</v>
      </c>
      <c r="DA180" s="159" t="e">
        <f t="shared" si="96"/>
        <v>#DIV/0!</v>
      </c>
      <c r="DB180" s="26" t="e">
        <f t="shared" si="97"/>
        <v>#DIV/0!</v>
      </c>
    </row>
    <row r="181" hidden="1" spans="1:106">
      <c r="A181" s="26">
        <v>53</v>
      </c>
      <c r="B181" s="26">
        <f t="shared" ref="B181:E181" si="224">B76</f>
        <v>0</v>
      </c>
      <c r="C181" s="26">
        <f t="shared" si="224"/>
        <v>0</v>
      </c>
      <c r="D181" s="26">
        <f t="shared" si="224"/>
        <v>0</v>
      </c>
      <c r="E181" s="26">
        <f t="shared" si="224"/>
        <v>0</v>
      </c>
      <c r="F181" s="26"/>
      <c r="G181" s="26"/>
      <c r="H181" s="26"/>
      <c r="I181" s="26">
        <f t="shared" ref="I181:BS181" si="225">I76</f>
        <v>0</v>
      </c>
      <c r="J181" s="26">
        <f t="shared" si="225"/>
        <v>0</v>
      </c>
      <c r="K181" s="26">
        <f t="shared" si="225"/>
        <v>0</v>
      </c>
      <c r="L181" s="26">
        <f t="shared" si="225"/>
        <v>0</v>
      </c>
      <c r="M181" s="26"/>
      <c r="N181" s="26">
        <f t="shared" si="225"/>
        <v>0</v>
      </c>
      <c r="O181" s="26">
        <f t="shared" si="225"/>
        <v>0</v>
      </c>
      <c r="P181" s="26">
        <f t="shared" si="225"/>
        <v>0</v>
      </c>
      <c r="Q181" s="26">
        <f t="shared" si="225"/>
        <v>0</v>
      </c>
      <c r="R181" s="26"/>
      <c r="S181" s="26">
        <f t="shared" si="225"/>
        <v>0</v>
      </c>
      <c r="T181" s="26">
        <f t="shared" si="225"/>
        <v>0</v>
      </c>
      <c r="U181" s="26">
        <f t="shared" si="225"/>
        <v>0</v>
      </c>
      <c r="V181" s="26">
        <f t="shared" si="225"/>
        <v>0</v>
      </c>
      <c r="W181" s="26"/>
      <c r="X181" s="26">
        <f t="shared" si="194"/>
        <v>0</v>
      </c>
      <c r="Y181" s="26">
        <f t="shared" si="194"/>
        <v>0</v>
      </c>
      <c r="Z181" s="26">
        <f t="shared" si="225"/>
        <v>0</v>
      </c>
      <c r="AA181" s="26">
        <f t="shared" si="225"/>
        <v>0</v>
      </c>
      <c r="AB181" s="26"/>
      <c r="AC181" s="26"/>
      <c r="AD181" s="26"/>
      <c r="AE181" s="26">
        <f t="shared" si="225"/>
        <v>0</v>
      </c>
      <c r="AF181" s="26">
        <f t="shared" si="225"/>
        <v>0</v>
      </c>
      <c r="AG181" s="26">
        <f t="shared" si="225"/>
        <v>0</v>
      </c>
      <c r="AH181" s="26">
        <f t="shared" si="225"/>
        <v>0</v>
      </c>
      <c r="AI181" s="26"/>
      <c r="AJ181" s="26">
        <f t="shared" si="225"/>
        <v>0</v>
      </c>
      <c r="AK181" s="26">
        <f t="shared" si="225"/>
        <v>0</v>
      </c>
      <c r="AL181" s="26">
        <f t="shared" si="225"/>
        <v>0</v>
      </c>
      <c r="AM181" s="26">
        <f t="shared" si="225"/>
        <v>0</v>
      </c>
      <c r="AN181" s="26"/>
      <c r="AO181" s="26">
        <f t="shared" si="195"/>
        <v>0</v>
      </c>
      <c r="AP181" s="26">
        <f t="shared" si="195"/>
        <v>0</v>
      </c>
      <c r="AQ181" s="26"/>
      <c r="AR181" s="26">
        <f t="shared" si="225"/>
        <v>0</v>
      </c>
      <c r="AS181" s="26"/>
      <c r="AT181" s="26">
        <f t="shared" si="196"/>
        <v>0</v>
      </c>
      <c r="AU181" s="26">
        <f t="shared" si="196"/>
        <v>0</v>
      </c>
      <c r="AV181" s="26">
        <f t="shared" si="225"/>
        <v>0</v>
      </c>
      <c r="AW181" s="26">
        <f t="shared" si="225"/>
        <v>0</v>
      </c>
      <c r="AX181" s="26"/>
      <c r="AY181" s="26"/>
      <c r="AZ181" s="26"/>
      <c r="BA181" s="26">
        <f t="shared" si="215"/>
        <v>0</v>
      </c>
      <c r="BB181" s="26">
        <f t="shared" si="215"/>
        <v>0</v>
      </c>
      <c r="BC181" s="26">
        <f t="shared" si="225"/>
        <v>0</v>
      </c>
      <c r="BD181" s="26">
        <f t="shared" si="225"/>
        <v>0</v>
      </c>
      <c r="BE181" s="26"/>
      <c r="BF181" s="26">
        <f t="shared" si="216"/>
        <v>0</v>
      </c>
      <c r="BG181" s="26">
        <f t="shared" si="216"/>
        <v>0</v>
      </c>
      <c r="BH181" s="26">
        <f t="shared" si="225"/>
        <v>0</v>
      </c>
      <c r="BI181" s="26">
        <f t="shared" si="225"/>
        <v>0</v>
      </c>
      <c r="BJ181" s="26"/>
      <c r="BK181" s="26">
        <f t="shared" si="225"/>
        <v>0</v>
      </c>
      <c r="BL181" s="26">
        <f t="shared" si="225"/>
        <v>0</v>
      </c>
      <c r="BM181" s="26">
        <f t="shared" si="225"/>
        <v>0</v>
      </c>
      <c r="BN181" s="26">
        <f t="shared" si="225"/>
        <v>0</v>
      </c>
      <c r="BO181" s="26"/>
      <c r="BP181" s="26">
        <f t="shared" si="217"/>
        <v>0</v>
      </c>
      <c r="BQ181" s="26">
        <f t="shared" si="217"/>
        <v>0</v>
      </c>
      <c r="BR181" s="26"/>
      <c r="BS181" s="26">
        <f t="shared" si="225"/>
        <v>0</v>
      </c>
      <c r="BT181" s="26"/>
      <c r="BU181" s="26"/>
      <c r="BV181" s="26"/>
      <c r="BW181" s="26"/>
      <c r="BX181" s="26">
        <f t="shared" ref="BX181:BY181" si="226">BX76</f>
        <v>0</v>
      </c>
      <c r="BY181" s="26">
        <f t="shared" si="226"/>
        <v>0</v>
      </c>
      <c r="BZ181" s="26"/>
      <c r="CA181" s="151"/>
      <c r="CB181" s="151"/>
      <c r="CC181" s="151"/>
      <c r="CD181" s="151"/>
      <c r="CE181" s="26">
        <f t="shared" si="74"/>
        <v>0</v>
      </c>
      <c r="CF181" s="26">
        <f t="shared" si="75"/>
        <v>0</v>
      </c>
      <c r="CG181" s="159" t="e">
        <f t="shared" si="76"/>
        <v>#DIV/0!</v>
      </c>
      <c r="CH181" s="26" t="e">
        <f t="shared" si="77"/>
        <v>#DIV/0!</v>
      </c>
      <c r="CI181" s="26">
        <f t="shared" si="78"/>
        <v>0</v>
      </c>
      <c r="CJ181" s="26">
        <f t="shared" si="79"/>
        <v>0</v>
      </c>
      <c r="CK181" s="159" t="e">
        <f t="shared" si="80"/>
        <v>#DIV/0!</v>
      </c>
      <c r="CL181" s="26" t="e">
        <f t="shared" si="81"/>
        <v>#DIV/0!</v>
      </c>
      <c r="CM181" s="26">
        <f t="shared" si="82"/>
        <v>0</v>
      </c>
      <c r="CN181" s="26">
        <f t="shared" si="83"/>
        <v>0</v>
      </c>
      <c r="CO181" s="159" t="e">
        <f t="shared" si="84"/>
        <v>#DIV/0!</v>
      </c>
      <c r="CP181" s="26" t="e">
        <f t="shared" si="85"/>
        <v>#DIV/0!</v>
      </c>
      <c r="CQ181" s="26">
        <f t="shared" si="86"/>
        <v>0</v>
      </c>
      <c r="CR181" s="26">
        <f t="shared" si="87"/>
        <v>0</v>
      </c>
      <c r="CS181" s="159" t="e">
        <f t="shared" si="88"/>
        <v>#DIV/0!</v>
      </c>
      <c r="CT181" s="26" t="e">
        <f t="shared" si="89"/>
        <v>#DIV/0!</v>
      </c>
      <c r="CU181" s="26">
        <f t="shared" si="90"/>
        <v>0</v>
      </c>
      <c r="CV181" s="26">
        <f t="shared" si="91"/>
        <v>0</v>
      </c>
      <c r="CW181" s="159" t="e">
        <f t="shared" si="92"/>
        <v>#DIV/0!</v>
      </c>
      <c r="CX181" s="26" t="e">
        <f t="shared" si="93"/>
        <v>#DIV/0!</v>
      </c>
      <c r="CY181" s="26">
        <f t="shared" si="94"/>
        <v>0</v>
      </c>
      <c r="CZ181" s="26">
        <f t="shared" si="95"/>
        <v>0</v>
      </c>
      <c r="DA181" s="159" t="e">
        <f t="shared" si="96"/>
        <v>#DIV/0!</v>
      </c>
      <c r="DB181" s="26" t="e">
        <f t="shared" si="97"/>
        <v>#DIV/0!</v>
      </c>
    </row>
    <row r="182" hidden="1" spans="1:106">
      <c r="A182" s="26">
        <v>54</v>
      </c>
      <c r="B182" s="26">
        <f t="shared" ref="B182:E182" si="227">B77</f>
        <v>0</v>
      </c>
      <c r="C182" s="26">
        <f t="shared" si="227"/>
        <v>0</v>
      </c>
      <c r="D182" s="26">
        <f t="shared" si="227"/>
        <v>0</v>
      </c>
      <c r="E182" s="26">
        <f t="shared" si="227"/>
        <v>0</v>
      </c>
      <c r="F182" s="26"/>
      <c r="G182" s="26"/>
      <c r="H182" s="26"/>
      <c r="I182" s="26">
        <f t="shared" ref="I182:BS182" si="228">I77</f>
        <v>0</v>
      </c>
      <c r="J182" s="26">
        <f t="shared" si="228"/>
        <v>0</v>
      </c>
      <c r="K182" s="26">
        <f t="shared" si="228"/>
        <v>0</v>
      </c>
      <c r="L182" s="26">
        <f t="shared" si="228"/>
        <v>0</v>
      </c>
      <c r="M182" s="26"/>
      <c r="N182" s="26">
        <f t="shared" si="228"/>
        <v>0</v>
      </c>
      <c r="O182" s="26">
        <f t="shared" si="228"/>
        <v>0</v>
      </c>
      <c r="P182" s="26">
        <f t="shared" si="228"/>
        <v>0</v>
      </c>
      <c r="Q182" s="26">
        <f t="shared" si="228"/>
        <v>0</v>
      </c>
      <c r="R182" s="26"/>
      <c r="S182" s="26">
        <f t="shared" si="228"/>
        <v>0</v>
      </c>
      <c r="T182" s="26">
        <f t="shared" si="228"/>
        <v>0</v>
      </c>
      <c r="U182" s="26">
        <f t="shared" si="228"/>
        <v>0</v>
      </c>
      <c r="V182" s="26">
        <f t="shared" si="228"/>
        <v>0</v>
      </c>
      <c r="W182" s="26"/>
      <c r="X182" s="26">
        <f t="shared" si="194"/>
        <v>0</v>
      </c>
      <c r="Y182" s="26">
        <f t="shared" si="194"/>
        <v>0</v>
      </c>
      <c r="Z182" s="26">
        <f t="shared" si="228"/>
        <v>0</v>
      </c>
      <c r="AA182" s="26">
        <f t="shared" si="228"/>
        <v>0</v>
      </c>
      <c r="AB182" s="26"/>
      <c r="AC182" s="26"/>
      <c r="AD182" s="26"/>
      <c r="AE182" s="26">
        <f t="shared" si="228"/>
        <v>0</v>
      </c>
      <c r="AF182" s="26">
        <f t="shared" si="228"/>
        <v>0</v>
      </c>
      <c r="AG182" s="26">
        <f t="shared" si="228"/>
        <v>0</v>
      </c>
      <c r="AH182" s="26">
        <f t="shared" si="228"/>
        <v>0</v>
      </c>
      <c r="AI182" s="26"/>
      <c r="AJ182" s="26">
        <f t="shared" si="228"/>
        <v>0</v>
      </c>
      <c r="AK182" s="26">
        <f t="shared" si="228"/>
        <v>0</v>
      </c>
      <c r="AL182" s="26">
        <f t="shared" si="228"/>
        <v>0</v>
      </c>
      <c r="AM182" s="26">
        <f t="shared" si="228"/>
        <v>0</v>
      </c>
      <c r="AN182" s="26"/>
      <c r="AO182" s="26">
        <f t="shared" si="195"/>
        <v>0</v>
      </c>
      <c r="AP182" s="26">
        <f t="shared" si="195"/>
        <v>0</v>
      </c>
      <c r="AQ182" s="26"/>
      <c r="AR182" s="26">
        <f t="shared" si="228"/>
        <v>0</v>
      </c>
      <c r="AS182" s="26"/>
      <c r="AT182" s="26">
        <f t="shared" si="196"/>
        <v>0</v>
      </c>
      <c r="AU182" s="26">
        <f t="shared" si="196"/>
        <v>0</v>
      </c>
      <c r="AV182" s="26">
        <f t="shared" si="228"/>
        <v>0</v>
      </c>
      <c r="AW182" s="26">
        <f t="shared" si="228"/>
        <v>0</v>
      </c>
      <c r="AX182" s="26"/>
      <c r="AY182" s="26"/>
      <c r="AZ182" s="26"/>
      <c r="BA182" s="26">
        <f t="shared" si="215"/>
        <v>0</v>
      </c>
      <c r="BB182" s="26">
        <f t="shared" si="215"/>
        <v>0</v>
      </c>
      <c r="BC182" s="26">
        <f t="shared" si="228"/>
        <v>0</v>
      </c>
      <c r="BD182" s="26">
        <f t="shared" si="228"/>
        <v>0</v>
      </c>
      <c r="BE182" s="26"/>
      <c r="BF182" s="26">
        <f t="shared" si="216"/>
        <v>0</v>
      </c>
      <c r="BG182" s="26">
        <f t="shared" si="216"/>
        <v>0</v>
      </c>
      <c r="BH182" s="26">
        <f t="shared" si="228"/>
        <v>0</v>
      </c>
      <c r="BI182" s="26">
        <f t="shared" si="228"/>
        <v>0</v>
      </c>
      <c r="BJ182" s="26"/>
      <c r="BK182" s="26">
        <f t="shared" si="228"/>
        <v>0</v>
      </c>
      <c r="BL182" s="26">
        <f t="shared" si="228"/>
        <v>0</v>
      </c>
      <c r="BM182" s="26">
        <f t="shared" si="228"/>
        <v>0</v>
      </c>
      <c r="BN182" s="26">
        <f t="shared" si="228"/>
        <v>0</v>
      </c>
      <c r="BO182" s="26"/>
      <c r="BP182" s="26">
        <f t="shared" si="217"/>
        <v>0</v>
      </c>
      <c r="BQ182" s="26">
        <f t="shared" si="217"/>
        <v>0</v>
      </c>
      <c r="BR182" s="26"/>
      <c r="BS182" s="26">
        <f t="shared" si="228"/>
        <v>0</v>
      </c>
      <c r="BT182" s="26"/>
      <c r="BU182" s="26"/>
      <c r="BV182" s="26"/>
      <c r="BW182" s="26"/>
      <c r="BX182" s="26">
        <f t="shared" ref="BX182:BY182" si="229">BX77</f>
        <v>0</v>
      </c>
      <c r="BY182" s="26">
        <f t="shared" si="229"/>
        <v>0</v>
      </c>
      <c r="BZ182" s="26"/>
      <c r="CA182" s="151"/>
      <c r="CB182" s="151"/>
      <c r="CC182" s="151"/>
      <c r="CD182" s="151"/>
      <c r="CE182" s="26">
        <f t="shared" si="74"/>
        <v>0</v>
      </c>
      <c r="CF182" s="26">
        <f t="shared" si="75"/>
        <v>0</v>
      </c>
      <c r="CG182" s="159" t="e">
        <f t="shared" si="76"/>
        <v>#DIV/0!</v>
      </c>
      <c r="CH182" s="26" t="e">
        <f t="shared" si="77"/>
        <v>#DIV/0!</v>
      </c>
      <c r="CI182" s="26">
        <f t="shared" si="78"/>
        <v>0</v>
      </c>
      <c r="CJ182" s="26">
        <f t="shared" si="79"/>
        <v>0</v>
      </c>
      <c r="CK182" s="159" t="e">
        <f t="shared" si="80"/>
        <v>#DIV/0!</v>
      </c>
      <c r="CL182" s="26" t="e">
        <f t="shared" si="81"/>
        <v>#DIV/0!</v>
      </c>
      <c r="CM182" s="26">
        <f t="shared" si="82"/>
        <v>0</v>
      </c>
      <c r="CN182" s="26">
        <f t="shared" si="83"/>
        <v>0</v>
      </c>
      <c r="CO182" s="159" t="e">
        <f t="shared" si="84"/>
        <v>#DIV/0!</v>
      </c>
      <c r="CP182" s="26" t="e">
        <f t="shared" si="85"/>
        <v>#DIV/0!</v>
      </c>
      <c r="CQ182" s="26">
        <f t="shared" si="86"/>
        <v>0</v>
      </c>
      <c r="CR182" s="26">
        <f t="shared" si="87"/>
        <v>0</v>
      </c>
      <c r="CS182" s="159" t="e">
        <f t="shared" si="88"/>
        <v>#DIV/0!</v>
      </c>
      <c r="CT182" s="26" t="e">
        <f t="shared" si="89"/>
        <v>#DIV/0!</v>
      </c>
      <c r="CU182" s="26">
        <f t="shared" si="90"/>
        <v>0</v>
      </c>
      <c r="CV182" s="26">
        <f t="shared" si="91"/>
        <v>0</v>
      </c>
      <c r="CW182" s="159" t="e">
        <f t="shared" si="92"/>
        <v>#DIV/0!</v>
      </c>
      <c r="CX182" s="26" t="e">
        <f t="shared" si="93"/>
        <v>#DIV/0!</v>
      </c>
      <c r="CY182" s="26">
        <f t="shared" si="94"/>
        <v>0</v>
      </c>
      <c r="CZ182" s="26">
        <f t="shared" si="95"/>
        <v>0</v>
      </c>
      <c r="DA182" s="159" t="e">
        <f t="shared" si="96"/>
        <v>#DIV/0!</v>
      </c>
      <c r="DB182" s="26" t="e">
        <f t="shared" si="97"/>
        <v>#DIV/0!</v>
      </c>
    </row>
    <row r="183" hidden="1" spans="1:106">
      <c r="A183" s="26">
        <v>55</v>
      </c>
      <c r="B183" s="26">
        <f t="shared" ref="B183:E183" si="230">B78</f>
        <v>0</v>
      </c>
      <c r="C183" s="26">
        <f t="shared" si="230"/>
        <v>0</v>
      </c>
      <c r="D183" s="26">
        <f t="shared" si="230"/>
        <v>0</v>
      </c>
      <c r="E183" s="26">
        <f t="shared" si="230"/>
        <v>0</v>
      </c>
      <c r="F183" s="26"/>
      <c r="G183" s="26"/>
      <c r="H183" s="26"/>
      <c r="I183" s="26">
        <f t="shared" ref="I183:BS183" si="231">I78</f>
        <v>0</v>
      </c>
      <c r="J183" s="26">
        <f t="shared" si="231"/>
        <v>0</v>
      </c>
      <c r="K183" s="26">
        <f t="shared" si="231"/>
        <v>0</v>
      </c>
      <c r="L183" s="26">
        <f t="shared" si="231"/>
        <v>0</v>
      </c>
      <c r="M183" s="26"/>
      <c r="N183" s="26">
        <f t="shared" si="231"/>
        <v>0</v>
      </c>
      <c r="O183" s="26">
        <f t="shared" si="231"/>
        <v>0</v>
      </c>
      <c r="P183" s="26">
        <f t="shared" si="231"/>
        <v>0</v>
      </c>
      <c r="Q183" s="26">
        <f t="shared" si="231"/>
        <v>0</v>
      </c>
      <c r="R183" s="26"/>
      <c r="S183" s="26">
        <f t="shared" si="231"/>
        <v>0</v>
      </c>
      <c r="T183" s="26">
        <f t="shared" si="231"/>
        <v>0</v>
      </c>
      <c r="U183" s="26">
        <f t="shared" si="231"/>
        <v>0</v>
      </c>
      <c r="V183" s="26">
        <f t="shared" si="231"/>
        <v>0</v>
      </c>
      <c r="W183" s="26"/>
      <c r="X183" s="26">
        <f t="shared" si="194"/>
        <v>0</v>
      </c>
      <c r="Y183" s="26">
        <f t="shared" si="194"/>
        <v>0</v>
      </c>
      <c r="Z183" s="26">
        <f t="shared" si="231"/>
        <v>0</v>
      </c>
      <c r="AA183" s="26">
        <f t="shared" si="231"/>
        <v>0</v>
      </c>
      <c r="AB183" s="26"/>
      <c r="AC183" s="26"/>
      <c r="AD183" s="26"/>
      <c r="AE183" s="26">
        <f t="shared" si="231"/>
        <v>0</v>
      </c>
      <c r="AF183" s="26">
        <f t="shared" si="231"/>
        <v>0</v>
      </c>
      <c r="AG183" s="26">
        <f t="shared" si="231"/>
        <v>0</v>
      </c>
      <c r="AH183" s="26">
        <f t="shared" si="231"/>
        <v>0</v>
      </c>
      <c r="AI183" s="26"/>
      <c r="AJ183" s="26">
        <f t="shared" si="231"/>
        <v>0</v>
      </c>
      <c r="AK183" s="26">
        <f t="shared" si="231"/>
        <v>0</v>
      </c>
      <c r="AL183" s="26">
        <f t="shared" si="231"/>
        <v>0</v>
      </c>
      <c r="AM183" s="26">
        <f t="shared" si="231"/>
        <v>0</v>
      </c>
      <c r="AN183" s="26"/>
      <c r="AO183" s="26">
        <f t="shared" si="195"/>
        <v>0</v>
      </c>
      <c r="AP183" s="26">
        <f t="shared" si="195"/>
        <v>0</v>
      </c>
      <c r="AQ183" s="26"/>
      <c r="AR183" s="26">
        <f t="shared" si="231"/>
        <v>0</v>
      </c>
      <c r="AS183" s="26"/>
      <c r="AT183" s="26">
        <f t="shared" si="196"/>
        <v>0</v>
      </c>
      <c r="AU183" s="26">
        <f t="shared" si="196"/>
        <v>0</v>
      </c>
      <c r="AV183" s="26">
        <f t="shared" si="231"/>
        <v>0</v>
      </c>
      <c r="AW183" s="26">
        <f t="shared" si="231"/>
        <v>0</v>
      </c>
      <c r="AX183" s="26"/>
      <c r="AY183" s="26"/>
      <c r="AZ183" s="26"/>
      <c r="BA183" s="26">
        <f t="shared" si="215"/>
        <v>0</v>
      </c>
      <c r="BB183" s="26">
        <f t="shared" si="215"/>
        <v>0</v>
      </c>
      <c r="BC183" s="26">
        <f t="shared" si="231"/>
        <v>0</v>
      </c>
      <c r="BD183" s="26">
        <f t="shared" si="231"/>
        <v>0</v>
      </c>
      <c r="BE183" s="26"/>
      <c r="BF183" s="26">
        <f t="shared" si="216"/>
        <v>0</v>
      </c>
      <c r="BG183" s="26">
        <f t="shared" si="216"/>
        <v>0</v>
      </c>
      <c r="BH183" s="26">
        <f t="shared" si="231"/>
        <v>0</v>
      </c>
      <c r="BI183" s="26">
        <f t="shared" si="231"/>
        <v>0</v>
      </c>
      <c r="BJ183" s="26"/>
      <c r="BK183" s="26">
        <f t="shared" si="231"/>
        <v>0</v>
      </c>
      <c r="BL183" s="26">
        <f t="shared" si="231"/>
        <v>0</v>
      </c>
      <c r="BM183" s="26">
        <f t="shared" si="231"/>
        <v>0</v>
      </c>
      <c r="BN183" s="26">
        <f t="shared" si="231"/>
        <v>0</v>
      </c>
      <c r="BO183" s="26"/>
      <c r="BP183" s="26">
        <f t="shared" si="217"/>
        <v>0</v>
      </c>
      <c r="BQ183" s="26">
        <f t="shared" si="217"/>
        <v>0</v>
      </c>
      <c r="BR183" s="26"/>
      <c r="BS183" s="26">
        <f t="shared" si="231"/>
        <v>0</v>
      </c>
      <c r="BT183" s="26"/>
      <c r="BU183" s="26"/>
      <c r="BV183" s="26"/>
      <c r="BW183" s="26"/>
      <c r="BX183" s="26">
        <f t="shared" ref="BX183:BY183" si="232">BX78</f>
        <v>0</v>
      </c>
      <c r="BY183" s="26">
        <f t="shared" si="232"/>
        <v>0</v>
      </c>
      <c r="BZ183" s="26"/>
      <c r="CA183" s="151"/>
      <c r="CB183" s="151"/>
      <c r="CC183" s="151"/>
      <c r="CD183" s="151"/>
      <c r="CE183" s="26">
        <f t="shared" si="74"/>
        <v>0</v>
      </c>
      <c r="CF183" s="26">
        <f t="shared" si="75"/>
        <v>0</v>
      </c>
      <c r="CG183" s="159" t="e">
        <f t="shared" si="76"/>
        <v>#DIV/0!</v>
      </c>
      <c r="CH183" s="26" t="e">
        <f t="shared" si="77"/>
        <v>#DIV/0!</v>
      </c>
      <c r="CI183" s="26">
        <f t="shared" si="78"/>
        <v>0</v>
      </c>
      <c r="CJ183" s="26">
        <f t="shared" si="79"/>
        <v>0</v>
      </c>
      <c r="CK183" s="159" t="e">
        <f t="shared" si="80"/>
        <v>#DIV/0!</v>
      </c>
      <c r="CL183" s="26" t="e">
        <f t="shared" si="81"/>
        <v>#DIV/0!</v>
      </c>
      <c r="CM183" s="26">
        <f t="shared" si="82"/>
        <v>0</v>
      </c>
      <c r="CN183" s="26">
        <f t="shared" si="83"/>
        <v>0</v>
      </c>
      <c r="CO183" s="159" t="e">
        <f t="shared" si="84"/>
        <v>#DIV/0!</v>
      </c>
      <c r="CP183" s="26" t="e">
        <f t="shared" si="85"/>
        <v>#DIV/0!</v>
      </c>
      <c r="CQ183" s="26">
        <f t="shared" si="86"/>
        <v>0</v>
      </c>
      <c r="CR183" s="26">
        <f t="shared" si="87"/>
        <v>0</v>
      </c>
      <c r="CS183" s="159" t="e">
        <f t="shared" si="88"/>
        <v>#DIV/0!</v>
      </c>
      <c r="CT183" s="26" t="e">
        <f t="shared" si="89"/>
        <v>#DIV/0!</v>
      </c>
      <c r="CU183" s="26">
        <f t="shared" si="90"/>
        <v>0</v>
      </c>
      <c r="CV183" s="26">
        <f t="shared" si="91"/>
        <v>0</v>
      </c>
      <c r="CW183" s="159" t="e">
        <f t="shared" si="92"/>
        <v>#DIV/0!</v>
      </c>
      <c r="CX183" s="26" t="e">
        <f t="shared" si="93"/>
        <v>#DIV/0!</v>
      </c>
      <c r="CY183" s="26">
        <f t="shared" si="94"/>
        <v>0</v>
      </c>
      <c r="CZ183" s="26">
        <f t="shared" si="95"/>
        <v>0</v>
      </c>
      <c r="DA183" s="159" t="e">
        <f t="shared" si="96"/>
        <v>#DIV/0!</v>
      </c>
      <c r="DB183" s="26" t="e">
        <f t="shared" si="97"/>
        <v>#DIV/0!</v>
      </c>
    </row>
    <row r="184" hidden="1" spans="1:106">
      <c r="A184" s="26">
        <v>56</v>
      </c>
      <c r="B184" s="26">
        <f t="shared" ref="B184:E184" si="233">B79</f>
        <v>0</v>
      </c>
      <c r="C184" s="26">
        <f t="shared" si="233"/>
        <v>0</v>
      </c>
      <c r="D184" s="26">
        <f t="shared" si="233"/>
        <v>0</v>
      </c>
      <c r="E184" s="26">
        <f t="shared" si="233"/>
        <v>0</v>
      </c>
      <c r="F184" s="26"/>
      <c r="G184" s="26"/>
      <c r="H184" s="26"/>
      <c r="I184" s="26">
        <f t="shared" ref="I184:BS184" si="234">I79</f>
        <v>0</v>
      </c>
      <c r="J184" s="26">
        <f t="shared" si="234"/>
        <v>0</v>
      </c>
      <c r="K184" s="26">
        <f t="shared" si="234"/>
        <v>0</v>
      </c>
      <c r="L184" s="26">
        <f t="shared" si="234"/>
        <v>0</v>
      </c>
      <c r="M184" s="26"/>
      <c r="N184" s="26">
        <f t="shared" si="234"/>
        <v>0</v>
      </c>
      <c r="O184" s="26">
        <f t="shared" si="234"/>
        <v>0</v>
      </c>
      <c r="P184" s="26">
        <f t="shared" si="234"/>
        <v>0</v>
      </c>
      <c r="Q184" s="26">
        <f t="shared" si="234"/>
        <v>0</v>
      </c>
      <c r="R184" s="26"/>
      <c r="S184" s="26">
        <f t="shared" si="234"/>
        <v>0</v>
      </c>
      <c r="T184" s="26">
        <f t="shared" si="234"/>
        <v>0</v>
      </c>
      <c r="U184" s="26">
        <f t="shared" si="234"/>
        <v>0</v>
      </c>
      <c r="V184" s="26">
        <f t="shared" si="234"/>
        <v>0</v>
      </c>
      <c r="W184" s="26"/>
      <c r="X184" s="26">
        <f t="shared" si="194"/>
        <v>0</v>
      </c>
      <c r="Y184" s="26">
        <f t="shared" si="194"/>
        <v>0</v>
      </c>
      <c r="Z184" s="26">
        <f t="shared" si="234"/>
        <v>0</v>
      </c>
      <c r="AA184" s="26">
        <f t="shared" si="234"/>
        <v>0</v>
      </c>
      <c r="AB184" s="26"/>
      <c r="AC184" s="26"/>
      <c r="AD184" s="26"/>
      <c r="AE184" s="26">
        <f t="shared" si="234"/>
        <v>0</v>
      </c>
      <c r="AF184" s="26">
        <f t="shared" si="234"/>
        <v>0</v>
      </c>
      <c r="AG184" s="26">
        <f t="shared" si="234"/>
        <v>0</v>
      </c>
      <c r="AH184" s="26">
        <f t="shared" si="234"/>
        <v>0</v>
      </c>
      <c r="AI184" s="26"/>
      <c r="AJ184" s="26">
        <f t="shared" si="234"/>
        <v>0</v>
      </c>
      <c r="AK184" s="26">
        <f t="shared" si="234"/>
        <v>0</v>
      </c>
      <c r="AL184" s="26">
        <f t="shared" si="234"/>
        <v>0</v>
      </c>
      <c r="AM184" s="26">
        <f t="shared" si="234"/>
        <v>0</v>
      </c>
      <c r="AN184" s="26"/>
      <c r="AO184" s="26">
        <f t="shared" si="195"/>
        <v>0</v>
      </c>
      <c r="AP184" s="26">
        <f t="shared" si="195"/>
        <v>0</v>
      </c>
      <c r="AQ184" s="26"/>
      <c r="AR184" s="26">
        <f t="shared" si="234"/>
        <v>0</v>
      </c>
      <c r="AS184" s="26"/>
      <c r="AT184" s="26">
        <f t="shared" si="196"/>
        <v>0</v>
      </c>
      <c r="AU184" s="26">
        <f t="shared" si="196"/>
        <v>0</v>
      </c>
      <c r="AV184" s="26">
        <f t="shared" si="234"/>
        <v>0</v>
      </c>
      <c r="AW184" s="26">
        <f t="shared" si="234"/>
        <v>0</v>
      </c>
      <c r="AX184" s="26"/>
      <c r="AY184" s="26"/>
      <c r="AZ184" s="26"/>
      <c r="BA184" s="26">
        <f t="shared" si="215"/>
        <v>0</v>
      </c>
      <c r="BB184" s="26">
        <f t="shared" si="215"/>
        <v>0</v>
      </c>
      <c r="BC184" s="26">
        <f t="shared" si="234"/>
        <v>0</v>
      </c>
      <c r="BD184" s="26">
        <f t="shared" si="234"/>
        <v>0</v>
      </c>
      <c r="BE184" s="26"/>
      <c r="BF184" s="26">
        <f t="shared" si="216"/>
        <v>0</v>
      </c>
      <c r="BG184" s="26">
        <f t="shared" si="216"/>
        <v>0</v>
      </c>
      <c r="BH184" s="26">
        <f t="shared" si="234"/>
        <v>0</v>
      </c>
      <c r="BI184" s="26">
        <f t="shared" si="234"/>
        <v>0</v>
      </c>
      <c r="BJ184" s="26"/>
      <c r="BK184" s="26">
        <f t="shared" si="234"/>
        <v>0</v>
      </c>
      <c r="BL184" s="26">
        <f t="shared" si="234"/>
        <v>0</v>
      </c>
      <c r="BM184" s="26">
        <f t="shared" si="234"/>
        <v>0</v>
      </c>
      <c r="BN184" s="26">
        <f t="shared" si="234"/>
        <v>0</v>
      </c>
      <c r="BO184" s="26"/>
      <c r="BP184" s="26">
        <f t="shared" si="217"/>
        <v>0</v>
      </c>
      <c r="BQ184" s="26">
        <f t="shared" si="217"/>
        <v>0</v>
      </c>
      <c r="BR184" s="26"/>
      <c r="BS184" s="26">
        <f t="shared" si="234"/>
        <v>0</v>
      </c>
      <c r="BT184" s="26"/>
      <c r="BU184" s="26"/>
      <c r="BV184" s="26"/>
      <c r="BW184" s="26"/>
      <c r="BX184" s="26">
        <f t="shared" ref="BX184:BY184" si="235">BX79</f>
        <v>0</v>
      </c>
      <c r="BY184" s="26">
        <f t="shared" si="235"/>
        <v>0</v>
      </c>
      <c r="BZ184" s="26"/>
      <c r="CA184" s="151"/>
      <c r="CB184" s="151"/>
      <c r="CC184" s="151"/>
      <c r="CD184" s="151"/>
      <c r="CE184" s="26">
        <f t="shared" si="74"/>
        <v>0</v>
      </c>
      <c r="CF184" s="26">
        <f t="shared" si="75"/>
        <v>0</v>
      </c>
      <c r="CG184" s="159" t="e">
        <f t="shared" si="76"/>
        <v>#DIV/0!</v>
      </c>
      <c r="CH184" s="26" t="e">
        <f t="shared" si="77"/>
        <v>#DIV/0!</v>
      </c>
      <c r="CI184" s="26">
        <f t="shared" si="78"/>
        <v>0</v>
      </c>
      <c r="CJ184" s="26">
        <f t="shared" si="79"/>
        <v>0</v>
      </c>
      <c r="CK184" s="159" t="e">
        <f t="shared" si="80"/>
        <v>#DIV/0!</v>
      </c>
      <c r="CL184" s="26" t="e">
        <f t="shared" si="81"/>
        <v>#DIV/0!</v>
      </c>
      <c r="CM184" s="26">
        <f t="shared" si="82"/>
        <v>0</v>
      </c>
      <c r="CN184" s="26">
        <f t="shared" si="83"/>
        <v>0</v>
      </c>
      <c r="CO184" s="159" t="e">
        <f t="shared" si="84"/>
        <v>#DIV/0!</v>
      </c>
      <c r="CP184" s="26" t="e">
        <f t="shared" si="85"/>
        <v>#DIV/0!</v>
      </c>
      <c r="CQ184" s="26">
        <f t="shared" si="86"/>
        <v>0</v>
      </c>
      <c r="CR184" s="26">
        <f t="shared" si="87"/>
        <v>0</v>
      </c>
      <c r="CS184" s="159" t="e">
        <f t="shared" si="88"/>
        <v>#DIV/0!</v>
      </c>
      <c r="CT184" s="26" t="e">
        <f t="shared" si="89"/>
        <v>#DIV/0!</v>
      </c>
      <c r="CU184" s="26">
        <f t="shared" si="90"/>
        <v>0</v>
      </c>
      <c r="CV184" s="26">
        <f t="shared" si="91"/>
        <v>0</v>
      </c>
      <c r="CW184" s="159" t="e">
        <f t="shared" si="92"/>
        <v>#DIV/0!</v>
      </c>
      <c r="CX184" s="26" t="e">
        <f t="shared" si="93"/>
        <v>#DIV/0!</v>
      </c>
      <c r="CY184" s="26">
        <f t="shared" si="94"/>
        <v>0</v>
      </c>
      <c r="CZ184" s="26">
        <f t="shared" si="95"/>
        <v>0</v>
      </c>
      <c r="DA184" s="159" t="e">
        <f t="shared" si="96"/>
        <v>#DIV/0!</v>
      </c>
      <c r="DB184" s="26" t="e">
        <f t="shared" si="97"/>
        <v>#DIV/0!</v>
      </c>
    </row>
    <row r="185" hidden="1" spans="1:106">
      <c r="A185" s="26">
        <v>57</v>
      </c>
      <c r="B185" s="26">
        <f t="shared" ref="B185:E185" si="236">B80</f>
        <v>0</v>
      </c>
      <c r="C185" s="26">
        <f t="shared" si="236"/>
        <v>0</v>
      </c>
      <c r="D185" s="26">
        <f t="shared" si="236"/>
        <v>0</v>
      </c>
      <c r="E185" s="26">
        <f t="shared" si="236"/>
        <v>0</v>
      </c>
      <c r="F185" s="26"/>
      <c r="G185" s="26"/>
      <c r="H185" s="26"/>
      <c r="I185" s="26">
        <f t="shared" ref="I185:BS185" si="237">I80</f>
        <v>0</v>
      </c>
      <c r="J185" s="26">
        <f t="shared" si="237"/>
        <v>0</v>
      </c>
      <c r="K185" s="26">
        <f t="shared" si="237"/>
        <v>0</v>
      </c>
      <c r="L185" s="26">
        <f t="shared" si="237"/>
        <v>0</v>
      </c>
      <c r="M185" s="26"/>
      <c r="N185" s="26">
        <f t="shared" si="237"/>
        <v>0</v>
      </c>
      <c r="O185" s="26">
        <f t="shared" si="237"/>
        <v>0</v>
      </c>
      <c r="P185" s="26">
        <f t="shared" si="237"/>
        <v>0</v>
      </c>
      <c r="Q185" s="26">
        <f t="shared" si="237"/>
        <v>0</v>
      </c>
      <c r="R185" s="26"/>
      <c r="S185" s="26">
        <f t="shared" si="237"/>
        <v>0</v>
      </c>
      <c r="T185" s="26">
        <f t="shared" si="237"/>
        <v>0</v>
      </c>
      <c r="U185" s="26">
        <f t="shared" si="237"/>
        <v>0</v>
      </c>
      <c r="V185" s="26">
        <f t="shared" si="237"/>
        <v>0</v>
      </c>
      <c r="W185" s="26"/>
      <c r="X185" s="26">
        <f t="shared" si="194"/>
        <v>0</v>
      </c>
      <c r="Y185" s="26">
        <f t="shared" si="194"/>
        <v>0</v>
      </c>
      <c r="Z185" s="26">
        <f t="shared" si="237"/>
        <v>0</v>
      </c>
      <c r="AA185" s="26">
        <f t="shared" si="237"/>
        <v>0</v>
      </c>
      <c r="AB185" s="26"/>
      <c r="AC185" s="26"/>
      <c r="AD185" s="26"/>
      <c r="AE185" s="26">
        <f t="shared" si="237"/>
        <v>0</v>
      </c>
      <c r="AF185" s="26">
        <f t="shared" si="237"/>
        <v>0</v>
      </c>
      <c r="AG185" s="26">
        <f t="shared" si="237"/>
        <v>0</v>
      </c>
      <c r="AH185" s="26">
        <f t="shared" si="237"/>
        <v>0</v>
      </c>
      <c r="AI185" s="26"/>
      <c r="AJ185" s="26">
        <f t="shared" si="237"/>
        <v>0</v>
      </c>
      <c r="AK185" s="26">
        <f t="shared" si="237"/>
        <v>0</v>
      </c>
      <c r="AL185" s="26">
        <f t="shared" si="237"/>
        <v>0</v>
      </c>
      <c r="AM185" s="26">
        <f t="shared" si="237"/>
        <v>0</v>
      </c>
      <c r="AN185" s="26"/>
      <c r="AO185" s="26">
        <f t="shared" si="195"/>
        <v>0</v>
      </c>
      <c r="AP185" s="26">
        <f t="shared" si="195"/>
        <v>0</v>
      </c>
      <c r="AQ185" s="26"/>
      <c r="AR185" s="26">
        <f t="shared" si="237"/>
        <v>0</v>
      </c>
      <c r="AS185" s="26"/>
      <c r="AT185" s="26">
        <f t="shared" si="196"/>
        <v>0</v>
      </c>
      <c r="AU185" s="26">
        <f t="shared" si="196"/>
        <v>0</v>
      </c>
      <c r="AV185" s="26">
        <f t="shared" si="237"/>
        <v>0</v>
      </c>
      <c r="AW185" s="26">
        <f t="shared" si="237"/>
        <v>0</v>
      </c>
      <c r="AX185" s="26"/>
      <c r="AY185" s="26"/>
      <c r="AZ185" s="26"/>
      <c r="BA185" s="26">
        <f t="shared" si="215"/>
        <v>0</v>
      </c>
      <c r="BB185" s="26">
        <f t="shared" si="215"/>
        <v>0</v>
      </c>
      <c r="BC185" s="26">
        <f t="shared" si="237"/>
        <v>0</v>
      </c>
      <c r="BD185" s="26">
        <f t="shared" si="237"/>
        <v>0</v>
      </c>
      <c r="BE185" s="26"/>
      <c r="BF185" s="26">
        <f t="shared" si="216"/>
        <v>0</v>
      </c>
      <c r="BG185" s="26">
        <f t="shared" si="216"/>
        <v>0</v>
      </c>
      <c r="BH185" s="26">
        <f t="shared" si="237"/>
        <v>0</v>
      </c>
      <c r="BI185" s="26">
        <f t="shared" si="237"/>
        <v>0</v>
      </c>
      <c r="BJ185" s="26"/>
      <c r="BK185" s="26">
        <f t="shared" si="237"/>
        <v>0</v>
      </c>
      <c r="BL185" s="26">
        <f t="shared" si="237"/>
        <v>0</v>
      </c>
      <c r="BM185" s="26">
        <f t="shared" si="237"/>
        <v>0</v>
      </c>
      <c r="BN185" s="26">
        <f t="shared" si="237"/>
        <v>0</v>
      </c>
      <c r="BO185" s="26"/>
      <c r="BP185" s="26">
        <f t="shared" si="217"/>
        <v>0</v>
      </c>
      <c r="BQ185" s="26">
        <f t="shared" si="217"/>
        <v>0</v>
      </c>
      <c r="BR185" s="26"/>
      <c r="BS185" s="26">
        <f t="shared" si="237"/>
        <v>0</v>
      </c>
      <c r="BT185" s="26"/>
      <c r="BU185" s="26"/>
      <c r="BV185" s="26"/>
      <c r="BW185" s="26"/>
      <c r="BX185" s="26">
        <f t="shared" ref="BX185:BY185" si="238">BX80</f>
        <v>0</v>
      </c>
      <c r="BY185" s="26">
        <f t="shared" si="238"/>
        <v>0</v>
      </c>
      <c r="BZ185" s="26"/>
      <c r="CA185" s="151"/>
      <c r="CB185" s="151"/>
      <c r="CC185" s="151"/>
      <c r="CD185" s="151"/>
      <c r="CE185" s="26">
        <f t="shared" si="74"/>
        <v>0</v>
      </c>
      <c r="CF185" s="26">
        <f t="shared" si="75"/>
        <v>0</v>
      </c>
      <c r="CG185" s="159" t="e">
        <f t="shared" si="76"/>
        <v>#DIV/0!</v>
      </c>
      <c r="CH185" s="26" t="e">
        <f t="shared" si="77"/>
        <v>#DIV/0!</v>
      </c>
      <c r="CI185" s="26">
        <f t="shared" si="78"/>
        <v>0</v>
      </c>
      <c r="CJ185" s="26">
        <f t="shared" si="79"/>
        <v>0</v>
      </c>
      <c r="CK185" s="159" t="e">
        <f t="shared" si="80"/>
        <v>#DIV/0!</v>
      </c>
      <c r="CL185" s="26" t="e">
        <f t="shared" si="81"/>
        <v>#DIV/0!</v>
      </c>
      <c r="CM185" s="26">
        <f t="shared" si="82"/>
        <v>0</v>
      </c>
      <c r="CN185" s="26">
        <f t="shared" si="83"/>
        <v>0</v>
      </c>
      <c r="CO185" s="159" t="e">
        <f t="shared" si="84"/>
        <v>#DIV/0!</v>
      </c>
      <c r="CP185" s="26" t="e">
        <f t="shared" si="85"/>
        <v>#DIV/0!</v>
      </c>
      <c r="CQ185" s="26">
        <f t="shared" si="86"/>
        <v>0</v>
      </c>
      <c r="CR185" s="26">
        <f t="shared" si="87"/>
        <v>0</v>
      </c>
      <c r="CS185" s="159" t="e">
        <f t="shared" si="88"/>
        <v>#DIV/0!</v>
      </c>
      <c r="CT185" s="26" t="e">
        <f t="shared" si="89"/>
        <v>#DIV/0!</v>
      </c>
      <c r="CU185" s="26">
        <f t="shared" si="90"/>
        <v>0</v>
      </c>
      <c r="CV185" s="26">
        <f t="shared" si="91"/>
        <v>0</v>
      </c>
      <c r="CW185" s="159" t="e">
        <f t="shared" si="92"/>
        <v>#DIV/0!</v>
      </c>
      <c r="CX185" s="26" t="e">
        <f t="shared" si="93"/>
        <v>#DIV/0!</v>
      </c>
      <c r="CY185" s="26">
        <f t="shared" si="94"/>
        <v>0</v>
      </c>
      <c r="CZ185" s="26">
        <f t="shared" si="95"/>
        <v>0</v>
      </c>
      <c r="DA185" s="159" t="e">
        <f t="shared" si="96"/>
        <v>#DIV/0!</v>
      </c>
      <c r="DB185" s="26" t="e">
        <f t="shared" si="97"/>
        <v>#DIV/0!</v>
      </c>
    </row>
    <row r="186" hidden="1" spans="1:106">
      <c r="A186" s="26">
        <v>58</v>
      </c>
      <c r="B186" s="26">
        <f t="shared" ref="B186:E186" si="239">B81</f>
        <v>0</v>
      </c>
      <c r="C186" s="26">
        <f t="shared" si="239"/>
        <v>0</v>
      </c>
      <c r="D186" s="26">
        <f t="shared" si="239"/>
        <v>0</v>
      </c>
      <c r="E186" s="26">
        <f t="shared" si="239"/>
        <v>0</v>
      </c>
      <c r="F186" s="26"/>
      <c r="G186" s="26"/>
      <c r="H186" s="26"/>
      <c r="I186" s="26">
        <f t="shared" ref="I186:BS186" si="240">I81</f>
        <v>0</v>
      </c>
      <c r="J186" s="26">
        <f t="shared" si="240"/>
        <v>0</v>
      </c>
      <c r="K186" s="26">
        <f t="shared" si="240"/>
        <v>0</v>
      </c>
      <c r="L186" s="26">
        <f t="shared" si="240"/>
        <v>0</v>
      </c>
      <c r="M186" s="26"/>
      <c r="N186" s="26">
        <f t="shared" si="240"/>
        <v>0</v>
      </c>
      <c r="O186" s="26">
        <f t="shared" si="240"/>
        <v>0</v>
      </c>
      <c r="P186" s="26">
        <f t="shared" si="240"/>
        <v>0</v>
      </c>
      <c r="Q186" s="26">
        <f t="shared" si="240"/>
        <v>0</v>
      </c>
      <c r="R186" s="26"/>
      <c r="S186" s="26">
        <f t="shared" si="240"/>
        <v>0</v>
      </c>
      <c r="T186" s="26">
        <f t="shared" si="240"/>
        <v>0</v>
      </c>
      <c r="U186" s="26">
        <f t="shared" si="240"/>
        <v>0</v>
      </c>
      <c r="V186" s="26">
        <f t="shared" si="240"/>
        <v>0</v>
      </c>
      <c r="W186" s="26"/>
      <c r="X186" s="26">
        <f t="shared" si="194"/>
        <v>0</v>
      </c>
      <c r="Y186" s="26">
        <f t="shared" si="194"/>
        <v>0</v>
      </c>
      <c r="Z186" s="26">
        <f t="shared" si="240"/>
        <v>0</v>
      </c>
      <c r="AA186" s="26">
        <f t="shared" si="240"/>
        <v>0</v>
      </c>
      <c r="AB186" s="26"/>
      <c r="AC186" s="26"/>
      <c r="AD186" s="26"/>
      <c r="AE186" s="26">
        <f t="shared" si="240"/>
        <v>0</v>
      </c>
      <c r="AF186" s="26">
        <f t="shared" si="240"/>
        <v>0</v>
      </c>
      <c r="AG186" s="26">
        <f t="shared" si="240"/>
        <v>0</v>
      </c>
      <c r="AH186" s="26">
        <f t="shared" si="240"/>
        <v>0</v>
      </c>
      <c r="AI186" s="26"/>
      <c r="AJ186" s="26">
        <f t="shared" si="240"/>
        <v>0</v>
      </c>
      <c r="AK186" s="26">
        <f t="shared" si="240"/>
        <v>0</v>
      </c>
      <c r="AL186" s="26">
        <f t="shared" si="240"/>
        <v>0</v>
      </c>
      <c r="AM186" s="26">
        <f t="shared" si="240"/>
        <v>0</v>
      </c>
      <c r="AN186" s="26"/>
      <c r="AO186" s="26">
        <f t="shared" si="195"/>
        <v>0</v>
      </c>
      <c r="AP186" s="26">
        <f t="shared" si="195"/>
        <v>0</v>
      </c>
      <c r="AQ186" s="26"/>
      <c r="AR186" s="26">
        <f t="shared" si="240"/>
        <v>0</v>
      </c>
      <c r="AS186" s="26"/>
      <c r="AT186" s="26">
        <f t="shared" si="196"/>
        <v>0</v>
      </c>
      <c r="AU186" s="26">
        <f t="shared" si="196"/>
        <v>0</v>
      </c>
      <c r="AV186" s="26">
        <f t="shared" si="240"/>
        <v>0</v>
      </c>
      <c r="AW186" s="26">
        <f t="shared" si="240"/>
        <v>0</v>
      </c>
      <c r="AX186" s="26"/>
      <c r="AY186" s="26"/>
      <c r="AZ186" s="26"/>
      <c r="BA186" s="26">
        <f t="shared" si="215"/>
        <v>0</v>
      </c>
      <c r="BB186" s="26">
        <f t="shared" si="215"/>
        <v>0</v>
      </c>
      <c r="BC186" s="26">
        <f t="shared" si="240"/>
        <v>0</v>
      </c>
      <c r="BD186" s="26">
        <f t="shared" si="240"/>
        <v>0</v>
      </c>
      <c r="BE186" s="26"/>
      <c r="BF186" s="26">
        <f t="shared" si="216"/>
        <v>0</v>
      </c>
      <c r="BG186" s="26">
        <f t="shared" si="216"/>
        <v>0</v>
      </c>
      <c r="BH186" s="26">
        <f t="shared" si="240"/>
        <v>0</v>
      </c>
      <c r="BI186" s="26">
        <f t="shared" si="240"/>
        <v>0</v>
      </c>
      <c r="BJ186" s="26"/>
      <c r="BK186" s="26">
        <f t="shared" si="240"/>
        <v>0</v>
      </c>
      <c r="BL186" s="26">
        <f t="shared" si="240"/>
        <v>0</v>
      </c>
      <c r="BM186" s="26">
        <f t="shared" si="240"/>
        <v>0</v>
      </c>
      <c r="BN186" s="26">
        <f t="shared" si="240"/>
        <v>0</v>
      </c>
      <c r="BO186" s="26"/>
      <c r="BP186" s="26">
        <f t="shared" si="217"/>
        <v>0</v>
      </c>
      <c r="BQ186" s="26">
        <f t="shared" si="217"/>
        <v>0</v>
      </c>
      <c r="BR186" s="26"/>
      <c r="BS186" s="26">
        <f t="shared" si="240"/>
        <v>0</v>
      </c>
      <c r="BT186" s="26"/>
      <c r="BU186" s="26"/>
      <c r="BV186" s="26"/>
      <c r="BW186" s="26"/>
      <c r="BX186" s="26">
        <f t="shared" ref="BX186:BY186" si="241">BX81</f>
        <v>0</v>
      </c>
      <c r="BY186" s="26">
        <f t="shared" si="241"/>
        <v>0</v>
      </c>
      <c r="BZ186" s="26"/>
      <c r="CA186" s="151"/>
      <c r="CB186" s="151"/>
      <c r="CC186" s="151"/>
      <c r="CD186" s="151"/>
      <c r="CE186" s="26">
        <f t="shared" si="74"/>
        <v>0</v>
      </c>
      <c r="CF186" s="26">
        <f t="shared" si="75"/>
        <v>0</v>
      </c>
      <c r="CG186" s="159" t="e">
        <f t="shared" si="76"/>
        <v>#DIV/0!</v>
      </c>
      <c r="CH186" s="26" t="e">
        <f t="shared" si="77"/>
        <v>#DIV/0!</v>
      </c>
      <c r="CI186" s="26">
        <f t="shared" si="78"/>
        <v>0</v>
      </c>
      <c r="CJ186" s="26">
        <f t="shared" si="79"/>
        <v>0</v>
      </c>
      <c r="CK186" s="159" t="e">
        <f t="shared" si="80"/>
        <v>#DIV/0!</v>
      </c>
      <c r="CL186" s="26" t="e">
        <f t="shared" si="81"/>
        <v>#DIV/0!</v>
      </c>
      <c r="CM186" s="26">
        <f t="shared" si="82"/>
        <v>0</v>
      </c>
      <c r="CN186" s="26">
        <f t="shared" si="83"/>
        <v>0</v>
      </c>
      <c r="CO186" s="159" t="e">
        <f t="shared" si="84"/>
        <v>#DIV/0!</v>
      </c>
      <c r="CP186" s="26" t="e">
        <f t="shared" si="85"/>
        <v>#DIV/0!</v>
      </c>
      <c r="CQ186" s="26">
        <f t="shared" si="86"/>
        <v>0</v>
      </c>
      <c r="CR186" s="26">
        <f t="shared" si="87"/>
        <v>0</v>
      </c>
      <c r="CS186" s="159" t="e">
        <f t="shared" si="88"/>
        <v>#DIV/0!</v>
      </c>
      <c r="CT186" s="26" t="e">
        <f t="shared" si="89"/>
        <v>#DIV/0!</v>
      </c>
      <c r="CU186" s="26">
        <f t="shared" si="90"/>
        <v>0</v>
      </c>
      <c r="CV186" s="26">
        <f t="shared" si="91"/>
        <v>0</v>
      </c>
      <c r="CW186" s="159" t="e">
        <f t="shared" si="92"/>
        <v>#DIV/0!</v>
      </c>
      <c r="CX186" s="26" t="e">
        <f t="shared" si="93"/>
        <v>#DIV/0!</v>
      </c>
      <c r="CY186" s="26">
        <f t="shared" si="94"/>
        <v>0</v>
      </c>
      <c r="CZ186" s="26">
        <f t="shared" si="95"/>
        <v>0</v>
      </c>
      <c r="DA186" s="159" t="e">
        <f t="shared" si="96"/>
        <v>#DIV/0!</v>
      </c>
      <c r="DB186" s="26" t="e">
        <f t="shared" si="97"/>
        <v>#DIV/0!</v>
      </c>
    </row>
    <row r="187" hidden="1" spans="1:106">
      <c r="A187" s="26">
        <v>59</v>
      </c>
      <c r="B187" s="26">
        <f t="shared" ref="B187:E187" si="242">B82</f>
        <v>0</v>
      </c>
      <c r="C187" s="26">
        <f t="shared" si="242"/>
        <v>0</v>
      </c>
      <c r="D187" s="26">
        <f t="shared" si="242"/>
        <v>0</v>
      </c>
      <c r="E187" s="26">
        <f t="shared" si="242"/>
        <v>0</v>
      </c>
      <c r="F187" s="26"/>
      <c r="G187" s="26"/>
      <c r="H187" s="26"/>
      <c r="I187" s="26">
        <f t="shared" ref="I187:BS187" si="243">I82</f>
        <v>0</v>
      </c>
      <c r="J187" s="26">
        <f t="shared" si="243"/>
        <v>0</v>
      </c>
      <c r="K187" s="26">
        <f t="shared" si="243"/>
        <v>0</v>
      </c>
      <c r="L187" s="26">
        <f t="shared" si="243"/>
        <v>0</v>
      </c>
      <c r="M187" s="26"/>
      <c r="N187" s="26">
        <f t="shared" si="243"/>
        <v>0</v>
      </c>
      <c r="O187" s="26">
        <f t="shared" si="243"/>
        <v>0</v>
      </c>
      <c r="P187" s="26">
        <f t="shared" si="243"/>
        <v>0</v>
      </c>
      <c r="Q187" s="26">
        <f t="shared" si="243"/>
        <v>0</v>
      </c>
      <c r="R187" s="26"/>
      <c r="S187" s="26">
        <f t="shared" si="243"/>
        <v>0</v>
      </c>
      <c r="T187" s="26">
        <f t="shared" si="243"/>
        <v>0</v>
      </c>
      <c r="U187" s="26">
        <f t="shared" si="243"/>
        <v>0</v>
      </c>
      <c r="V187" s="26">
        <f t="shared" si="243"/>
        <v>0</v>
      </c>
      <c r="W187" s="26"/>
      <c r="X187" s="26">
        <f t="shared" si="194"/>
        <v>0</v>
      </c>
      <c r="Y187" s="26">
        <f t="shared" si="194"/>
        <v>0</v>
      </c>
      <c r="Z187" s="26">
        <f t="shared" si="243"/>
        <v>0</v>
      </c>
      <c r="AA187" s="26">
        <f t="shared" si="243"/>
        <v>0</v>
      </c>
      <c r="AB187" s="26"/>
      <c r="AC187" s="26"/>
      <c r="AD187" s="26"/>
      <c r="AE187" s="26">
        <f t="shared" si="243"/>
        <v>0</v>
      </c>
      <c r="AF187" s="26">
        <f t="shared" si="243"/>
        <v>0</v>
      </c>
      <c r="AG187" s="26">
        <f t="shared" si="243"/>
        <v>0</v>
      </c>
      <c r="AH187" s="26">
        <f t="shared" si="243"/>
        <v>0</v>
      </c>
      <c r="AI187" s="26"/>
      <c r="AJ187" s="26">
        <f t="shared" si="243"/>
        <v>0</v>
      </c>
      <c r="AK187" s="26">
        <f t="shared" si="243"/>
        <v>0</v>
      </c>
      <c r="AL187" s="26">
        <f t="shared" si="243"/>
        <v>0</v>
      </c>
      <c r="AM187" s="26">
        <f t="shared" si="243"/>
        <v>0</v>
      </c>
      <c r="AN187" s="26"/>
      <c r="AO187" s="26">
        <f t="shared" si="195"/>
        <v>0</v>
      </c>
      <c r="AP187" s="26">
        <f t="shared" si="195"/>
        <v>0</v>
      </c>
      <c r="AQ187" s="26"/>
      <c r="AR187" s="26">
        <f t="shared" si="243"/>
        <v>0</v>
      </c>
      <c r="AS187" s="26"/>
      <c r="AT187" s="26">
        <f t="shared" si="196"/>
        <v>0</v>
      </c>
      <c r="AU187" s="26">
        <f t="shared" si="196"/>
        <v>0</v>
      </c>
      <c r="AV187" s="26">
        <f t="shared" si="243"/>
        <v>0</v>
      </c>
      <c r="AW187" s="26">
        <f t="shared" si="243"/>
        <v>0</v>
      </c>
      <c r="AX187" s="26"/>
      <c r="AY187" s="26"/>
      <c r="AZ187" s="26"/>
      <c r="BA187" s="26">
        <f t="shared" si="215"/>
        <v>0</v>
      </c>
      <c r="BB187" s="26">
        <f t="shared" si="215"/>
        <v>0</v>
      </c>
      <c r="BC187" s="26">
        <f t="shared" si="243"/>
        <v>0</v>
      </c>
      <c r="BD187" s="26">
        <f t="shared" si="243"/>
        <v>0</v>
      </c>
      <c r="BE187" s="26"/>
      <c r="BF187" s="26">
        <f t="shared" si="216"/>
        <v>0</v>
      </c>
      <c r="BG187" s="26">
        <f t="shared" si="216"/>
        <v>0</v>
      </c>
      <c r="BH187" s="26">
        <f t="shared" si="243"/>
        <v>0</v>
      </c>
      <c r="BI187" s="26">
        <f t="shared" si="243"/>
        <v>0</v>
      </c>
      <c r="BJ187" s="26"/>
      <c r="BK187" s="26">
        <f t="shared" si="243"/>
        <v>0</v>
      </c>
      <c r="BL187" s="26">
        <f t="shared" si="243"/>
        <v>0</v>
      </c>
      <c r="BM187" s="26">
        <f t="shared" si="243"/>
        <v>0</v>
      </c>
      <c r="BN187" s="26">
        <f t="shared" si="243"/>
        <v>0</v>
      </c>
      <c r="BO187" s="26"/>
      <c r="BP187" s="26">
        <f t="shared" si="217"/>
        <v>0</v>
      </c>
      <c r="BQ187" s="26">
        <f t="shared" si="217"/>
        <v>0</v>
      </c>
      <c r="BR187" s="26"/>
      <c r="BS187" s="26">
        <f t="shared" si="243"/>
        <v>0</v>
      </c>
      <c r="BT187" s="26"/>
      <c r="BU187" s="26"/>
      <c r="BV187" s="26"/>
      <c r="BW187" s="26"/>
      <c r="BX187" s="26">
        <f t="shared" ref="BX187:BY187" si="244">BX82</f>
        <v>0</v>
      </c>
      <c r="BY187" s="26">
        <f t="shared" si="244"/>
        <v>0</v>
      </c>
      <c r="BZ187" s="26"/>
      <c r="CA187" s="151"/>
      <c r="CB187" s="151"/>
      <c r="CC187" s="151"/>
      <c r="CD187" s="151"/>
      <c r="CE187" s="26">
        <f t="shared" si="74"/>
        <v>0</v>
      </c>
      <c r="CF187" s="26">
        <f t="shared" si="75"/>
        <v>0</v>
      </c>
      <c r="CG187" s="159" t="e">
        <f t="shared" si="76"/>
        <v>#DIV/0!</v>
      </c>
      <c r="CH187" s="26" t="e">
        <f t="shared" si="77"/>
        <v>#DIV/0!</v>
      </c>
      <c r="CI187" s="26">
        <f t="shared" si="78"/>
        <v>0</v>
      </c>
      <c r="CJ187" s="26">
        <f t="shared" si="79"/>
        <v>0</v>
      </c>
      <c r="CK187" s="159" t="e">
        <f t="shared" si="80"/>
        <v>#DIV/0!</v>
      </c>
      <c r="CL187" s="26" t="e">
        <f t="shared" si="81"/>
        <v>#DIV/0!</v>
      </c>
      <c r="CM187" s="26">
        <f t="shared" si="82"/>
        <v>0</v>
      </c>
      <c r="CN187" s="26">
        <f t="shared" si="83"/>
        <v>0</v>
      </c>
      <c r="CO187" s="159" t="e">
        <f t="shared" si="84"/>
        <v>#DIV/0!</v>
      </c>
      <c r="CP187" s="26" t="e">
        <f t="shared" si="85"/>
        <v>#DIV/0!</v>
      </c>
      <c r="CQ187" s="26">
        <f t="shared" si="86"/>
        <v>0</v>
      </c>
      <c r="CR187" s="26">
        <f t="shared" si="87"/>
        <v>0</v>
      </c>
      <c r="CS187" s="159" t="e">
        <f t="shared" si="88"/>
        <v>#DIV/0!</v>
      </c>
      <c r="CT187" s="26" t="e">
        <f t="shared" si="89"/>
        <v>#DIV/0!</v>
      </c>
      <c r="CU187" s="26">
        <f t="shared" si="90"/>
        <v>0</v>
      </c>
      <c r="CV187" s="26">
        <f t="shared" si="91"/>
        <v>0</v>
      </c>
      <c r="CW187" s="159" t="e">
        <f t="shared" si="92"/>
        <v>#DIV/0!</v>
      </c>
      <c r="CX187" s="26" t="e">
        <f t="shared" si="93"/>
        <v>#DIV/0!</v>
      </c>
      <c r="CY187" s="26">
        <f t="shared" si="94"/>
        <v>0</v>
      </c>
      <c r="CZ187" s="26">
        <f t="shared" si="95"/>
        <v>0</v>
      </c>
      <c r="DA187" s="159" t="e">
        <f t="shared" si="96"/>
        <v>#DIV/0!</v>
      </c>
      <c r="DB187" s="26" t="e">
        <f t="shared" si="97"/>
        <v>#DIV/0!</v>
      </c>
    </row>
    <row r="188" hidden="1" spans="1:106">
      <c r="A188" s="26">
        <v>60</v>
      </c>
      <c r="B188" s="26">
        <f t="shared" ref="B188:E188" si="245">B83</f>
        <v>0</v>
      </c>
      <c r="C188" s="26">
        <f t="shared" si="245"/>
        <v>0</v>
      </c>
      <c r="D188" s="26">
        <f t="shared" si="245"/>
        <v>0</v>
      </c>
      <c r="E188" s="26">
        <f t="shared" si="245"/>
        <v>0</v>
      </c>
      <c r="F188" s="26"/>
      <c r="G188" s="26"/>
      <c r="H188" s="26"/>
      <c r="I188" s="26">
        <f t="shared" ref="I188:BS188" si="246">I83</f>
        <v>0</v>
      </c>
      <c r="J188" s="26">
        <f t="shared" si="246"/>
        <v>0</v>
      </c>
      <c r="K188" s="26">
        <f t="shared" si="246"/>
        <v>0</v>
      </c>
      <c r="L188" s="26">
        <f t="shared" si="246"/>
        <v>0</v>
      </c>
      <c r="M188" s="26"/>
      <c r="N188" s="26">
        <f t="shared" si="246"/>
        <v>0</v>
      </c>
      <c r="O188" s="26">
        <f t="shared" si="246"/>
        <v>0</v>
      </c>
      <c r="P188" s="26">
        <f t="shared" si="246"/>
        <v>0</v>
      </c>
      <c r="Q188" s="26">
        <f t="shared" si="246"/>
        <v>0</v>
      </c>
      <c r="R188" s="26"/>
      <c r="S188" s="26">
        <f t="shared" si="246"/>
        <v>0</v>
      </c>
      <c r="T188" s="26">
        <f t="shared" si="246"/>
        <v>0</v>
      </c>
      <c r="U188" s="26">
        <f t="shared" si="246"/>
        <v>0</v>
      </c>
      <c r="V188" s="26">
        <f t="shared" si="246"/>
        <v>0</v>
      </c>
      <c r="W188" s="26"/>
      <c r="X188" s="26">
        <f t="shared" si="194"/>
        <v>0</v>
      </c>
      <c r="Y188" s="26">
        <f t="shared" si="194"/>
        <v>0</v>
      </c>
      <c r="Z188" s="26">
        <f t="shared" si="246"/>
        <v>0</v>
      </c>
      <c r="AA188" s="26">
        <f t="shared" si="246"/>
        <v>0</v>
      </c>
      <c r="AB188" s="26"/>
      <c r="AC188" s="26"/>
      <c r="AD188" s="26"/>
      <c r="AE188" s="26">
        <f t="shared" si="246"/>
        <v>0</v>
      </c>
      <c r="AF188" s="26">
        <f t="shared" si="246"/>
        <v>0</v>
      </c>
      <c r="AG188" s="26">
        <f t="shared" si="246"/>
        <v>0</v>
      </c>
      <c r="AH188" s="26">
        <f t="shared" si="246"/>
        <v>0</v>
      </c>
      <c r="AI188" s="26"/>
      <c r="AJ188" s="26">
        <f t="shared" si="246"/>
        <v>0</v>
      </c>
      <c r="AK188" s="26">
        <f t="shared" si="246"/>
        <v>0</v>
      </c>
      <c r="AL188" s="26">
        <f t="shared" si="246"/>
        <v>0</v>
      </c>
      <c r="AM188" s="26">
        <f t="shared" si="246"/>
        <v>0</v>
      </c>
      <c r="AN188" s="26"/>
      <c r="AO188" s="26">
        <f t="shared" si="195"/>
        <v>0</v>
      </c>
      <c r="AP188" s="26">
        <f t="shared" si="195"/>
        <v>0</v>
      </c>
      <c r="AQ188" s="26"/>
      <c r="AR188" s="26">
        <f t="shared" si="246"/>
        <v>0</v>
      </c>
      <c r="AS188" s="26"/>
      <c r="AT188" s="26">
        <f t="shared" si="196"/>
        <v>0</v>
      </c>
      <c r="AU188" s="26">
        <f t="shared" si="196"/>
        <v>0</v>
      </c>
      <c r="AV188" s="26">
        <f t="shared" si="246"/>
        <v>0</v>
      </c>
      <c r="AW188" s="26">
        <f t="shared" si="246"/>
        <v>0</v>
      </c>
      <c r="AX188" s="26"/>
      <c r="AY188" s="26"/>
      <c r="AZ188" s="26"/>
      <c r="BA188" s="26">
        <f t="shared" si="215"/>
        <v>0</v>
      </c>
      <c r="BB188" s="26">
        <f t="shared" si="215"/>
        <v>0</v>
      </c>
      <c r="BC188" s="26">
        <f t="shared" si="246"/>
        <v>0</v>
      </c>
      <c r="BD188" s="26">
        <f t="shared" si="246"/>
        <v>0</v>
      </c>
      <c r="BE188" s="26"/>
      <c r="BF188" s="26">
        <f t="shared" si="216"/>
        <v>0</v>
      </c>
      <c r="BG188" s="26">
        <f t="shared" si="216"/>
        <v>0</v>
      </c>
      <c r="BH188" s="26">
        <f t="shared" si="246"/>
        <v>0</v>
      </c>
      <c r="BI188" s="26">
        <f t="shared" si="246"/>
        <v>0</v>
      </c>
      <c r="BJ188" s="26"/>
      <c r="BK188" s="26">
        <f t="shared" si="246"/>
        <v>0</v>
      </c>
      <c r="BL188" s="26">
        <f t="shared" si="246"/>
        <v>0</v>
      </c>
      <c r="BM188" s="26">
        <f t="shared" si="246"/>
        <v>0</v>
      </c>
      <c r="BN188" s="26">
        <f t="shared" si="246"/>
        <v>0</v>
      </c>
      <c r="BO188" s="26"/>
      <c r="BP188" s="26">
        <f t="shared" si="217"/>
        <v>0</v>
      </c>
      <c r="BQ188" s="26">
        <f t="shared" si="217"/>
        <v>0</v>
      </c>
      <c r="BR188" s="26"/>
      <c r="BS188" s="26">
        <f t="shared" si="246"/>
        <v>0</v>
      </c>
      <c r="BT188" s="26"/>
      <c r="BU188" s="26"/>
      <c r="BV188" s="26"/>
      <c r="BW188" s="26"/>
      <c r="BX188" s="26">
        <f t="shared" ref="BX188:BY188" si="247">BX83</f>
        <v>0</v>
      </c>
      <c r="BY188" s="26">
        <f t="shared" si="247"/>
        <v>0</v>
      </c>
      <c r="BZ188" s="26"/>
      <c r="CA188" s="151"/>
      <c r="CB188" s="151"/>
      <c r="CC188" s="151"/>
      <c r="CD188" s="151"/>
      <c r="CE188" s="26">
        <f t="shared" si="74"/>
        <v>0</v>
      </c>
      <c r="CF188" s="26">
        <f t="shared" si="75"/>
        <v>0</v>
      </c>
      <c r="CG188" s="159" t="e">
        <f t="shared" si="76"/>
        <v>#DIV/0!</v>
      </c>
      <c r="CH188" s="26" t="e">
        <f t="shared" si="77"/>
        <v>#DIV/0!</v>
      </c>
      <c r="CI188" s="26">
        <f t="shared" si="78"/>
        <v>0</v>
      </c>
      <c r="CJ188" s="26">
        <f t="shared" si="79"/>
        <v>0</v>
      </c>
      <c r="CK188" s="159" t="e">
        <f t="shared" si="80"/>
        <v>#DIV/0!</v>
      </c>
      <c r="CL188" s="26" t="e">
        <f t="shared" si="81"/>
        <v>#DIV/0!</v>
      </c>
      <c r="CM188" s="26">
        <f t="shared" si="82"/>
        <v>0</v>
      </c>
      <c r="CN188" s="26">
        <f t="shared" si="83"/>
        <v>0</v>
      </c>
      <c r="CO188" s="159" t="e">
        <f t="shared" si="84"/>
        <v>#DIV/0!</v>
      </c>
      <c r="CP188" s="26" t="e">
        <f t="shared" si="85"/>
        <v>#DIV/0!</v>
      </c>
      <c r="CQ188" s="26">
        <f t="shared" si="86"/>
        <v>0</v>
      </c>
      <c r="CR188" s="26">
        <f t="shared" si="87"/>
        <v>0</v>
      </c>
      <c r="CS188" s="159" t="e">
        <f t="shared" si="88"/>
        <v>#DIV/0!</v>
      </c>
      <c r="CT188" s="26" t="e">
        <f t="shared" si="89"/>
        <v>#DIV/0!</v>
      </c>
      <c r="CU188" s="26">
        <f t="shared" si="90"/>
        <v>0</v>
      </c>
      <c r="CV188" s="26">
        <f t="shared" si="91"/>
        <v>0</v>
      </c>
      <c r="CW188" s="159" t="e">
        <f t="shared" si="92"/>
        <v>#DIV/0!</v>
      </c>
      <c r="CX188" s="26" t="e">
        <f t="shared" si="93"/>
        <v>#DIV/0!</v>
      </c>
      <c r="CY188" s="26">
        <f t="shared" si="94"/>
        <v>0</v>
      </c>
      <c r="CZ188" s="26">
        <f t="shared" si="95"/>
        <v>0</v>
      </c>
      <c r="DA188" s="159" t="e">
        <f t="shared" si="96"/>
        <v>#DIV/0!</v>
      </c>
      <c r="DB188" s="26" t="e">
        <f t="shared" si="97"/>
        <v>#DIV/0!</v>
      </c>
    </row>
    <row r="189" hidden="1" spans="1:106">
      <c r="A189" s="26">
        <v>61</v>
      </c>
      <c r="B189" s="26">
        <f t="shared" ref="B189:E189" si="248">B84</f>
        <v>0</v>
      </c>
      <c r="C189" s="26">
        <f t="shared" si="248"/>
        <v>0</v>
      </c>
      <c r="D189" s="26">
        <f t="shared" si="248"/>
        <v>0</v>
      </c>
      <c r="E189" s="26">
        <f t="shared" si="248"/>
        <v>0</v>
      </c>
      <c r="F189" s="26"/>
      <c r="G189" s="26"/>
      <c r="H189" s="26"/>
      <c r="I189" s="26">
        <f t="shared" ref="I189:BS189" si="249">I84</f>
        <v>0</v>
      </c>
      <c r="J189" s="26">
        <f t="shared" si="249"/>
        <v>0</v>
      </c>
      <c r="K189" s="26">
        <f t="shared" si="249"/>
        <v>0</v>
      </c>
      <c r="L189" s="26">
        <f t="shared" si="249"/>
        <v>0</v>
      </c>
      <c r="M189" s="26"/>
      <c r="N189" s="26">
        <f t="shared" si="249"/>
        <v>0</v>
      </c>
      <c r="O189" s="26">
        <f t="shared" si="249"/>
        <v>0</v>
      </c>
      <c r="P189" s="26">
        <f t="shared" si="249"/>
        <v>0</v>
      </c>
      <c r="Q189" s="26">
        <f t="shared" si="249"/>
        <v>0</v>
      </c>
      <c r="R189" s="26"/>
      <c r="S189" s="26">
        <f t="shared" si="249"/>
        <v>0</v>
      </c>
      <c r="T189" s="26">
        <f t="shared" si="249"/>
        <v>0</v>
      </c>
      <c r="U189" s="26">
        <f t="shared" si="249"/>
        <v>0</v>
      </c>
      <c r="V189" s="26">
        <f t="shared" si="249"/>
        <v>0</v>
      </c>
      <c r="W189" s="26"/>
      <c r="X189" s="26">
        <f t="shared" ref="X189:Y208" si="250">X84</f>
        <v>0</v>
      </c>
      <c r="Y189" s="26">
        <f t="shared" si="250"/>
        <v>0</v>
      </c>
      <c r="Z189" s="26">
        <f t="shared" si="249"/>
        <v>0</v>
      </c>
      <c r="AA189" s="26">
        <f t="shared" si="249"/>
        <v>0</v>
      </c>
      <c r="AB189" s="26"/>
      <c r="AC189" s="26"/>
      <c r="AD189" s="26"/>
      <c r="AE189" s="26">
        <f t="shared" si="249"/>
        <v>0</v>
      </c>
      <c r="AF189" s="26">
        <f t="shared" si="249"/>
        <v>0</v>
      </c>
      <c r="AG189" s="26">
        <f t="shared" si="249"/>
        <v>0</v>
      </c>
      <c r="AH189" s="26">
        <f t="shared" si="249"/>
        <v>0</v>
      </c>
      <c r="AI189" s="26"/>
      <c r="AJ189" s="26">
        <f t="shared" si="249"/>
        <v>0</v>
      </c>
      <c r="AK189" s="26">
        <f t="shared" si="249"/>
        <v>0</v>
      </c>
      <c r="AL189" s="26">
        <f t="shared" si="249"/>
        <v>0</v>
      </c>
      <c r="AM189" s="26">
        <f t="shared" si="249"/>
        <v>0</v>
      </c>
      <c r="AN189" s="26"/>
      <c r="AO189" s="26">
        <f t="shared" ref="AO189:AP208" si="251">AO84</f>
        <v>0</v>
      </c>
      <c r="AP189" s="26">
        <f t="shared" si="251"/>
        <v>0</v>
      </c>
      <c r="AQ189" s="26"/>
      <c r="AR189" s="26">
        <f t="shared" si="249"/>
        <v>0</v>
      </c>
      <c r="AS189" s="26"/>
      <c r="AT189" s="26">
        <f t="shared" ref="AT189:AU208" si="252">AT84</f>
        <v>0</v>
      </c>
      <c r="AU189" s="26">
        <f t="shared" si="252"/>
        <v>0</v>
      </c>
      <c r="AV189" s="26">
        <f t="shared" si="249"/>
        <v>0</v>
      </c>
      <c r="AW189" s="26">
        <f t="shared" si="249"/>
        <v>0</v>
      </c>
      <c r="AX189" s="26"/>
      <c r="AY189" s="26"/>
      <c r="AZ189" s="26"/>
      <c r="BA189" s="26">
        <f t="shared" ref="BA189:BB208" si="253">BA84</f>
        <v>0</v>
      </c>
      <c r="BB189" s="26">
        <f t="shared" si="253"/>
        <v>0</v>
      </c>
      <c r="BC189" s="26">
        <f t="shared" si="249"/>
        <v>0</v>
      </c>
      <c r="BD189" s="26">
        <f t="shared" si="249"/>
        <v>0</v>
      </c>
      <c r="BE189" s="26"/>
      <c r="BF189" s="26">
        <f t="shared" ref="BF189:BG208" si="254">BF84</f>
        <v>0</v>
      </c>
      <c r="BG189" s="26">
        <f t="shared" si="254"/>
        <v>0</v>
      </c>
      <c r="BH189" s="26">
        <f t="shared" si="249"/>
        <v>0</v>
      </c>
      <c r="BI189" s="26">
        <f t="shared" si="249"/>
        <v>0</v>
      </c>
      <c r="BJ189" s="26"/>
      <c r="BK189" s="26">
        <f t="shared" si="249"/>
        <v>0</v>
      </c>
      <c r="BL189" s="26">
        <f t="shared" si="249"/>
        <v>0</v>
      </c>
      <c r="BM189" s="26">
        <f t="shared" si="249"/>
        <v>0</v>
      </c>
      <c r="BN189" s="26">
        <f t="shared" si="249"/>
        <v>0</v>
      </c>
      <c r="BO189" s="26"/>
      <c r="BP189" s="26">
        <f t="shared" ref="BP189:BQ208" si="255">BP84</f>
        <v>0</v>
      </c>
      <c r="BQ189" s="26">
        <f t="shared" si="255"/>
        <v>0</v>
      </c>
      <c r="BR189" s="26"/>
      <c r="BS189" s="26">
        <f t="shared" si="249"/>
        <v>0</v>
      </c>
      <c r="BT189" s="26"/>
      <c r="BU189" s="26"/>
      <c r="BV189" s="26"/>
      <c r="BW189" s="26"/>
      <c r="BX189" s="26">
        <f t="shared" ref="BX189:BY189" si="256">BX84</f>
        <v>0</v>
      </c>
      <c r="BY189" s="26">
        <f t="shared" si="256"/>
        <v>0</v>
      </c>
      <c r="BZ189" s="26"/>
      <c r="CA189" s="151"/>
      <c r="CB189" s="151"/>
      <c r="CC189" s="151"/>
      <c r="CD189" s="151"/>
      <c r="CE189" s="26">
        <f t="shared" si="74"/>
        <v>0</v>
      </c>
      <c r="CF189" s="26">
        <f t="shared" si="75"/>
        <v>0</v>
      </c>
      <c r="CG189" s="159" t="e">
        <f t="shared" si="76"/>
        <v>#DIV/0!</v>
      </c>
      <c r="CH189" s="26" t="e">
        <f t="shared" si="77"/>
        <v>#DIV/0!</v>
      </c>
      <c r="CI189" s="26">
        <f t="shared" si="78"/>
        <v>0</v>
      </c>
      <c r="CJ189" s="26">
        <f t="shared" si="79"/>
        <v>0</v>
      </c>
      <c r="CK189" s="159" t="e">
        <f t="shared" si="80"/>
        <v>#DIV/0!</v>
      </c>
      <c r="CL189" s="26" t="e">
        <f t="shared" si="81"/>
        <v>#DIV/0!</v>
      </c>
      <c r="CM189" s="26">
        <f t="shared" si="82"/>
        <v>0</v>
      </c>
      <c r="CN189" s="26">
        <f t="shared" si="83"/>
        <v>0</v>
      </c>
      <c r="CO189" s="159" t="e">
        <f t="shared" si="84"/>
        <v>#DIV/0!</v>
      </c>
      <c r="CP189" s="26" t="e">
        <f t="shared" si="85"/>
        <v>#DIV/0!</v>
      </c>
      <c r="CQ189" s="26">
        <f t="shared" si="86"/>
        <v>0</v>
      </c>
      <c r="CR189" s="26">
        <f t="shared" si="87"/>
        <v>0</v>
      </c>
      <c r="CS189" s="159" t="e">
        <f t="shared" si="88"/>
        <v>#DIV/0!</v>
      </c>
      <c r="CT189" s="26" t="e">
        <f t="shared" si="89"/>
        <v>#DIV/0!</v>
      </c>
      <c r="CU189" s="26">
        <f t="shared" si="90"/>
        <v>0</v>
      </c>
      <c r="CV189" s="26">
        <f t="shared" si="91"/>
        <v>0</v>
      </c>
      <c r="CW189" s="159" t="e">
        <f t="shared" si="92"/>
        <v>#DIV/0!</v>
      </c>
      <c r="CX189" s="26" t="e">
        <f t="shared" si="93"/>
        <v>#DIV/0!</v>
      </c>
      <c r="CY189" s="26">
        <f t="shared" si="94"/>
        <v>0</v>
      </c>
      <c r="CZ189" s="26">
        <f t="shared" si="95"/>
        <v>0</v>
      </c>
      <c r="DA189" s="159" t="e">
        <f t="shared" si="96"/>
        <v>#DIV/0!</v>
      </c>
      <c r="DB189" s="26" t="e">
        <f t="shared" si="97"/>
        <v>#DIV/0!</v>
      </c>
    </row>
    <row r="190" hidden="1" spans="1:106">
      <c r="A190" s="26">
        <v>62</v>
      </c>
      <c r="B190" s="26">
        <f t="shared" ref="B190:E190" si="257">B85</f>
        <v>0</v>
      </c>
      <c r="C190" s="26">
        <f t="shared" si="257"/>
        <v>0</v>
      </c>
      <c r="D190" s="26">
        <f t="shared" si="257"/>
        <v>0</v>
      </c>
      <c r="E190" s="26">
        <f t="shared" si="257"/>
        <v>0</v>
      </c>
      <c r="F190" s="26"/>
      <c r="G190" s="26"/>
      <c r="H190" s="26"/>
      <c r="I190" s="26">
        <f t="shared" ref="I190:BS190" si="258">I85</f>
        <v>0</v>
      </c>
      <c r="J190" s="26">
        <f t="shared" si="258"/>
        <v>0</v>
      </c>
      <c r="K190" s="26">
        <f t="shared" si="258"/>
        <v>0</v>
      </c>
      <c r="L190" s="26">
        <f t="shared" si="258"/>
        <v>0</v>
      </c>
      <c r="M190" s="26"/>
      <c r="N190" s="26">
        <f t="shared" si="258"/>
        <v>0</v>
      </c>
      <c r="O190" s="26">
        <f t="shared" si="258"/>
        <v>0</v>
      </c>
      <c r="P190" s="26">
        <f t="shared" si="258"/>
        <v>0</v>
      </c>
      <c r="Q190" s="26">
        <f t="shared" si="258"/>
        <v>0</v>
      </c>
      <c r="R190" s="26"/>
      <c r="S190" s="26">
        <f t="shared" si="258"/>
        <v>0</v>
      </c>
      <c r="T190" s="26">
        <f t="shared" si="258"/>
        <v>0</v>
      </c>
      <c r="U190" s="26">
        <f t="shared" si="258"/>
        <v>0</v>
      </c>
      <c r="V190" s="26">
        <f t="shared" si="258"/>
        <v>0</v>
      </c>
      <c r="W190" s="26"/>
      <c r="X190" s="26"/>
      <c r="Y190" s="26"/>
      <c r="Z190" s="26">
        <f t="shared" si="258"/>
        <v>0</v>
      </c>
      <c r="AA190" s="26">
        <f t="shared" si="258"/>
        <v>0</v>
      </c>
      <c r="AB190" s="26"/>
      <c r="AC190" s="26"/>
      <c r="AD190" s="26"/>
      <c r="AE190" s="26">
        <f t="shared" si="258"/>
        <v>0</v>
      </c>
      <c r="AF190" s="26">
        <f t="shared" si="258"/>
        <v>0</v>
      </c>
      <c r="AG190" s="26">
        <f t="shared" si="258"/>
        <v>0</v>
      </c>
      <c r="AH190" s="26">
        <f t="shared" si="258"/>
        <v>0</v>
      </c>
      <c r="AI190" s="26"/>
      <c r="AJ190" s="26">
        <f t="shared" si="258"/>
        <v>0</v>
      </c>
      <c r="AK190" s="26">
        <f t="shared" si="258"/>
        <v>0</v>
      </c>
      <c r="AL190" s="26">
        <f t="shared" si="258"/>
        <v>0</v>
      </c>
      <c r="AM190" s="26">
        <f t="shared" si="258"/>
        <v>0</v>
      </c>
      <c r="AN190" s="26"/>
      <c r="AO190" s="26"/>
      <c r="AP190" s="26"/>
      <c r="AQ190" s="26"/>
      <c r="AR190" s="26">
        <f t="shared" si="258"/>
        <v>0</v>
      </c>
      <c r="AS190" s="26"/>
      <c r="AT190" s="26"/>
      <c r="AU190" s="26"/>
      <c r="AV190" s="26">
        <f t="shared" si="258"/>
        <v>0</v>
      </c>
      <c r="AW190" s="26">
        <f t="shared" si="258"/>
        <v>0</v>
      </c>
      <c r="AX190" s="26"/>
      <c r="AY190" s="26"/>
      <c r="AZ190" s="26"/>
      <c r="BA190" s="26">
        <f t="shared" si="253"/>
        <v>0</v>
      </c>
      <c r="BB190" s="26">
        <f t="shared" si="253"/>
        <v>0</v>
      </c>
      <c r="BC190" s="26">
        <f t="shared" si="258"/>
        <v>0</v>
      </c>
      <c r="BD190" s="26">
        <f t="shared" si="258"/>
        <v>0</v>
      </c>
      <c r="BE190" s="26"/>
      <c r="BF190" s="26"/>
      <c r="BG190" s="26"/>
      <c r="BH190" s="26">
        <f t="shared" si="258"/>
        <v>0</v>
      </c>
      <c r="BI190" s="26">
        <f t="shared" si="258"/>
        <v>0</v>
      </c>
      <c r="BJ190" s="26"/>
      <c r="BK190" s="26">
        <f t="shared" si="258"/>
        <v>0</v>
      </c>
      <c r="BL190" s="26">
        <f t="shared" si="258"/>
        <v>0</v>
      </c>
      <c r="BM190" s="26">
        <f t="shared" si="258"/>
        <v>0</v>
      </c>
      <c r="BN190" s="26">
        <f t="shared" si="258"/>
        <v>0</v>
      </c>
      <c r="BO190" s="26"/>
      <c r="BP190" s="26"/>
      <c r="BQ190" s="26"/>
      <c r="BR190" s="26"/>
      <c r="BS190" s="26">
        <f t="shared" si="258"/>
        <v>0</v>
      </c>
      <c r="BT190" s="26"/>
      <c r="BU190" s="26"/>
      <c r="BV190" s="26"/>
      <c r="BW190" s="26"/>
      <c r="BX190" s="26">
        <f t="shared" ref="BX190:BY190" si="259">BX85</f>
        <v>0</v>
      </c>
      <c r="BY190" s="26">
        <f t="shared" si="259"/>
        <v>0</v>
      </c>
      <c r="BZ190" s="26"/>
      <c r="CA190" s="151"/>
      <c r="CB190" s="151"/>
      <c r="CC190" s="151"/>
      <c r="CD190" s="151"/>
      <c r="CE190" s="26">
        <f t="shared" si="74"/>
        <v>0</v>
      </c>
      <c r="CF190" s="26">
        <f t="shared" si="75"/>
        <v>12</v>
      </c>
      <c r="CG190" s="159">
        <f t="shared" si="76"/>
        <v>0</v>
      </c>
      <c r="CH190" s="26">
        <f t="shared" si="77"/>
        <v>0</v>
      </c>
      <c r="CI190" s="26">
        <f t="shared" si="78"/>
        <v>0</v>
      </c>
      <c r="CJ190" s="26">
        <f t="shared" si="79"/>
        <v>30</v>
      </c>
      <c r="CK190" s="159">
        <f t="shared" si="80"/>
        <v>0</v>
      </c>
      <c r="CL190" s="26">
        <f t="shared" si="81"/>
        <v>0</v>
      </c>
      <c r="CM190" s="26">
        <f t="shared" si="82"/>
        <v>0</v>
      </c>
      <c r="CN190" s="26">
        <f t="shared" si="83"/>
        <v>0</v>
      </c>
      <c r="CO190" s="159" t="e">
        <f t="shared" si="84"/>
        <v>#DIV/0!</v>
      </c>
      <c r="CP190" s="26" t="e">
        <f t="shared" si="85"/>
        <v>#DIV/0!</v>
      </c>
      <c r="CQ190" s="26">
        <f t="shared" si="86"/>
        <v>0</v>
      </c>
      <c r="CR190" s="26">
        <f t="shared" si="87"/>
        <v>30</v>
      </c>
      <c r="CS190" s="159">
        <f t="shared" si="88"/>
        <v>0</v>
      </c>
      <c r="CT190" s="26">
        <f t="shared" si="89"/>
        <v>0</v>
      </c>
      <c r="CU190" s="26">
        <f t="shared" si="90"/>
        <v>0</v>
      </c>
      <c r="CV190" s="26">
        <f t="shared" si="91"/>
        <v>0</v>
      </c>
      <c r="CW190" s="159" t="e">
        <f t="shared" si="92"/>
        <v>#DIV/0!</v>
      </c>
      <c r="CX190" s="26" t="e">
        <f t="shared" si="93"/>
        <v>#DIV/0!</v>
      </c>
      <c r="CY190" s="26">
        <f t="shared" si="94"/>
        <v>0</v>
      </c>
      <c r="CZ190" s="26">
        <f t="shared" si="95"/>
        <v>0</v>
      </c>
      <c r="DA190" s="159" t="e">
        <f t="shared" si="96"/>
        <v>#DIV/0!</v>
      </c>
      <c r="DB190" s="26" t="e">
        <f t="shared" si="97"/>
        <v>#DIV/0!</v>
      </c>
    </row>
    <row r="191" hidden="1" spans="1:106">
      <c r="A191" s="26">
        <v>63</v>
      </c>
      <c r="B191" s="26">
        <f t="shared" ref="B191:E191" si="260">B86</f>
        <v>0</v>
      </c>
      <c r="C191" s="26">
        <f t="shared" si="260"/>
        <v>0</v>
      </c>
      <c r="D191" s="26">
        <f t="shared" si="260"/>
        <v>0</v>
      </c>
      <c r="E191" s="26">
        <f t="shared" si="260"/>
        <v>0</v>
      </c>
      <c r="F191" s="26"/>
      <c r="G191" s="26"/>
      <c r="H191" s="26"/>
      <c r="I191" s="26">
        <f t="shared" ref="I191:BS191" si="261">I86</f>
        <v>0</v>
      </c>
      <c r="J191" s="26">
        <f t="shared" si="261"/>
        <v>0</v>
      </c>
      <c r="K191" s="26">
        <f t="shared" si="261"/>
        <v>0</v>
      </c>
      <c r="L191" s="26">
        <f t="shared" si="261"/>
        <v>0</v>
      </c>
      <c r="M191" s="26"/>
      <c r="N191" s="26">
        <f t="shared" si="261"/>
        <v>0</v>
      </c>
      <c r="O191" s="26">
        <f t="shared" si="261"/>
        <v>0</v>
      </c>
      <c r="P191" s="26">
        <f t="shared" si="261"/>
        <v>0</v>
      </c>
      <c r="Q191" s="26">
        <f t="shared" si="261"/>
        <v>0</v>
      </c>
      <c r="R191" s="26"/>
      <c r="S191" s="26">
        <f t="shared" si="261"/>
        <v>0</v>
      </c>
      <c r="T191" s="26">
        <f t="shared" si="261"/>
        <v>0</v>
      </c>
      <c r="U191" s="26">
        <f t="shared" si="261"/>
        <v>0</v>
      </c>
      <c r="V191" s="26">
        <f t="shared" si="261"/>
        <v>0</v>
      </c>
      <c r="W191" s="26"/>
      <c r="X191" s="26"/>
      <c r="Y191" s="26"/>
      <c r="Z191" s="26">
        <f t="shared" si="261"/>
        <v>0</v>
      </c>
      <c r="AA191" s="26">
        <f t="shared" si="261"/>
        <v>0</v>
      </c>
      <c r="AB191" s="26"/>
      <c r="AC191" s="26"/>
      <c r="AD191" s="26"/>
      <c r="AE191" s="26">
        <f t="shared" si="261"/>
        <v>0</v>
      </c>
      <c r="AF191" s="26">
        <f t="shared" si="261"/>
        <v>0</v>
      </c>
      <c r="AG191" s="26">
        <f t="shared" si="261"/>
        <v>0</v>
      </c>
      <c r="AH191" s="26">
        <f t="shared" si="261"/>
        <v>0</v>
      </c>
      <c r="AI191" s="26"/>
      <c r="AJ191" s="26">
        <f t="shared" si="261"/>
        <v>0</v>
      </c>
      <c r="AK191" s="26">
        <f t="shared" si="261"/>
        <v>0</v>
      </c>
      <c r="AL191" s="26">
        <f t="shared" si="261"/>
        <v>0</v>
      </c>
      <c r="AM191" s="26">
        <f t="shared" si="261"/>
        <v>0</v>
      </c>
      <c r="AN191" s="26"/>
      <c r="AO191" s="26"/>
      <c r="AP191" s="26"/>
      <c r="AQ191" s="26"/>
      <c r="AR191" s="26">
        <f t="shared" si="261"/>
        <v>0</v>
      </c>
      <c r="AS191" s="26"/>
      <c r="AT191" s="26"/>
      <c r="AU191" s="26"/>
      <c r="AV191" s="26">
        <f t="shared" si="261"/>
        <v>0</v>
      </c>
      <c r="AW191" s="26">
        <f t="shared" si="261"/>
        <v>0</v>
      </c>
      <c r="AX191" s="26"/>
      <c r="AY191" s="26"/>
      <c r="AZ191" s="26"/>
      <c r="BA191" s="26"/>
      <c r="BB191" s="26"/>
      <c r="BC191" s="26">
        <f t="shared" si="261"/>
        <v>0</v>
      </c>
      <c r="BD191" s="26">
        <f t="shared" si="261"/>
        <v>0</v>
      </c>
      <c r="BE191" s="26"/>
      <c r="BF191" s="26"/>
      <c r="BG191" s="26"/>
      <c r="BH191" s="26">
        <f t="shared" si="261"/>
        <v>0</v>
      </c>
      <c r="BI191" s="26">
        <f t="shared" si="261"/>
        <v>0</v>
      </c>
      <c r="BJ191" s="26"/>
      <c r="BK191" s="26">
        <f t="shared" si="261"/>
        <v>0</v>
      </c>
      <c r="BL191" s="26">
        <f t="shared" si="261"/>
        <v>0</v>
      </c>
      <c r="BM191" s="26">
        <f t="shared" si="261"/>
        <v>0</v>
      </c>
      <c r="BN191" s="26">
        <f t="shared" si="261"/>
        <v>0</v>
      </c>
      <c r="BO191" s="26"/>
      <c r="BP191" s="26"/>
      <c r="BQ191" s="26"/>
      <c r="BR191" s="26"/>
      <c r="BS191" s="26">
        <f t="shared" si="261"/>
        <v>0</v>
      </c>
      <c r="BT191" s="26"/>
      <c r="BU191" s="26"/>
      <c r="BV191" s="26"/>
      <c r="BW191" s="26"/>
      <c r="BX191" s="26">
        <f t="shared" ref="BX191:BY191" si="262">BX86</f>
        <v>0</v>
      </c>
      <c r="BY191" s="26">
        <f t="shared" si="262"/>
        <v>0</v>
      </c>
      <c r="BZ191" s="26"/>
      <c r="CA191" s="151"/>
      <c r="CB191" s="151"/>
      <c r="CC191" s="151"/>
      <c r="CD191" s="151"/>
      <c r="CE191" s="26">
        <f t="shared" si="74"/>
        <v>0</v>
      </c>
      <c r="CF191" s="26">
        <f t="shared" si="75"/>
        <v>12</v>
      </c>
      <c r="CG191" s="159">
        <f t="shared" si="76"/>
        <v>0</v>
      </c>
      <c r="CH191" s="26">
        <f t="shared" si="77"/>
        <v>0</v>
      </c>
      <c r="CI191" s="26">
        <f t="shared" si="78"/>
        <v>0</v>
      </c>
      <c r="CJ191" s="26">
        <f t="shared" si="79"/>
        <v>45</v>
      </c>
      <c r="CK191" s="159">
        <f t="shared" si="80"/>
        <v>0</v>
      </c>
      <c r="CL191" s="26">
        <f t="shared" si="81"/>
        <v>0</v>
      </c>
      <c r="CM191" s="26">
        <f t="shared" si="82"/>
        <v>0</v>
      </c>
      <c r="CN191" s="26">
        <f t="shared" si="83"/>
        <v>0</v>
      </c>
      <c r="CO191" s="159" t="e">
        <f t="shared" si="84"/>
        <v>#DIV/0!</v>
      </c>
      <c r="CP191" s="26" t="e">
        <f t="shared" si="85"/>
        <v>#DIV/0!</v>
      </c>
      <c r="CQ191" s="26">
        <f t="shared" si="86"/>
        <v>0</v>
      </c>
      <c r="CR191" s="26">
        <f t="shared" si="87"/>
        <v>30</v>
      </c>
      <c r="CS191" s="159">
        <f t="shared" si="88"/>
        <v>0</v>
      </c>
      <c r="CT191" s="26">
        <f t="shared" si="89"/>
        <v>0</v>
      </c>
      <c r="CU191" s="26">
        <f t="shared" si="90"/>
        <v>0</v>
      </c>
      <c r="CV191" s="26">
        <f t="shared" si="91"/>
        <v>0</v>
      </c>
      <c r="CW191" s="159" t="e">
        <f t="shared" si="92"/>
        <v>#DIV/0!</v>
      </c>
      <c r="CX191" s="26" t="e">
        <f t="shared" si="93"/>
        <v>#DIV/0!</v>
      </c>
      <c r="CY191" s="26">
        <f t="shared" si="94"/>
        <v>0</v>
      </c>
      <c r="CZ191" s="26">
        <f t="shared" si="95"/>
        <v>0</v>
      </c>
      <c r="DA191" s="159" t="e">
        <f t="shared" si="96"/>
        <v>#DIV/0!</v>
      </c>
      <c r="DB191" s="26" t="e">
        <f t="shared" si="97"/>
        <v>#DIV/0!</v>
      </c>
    </row>
    <row r="192" hidden="1" spans="1:106">
      <c r="A192" s="26">
        <v>64</v>
      </c>
      <c r="B192" s="26">
        <f t="shared" ref="B192:E192" si="263">B87</f>
        <v>0</v>
      </c>
      <c r="C192" s="26">
        <f t="shared" si="263"/>
        <v>0</v>
      </c>
      <c r="D192" s="26">
        <f t="shared" si="263"/>
        <v>0</v>
      </c>
      <c r="E192" s="26">
        <f t="shared" si="263"/>
        <v>0</v>
      </c>
      <c r="F192" s="26"/>
      <c r="G192" s="26"/>
      <c r="H192" s="26"/>
      <c r="I192" s="26">
        <f t="shared" ref="I192:BS192" si="264">I87</f>
        <v>0</v>
      </c>
      <c r="J192" s="26">
        <f t="shared" si="264"/>
        <v>0</v>
      </c>
      <c r="K192" s="26">
        <f t="shared" si="264"/>
        <v>0</v>
      </c>
      <c r="L192" s="26">
        <f t="shared" si="264"/>
        <v>0</v>
      </c>
      <c r="M192" s="26"/>
      <c r="N192" s="26">
        <f t="shared" si="264"/>
        <v>0</v>
      </c>
      <c r="O192" s="26">
        <f t="shared" si="264"/>
        <v>0</v>
      </c>
      <c r="P192" s="26">
        <f t="shared" si="264"/>
        <v>0</v>
      </c>
      <c r="Q192" s="26">
        <f t="shared" si="264"/>
        <v>0</v>
      </c>
      <c r="R192" s="26"/>
      <c r="S192" s="26">
        <f t="shared" si="264"/>
        <v>0</v>
      </c>
      <c r="T192" s="26">
        <f t="shared" si="264"/>
        <v>0</v>
      </c>
      <c r="U192" s="26">
        <f t="shared" si="264"/>
        <v>0</v>
      </c>
      <c r="V192" s="26">
        <f t="shared" si="264"/>
        <v>0</v>
      </c>
      <c r="W192" s="26"/>
      <c r="X192" s="26"/>
      <c r="Y192" s="26"/>
      <c r="Z192" s="26">
        <f t="shared" si="264"/>
        <v>0</v>
      </c>
      <c r="AA192" s="26">
        <f t="shared" si="264"/>
        <v>0</v>
      </c>
      <c r="AB192" s="26"/>
      <c r="AC192" s="26"/>
      <c r="AD192" s="26"/>
      <c r="AE192" s="26">
        <f t="shared" si="264"/>
        <v>0</v>
      </c>
      <c r="AF192" s="26">
        <f t="shared" si="264"/>
        <v>0</v>
      </c>
      <c r="AG192" s="26">
        <f t="shared" si="264"/>
        <v>0</v>
      </c>
      <c r="AH192" s="26">
        <f t="shared" si="264"/>
        <v>0</v>
      </c>
      <c r="AI192" s="26"/>
      <c r="AJ192" s="26">
        <f t="shared" si="264"/>
        <v>0</v>
      </c>
      <c r="AK192" s="26">
        <f t="shared" si="264"/>
        <v>0</v>
      </c>
      <c r="AL192" s="26">
        <f t="shared" si="264"/>
        <v>0</v>
      </c>
      <c r="AM192" s="26">
        <f t="shared" si="264"/>
        <v>0</v>
      </c>
      <c r="AN192" s="26"/>
      <c r="AO192" s="26"/>
      <c r="AP192" s="26"/>
      <c r="AQ192" s="26"/>
      <c r="AR192" s="26">
        <f t="shared" si="264"/>
        <v>0</v>
      </c>
      <c r="AS192" s="26"/>
      <c r="AT192" s="26"/>
      <c r="AU192" s="26"/>
      <c r="AV192" s="26">
        <f t="shared" si="264"/>
        <v>0</v>
      </c>
      <c r="AW192" s="26">
        <f t="shared" si="264"/>
        <v>0</v>
      </c>
      <c r="AX192" s="26"/>
      <c r="AY192" s="26"/>
      <c r="AZ192" s="26"/>
      <c r="BA192" s="26"/>
      <c r="BB192" s="26"/>
      <c r="BC192" s="26">
        <f t="shared" si="264"/>
        <v>0</v>
      </c>
      <c r="BD192" s="26">
        <f t="shared" si="264"/>
        <v>0</v>
      </c>
      <c r="BE192" s="26"/>
      <c r="BF192" s="26"/>
      <c r="BG192" s="26"/>
      <c r="BH192" s="26">
        <f t="shared" si="264"/>
        <v>0</v>
      </c>
      <c r="BI192" s="26">
        <f t="shared" si="264"/>
        <v>0</v>
      </c>
      <c r="BJ192" s="26"/>
      <c r="BK192" s="26">
        <f t="shared" si="264"/>
        <v>0</v>
      </c>
      <c r="BL192" s="26">
        <f t="shared" si="264"/>
        <v>0</v>
      </c>
      <c r="BM192" s="26">
        <f t="shared" si="264"/>
        <v>0</v>
      </c>
      <c r="BN192" s="26">
        <f t="shared" si="264"/>
        <v>0</v>
      </c>
      <c r="BO192" s="26"/>
      <c r="BP192" s="26"/>
      <c r="BQ192" s="26"/>
      <c r="BR192" s="26"/>
      <c r="BS192" s="26">
        <f t="shared" si="264"/>
        <v>0</v>
      </c>
      <c r="BT192" s="26"/>
      <c r="BU192" s="26"/>
      <c r="BV192" s="26"/>
      <c r="BW192" s="26"/>
      <c r="BX192" s="26">
        <f t="shared" ref="BX192:BY192" si="265">BX87</f>
        <v>0</v>
      </c>
      <c r="BY192" s="26">
        <f t="shared" si="265"/>
        <v>0</v>
      </c>
      <c r="BZ192" s="26"/>
      <c r="CA192" s="151"/>
      <c r="CB192" s="151"/>
      <c r="CC192" s="151"/>
      <c r="CD192" s="151"/>
      <c r="CE192" s="26">
        <f t="shared" si="74"/>
        <v>0</v>
      </c>
      <c r="CF192" s="26">
        <f t="shared" si="75"/>
        <v>12</v>
      </c>
      <c r="CG192" s="159">
        <f t="shared" si="76"/>
        <v>0</v>
      </c>
      <c r="CH192" s="26">
        <f t="shared" si="77"/>
        <v>0</v>
      </c>
      <c r="CI192" s="26">
        <f t="shared" si="78"/>
        <v>0</v>
      </c>
      <c r="CJ192" s="26">
        <f t="shared" si="79"/>
        <v>45</v>
      </c>
      <c r="CK192" s="159">
        <f t="shared" si="80"/>
        <v>0</v>
      </c>
      <c r="CL192" s="26">
        <f t="shared" si="81"/>
        <v>0</v>
      </c>
      <c r="CM192" s="26">
        <f t="shared" si="82"/>
        <v>0</v>
      </c>
      <c r="CN192" s="26">
        <f t="shared" si="83"/>
        <v>0</v>
      </c>
      <c r="CO192" s="159" t="e">
        <f t="shared" si="84"/>
        <v>#DIV/0!</v>
      </c>
      <c r="CP192" s="26" t="e">
        <f t="shared" si="85"/>
        <v>#DIV/0!</v>
      </c>
      <c r="CQ192" s="26">
        <f t="shared" si="86"/>
        <v>0</v>
      </c>
      <c r="CR192" s="26">
        <f t="shared" si="87"/>
        <v>30</v>
      </c>
      <c r="CS192" s="159">
        <f t="shared" si="88"/>
        <v>0</v>
      </c>
      <c r="CT192" s="26">
        <f t="shared" si="89"/>
        <v>0</v>
      </c>
      <c r="CU192" s="26">
        <f t="shared" si="90"/>
        <v>0</v>
      </c>
      <c r="CV192" s="26">
        <f t="shared" si="91"/>
        <v>0</v>
      </c>
      <c r="CW192" s="159" t="e">
        <f t="shared" si="92"/>
        <v>#DIV/0!</v>
      </c>
      <c r="CX192" s="26" t="e">
        <f t="shared" si="93"/>
        <v>#DIV/0!</v>
      </c>
      <c r="CY192" s="26">
        <f t="shared" si="94"/>
        <v>0</v>
      </c>
      <c r="CZ192" s="26">
        <f t="shared" si="95"/>
        <v>0</v>
      </c>
      <c r="DA192" s="159" t="e">
        <f t="shared" si="96"/>
        <v>#DIV/0!</v>
      </c>
      <c r="DB192" s="26" t="e">
        <f t="shared" si="97"/>
        <v>#DIV/0!</v>
      </c>
    </row>
    <row r="193" hidden="1" spans="1:106">
      <c r="A193" s="26">
        <v>65</v>
      </c>
      <c r="B193" s="26">
        <f t="shared" ref="B193:E193" si="266">B88</f>
        <v>0</v>
      </c>
      <c r="C193" s="26">
        <f t="shared" si="266"/>
        <v>0</v>
      </c>
      <c r="D193" s="26">
        <f t="shared" si="266"/>
        <v>0</v>
      </c>
      <c r="E193" s="26">
        <f t="shared" si="266"/>
        <v>0</v>
      </c>
      <c r="F193" s="26"/>
      <c r="G193" s="26"/>
      <c r="H193" s="26"/>
      <c r="I193" s="26">
        <f t="shared" ref="I193:BS193" si="267">I88</f>
        <v>0</v>
      </c>
      <c r="J193" s="26">
        <f t="shared" si="267"/>
        <v>0</v>
      </c>
      <c r="K193" s="26">
        <f t="shared" si="267"/>
        <v>0</v>
      </c>
      <c r="L193" s="26">
        <f t="shared" si="267"/>
        <v>0</v>
      </c>
      <c r="M193" s="26"/>
      <c r="N193" s="26">
        <f t="shared" si="267"/>
        <v>0</v>
      </c>
      <c r="O193" s="26">
        <f t="shared" si="267"/>
        <v>0</v>
      </c>
      <c r="P193" s="26">
        <f t="shared" si="267"/>
        <v>0</v>
      </c>
      <c r="Q193" s="26">
        <f t="shared" si="267"/>
        <v>0</v>
      </c>
      <c r="R193" s="26"/>
      <c r="S193" s="26">
        <f t="shared" si="267"/>
        <v>0</v>
      </c>
      <c r="T193" s="26">
        <f t="shared" si="267"/>
        <v>0</v>
      </c>
      <c r="U193" s="26">
        <f t="shared" si="267"/>
        <v>0</v>
      </c>
      <c r="V193" s="26">
        <f t="shared" si="267"/>
        <v>0</v>
      </c>
      <c r="W193" s="26"/>
      <c r="X193" s="26"/>
      <c r="Y193" s="26"/>
      <c r="Z193" s="26">
        <f t="shared" si="267"/>
        <v>0</v>
      </c>
      <c r="AA193" s="26">
        <f t="shared" si="267"/>
        <v>0</v>
      </c>
      <c r="AB193" s="26"/>
      <c r="AC193" s="26"/>
      <c r="AD193" s="26"/>
      <c r="AE193" s="26">
        <f t="shared" si="267"/>
        <v>0</v>
      </c>
      <c r="AF193" s="26">
        <f t="shared" si="267"/>
        <v>0</v>
      </c>
      <c r="AG193" s="26">
        <f t="shared" si="267"/>
        <v>0</v>
      </c>
      <c r="AH193" s="26">
        <f t="shared" si="267"/>
        <v>0</v>
      </c>
      <c r="AI193" s="26"/>
      <c r="AJ193" s="26">
        <f t="shared" si="267"/>
        <v>0</v>
      </c>
      <c r="AK193" s="26">
        <f t="shared" si="267"/>
        <v>0</v>
      </c>
      <c r="AL193" s="26">
        <f t="shared" si="267"/>
        <v>0</v>
      </c>
      <c r="AM193" s="26">
        <f t="shared" si="267"/>
        <v>0</v>
      </c>
      <c r="AN193" s="26"/>
      <c r="AO193" s="26"/>
      <c r="AP193" s="26"/>
      <c r="AQ193" s="26"/>
      <c r="AR193" s="26">
        <f t="shared" si="267"/>
        <v>0</v>
      </c>
      <c r="AS193" s="26"/>
      <c r="AT193" s="26"/>
      <c r="AU193" s="26"/>
      <c r="AV193" s="26">
        <f t="shared" si="267"/>
        <v>0</v>
      </c>
      <c r="AW193" s="26">
        <f t="shared" si="267"/>
        <v>0</v>
      </c>
      <c r="AX193" s="26"/>
      <c r="AY193" s="26"/>
      <c r="AZ193" s="26"/>
      <c r="BA193" s="26"/>
      <c r="BB193" s="26"/>
      <c r="BC193" s="26">
        <f t="shared" si="267"/>
        <v>0</v>
      </c>
      <c r="BD193" s="26">
        <f t="shared" si="267"/>
        <v>0</v>
      </c>
      <c r="BE193" s="26"/>
      <c r="BF193" s="26"/>
      <c r="BG193" s="26"/>
      <c r="BH193" s="26">
        <f t="shared" si="267"/>
        <v>0</v>
      </c>
      <c r="BI193" s="26">
        <f t="shared" si="267"/>
        <v>0</v>
      </c>
      <c r="BJ193" s="26"/>
      <c r="BK193" s="26">
        <f t="shared" si="267"/>
        <v>0</v>
      </c>
      <c r="BL193" s="26">
        <f t="shared" si="267"/>
        <v>0</v>
      </c>
      <c r="BM193" s="26">
        <f t="shared" si="267"/>
        <v>0</v>
      </c>
      <c r="BN193" s="26">
        <f t="shared" si="267"/>
        <v>0</v>
      </c>
      <c r="BO193" s="26"/>
      <c r="BP193" s="26"/>
      <c r="BQ193" s="26"/>
      <c r="BR193" s="26"/>
      <c r="BS193" s="26">
        <f t="shared" si="267"/>
        <v>0</v>
      </c>
      <c r="BT193" s="26"/>
      <c r="BU193" s="26"/>
      <c r="BV193" s="26"/>
      <c r="BW193" s="26"/>
      <c r="BX193" s="26">
        <f t="shared" ref="BX193:BY193" si="268">BX88</f>
        <v>0</v>
      </c>
      <c r="BY193" s="26">
        <f t="shared" si="268"/>
        <v>0</v>
      </c>
      <c r="BZ193" s="26"/>
      <c r="CA193" s="151"/>
      <c r="CB193" s="151"/>
      <c r="CC193" s="151"/>
      <c r="CD193" s="151"/>
      <c r="CE193" s="26">
        <f t="shared" si="74"/>
        <v>0</v>
      </c>
      <c r="CF193" s="26">
        <f t="shared" si="75"/>
        <v>12</v>
      </c>
      <c r="CG193" s="159">
        <f t="shared" si="76"/>
        <v>0</v>
      </c>
      <c r="CH193" s="26">
        <f t="shared" si="77"/>
        <v>0</v>
      </c>
      <c r="CI193" s="26">
        <f t="shared" si="78"/>
        <v>0</v>
      </c>
      <c r="CJ193" s="26">
        <f t="shared" si="79"/>
        <v>45</v>
      </c>
      <c r="CK193" s="159">
        <f t="shared" si="80"/>
        <v>0</v>
      </c>
      <c r="CL193" s="26">
        <f t="shared" si="81"/>
        <v>0</v>
      </c>
      <c r="CM193" s="26">
        <f t="shared" si="82"/>
        <v>0</v>
      </c>
      <c r="CN193" s="26">
        <f t="shared" si="83"/>
        <v>0</v>
      </c>
      <c r="CO193" s="159" t="e">
        <f t="shared" si="84"/>
        <v>#DIV/0!</v>
      </c>
      <c r="CP193" s="26" t="e">
        <f t="shared" si="85"/>
        <v>#DIV/0!</v>
      </c>
      <c r="CQ193" s="26">
        <f t="shared" si="86"/>
        <v>0</v>
      </c>
      <c r="CR193" s="26">
        <f t="shared" si="87"/>
        <v>30</v>
      </c>
      <c r="CS193" s="159">
        <f t="shared" si="88"/>
        <v>0</v>
      </c>
      <c r="CT193" s="26">
        <f t="shared" si="89"/>
        <v>0</v>
      </c>
      <c r="CU193" s="26">
        <f t="shared" si="90"/>
        <v>0</v>
      </c>
      <c r="CV193" s="26">
        <f t="shared" si="91"/>
        <v>0</v>
      </c>
      <c r="CW193" s="159" t="e">
        <f t="shared" si="92"/>
        <v>#DIV/0!</v>
      </c>
      <c r="CX193" s="26" t="e">
        <f t="shared" si="93"/>
        <v>#DIV/0!</v>
      </c>
      <c r="CY193" s="26">
        <f t="shared" si="94"/>
        <v>0</v>
      </c>
      <c r="CZ193" s="26">
        <f t="shared" si="95"/>
        <v>0</v>
      </c>
      <c r="DA193" s="159" t="e">
        <f t="shared" si="96"/>
        <v>#DIV/0!</v>
      </c>
      <c r="DB193" s="26" t="e">
        <f t="shared" si="97"/>
        <v>#DIV/0!</v>
      </c>
    </row>
    <row r="194" hidden="1" spans="1:106">
      <c r="A194" s="26">
        <v>66</v>
      </c>
      <c r="B194" s="26">
        <f t="shared" ref="B194:E194" si="269">B89</f>
        <v>0</v>
      </c>
      <c r="C194" s="26">
        <f t="shared" si="269"/>
        <v>0</v>
      </c>
      <c r="D194" s="26">
        <f t="shared" si="269"/>
        <v>0</v>
      </c>
      <c r="E194" s="26">
        <f t="shared" si="269"/>
        <v>0</v>
      </c>
      <c r="F194" s="26"/>
      <c r="G194" s="26"/>
      <c r="H194" s="26"/>
      <c r="I194" s="26">
        <f t="shared" ref="I194:BS194" si="270">I89</f>
        <v>0</v>
      </c>
      <c r="J194" s="26">
        <f t="shared" si="270"/>
        <v>0</v>
      </c>
      <c r="K194" s="26">
        <f t="shared" si="270"/>
        <v>0</v>
      </c>
      <c r="L194" s="26">
        <f t="shared" si="270"/>
        <v>0</v>
      </c>
      <c r="M194" s="26"/>
      <c r="N194" s="26">
        <f t="shared" si="270"/>
        <v>0</v>
      </c>
      <c r="O194" s="26">
        <f t="shared" si="270"/>
        <v>0</v>
      </c>
      <c r="P194" s="26">
        <f t="shared" si="270"/>
        <v>0</v>
      </c>
      <c r="Q194" s="26">
        <f t="shared" si="270"/>
        <v>0</v>
      </c>
      <c r="R194" s="26"/>
      <c r="S194" s="26">
        <f t="shared" si="270"/>
        <v>0</v>
      </c>
      <c r="T194" s="26">
        <f t="shared" si="270"/>
        <v>0</v>
      </c>
      <c r="U194" s="26">
        <f t="shared" si="270"/>
        <v>0</v>
      </c>
      <c r="V194" s="26">
        <f t="shared" si="270"/>
        <v>0</v>
      </c>
      <c r="W194" s="26"/>
      <c r="X194" s="26"/>
      <c r="Y194" s="26"/>
      <c r="Z194" s="26">
        <f t="shared" si="270"/>
        <v>0</v>
      </c>
      <c r="AA194" s="26">
        <f t="shared" si="270"/>
        <v>0</v>
      </c>
      <c r="AB194" s="26"/>
      <c r="AC194" s="26"/>
      <c r="AD194" s="26"/>
      <c r="AE194" s="26">
        <f t="shared" si="270"/>
        <v>0</v>
      </c>
      <c r="AF194" s="26">
        <f t="shared" si="270"/>
        <v>0</v>
      </c>
      <c r="AG194" s="26">
        <f t="shared" si="270"/>
        <v>0</v>
      </c>
      <c r="AH194" s="26">
        <f t="shared" si="270"/>
        <v>0</v>
      </c>
      <c r="AI194" s="26"/>
      <c r="AJ194" s="26">
        <f t="shared" si="270"/>
        <v>0</v>
      </c>
      <c r="AK194" s="26">
        <f t="shared" si="270"/>
        <v>0</v>
      </c>
      <c r="AL194" s="26">
        <f t="shared" si="270"/>
        <v>0</v>
      </c>
      <c r="AM194" s="26">
        <f t="shared" si="270"/>
        <v>0</v>
      </c>
      <c r="AN194" s="26"/>
      <c r="AO194" s="26"/>
      <c r="AP194" s="26"/>
      <c r="AQ194" s="26"/>
      <c r="AR194" s="26">
        <f t="shared" si="270"/>
        <v>0</v>
      </c>
      <c r="AS194" s="26"/>
      <c r="AT194" s="26"/>
      <c r="AU194" s="26"/>
      <c r="AV194" s="26">
        <f t="shared" si="270"/>
        <v>0</v>
      </c>
      <c r="AW194" s="26">
        <f t="shared" si="270"/>
        <v>0</v>
      </c>
      <c r="AX194" s="26"/>
      <c r="AY194" s="26"/>
      <c r="AZ194" s="26"/>
      <c r="BA194" s="26"/>
      <c r="BB194" s="26"/>
      <c r="BC194" s="26">
        <f t="shared" si="270"/>
        <v>0</v>
      </c>
      <c r="BD194" s="26">
        <f t="shared" si="270"/>
        <v>0</v>
      </c>
      <c r="BE194" s="26"/>
      <c r="BF194" s="26"/>
      <c r="BG194" s="26"/>
      <c r="BH194" s="26">
        <f t="shared" si="270"/>
        <v>0</v>
      </c>
      <c r="BI194" s="26">
        <f t="shared" si="270"/>
        <v>0</v>
      </c>
      <c r="BJ194" s="26"/>
      <c r="BK194" s="26">
        <f t="shared" si="270"/>
        <v>0</v>
      </c>
      <c r="BL194" s="26">
        <f t="shared" si="270"/>
        <v>0</v>
      </c>
      <c r="BM194" s="26">
        <f t="shared" si="270"/>
        <v>0</v>
      </c>
      <c r="BN194" s="26">
        <f t="shared" si="270"/>
        <v>0</v>
      </c>
      <c r="BO194" s="26"/>
      <c r="BP194" s="26"/>
      <c r="BQ194" s="26"/>
      <c r="BR194" s="26"/>
      <c r="BS194" s="26">
        <f t="shared" si="270"/>
        <v>0</v>
      </c>
      <c r="BT194" s="26"/>
      <c r="BU194" s="26"/>
      <c r="BV194" s="26"/>
      <c r="BW194" s="26"/>
      <c r="BX194" s="26">
        <f t="shared" ref="BX194:BY194" si="271">BX89</f>
        <v>0</v>
      </c>
      <c r="BY194" s="26">
        <f t="shared" si="271"/>
        <v>0</v>
      </c>
      <c r="BZ194" s="26"/>
      <c r="CA194" s="151"/>
      <c r="CB194" s="151"/>
      <c r="CC194" s="151"/>
      <c r="CD194" s="151"/>
      <c r="CE194" s="26">
        <f t="shared" ref="CE194:CE227" si="272">SUMIFS(I194:BZ194,$I$125:$BZ$125,"=1")+SUMIFS(I194:BZ194,$I$125:$BZ$125,"=all")</f>
        <v>0</v>
      </c>
      <c r="CF194" s="26">
        <f t="shared" ref="CF194:CF227" si="273">SUMIFS($I$126:$BZ$126,$I$125:$BZ$125,"=1",I194:BZ194,"&lt;&gt;0")+SUMIFS($I$126:$BZ$126,$I$125:$BZ$125,"=all",I194:BZ194,"&lt;&gt;0")</f>
        <v>12</v>
      </c>
      <c r="CG194" s="159">
        <f t="shared" ref="CG194:CG227" si="274">CE194/CF194</f>
        <v>0</v>
      </c>
      <c r="CH194" s="26">
        <f t="shared" ref="CH194:CH227" si="275">IF(CG194=0%,0,IF(CG194&gt;60%,"3",IF(CG194&lt;40%,"1","2")))</f>
        <v>0</v>
      </c>
      <c r="CI194" s="26">
        <f t="shared" ref="CI194:CI227" si="276">SUMIFS(I194:BZ194,$I$125:$BZ$125,"=2")+SUMIFS(I194:BZ194,$I$125:$BZ$125,"=all")</f>
        <v>0</v>
      </c>
      <c r="CJ194" s="26">
        <f t="shared" ref="CJ194:CJ227" si="277">SUMIFS($I$126:$BZ$126,$I$125:$BZ$125,"=2",I194:BZ194,"&lt;&gt;0")+SUMIFS($I$126:$BZ$126,$I$125:$BZ$125,"=all",I194:BZ194,"&lt;&gt;0")</f>
        <v>45</v>
      </c>
      <c r="CK194" s="159">
        <f t="shared" ref="CK194:CK227" si="278">CI194/CJ194</f>
        <v>0</v>
      </c>
      <c r="CL194" s="26">
        <f t="shared" ref="CL194:CL227" si="279">IF(CK194=0%,0,IF(CK194&gt;60%,"3",IF(CK194&lt;40%,"1","2")))</f>
        <v>0</v>
      </c>
      <c r="CM194" s="26">
        <f t="shared" ref="CM194:CM227" si="280">SUMIFS(I194:BZ194,$I$125:$BZ$125,"=3")+SUMIFS(I194:BZ194,$I$125:$BZ$125,"=all")</f>
        <v>0</v>
      </c>
      <c r="CN194" s="26">
        <f t="shared" ref="CN194:CN227" si="281">SUMIFS($I$126:$BZ$126,$I$125:$BZ$125,"=3",I194:BZ194,"&lt;&gt;0")+SUMIFS($I$126:$BZ$126,$I$125:$BZ$125,"=all",I194:BZ194,"&lt;&gt;0")</f>
        <v>0</v>
      </c>
      <c r="CO194" s="159" t="e">
        <f t="shared" ref="CO194:CO227" si="282">CM194/CN194</f>
        <v>#DIV/0!</v>
      </c>
      <c r="CP194" s="26" t="e">
        <f t="shared" ref="CP194:CP227" si="283">IF(CO194=0%,0,IF(CO194&gt;60%,"3",IF(CO194&lt;40%,"1","2")))</f>
        <v>#DIV/0!</v>
      </c>
      <c r="CQ194" s="26">
        <f t="shared" ref="CQ194:CQ227" si="284">SUMIFS(I194:BZ194,$I$125:$BZ$125,"=4")+SUMIFS(I194:BZ194,$I$125:$BZ$125,"=all")</f>
        <v>0</v>
      </c>
      <c r="CR194" s="26">
        <f t="shared" ref="CR194:CR227" si="285">SUMIFS($I$126:$BZ$126,$I$125:$BZ$125,"=4",I194:BZ194,"&lt;&gt;0")+SUMIFS($I$126:$BZ$126,$I$125:$BZ$125,"=all",I194:BZ194,"&lt;&gt;0")</f>
        <v>30</v>
      </c>
      <c r="CS194" s="159">
        <f t="shared" ref="CS194:CS227" si="286">CQ194/CR194</f>
        <v>0</v>
      </c>
      <c r="CT194" s="26">
        <f t="shared" ref="CT194:CT227" si="287">IF(CS194=0%,0,IF(CS194&gt;60%,"3",IF(CS194&lt;40%,"1","2")))</f>
        <v>0</v>
      </c>
      <c r="CU194" s="26">
        <f t="shared" ref="CU194:CU227" si="288">SUMIFS(I194:BZ194,$I$125:$BZ$125,"=5")+SUMIFS(I194:BZ194,$I$125:$BZ$125,"=all")</f>
        <v>0</v>
      </c>
      <c r="CV194" s="26">
        <f t="shared" ref="CV194:CV227" si="289">SUMIFS($I$126:$BZ$126,$I$125:$BZ$125,"=5",I194:BZ194,"&lt;&gt;0")+SUMIFS($I$126:$BZ$126,$I$125:$BZ$125,"=all",I194:BZ194,"&lt;&gt;0")</f>
        <v>0</v>
      </c>
      <c r="CW194" s="159" t="e">
        <f t="shared" ref="CW194:CW227" si="290">CU194/CV194</f>
        <v>#DIV/0!</v>
      </c>
      <c r="CX194" s="26" t="e">
        <f t="shared" ref="CX194:CX227" si="291">IF(CW194=0%,0,IF(CW194&gt;60%,"3",IF(CW194&lt;40%,"1","2")))</f>
        <v>#DIV/0!</v>
      </c>
      <c r="CY194" s="26">
        <f t="shared" ref="CY194:CY227" si="292">SUMIFS(I194:BZ194,$I$125:$BZ$125,"=6")+SUMIFS(I194:BZ194,$I$125:$BZ$125,"=all")</f>
        <v>0</v>
      </c>
      <c r="CZ194" s="26">
        <f t="shared" ref="CZ194:CZ227" si="293">SUMIFS($I$126:$BZ$126,$I$125:$BZ$125,"=6",I194:BZ194,"&lt;&gt;0")+SUMIFS($I$126:$BZ$126,$I$125:$BZ$125,"=all",I194:BZ194,"&lt;&gt;0")</f>
        <v>0</v>
      </c>
      <c r="DA194" s="159" t="e">
        <f t="shared" ref="DA194:DA227" si="294">CY194/CZ194</f>
        <v>#DIV/0!</v>
      </c>
      <c r="DB194" s="26" t="e">
        <f t="shared" ref="DB194:DB227" si="295">IF(DA194=0%,0,IF(DA194&gt;60%,"3",IF(DA194&lt;40%,"1","2")))</f>
        <v>#DIV/0!</v>
      </c>
    </row>
    <row r="195" hidden="1" spans="1:106">
      <c r="A195" s="26">
        <v>67</v>
      </c>
      <c r="B195" s="26">
        <f t="shared" ref="B195:E195" si="296">B90</f>
        <v>0</v>
      </c>
      <c r="C195" s="26">
        <f t="shared" si="296"/>
        <v>0</v>
      </c>
      <c r="D195" s="26">
        <f t="shared" si="296"/>
        <v>0</v>
      </c>
      <c r="E195" s="26">
        <f t="shared" si="296"/>
        <v>0</v>
      </c>
      <c r="F195" s="26"/>
      <c r="G195" s="26"/>
      <c r="H195" s="26"/>
      <c r="I195" s="26">
        <f t="shared" ref="I195:BS195" si="297">I90</f>
        <v>0</v>
      </c>
      <c r="J195" s="26">
        <f t="shared" si="297"/>
        <v>0</v>
      </c>
      <c r="K195" s="26">
        <f t="shared" si="297"/>
        <v>0</v>
      </c>
      <c r="L195" s="26">
        <f t="shared" si="297"/>
        <v>0</v>
      </c>
      <c r="M195" s="26"/>
      <c r="N195" s="26">
        <f t="shared" si="297"/>
        <v>0</v>
      </c>
      <c r="O195" s="26">
        <f t="shared" si="297"/>
        <v>0</v>
      </c>
      <c r="P195" s="26">
        <f t="shared" si="297"/>
        <v>0</v>
      </c>
      <c r="Q195" s="26">
        <f t="shared" si="297"/>
        <v>0</v>
      </c>
      <c r="R195" s="26"/>
      <c r="S195" s="26">
        <f t="shared" si="297"/>
        <v>0</v>
      </c>
      <c r="T195" s="26">
        <f t="shared" si="297"/>
        <v>0</v>
      </c>
      <c r="U195" s="26">
        <f t="shared" si="297"/>
        <v>0</v>
      </c>
      <c r="V195" s="26">
        <f t="shared" si="297"/>
        <v>0</v>
      </c>
      <c r="W195" s="26"/>
      <c r="X195" s="26"/>
      <c r="Y195" s="26"/>
      <c r="Z195" s="26">
        <f t="shared" si="297"/>
        <v>0</v>
      </c>
      <c r="AA195" s="26">
        <f t="shared" si="297"/>
        <v>0</v>
      </c>
      <c r="AB195" s="26"/>
      <c r="AC195" s="26"/>
      <c r="AD195" s="26"/>
      <c r="AE195" s="26">
        <f t="shared" si="297"/>
        <v>0</v>
      </c>
      <c r="AF195" s="26">
        <f t="shared" si="297"/>
        <v>0</v>
      </c>
      <c r="AG195" s="26">
        <f t="shared" si="297"/>
        <v>0</v>
      </c>
      <c r="AH195" s="26">
        <f t="shared" si="297"/>
        <v>0</v>
      </c>
      <c r="AI195" s="26"/>
      <c r="AJ195" s="26">
        <f t="shared" si="297"/>
        <v>0</v>
      </c>
      <c r="AK195" s="26">
        <f t="shared" si="297"/>
        <v>0</v>
      </c>
      <c r="AL195" s="26">
        <f t="shared" si="297"/>
        <v>0</v>
      </c>
      <c r="AM195" s="26">
        <f t="shared" si="297"/>
        <v>0</v>
      </c>
      <c r="AN195" s="26"/>
      <c r="AO195" s="26"/>
      <c r="AP195" s="26"/>
      <c r="AQ195" s="26"/>
      <c r="AR195" s="26">
        <f t="shared" si="297"/>
        <v>0</v>
      </c>
      <c r="AS195" s="26"/>
      <c r="AT195" s="26"/>
      <c r="AU195" s="26"/>
      <c r="AV195" s="26">
        <f t="shared" si="297"/>
        <v>0</v>
      </c>
      <c r="AW195" s="26">
        <f t="shared" si="297"/>
        <v>0</v>
      </c>
      <c r="AX195" s="26"/>
      <c r="AY195" s="26"/>
      <c r="AZ195" s="26"/>
      <c r="BA195" s="26"/>
      <c r="BB195" s="26"/>
      <c r="BC195" s="26">
        <f t="shared" si="297"/>
        <v>0</v>
      </c>
      <c r="BD195" s="26">
        <f t="shared" si="297"/>
        <v>0</v>
      </c>
      <c r="BE195" s="26"/>
      <c r="BF195" s="26"/>
      <c r="BG195" s="26"/>
      <c r="BH195" s="26">
        <f t="shared" si="297"/>
        <v>0</v>
      </c>
      <c r="BI195" s="26">
        <f t="shared" si="297"/>
        <v>0</v>
      </c>
      <c r="BJ195" s="26"/>
      <c r="BK195" s="26">
        <f t="shared" si="297"/>
        <v>0</v>
      </c>
      <c r="BL195" s="26">
        <f t="shared" si="297"/>
        <v>0</v>
      </c>
      <c r="BM195" s="26">
        <f t="shared" si="297"/>
        <v>0</v>
      </c>
      <c r="BN195" s="26">
        <f t="shared" si="297"/>
        <v>0</v>
      </c>
      <c r="BO195" s="26"/>
      <c r="BP195" s="26"/>
      <c r="BQ195" s="26"/>
      <c r="BR195" s="26"/>
      <c r="BS195" s="26">
        <f t="shared" si="297"/>
        <v>0</v>
      </c>
      <c r="BT195" s="26"/>
      <c r="BU195" s="26"/>
      <c r="BV195" s="26"/>
      <c r="BW195" s="26"/>
      <c r="BX195" s="26">
        <f t="shared" ref="BX195:BY195" si="298">BX90</f>
        <v>0</v>
      </c>
      <c r="BY195" s="26">
        <f t="shared" si="298"/>
        <v>0</v>
      </c>
      <c r="BZ195" s="26"/>
      <c r="CA195" s="151"/>
      <c r="CB195" s="151"/>
      <c r="CC195" s="151"/>
      <c r="CD195" s="151"/>
      <c r="CE195" s="26">
        <f t="shared" si="272"/>
        <v>0</v>
      </c>
      <c r="CF195" s="26">
        <f t="shared" si="273"/>
        <v>12</v>
      </c>
      <c r="CG195" s="159">
        <f t="shared" si="274"/>
        <v>0</v>
      </c>
      <c r="CH195" s="26">
        <f t="shared" si="275"/>
        <v>0</v>
      </c>
      <c r="CI195" s="26">
        <f t="shared" si="276"/>
        <v>0</v>
      </c>
      <c r="CJ195" s="26">
        <f t="shared" si="277"/>
        <v>45</v>
      </c>
      <c r="CK195" s="159">
        <f t="shared" si="278"/>
        <v>0</v>
      </c>
      <c r="CL195" s="26">
        <f t="shared" si="279"/>
        <v>0</v>
      </c>
      <c r="CM195" s="26">
        <f t="shared" si="280"/>
        <v>0</v>
      </c>
      <c r="CN195" s="26">
        <f t="shared" si="281"/>
        <v>0</v>
      </c>
      <c r="CO195" s="159" t="e">
        <f t="shared" si="282"/>
        <v>#DIV/0!</v>
      </c>
      <c r="CP195" s="26" t="e">
        <f t="shared" si="283"/>
        <v>#DIV/0!</v>
      </c>
      <c r="CQ195" s="26">
        <f t="shared" si="284"/>
        <v>0</v>
      </c>
      <c r="CR195" s="26">
        <f t="shared" si="285"/>
        <v>30</v>
      </c>
      <c r="CS195" s="159">
        <f t="shared" si="286"/>
        <v>0</v>
      </c>
      <c r="CT195" s="26">
        <f t="shared" si="287"/>
        <v>0</v>
      </c>
      <c r="CU195" s="26">
        <f t="shared" si="288"/>
        <v>0</v>
      </c>
      <c r="CV195" s="26">
        <f t="shared" si="289"/>
        <v>0</v>
      </c>
      <c r="CW195" s="159" t="e">
        <f t="shared" si="290"/>
        <v>#DIV/0!</v>
      </c>
      <c r="CX195" s="26" t="e">
        <f t="shared" si="291"/>
        <v>#DIV/0!</v>
      </c>
      <c r="CY195" s="26">
        <f t="shared" si="292"/>
        <v>0</v>
      </c>
      <c r="CZ195" s="26">
        <f t="shared" si="293"/>
        <v>0</v>
      </c>
      <c r="DA195" s="159" t="e">
        <f t="shared" si="294"/>
        <v>#DIV/0!</v>
      </c>
      <c r="DB195" s="26" t="e">
        <f t="shared" si="295"/>
        <v>#DIV/0!</v>
      </c>
    </row>
    <row r="196" hidden="1" spans="1:106">
      <c r="A196" s="26">
        <v>68</v>
      </c>
      <c r="B196" s="26">
        <f t="shared" ref="B196:E196" si="299">B91</f>
        <v>0</v>
      </c>
      <c r="C196" s="26">
        <f t="shared" si="299"/>
        <v>0</v>
      </c>
      <c r="D196" s="26">
        <f t="shared" si="299"/>
        <v>0</v>
      </c>
      <c r="E196" s="26">
        <f t="shared" si="299"/>
        <v>0</v>
      </c>
      <c r="F196" s="26"/>
      <c r="G196" s="26"/>
      <c r="H196" s="26"/>
      <c r="I196" s="26">
        <f t="shared" ref="I196:BS196" si="300">I91</f>
        <v>0</v>
      </c>
      <c r="J196" s="26">
        <f t="shared" si="300"/>
        <v>0</v>
      </c>
      <c r="K196" s="26">
        <f t="shared" si="300"/>
        <v>0</v>
      </c>
      <c r="L196" s="26">
        <f t="shared" si="300"/>
        <v>0</v>
      </c>
      <c r="M196" s="26"/>
      <c r="N196" s="26">
        <f t="shared" si="300"/>
        <v>0</v>
      </c>
      <c r="O196" s="26">
        <f t="shared" si="300"/>
        <v>0</v>
      </c>
      <c r="P196" s="26">
        <f t="shared" si="300"/>
        <v>0</v>
      </c>
      <c r="Q196" s="26">
        <f t="shared" si="300"/>
        <v>0</v>
      </c>
      <c r="R196" s="26"/>
      <c r="S196" s="26">
        <f t="shared" si="300"/>
        <v>0</v>
      </c>
      <c r="T196" s="26">
        <f t="shared" si="300"/>
        <v>0</v>
      </c>
      <c r="U196" s="26">
        <f t="shared" si="300"/>
        <v>0</v>
      </c>
      <c r="V196" s="26">
        <f t="shared" si="300"/>
        <v>0</v>
      </c>
      <c r="W196" s="26"/>
      <c r="X196" s="26"/>
      <c r="Y196" s="26"/>
      <c r="Z196" s="26">
        <f t="shared" si="300"/>
        <v>0</v>
      </c>
      <c r="AA196" s="26">
        <f t="shared" si="300"/>
        <v>0</v>
      </c>
      <c r="AB196" s="26"/>
      <c r="AC196" s="26"/>
      <c r="AD196" s="26"/>
      <c r="AE196" s="26">
        <f t="shared" si="300"/>
        <v>0</v>
      </c>
      <c r="AF196" s="26">
        <f t="shared" si="300"/>
        <v>0</v>
      </c>
      <c r="AG196" s="26">
        <f t="shared" si="300"/>
        <v>0</v>
      </c>
      <c r="AH196" s="26">
        <f t="shared" si="300"/>
        <v>0</v>
      </c>
      <c r="AI196" s="26"/>
      <c r="AJ196" s="26">
        <f t="shared" si="300"/>
        <v>0</v>
      </c>
      <c r="AK196" s="26">
        <f t="shared" si="300"/>
        <v>0</v>
      </c>
      <c r="AL196" s="26">
        <f t="shared" si="300"/>
        <v>0</v>
      </c>
      <c r="AM196" s="26">
        <f t="shared" si="300"/>
        <v>0</v>
      </c>
      <c r="AN196" s="26"/>
      <c r="AO196" s="26"/>
      <c r="AP196" s="26"/>
      <c r="AQ196" s="26"/>
      <c r="AR196" s="26">
        <f t="shared" si="300"/>
        <v>0</v>
      </c>
      <c r="AS196" s="26"/>
      <c r="AT196" s="26"/>
      <c r="AU196" s="26"/>
      <c r="AV196" s="26">
        <f t="shared" si="300"/>
        <v>0</v>
      </c>
      <c r="AW196" s="26">
        <f t="shared" si="300"/>
        <v>0</v>
      </c>
      <c r="AX196" s="26"/>
      <c r="AY196" s="26"/>
      <c r="AZ196" s="26"/>
      <c r="BA196" s="26"/>
      <c r="BB196" s="26"/>
      <c r="BC196" s="26">
        <f t="shared" si="300"/>
        <v>0</v>
      </c>
      <c r="BD196" s="26">
        <f t="shared" si="300"/>
        <v>0</v>
      </c>
      <c r="BE196" s="26"/>
      <c r="BF196" s="26"/>
      <c r="BG196" s="26"/>
      <c r="BH196" s="26">
        <f t="shared" si="300"/>
        <v>0</v>
      </c>
      <c r="BI196" s="26">
        <f t="shared" si="300"/>
        <v>0</v>
      </c>
      <c r="BJ196" s="26"/>
      <c r="BK196" s="26">
        <f t="shared" si="300"/>
        <v>0</v>
      </c>
      <c r="BL196" s="26">
        <f t="shared" si="300"/>
        <v>0</v>
      </c>
      <c r="BM196" s="26">
        <f t="shared" si="300"/>
        <v>0</v>
      </c>
      <c r="BN196" s="26">
        <f t="shared" si="300"/>
        <v>0</v>
      </c>
      <c r="BO196" s="26"/>
      <c r="BP196" s="26"/>
      <c r="BQ196" s="26"/>
      <c r="BR196" s="26"/>
      <c r="BS196" s="26">
        <f t="shared" si="300"/>
        <v>0</v>
      </c>
      <c r="BT196" s="26"/>
      <c r="BU196" s="26"/>
      <c r="BV196" s="26"/>
      <c r="BW196" s="26"/>
      <c r="BX196" s="26">
        <f t="shared" ref="BX196:BY196" si="301">BX91</f>
        <v>0</v>
      </c>
      <c r="BY196" s="26">
        <f t="shared" si="301"/>
        <v>0</v>
      </c>
      <c r="BZ196" s="26"/>
      <c r="CA196" s="151"/>
      <c r="CB196" s="151"/>
      <c r="CC196" s="151"/>
      <c r="CD196" s="151"/>
      <c r="CE196" s="26">
        <f t="shared" si="272"/>
        <v>0</v>
      </c>
      <c r="CF196" s="26">
        <f t="shared" si="273"/>
        <v>12</v>
      </c>
      <c r="CG196" s="159">
        <f t="shared" si="274"/>
        <v>0</v>
      </c>
      <c r="CH196" s="26">
        <f t="shared" si="275"/>
        <v>0</v>
      </c>
      <c r="CI196" s="26">
        <f t="shared" si="276"/>
        <v>0</v>
      </c>
      <c r="CJ196" s="26">
        <f t="shared" si="277"/>
        <v>45</v>
      </c>
      <c r="CK196" s="159">
        <f t="shared" si="278"/>
        <v>0</v>
      </c>
      <c r="CL196" s="26">
        <f t="shared" si="279"/>
        <v>0</v>
      </c>
      <c r="CM196" s="26">
        <f t="shared" si="280"/>
        <v>0</v>
      </c>
      <c r="CN196" s="26">
        <f t="shared" si="281"/>
        <v>0</v>
      </c>
      <c r="CO196" s="159" t="e">
        <f t="shared" si="282"/>
        <v>#DIV/0!</v>
      </c>
      <c r="CP196" s="26" t="e">
        <f t="shared" si="283"/>
        <v>#DIV/0!</v>
      </c>
      <c r="CQ196" s="26">
        <f t="shared" si="284"/>
        <v>0</v>
      </c>
      <c r="CR196" s="26">
        <f t="shared" si="285"/>
        <v>30</v>
      </c>
      <c r="CS196" s="159">
        <f t="shared" si="286"/>
        <v>0</v>
      </c>
      <c r="CT196" s="26">
        <f t="shared" si="287"/>
        <v>0</v>
      </c>
      <c r="CU196" s="26">
        <f t="shared" si="288"/>
        <v>0</v>
      </c>
      <c r="CV196" s="26">
        <f t="shared" si="289"/>
        <v>0</v>
      </c>
      <c r="CW196" s="159" t="e">
        <f t="shared" si="290"/>
        <v>#DIV/0!</v>
      </c>
      <c r="CX196" s="26" t="e">
        <f t="shared" si="291"/>
        <v>#DIV/0!</v>
      </c>
      <c r="CY196" s="26">
        <f t="shared" si="292"/>
        <v>0</v>
      </c>
      <c r="CZ196" s="26">
        <f t="shared" si="293"/>
        <v>0</v>
      </c>
      <c r="DA196" s="159" t="e">
        <f t="shared" si="294"/>
        <v>#DIV/0!</v>
      </c>
      <c r="DB196" s="26" t="e">
        <f t="shared" si="295"/>
        <v>#DIV/0!</v>
      </c>
    </row>
    <row r="197" hidden="1" spans="1:106">
      <c r="A197" s="26">
        <v>69</v>
      </c>
      <c r="B197" s="26">
        <f t="shared" ref="B197:E197" si="302">B92</f>
        <v>0</v>
      </c>
      <c r="C197" s="26">
        <f t="shared" si="302"/>
        <v>0</v>
      </c>
      <c r="D197" s="26">
        <f t="shared" si="302"/>
        <v>0</v>
      </c>
      <c r="E197" s="26">
        <f t="shared" si="302"/>
        <v>0</v>
      </c>
      <c r="F197" s="26"/>
      <c r="G197" s="26"/>
      <c r="H197" s="26"/>
      <c r="I197" s="26">
        <f t="shared" ref="I197:BS197" si="303">I92</f>
        <v>0</v>
      </c>
      <c r="J197" s="26">
        <f t="shared" si="303"/>
        <v>0</v>
      </c>
      <c r="K197" s="26">
        <f t="shared" si="303"/>
        <v>0</v>
      </c>
      <c r="L197" s="26">
        <f t="shared" si="303"/>
        <v>0</v>
      </c>
      <c r="M197" s="26"/>
      <c r="N197" s="26">
        <f t="shared" si="303"/>
        <v>0</v>
      </c>
      <c r="O197" s="26">
        <f t="shared" si="303"/>
        <v>0</v>
      </c>
      <c r="P197" s="26">
        <f t="shared" si="303"/>
        <v>0</v>
      </c>
      <c r="Q197" s="26">
        <f t="shared" si="303"/>
        <v>0</v>
      </c>
      <c r="R197" s="26"/>
      <c r="S197" s="26">
        <f t="shared" si="303"/>
        <v>0</v>
      </c>
      <c r="T197" s="26">
        <f t="shared" si="303"/>
        <v>0</v>
      </c>
      <c r="U197" s="26">
        <f t="shared" si="303"/>
        <v>0</v>
      </c>
      <c r="V197" s="26">
        <f t="shared" si="303"/>
        <v>0</v>
      </c>
      <c r="W197" s="26"/>
      <c r="X197" s="26"/>
      <c r="Y197" s="26"/>
      <c r="Z197" s="26">
        <f t="shared" si="303"/>
        <v>0</v>
      </c>
      <c r="AA197" s="26">
        <f t="shared" si="303"/>
        <v>0</v>
      </c>
      <c r="AB197" s="26"/>
      <c r="AC197" s="26"/>
      <c r="AD197" s="26"/>
      <c r="AE197" s="26">
        <f t="shared" si="303"/>
        <v>0</v>
      </c>
      <c r="AF197" s="26">
        <f t="shared" si="303"/>
        <v>0</v>
      </c>
      <c r="AG197" s="26">
        <f t="shared" si="303"/>
        <v>0</v>
      </c>
      <c r="AH197" s="26">
        <f t="shared" si="303"/>
        <v>0</v>
      </c>
      <c r="AI197" s="26"/>
      <c r="AJ197" s="26">
        <f t="shared" si="303"/>
        <v>0</v>
      </c>
      <c r="AK197" s="26">
        <f t="shared" si="303"/>
        <v>0</v>
      </c>
      <c r="AL197" s="26">
        <f t="shared" si="303"/>
        <v>0</v>
      </c>
      <c r="AM197" s="26">
        <f t="shared" si="303"/>
        <v>0</v>
      </c>
      <c r="AN197" s="26"/>
      <c r="AO197" s="26"/>
      <c r="AP197" s="26"/>
      <c r="AQ197" s="26"/>
      <c r="AR197" s="26">
        <f t="shared" si="303"/>
        <v>0</v>
      </c>
      <c r="AS197" s="26"/>
      <c r="AT197" s="26"/>
      <c r="AU197" s="26"/>
      <c r="AV197" s="26">
        <f t="shared" si="303"/>
        <v>0</v>
      </c>
      <c r="AW197" s="26">
        <f t="shared" si="303"/>
        <v>0</v>
      </c>
      <c r="AX197" s="26"/>
      <c r="AY197" s="26"/>
      <c r="AZ197" s="26"/>
      <c r="BA197" s="26"/>
      <c r="BB197" s="26"/>
      <c r="BC197" s="26">
        <f t="shared" si="303"/>
        <v>0</v>
      </c>
      <c r="BD197" s="26">
        <f t="shared" si="303"/>
        <v>0</v>
      </c>
      <c r="BE197" s="26"/>
      <c r="BF197" s="26"/>
      <c r="BG197" s="26"/>
      <c r="BH197" s="26">
        <f t="shared" si="303"/>
        <v>0</v>
      </c>
      <c r="BI197" s="26">
        <f t="shared" si="303"/>
        <v>0</v>
      </c>
      <c r="BJ197" s="26"/>
      <c r="BK197" s="26">
        <f t="shared" si="303"/>
        <v>0</v>
      </c>
      <c r="BL197" s="26">
        <f t="shared" si="303"/>
        <v>0</v>
      </c>
      <c r="BM197" s="26">
        <f t="shared" si="303"/>
        <v>0</v>
      </c>
      <c r="BN197" s="26">
        <f t="shared" si="303"/>
        <v>0</v>
      </c>
      <c r="BO197" s="26"/>
      <c r="BP197" s="26"/>
      <c r="BQ197" s="26"/>
      <c r="BR197" s="26"/>
      <c r="BS197" s="26">
        <f t="shared" si="303"/>
        <v>0</v>
      </c>
      <c r="BT197" s="26"/>
      <c r="BU197" s="26"/>
      <c r="BV197" s="26"/>
      <c r="BW197" s="26"/>
      <c r="BX197" s="26">
        <f t="shared" ref="BX197:BY197" si="304">BX92</f>
        <v>0</v>
      </c>
      <c r="BY197" s="26">
        <f t="shared" si="304"/>
        <v>0</v>
      </c>
      <c r="BZ197" s="26"/>
      <c r="CA197" s="151"/>
      <c r="CB197" s="151"/>
      <c r="CC197" s="151"/>
      <c r="CD197" s="151"/>
      <c r="CE197" s="26">
        <f t="shared" si="272"/>
        <v>0</v>
      </c>
      <c r="CF197" s="26">
        <f t="shared" si="273"/>
        <v>12</v>
      </c>
      <c r="CG197" s="159">
        <f t="shared" si="274"/>
        <v>0</v>
      </c>
      <c r="CH197" s="26">
        <f t="shared" si="275"/>
        <v>0</v>
      </c>
      <c r="CI197" s="26">
        <f t="shared" si="276"/>
        <v>0</v>
      </c>
      <c r="CJ197" s="26">
        <f t="shared" si="277"/>
        <v>45</v>
      </c>
      <c r="CK197" s="159">
        <f t="shared" si="278"/>
        <v>0</v>
      </c>
      <c r="CL197" s="26">
        <f t="shared" si="279"/>
        <v>0</v>
      </c>
      <c r="CM197" s="26">
        <f t="shared" si="280"/>
        <v>0</v>
      </c>
      <c r="CN197" s="26">
        <f t="shared" si="281"/>
        <v>0</v>
      </c>
      <c r="CO197" s="159" t="e">
        <f t="shared" si="282"/>
        <v>#DIV/0!</v>
      </c>
      <c r="CP197" s="26" t="e">
        <f t="shared" si="283"/>
        <v>#DIV/0!</v>
      </c>
      <c r="CQ197" s="26">
        <f t="shared" si="284"/>
        <v>0</v>
      </c>
      <c r="CR197" s="26">
        <f t="shared" si="285"/>
        <v>30</v>
      </c>
      <c r="CS197" s="159">
        <f t="shared" si="286"/>
        <v>0</v>
      </c>
      <c r="CT197" s="26">
        <f t="shared" si="287"/>
        <v>0</v>
      </c>
      <c r="CU197" s="26">
        <f t="shared" si="288"/>
        <v>0</v>
      </c>
      <c r="CV197" s="26">
        <f t="shared" si="289"/>
        <v>0</v>
      </c>
      <c r="CW197" s="159" t="e">
        <f t="shared" si="290"/>
        <v>#DIV/0!</v>
      </c>
      <c r="CX197" s="26" t="e">
        <f t="shared" si="291"/>
        <v>#DIV/0!</v>
      </c>
      <c r="CY197" s="26">
        <f t="shared" si="292"/>
        <v>0</v>
      </c>
      <c r="CZ197" s="26">
        <f t="shared" si="293"/>
        <v>0</v>
      </c>
      <c r="DA197" s="159" t="e">
        <f t="shared" si="294"/>
        <v>#DIV/0!</v>
      </c>
      <c r="DB197" s="26" t="e">
        <f t="shared" si="295"/>
        <v>#DIV/0!</v>
      </c>
    </row>
    <row r="198" hidden="1" spans="1:106">
      <c r="A198" s="26">
        <v>70</v>
      </c>
      <c r="B198" s="26">
        <f t="shared" ref="B198:E198" si="305">B93</f>
        <v>0</v>
      </c>
      <c r="C198" s="26">
        <f t="shared" si="305"/>
        <v>0</v>
      </c>
      <c r="D198" s="26">
        <f t="shared" si="305"/>
        <v>0</v>
      </c>
      <c r="E198" s="26">
        <f t="shared" si="305"/>
        <v>0</v>
      </c>
      <c r="F198" s="26"/>
      <c r="G198" s="26"/>
      <c r="H198" s="26"/>
      <c r="I198" s="26">
        <f t="shared" ref="I198:BS198" si="306">I93</f>
        <v>0</v>
      </c>
      <c r="J198" s="26">
        <f t="shared" si="306"/>
        <v>0</v>
      </c>
      <c r="K198" s="26">
        <f t="shared" si="306"/>
        <v>0</v>
      </c>
      <c r="L198" s="26">
        <f t="shared" si="306"/>
        <v>0</v>
      </c>
      <c r="M198" s="26"/>
      <c r="N198" s="26">
        <f t="shared" si="306"/>
        <v>0</v>
      </c>
      <c r="O198" s="26">
        <f t="shared" si="306"/>
        <v>0</v>
      </c>
      <c r="P198" s="26">
        <f t="shared" si="306"/>
        <v>0</v>
      </c>
      <c r="Q198" s="26">
        <f t="shared" si="306"/>
        <v>0</v>
      </c>
      <c r="R198" s="26"/>
      <c r="S198" s="26">
        <f t="shared" si="306"/>
        <v>0</v>
      </c>
      <c r="T198" s="26">
        <f t="shared" si="306"/>
        <v>0</v>
      </c>
      <c r="U198" s="26">
        <f t="shared" si="306"/>
        <v>0</v>
      </c>
      <c r="V198" s="26">
        <f t="shared" si="306"/>
        <v>0</v>
      </c>
      <c r="W198" s="26"/>
      <c r="X198" s="26"/>
      <c r="Y198" s="26"/>
      <c r="Z198" s="26">
        <f t="shared" si="306"/>
        <v>0</v>
      </c>
      <c r="AA198" s="26">
        <f t="shared" si="306"/>
        <v>0</v>
      </c>
      <c r="AB198" s="26"/>
      <c r="AC198" s="26"/>
      <c r="AD198" s="26"/>
      <c r="AE198" s="26">
        <f t="shared" si="306"/>
        <v>0</v>
      </c>
      <c r="AF198" s="26">
        <f t="shared" si="306"/>
        <v>0</v>
      </c>
      <c r="AG198" s="26">
        <f t="shared" si="306"/>
        <v>0</v>
      </c>
      <c r="AH198" s="26">
        <f t="shared" si="306"/>
        <v>0</v>
      </c>
      <c r="AI198" s="26"/>
      <c r="AJ198" s="26">
        <f t="shared" si="306"/>
        <v>0</v>
      </c>
      <c r="AK198" s="26">
        <f t="shared" si="306"/>
        <v>0</v>
      </c>
      <c r="AL198" s="26">
        <f t="shared" si="306"/>
        <v>0</v>
      </c>
      <c r="AM198" s="26">
        <f t="shared" si="306"/>
        <v>0</v>
      </c>
      <c r="AN198" s="26"/>
      <c r="AO198" s="26"/>
      <c r="AP198" s="26"/>
      <c r="AQ198" s="26"/>
      <c r="AR198" s="26">
        <f t="shared" si="306"/>
        <v>0</v>
      </c>
      <c r="AS198" s="26"/>
      <c r="AT198" s="26"/>
      <c r="AU198" s="26"/>
      <c r="AV198" s="26">
        <f t="shared" si="306"/>
        <v>0</v>
      </c>
      <c r="AW198" s="26">
        <f t="shared" si="306"/>
        <v>0</v>
      </c>
      <c r="AX198" s="26"/>
      <c r="AY198" s="26"/>
      <c r="AZ198" s="26"/>
      <c r="BA198" s="26"/>
      <c r="BB198" s="26"/>
      <c r="BC198" s="26">
        <f t="shared" si="306"/>
        <v>0</v>
      </c>
      <c r="BD198" s="26">
        <f t="shared" si="306"/>
        <v>0</v>
      </c>
      <c r="BE198" s="26"/>
      <c r="BF198" s="26"/>
      <c r="BG198" s="26"/>
      <c r="BH198" s="26">
        <f t="shared" si="306"/>
        <v>0</v>
      </c>
      <c r="BI198" s="26">
        <f t="shared" si="306"/>
        <v>0</v>
      </c>
      <c r="BJ198" s="26"/>
      <c r="BK198" s="26">
        <f t="shared" si="306"/>
        <v>0</v>
      </c>
      <c r="BL198" s="26">
        <f t="shared" si="306"/>
        <v>0</v>
      </c>
      <c r="BM198" s="26">
        <f t="shared" si="306"/>
        <v>0</v>
      </c>
      <c r="BN198" s="26">
        <f t="shared" si="306"/>
        <v>0</v>
      </c>
      <c r="BO198" s="26"/>
      <c r="BP198" s="26"/>
      <c r="BQ198" s="26"/>
      <c r="BR198" s="26"/>
      <c r="BS198" s="26">
        <f t="shared" si="306"/>
        <v>0</v>
      </c>
      <c r="BT198" s="26"/>
      <c r="BU198" s="26"/>
      <c r="BV198" s="26"/>
      <c r="BW198" s="26"/>
      <c r="BX198" s="26">
        <f t="shared" ref="BX198:BY198" si="307">BX93</f>
        <v>0</v>
      </c>
      <c r="BY198" s="26">
        <f t="shared" si="307"/>
        <v>0</v>
      </c>
      <c r="BZ198" s="26"/>
      <c r="CA198" s="151"/>
      <c r="CB198" s="151"/>
      <c r="CC198" s="151"/>
      <c r="CD198" s="151"/>
      <c r="CE198" s="26">
        <f t="shared" si="272"/>
        <v>0</v>
      </c>
      <c r="CF198" s="26">
        <f t="shared" si="273"/>
        <v>12</v>
      </c>
      <c r="CG198" s="159">
        <f t="shared" si="274"/>
        <v>0</v>
      </c>
      <c r="CH198" s="26">
        <f t="shared" si="275"/>
        <v>0</v>
      </c>
      <c r="CI198" s="26">
        <f t="shared" si="276"/>
        <v>0</v>
      </c>
      <c r="CJ198" s="26">
        <f t="shared" si="277"/>
        <v>45</v>
      </c>
      <c r="CK198" s="159">
        <f t="shared" si="278"/>
        <v>0</v>
      </c>
      <c r="CL198" s="26">
        <f t="shared" si="279"/>
        <v>0</v>
      </c>
      <c r="CM198" s="26">
        <f t="shared" si="280"/>
        <v>0</v>
      </c>
      <c r="CN198" s="26">
        <f t="shared" si="281"/>
        <v>0</v>
      </c>
      <c r="CO198" s="159" t="e">
        <f t="shared" si="282"/>
        <v>#DIV/0!</v>
      </c>
      <c r="CP198" s="26" t="e">
        <f t="shared" si="283"/>
        <v>#DIV/0!</v>
      </c>
      <c r="CQ198" s="26">
        <f t="shared" si="284"/>
        <v>0</v>
      </c>
      <c r="CR198" s="26">
        <f t="shared" si="285"/>
        <v>30</v>
      </c>
      <c r="CS198" s="159">
        <f t="shared" si="286"/>
        <v>0</v>
      </c>
      <c r="CT198" s="26">
        <f t="shared" si="287"/>
        <v>0</v>
      </c>
      <c r="CU198" s="26">
        <f t="shared" si="288"/>
        <v>0</v>
      </c>
      <c r="CV198" s="26">
        <f t="shared" si="289"/>
        <v>0</v>
      </c>
      <c r="CW198" s="159" t="e">
        <f t="shared" si="290"/>
        <v>#DIV/0!</v>
      </c>
      <c r="CX198" s="26" t="e">
        <f t="shared" si="291"/>
        <v>#DIV/0!</v>
      </c>
      <c r="CY198" s="26">
        <f t="shared" si="292"/>
        <v>0</v>
      </c>
      <c r="CZ198" s="26">
        <f t="shared" si="293"/>
        <v>0</v>
      </c>
      <c r="DA198" s="159" t="e">
        <f t="shared" si="294"/>
        <v>#DIV/0!</v>
      </c>
      <c r="DB198" s="26" t="e">
        <f t="shared" si="295"/>
        <v>#DIV/0!</v>
      </c>
    </row>
    <row r="199" hidden="1" spans="1:106">
      <c r="A199" s="26">
        <v>71</v>
      </c>
      <c r="B199" s="26">
        <f t="shared" ref="B199:E199" si="308">B94</f>
        <v>0</v>
      </c>
      <c r="C199" s="26">
        <f t="shared" si="308"/>
        <v>0</v>
      </c>
      <c r="D199" s="26">
        <f t="shared" si="308"/>
        <v>0</v>
      </c>
      <c r="E199" s="26">
        <f t="shared" si="308"/>
        <v>0</v>
      </c>
      <c r="F199" s="26"/>
      <c r="G199" s="26"/>
      <c r="H199" s="26"/>
      <c r="I199" s="26">
        <f t="shared" ref="I199:BS199" si="309">I94</f>
        <v>0</v>
      </c>
      <c r="J199" s="26">
        <f t="shared" si="309"/>
        <v>0</v>
      </c>
      <c r="K199" s="26">
        <f t="shared" si="309"/>
        <v>0</v>
      </c>
      <c r="L199" s="26">
        <f t="shared" si="309"/>
        <v>0</v>
      </c>
      <c r="M199" s="26"/>
      <c r="N199" s="26">
        <f t="shared" si="309"/>
        <v>0</v>
      </c>
      <c r="O199" s="26">
        <f t="shared" si="309"/>
        <v>0</v>
      </c>
      <c r="P199" s="26">
        <f t="shared" si="309"/>
        <v>0</v>
      </c>
      <c r="Q199" s="26">
        <f t="shared" si="309"/>
        <v>0</v>
      </c>
      <c r="R199" s="26"/>
      <c r="S199" s="26">
        <f t="shared" si="309"/>
        <v>0</v>
      </c>
      <c r="T199" s="26">
        <f t="shared" si="309"/>
        <v>0</v>
      </c>
      <c r="U199" s="26">
        <f t="shared" si="309"/>
        <v>0</v>
      </c>
      <c r="V199" s="26">
        <f t="shared" si="309"/>
        <v>0</v>
      </c>
      <c r="W199" s="26"/>
      <c r="X199" s="26"/>
      <c r="Y199" s="26"/>
      <c r="Z199" s="26">
        <f t="shared" si="309"/>
        <v>0</v>
      </c>
      <c r="AA199" s="26">
        <f t="shared" si="309"/>
        <v>0</v>
      </c>
      <c r="AB199" s="26"/>
      <c r="AC199" s="26"/>
      <c r="AD199" s="26"/>
      <c r="AE199" s="26">
        <f t="shared" si="309"/>
        <v>0</v>
      </c>
      <c r="AF199" s="26">
        <f t="shared" si="309"/>
        <v>0</v>
      </c>
      <c r="AG199" s="26">
        <f t="shared" si="309"/>
        <v>0</v>
      </c>
      <c r="AH199" s="26">
        <f t="shared" si="309"/>
        <v>0</v>
      </c>
      <c r="AI199" s="26"/>
      <c r="AJ199" s="26">
        <f t="shared" si="309"/>
        <v>0</v>
      </c>
      <c r="AK199" s="26">
        <f t="shared" si="309"/>
        <v>0</v>
      </c>
      <c r="AL199" s="26">
        <f t="shared" si="309"/>
        <v>0</v>
      </c>
      <c r="AM199" s="26">
        <f t="shared" si="309"/>
        <v>0</v>
      </c>
      <c r="AN199" s="26"/>
      <c r="AO199" s="26"/>
      <c r="AP199" s="26"/>
      <c r="AQ199" s="26"/>
      <c r="AR199" s="26">
        <f t="shared" si="309"/>
        <v>0</v>
      </c>
      <c r="AS199" s="26"/>
      <c r="AT199" s="26"/>
      <c r="AU199" s="26"/>
      <c r="AV199" s="26">
        <f t="shared" si="309"/>
        <v>0</v>
      </c>
      <c r="AW199" s="26">
        <f t="shared" si="309"/>
        <v>0</v>
      </c>
      <c r="AX199" s="26"/>
      <c r="AY199" s="26"/>
      <c r="AZ199" s="26"/>
      <c r="BA199" s="26"/>
      <c r="BB199" s="26"/>
      <c r="BC199" s="26">
        <f t="shared" si="309"/>
        <v>0</v>
      </c>
      <c r="BD199" s="26">
        <f t="shared" si="309"/>
        <v>0</v>
      </c>
      <c r="BE199" s="26"/>
      <c r="BF199" s="26"/>
      <c r="BG199" s="26"/>
      <c r="BH199" s="26">
        <f t="shared" si="309"/>
        <v>0</v>
      </c>
      <c r="BI199" s="26">
        <f t="shared" si="309"/>
        <v>0</v>
      </c>
      <c r="BJ199" s="26"/>
      <c r="BK199" s="26">
        <f t="shared" si="309"/>
        <v>0</v>
      </c>
      <c r="BL199" s="26">
        <f t="shared" si="309"/>
        <v>0</v>
      </c>
      <c r="BM199" s="26">
        <f t="shared" si="309"/>
        <v>0</v>
      </c>
      <c r="BN199" s="26">
        <f t="shared" si="309"/>
        <v>0</v>
      </c>
      <c r="BO199" s="26"/>
      <c r="BP199" s="26"/>
      <c r="BQ199" s="26"/>
      <c r="BR199" s="26"/>
      <c r="BS199" s="26">
        <f t="shared" si="309"/>
        <v>0</v>
      </c>
      <c r="BT199" s="26"/>
      <c r="BU199" s="26"/>
      <c r="BV199" s="26"/>
      <c r="BW199" s="26"/>
      <c r="BX199" s="26">
        <f t="shared" ref="BX199:BY199" si="310">BX94</f>
        <v>0</v>
      </c>
      <c r="BY199" s="26">
        <f t="shared" si="310"/>
        <v>0</v>
      </c>
      <c r="BZ199" s="26"/>
      <c r="CA199" s="151"/>
      <c r="CB199" s="151"/>
      <c r="CC199" s="151"/>
      <c r="CD199" s="151"/>
      <c r="CE199" s="26">
        <f t="shared" si="272"/>
        <v>0</v>
      </c>
      <c r="CF199" s="26">
        <f t="shared" si="273"/>
        <v>12</v>
      </c>
      <c r="CG199" s="159">
        <f t="shared" si="274"/>
        <v>0</v>
      </c>
      <c r="CH199" s="26">
        <f t="shared" si="275"/>
        <v>0</v>
      </c>
      <c r="CI199" s="26">
        <f t="shared" si="276"/>
        <v>0</v>
      </c>
      <c r="CJ199" s="26">
        <f t="shared" si="277"/>
        <v>45</v>
      </c>
      <c r="CK199" s="159">
        <f t="shared" si="278"/>
        <v>0</v>
      </c>
      <c r="CL199" s="26">
        <f t="shared" si="279"/>
        <v>0</v>
      </c>
      <c r="CM199" s="26">
        <f t="shared" si="280"/>
        <v>0</v>
      </c>
      <c r="CN199" s="26">
        <f t="shared" si="281"/>
        <v>0</v>
      </c>
      <c r="CO199" s="159" t="e">
        <f t="shared" si="282"/>
        <v>#DIV/0!</v>
      </c>
      <c r="CP199" s="26" t="e">
        <f t="shared" si="283"/>
        <v>#DIV/0!</v>
      </c>
      <c r="CQ199" s="26">
        <f t="shared" si="284"/>
        <v>0</v>
      </c>
      <c r="CR199" s="26">
        <f t="shared" si="285"/>
        <v>30</v>
      </c>
      <c r="CS199" s="159">
        <f t="shared" si="286"/>
        <v>0</v>
      </c>
      <c r="CT199" s="26">
        <f t="shared" si="287"/>
        <v>0</v>
      </c>
      <c r="CU199" s="26">
        <f t="shared" si="288"/>
        <v>0</v>
      </c>
      <c r="CV199" s="26">
        <f t="shared" si="289"/>
        <v>0</v>
      </c>
      <c r="CW199" s="159" t="e">
        <f t="shared" si="290"/>
        <v>#DIV/0!</v>
      </c>
      <c r="CX199" s="26" t="e">
        <f t="shared" si="291"/>
        <v>#DIV/0!</v>
      </c>
      <c r="CY199" s="26">
        <f t="shared" si="292"/>
        <v>0</v>
      </c>
      <c r="CZ199" s="26">
        <f t="shared" si="293"/>
        <v>0</v>
      </c>
      <c r="DA199" s="159" t="e">
        <f t="shared" si="294"/>
        <v>#DIV/0!</v>
      </c>
      <c r="DB199" s="26" t="e">
        <f t="shared" si="295"/>
        <v>#DIV/0!</v>
      </c>
    </row>
    <row r="200" hidden="1" spans="1:106">
      <c r="A200" s="26">
        <v>72</v>
      </c>
      <c r="B200" s="26">
        <f t="shared" ref="B200:E200" si="311">B95</f>
        <v>0</v>
      </c>
      <c r="C200" s="26">
        <f t="shared" si="311"/>
        <v>0</v>
      </c>
      <c r="D200" s="26">
        <f t="shared" si="311"/>
        <v>0</v>
      </c>
      <c r="E200" s="26">
        <f t="shared" si="311"/>
        <v>0</v>
      </c>
      <c r="F200" s="26"/>
      <c r="G200" s="26"/>
      <c r="H200" s="26"/>
      <c r="I200" s="26">
        <f t="shared" ref="I200:BS200" si="312">I95</f>
        <v>0</v>
      </c>
      <c r="J200" s="26">
        <f t="shared" si="312"/>
        <v>0</v>
      </c>
      <c r="K200" s="26">
        <f t="shared" si="312"/>
        <v>0</v>
      </c>
      <c r="L200" s="26">
        <f t="shared" si="312"/>
        <v>0</v>
      </c>
      <c r="M200" s="26"/>
      <c r="N200" s="26">
        <f t="shared" si="312"/>
        <v>0</v>
      </c>
      <c r="O200" s="26">
        <f t="shared" si="312"/>
        <v>0</v>
      </c>
      <c r="P200" s="26">
        <f t="shared" si="312"/>
        <v>0</v>
      </c>
      <c r="Q200" s="26">
        <f t="shared" si="312"/>
        <v>0</v>
      </c>
      <c r="R200" s="26"/>
      <c r="S200" s="26">
        <f t="shared" si="312"/>
        <v>0</v>
      </c>
      <c r="T200" s="26">
        <f t="shared" si="312"/>
        <v>0</v>
      </c>
      <c r="U200" s="26">
        <f t="shared" si="312"/>
        <v>0</v>
      </c>
      <c r="V200" s="26">
        <f t="shared" si="312"/>
        <v>0</v>
      </c>
      <c r="W200" s="26"/>
      <c r="X200" s="26"/>
      <c r="Y200" s="26"/>
      <c r="Z200" s="26">
        <f t="shared" si="312"/>
        <v>0</v>
      </c>
      <c r="AA200" s="26">
        <f t="shared" si="312"/>
        <v>0</v>
      </c>
      <c r="AB200" s="26"/>
      <c r="AC200" s="26"/>
      <c r="AD200" s="26"/>
      <c r="AE200" s="26">
        <f t="shared" si="312"/>
        <v>0</v>
      </c>
      <c r="AF200" s="26">
        <f t="shared" si="312"/>
        <v>0</v>
      </c>
      <c r="AG200" s="26">
        <f t="shared" si="312"/>
        <v>0</v>
      </c>
      <c r="AH200" s="26">
        <f t="shared" si="312"/>
        <v>0</v>
      </c>
      <c r="AI200" s="26"/>
      <c r="AJ200" s="26">
        <f t="shared" si="312"/>
        <v>0</v>
      </c>
      <c r="AK200" s="26">
        <f t="shared" si="312"/>
        <v>0</v>
      </c>
      <c r="AL200" s="26">
        <f t="shared" si="312"/>
        <v>0</v>
      </c>
      <c r="AM200" s="26">
        <f t="shared" si="312"/>
        <v>0</v>
      </c>
      <c r="AN200" s="26"/>
      <c r="AO200" s="26"/>
      <c r="AP200" s="26"/>
      <c r="AQ200" s="26"/>
      <c r="AR200" s="26">
        <f t="shared" si="312"/>
        <v>0</v>
      </c>
      <c r="AS200" s="26"/>
      <c r="AT200" s="26"/>
      <c r="AU200" s="26"/>
      <c r="AV200" s="26">
        <f t="shared" si="312"/>
        <v>0</v>
      </c>
      <c r="AW200" s="26">
        <f t="shared" si="312"/>
        <v>0</v>
      </c>
      <c r="AX200" s="26"/>
      <c r="AY200" s="26"/>
      <c r="AZ200" s="26"/>
      <c r="BA200" s="26"/>
      <c r="BB200" s="26"/>
      <c r="BC200" s="26">
        <f t="shared" si="312"/>
        <v>0</v>
      </c>
      <c r="BD200" s="26">
        <f t="shared" si="312"/>
        <v>0</v>
      </c>
      <c r="BE200" s="26"/>
      <c r="BF200" s="26"/>
      <c r="BG200" s="26"/>
      <c r="BH200" s="26">
        <f t="shared" si="312"/>
        <v>0</v>
      </c>
      <c r="BI200" s="26">
        <f t="shared" si="312"/>
        <v>0</v>
      </c>
      <c r="BJ200" s="26"/>
      <c r="BK200" s="26">
        <f t="shared" si="312"/>
        <v>0</v>
      </c>
      <c r="BL200" s="26">
        <f t="shared" si="312"/>
        <v>0</v>
      </c>
      <c r="BM200" s="26">
        <f t="shared" si="312"/>
        <v>0</v>
      </c>
      <c r="BN200" s="26">
        <f t="shared" si="312"/>
        <v>0</v>
      </c>
      <c r="BO200" s="26"/>
      <c r="BP200" s="26"/>
      <c r="BQ200" s="26"/>
      <c r="BR200" s="26"/>
      <c r="BS200" s="26">
        <f t="shared" si="312"/>
        <v>0</v>
      </c>
      <c r="BT200" s="26"/>
      <c r="BU200" s="26"/>
      <c r="BV200" s="26"/>
      <c r="BW200" s="26"/>
      <c r="BX200" s="26">
        <f t="shared" ref="BX200:BY200" si="313">BX95</f>
        <v>0</v>
      </c>
      <c r="BY200" s="26">
        <f t="shared" si="313"/>
        <v>0</v>
      </c>
      <c r="BZ200" s="26"/>
      <c r="CA200" s="151"/>
      <c r="CB200" s="151"/>
      <c r="CC200" s="151"/>
      <c r="CD200" s="151"/>
      <c r="CE200" s="26">
        <f t="shared" si="272"/>
        <v>0</v>
      </c>
      <c r="CF200" s="26">
        <f t="shared" si="273"/>
        <v>12</v>
      </c>
      <c r="CG200" s="159">
        <f t="shared" si="274"/>
        <v>0</v>
      </c>
      <c r="CH200" s="26">
        <f t="shared" si="275"/>
        <v>0</v>
      </c>
      <c r="CI200" s="26">
        <f t="shared" si="276"/>
        <v>0</v>
      </c>
      <c r="CJ200" s="26">
        <f t="shared" si="277"/>
        <v>45</v>
      </c>
      <c r="CK200" s="159">
        <f t="shared" si="278"/>
        <v>0</v>
      </c>
      <c r="CL200" s="26">
        <f t="shared" si="279"/>
        <v>0</v>
      </c>
      <c r="CM200" s="26">
        <f t="shared" si="280"/>
        <v>0</v>
      </c>
      <c r="CN200" s="26">
        <f t="shared" si="281"/>
        <v>0</v>
      </c>
      <c r="CO200" s="159" t="e">
        <f t="shared" si="282"/>
        <v>#DIV/0!</v>
      </c>
      <c r="CP200" s="26" t="e">
        <f t="shared" si="283"/>
        <v>#DIV/0!</v>
      </c>
      <c r="CQ200" s="26">
        <f t="shared" si="284"/>
        <v>0</v>
      </c>
      <c r="CR200" s="26">
        <f t="shared" si="285"/>
        <v>30</v>
      </c>
      <c r="CS200" s="159">
        <f t="shared" si="286"/>
        <v>0</v>
      </c>
      <c r="CT200" s="26">
        <f t="shared" si="287"/>
        <v>0</v>
      </c>
      <c r="CU200" s="26">
        <f t="shared" si="288"/>
        <v>0</v>
      </c>
      <c r="CV200" s="26">
        <f t="shared" si="289"/>
        <v>0</v>
      </c>
      <c r="CW200" s="159" t="e">
        <f t="shared" si="290"/>
        <v>#DIV/0!</v>
      </c>
      <c r="CX200" s="26" t="e">
        <f t="shared" si="291"/>
        <v>#DIV/0!</v>
      </c>
      <c r="CY200" s="26">
        <f t="shared" si="292"/>
        <v>0</v>
      </c>
      <c r="CZ200" s="26">
        <f t="shared" si="293"/>
        <v>0</v>
      </c>
      <c r="DA200" s="159" t="e">
        <f t="shared" si="294"/>
        <v>#DIV/0!</v>
      </c>
      <c r="DB200" s="26" t="e">
        <f t="shared" si="295"/>
        <v>#DIV/0!</v>
      </c>
    </row>
    <row r="201" hidden="1" spans="1:106">
      <c r="A201" s="26">
        <v>73</v>
      </c>
      <c r="B201" s="26">
        <f t="shared" ref="B201:E201" si="314">B96</f>
        <v>0</v>
      </c>
      <c r="C201" s="26">
        <f t="shared" si="314"/>
        <v>0</v>
      </c>
      <c r="D201" s="26">
        <f t="shared" si="314"/>
        <v>0</v>
      </c>
      <c r="E201" s="26">
        <f t="shared" si="314"/>
        <v>0</v>
      </c>
      <c r="F201" s="26"/>
      <c r="G201" s="26"/>
      <c r="H201" s="26"/>
      <c r="I201" s="26">
        <f t="shared" ref="I201:BS201" si="315">I96</f>
        <v>0</v>
      </c>
      <c r="J201" s="26">
        <f t="shared" si="315"/>
        <v>0</v>
      </c>
      <c r="K201" s="26">
        <f t="shared" si="315"/>
        <v>0</v>
      </c>
      <c r="L201" s="26">
        <f t="shared" si="315"/>
        <v>0</v>
      </c>
      <c r="M201" s="26"/>
      <c r="N201" s="26">
        <f t="shared" si="315"/>
        <v>0</v>
      </c>
      <c r="O201" s="26">
        <f t="shared" si="315"/>
        <v>0</v>
      </c>
      <c r="P201" s="26">
        <f t="shared" si="315"/>
        <v>0</v>
      </c>
      <c r="Q201" s="26">
        <f t="shared" si="315"/>
        <v>0</v>
      </c>
      <c r="R201" s="26"/>
      <c r="S201" s="26">
        <f t="shared" si="315"/>
        <v>0</v>
      </c>
      <c r="T201" s="26">
        <f t="shared" si="315"/>
        <v>0</v>
      </c>
      <c r="U201" s="26">
        <f t="shared" si="315"/>
        <v>0</v>
      </c>
      <c r="V201" s="26">
        <f t="shared" si="315"/>
        <v>0</v>
      </c>
      <c r="W201" s="26"/>
      <c r="X201" s="26"/>
      <c r="Y201" s="26"/>
      <c r="Z201" s="26">
        <f t="shared" si="315"/>
        <v>0</v>
      </c>
      <c r="AA201" s="26">
        <f t="shared" si="315"/>
        <v>0</v>
      </c>
      <c r="AB201" s="26"/>
      <c r="AC201" s="26"/>
      <c r="AD201" s="26"/>
      <c r="AE201" s="26">
        <f t="shared" si="315"/>
        <v>0</v>
      </c>
      <c r="AF201" s="26">
        <f t="shared" si="315"/>
        <v>0</v>
      </c>
      <c r="AG201" s="26">
        <f t="shared" si="315"/>
        <v>0</v>
      </c>
      <c r="AH201" s="26">
        <f t="shared" si="315"/>
        <v>0</v>
      </c>
      <c r="AI201" s="26"/>
      <c r="AJ201" s="26">
        <f t="shared" si="315"/>
        <v>0</v>
      </c>
      <c r="AK201" s="26">
        <f t="shared" si="315"/>
        <v>0</v>
      </c>
      <c r="AL201" s="26">
        <f t="shared" si="315"/>
        <v>0</v>
      </c>
      <c r="AM201" s="26">
        <f t="shared" si="315"/>
        <v>0</v>
      </c>
      <c r="AN201" s="26"/>
      <c r="AO201" s="26"/>
      <c r="AP201" s="26"/>
      <c r="AQ201" s="26"/>
      <c r="AR201" s="26">
        <f t="shared" si="315"/>
        <v>0</v>
      </c>
      <c r="AS201" s="26"/>
      <c r="AT201" s="26"/>
      <c r="AU201" s="26"/>
      <c r="AV201" s="26">
        <f t="shared" si="315"/>
        <v>0</v>
      </c>
      <c r="AW201" s="26">
        <f t="shared" si="315"/>
        <v>0</v>
      </c>
      <c r="AX201" s="26"/>
      <c r="AY201" s="26"/>
      <c r="AZ201" s="26"/>
      <c r="BA201" s="26"/>
      <c r="BB201" s="26"/>
      <c r="BC201" s="26">
        <f t="shared" si="315"/>
        <v>0</v>
      </c>
      <c r="BD201" s="26">
        <f t="shared" si="315"/>
        <v>0</v>
      </c>
      <c r="BE201" s="26"/>
      <c r="BF201" s="26"/>
      <c r="BG201" s="26"/>
      <c r="BH201" s="26">
        <f t="shared" si="315"/>
        <v>0</v>
      </c>
      <c r="BI201" s="26">
        <f t="shared" si="315"/>
        <v>0</v>
      </c>
      <c r="BJ201" s="26"/>
      <c r="BK201" s="26">
        <f t="shared" si="315"/>
        <v>0</v>
      </c>
      <c r="BL201" s="26">
        <f t="shared" si="315"/>
        <v>0</v>
      </c>
      <c r="BM201" s="26">
        <f t="shared" si="315"/>
        <v>0</v>
      </c>
      <c r="BN201" s="26">
        <f t="shared" si="315"/>
        <v>0</v>
      </c>
      <c r="BO201" s="26"/>
      <c r="BP201" s="26"/>
      <c r="BQ201" s="26"/>
      <c r="BR201" s="26"/>
      <c r="BS201" s="26">
        <f t="shared" si="315"/>
        <v>0</v>
      </c>
      <c r="BT201" s="26"/>
      <c r="BU201" s="26"/>
      <c r="BV201" s="26"/>
      <c r="BW201" s="26"/>
      <c r="BX201" s="26">
        <f t="shared" ref="BX201:BY201" si="316">BX96</f>
        <v>0</v>
      </c>
      <c r="BY201" s="26">
        <f t="shared" si="316"/>
        <v>0</v>
      </c>
      <c r="BZ201" s="26"/>
      <c r="CA201" s="151"/>
      <c r="CB201" s="151"/>
      <c r="CC201" s="151"/>
      <c r="CD201" s="151"/>
      <c r="CE201" s="26">
        <f t="shared" si="272"/>
        <v>0</v>
      </c>
      <c r="CF201" s="26">
        <f t="shared" si="273"/>
        <v>12</v>
      </c>
      <c r="CG201" s="159">
        <f t="shared" si="274"/>
        <v>0</v>
      </c>
      <c r="CH201" s="26">
        <f t="shared" si="275"/>
        <v>0</v>
      </c>
      <c r="CI201" s="26">
        <f t="shared" si="276"/>
        <v>0</v>
      </c>
      <c r="CJ201" s="26">
        <f t="shared" si="277"/>
        <v>45</v>
      </c>
      <c r="CK201" s="159">
        <f t="shared" si="278"/>
        <v>0</v>
      </c>
      <c r="CL201" s="26">
        <f t="shared" si="279"/>
        <v>0</v>
      </c>
      <c r="CM201" s="26">
        <f t="shared" si="280"/>
        <v>0</v>
      </c>
      <c r="CN201" s="26">
        <f t="shared" si="281"/>
        <v>0</v>
      </c>
      <c r="CO201" s="159" t="e">
        <f t="shared" si="282"/>
        <v>#DIV/0!</v>
      </c>
      <c r="CP201" s="26" t="e">
        <f t="shared" si="283"/>
        <v>#DIV/0!</v>
      </c>
      <c r="CQ201" s="26">
        <f t="shared" si="284"/>
        <v>0</v>
      </c>
      <c r="CR201" s="26">
        <f t="shared" si="285"/>
        <v>30</v>
      </c>
      <c r="CS201" s="159">
        <f t="shared" si="286"/>
        <v>0</v>
      </c>
      <c r="CT201" s="26">
        <f t="shared" si="287"/>
        <v>0</v>
      </c>
      <c r="CU201" s="26">
        <f t="shared" si="288"/>
        <v>0</v>
      </c>
      <c r="CV201" s="26">
        <f t="shared" si="289"/>
        <v>0</v>
      </c>
      <c r="CW201" s="159" t="e">
        <f t="shared" si="290"/>
        <v>#DIV/0!</v>
      </c>
      <c r="CX201" s="26" t="e">
        <f t="shared" si="291"/>
        <v>#DIV/0!</v>
      </c>
      <c r="CY201" s="26">
        <f t="shared" si="292"/>
        <v>0</v>
      </c>
      <c r="CZ201" s="26">
        <f t="shared" si="293"/>
        <v>0</v>
      </c>
      <c r="DA201" s="159" t="e">
        <f t="shared" si="294"/>
        <v>#DIV/0!</v>
      </c>
      <c r="DB201" s="26" t="e">
        <f t="shared" si="295"/>
        <v>#DIV/0!</v>
      </c>
    </row>
    <row r="202" hidden="1" spans="1:106">
      <c r="A202" s="26">
        <v>74</v>
      </c>
      <c r="B202" s="26">
        <f t="shared" ref="B202:E202" si="317">B97</f>
        <v>0</v>
      </c>
      <c r="C202" s="26">
        <f t="shared" si="317"/>
        <v>0</v>
      </c>
      <c r="D202" s="26">
        <f t="shared" si="317"/>
        <v>0</v>
      </c>
      <c r="E202" s="26">
        <f t="shared" si="317"/>
        <v>0</v>
      </c>
      <c r="F202" s="26"/>
      <c r="G202" s="26"/>
      <c r="H202" s="26"/>
      <c r="I202" s="26">
        <f t="shared" ref="I202:BS202" si="318">I97</f>
        <v>0</v>
      </c>
      <c r="J202" s="26">
        <f t="shared" si="318"/>
        <v>0</v>
      </c>
      <c r="K202" s="26">
        <f t="shared" si="318"/>
        <v>0</v>
      </c>
      <c r="L202" s="26">
        <f t="shared" si="318"/>
        <v>0</v>
      </c>
      <c r="M202" s="26"/>
      <c r="N202" s="26">
        <f t="shared" si="318"/>
        <v>0</v>
      </c>
      <c r="O202" s="26">
        <f t="shared" si="318"/>
        <v>0</v>
      </c>
      <c r="P202" s="26">
        <f t="shared" si="318"/>
        <v>0</v>
      </c>
      <c r="Q202" s="26">
        <f t="shared" si="318"/>
        <v>0</v>
      </c>
      <c r="R202" s="26"/>
      <c r="S202" s="26">
        <f t="shared" si="318"/>
        <v>0</v>
      </c>
      <c r="T202" s="26">
        <f t="shared" si="318"/>
        <v>0</v>
      </c>
      <c r="U202" s="26">
        <f t="shared" si="318"/>
        <v>0</v>
      </c>
      <c r="V202" s="26">
        <f t="shared" si="318"/>
        <v>0</v>
      </c>
      <c r="W202" s="26"/>
      <c r="X202" s="26"/>
      <c r="Y202" s="26"/>
      <c r="Z202" s="26">
        <f t="shared" si="318"/>
        <v>0</v>
      </c>
      <c r="AA202" s="26">
        <f t="shared" si="318"/>
        <v>0</v>
      </c>
      <c r="AB202" s="26"/>
      <c r="AC202" s="26"/>
      <c r="AD202" s="26"/>
      <c r="AE202" s="26">
        <f t="shared" si="318"/>
        <v>0</v>
      </c>
      <c r="AF202" s="26">
        <f t="shared" si="318"/>
        <v>0</v>
      </c>
      <c r="AG202" s="26">
        <f t="shared" si="318"/>
        <v>0</v>
      </c>
      <c r="AH202" s="26">
        <f t="shared" si="318"/>
        <v>0</v>
      </c>
      <c r="AI202" s="26"/>
      <c r="AJ202" s="26">
        <f t="shared" si="318"/>
        <v>0</v>
      </c>
      <c r="AK202" s="26">
        <f t="shared" si="318"/>
        <v>0</v>
      </c>
      <c r="AL202" s="26">
        <f t="shared" si="318"/>
        <v>0</v>
      </c>
      <c r="AM202" s="26">
        <f t="shared" si="318"/>
        <v>0</v>
      </c>
      <c r="AN202" s="26"/>
      <c r="AO202" s="26"/>
      <c r="AP202" s="26"/>
      <c r="AQ202" s="26"/>
      <c r="AR202" s="26">
        <f t="shared" si="318"/>
        <v>0</v>
      </c>
      <c r="AS202" s="26"/>
      <c r="AT202" s="26"/>
      <c r="AU202" s="26"/>
      <c r="AV202" s="26">
        <f t="shared" si="318"/>
        <v>0</v>
      </c>
      <c r="AW202" s="26">
        <f t="shared" si="318"/>
        <v>0</v>
      </c>
      <c r="AX202" s="26"/>
      <c r="AY202" s="26"/>
      <c r="AZ202" s="26"/>
      <c r="BA202" s="26"/>
      <c r="BB202" s="26"/>
      <c r="BC202" s="26">
        <f t="shared" si="318"/>
        <v>0</v>
      </c>
      <c r="BD202" s="26">
        <f t="shared" si="318"/>
        <v>0</v>
      </c>
      <c r="BE202" s="26"/>
      <c r="BF202" s="26"/>
      <c r="BG202" s="26"/>
      <c r="BH202" s="26">
        <f t="shared" si="318"/>
        <v>0</v>
      </c>
      <c r="BI202" s="26">
        <f t="shared" si="318"/>
        <v>0</v>
      </c>
      <c r="BJ202" s="26"/>
      <c r="BK202" s="26">
        <f t="shared" si="318"/>
        <v>0</v>
      </c>
      <c r="BL202" s="26">
        <f t="shared" si="318"/>
        <v>0</v>
      </c>
      <c r="BM202" s="26">
        <f t="shared" si="318"/>
        <v>0</v>
      </c>
      <c r="BN202" s="26">
        <f t="shared" si="318"/>
        <v>0</v>
      </c>
      <c r="BO202" s="26"/>
      <c r="BP202" s="26"/>
      <c r="BQ202" s="26"/>
      <c r="BR202" s="26"/>
      <c r="BS202" s="26">
        <f t="shared" si="318"/>
        <v>0</v>
      </c>
      <c r="BT202" s="26"/>
      <c r="BU202" s="26"/>
      <c r="BV202" s="26"/>
      <c r="BW202" s="26"/>
      <c r="BX202" s="26">
        <f t="shared" ref="BX202:BY202" si="319">BX97</f>
        <v>0</v>
      </c>
      <c r="BY202" s="26">
        <f t="shared" si="319"/>
        <v>0</v>
      </c>
      <c r="BZ202" s="26"/>
      <c r="CA202" s="151"/>
      <c r="CB202" s="151"/>
      <c r="CC202" s="151"/>
      <c r="CD202" s="151"/>
      <c r="CE202" s="26">
        <f t="shared" si="272"/>
        <v>0</v>
      </c>
      <c r="CF202" s="26">
        <f t="shared" si="273"/>
        <v>12</v>
      </c>
      <c r="CG202" s="159">
        <f t="shared" si="274"/>
        <v>0</v>
      </c>
      <c r="CH202" s="26">
        <f t="shared" si="275"/>
        <v>0</v>
      </c>
      <c r="CI202" s="26">
        <f t="shared" si="276"/>
        <v>0</v>
      </c>
      <c r="CJ202" s="26">
        <f t="shared" si="277"/>
        <v>45</v>
      </c>
      <c r="CK202" s="159">
        <f t="shared" si="278"/>
        <v>0</v>
      </c>
      <c r="CL202" s="26">
        <f t="shared" si="279"/>
        <v>0</v>
      </c>
      <c r="CM202" s="26">
        <f t="shared" si="280"/>
        <v>0</v>
      </c>
      <c r="CN202" s="26">
        <f t="shared" si="281"/>
        <v>0</v>
      </c>
      <c r="CO202" s="159" t="e">
        <f t="shared" si="282"/>
        <v>#DIV/0!</v>
      </c>
      <c r="CP202" s="26" t="e">
        <f t="shared" si="283"/>
        <v>#DIV/0!</v>
      </c>
      <c r="CQ202" s="26">
        <f t="shared" si="284"/>
        <v>0</v>
      </c>
      <c r="CR202" s="26">
        <f t="shared" si="285"/>
        <v>30</v>
      </c>
      <c r="CS202" s="159">
        <f t="shared" si="286"/>
        <v>0</v>
      </c>
      <c r="CT202" s="26">
        <f t="shared" si="287"/>
        <v>0</v>
      </c>
      <c r="CU202" s="26">
        <f t="shared" si="288"/>
        <v>0</v>
      </c>
      <c r="CV202" s="26">
        <f t="shared" si="289"/>
        <v>0</v>
      </c>
      <c r="CW202" s="159" t="e">
        <f t="shared" si="290"/>
        <v>#DIV/0!</v>
      </c>
      <c r="CX202" s="26" t="e">
        <f t="shared" si="291"/>
        <v>#DIV/0!</v>
      </c>
      <c r="CY202" s="26">
        <f t="shared" si="292"/>
        <v>0</v>
      </c>
      <c r="CZ202" s="26">
        <f t="shared" si="293"/>
        <v>0</v>
      </c>
      <c r="DA202" s="159" t="e">
        <f t="shared" si="294"/>
        <v>#DIV/0!</v>
      </c>
      <c r="DB202" s="26" t="e">
        <f t="shared" si="295"/>
        <v>#DIV/0!</v>
      </c>
    </row>
    <row r="203" hidden="1" spans="1:106">
      <c r="A203" s="26">
        <v>75</v>
      </c>
      <c r="B203" s="26">
        <f t="shared" ref="B203:E203" si="320">B98</f>
        <v>0</v>
      </c>
      <c r="C203" s="26">
        <f t="shared" si="320"/>
        <v>0</v>
      </c>
      <c r="D203" s="26">
        <f t="shared" si="320"/>
        <v>0</v>
      </c>
      <c r="E203" s="26">
        <f t="shared" si="320"/>
        <v>0</v>
      </c>
      <c r="F203" s="26"/>
      <c r="G203" s="26"/>
      <c r="H203" s="26"/>
      <c r="I203" s="26">
        <f t="shared" ref="I203:BS203" si="321">I98</f>
        <v>0</v>
      </c>
      <c r="J203" s="26">
        <f t="shared" si="321"/>
        <v>0</v>
      </c>
      <c r="K203" s="26">
        <f t="shared" si="321"/>
        <v>0</v>
      </c>
      <c r="L203" s="26">
        <f t="shared" si="321"/>
        <v>0</v>
      </c>
      <c r="M203" s="26"/>
      <c r="N203" s="26">
        <f t="shared" si="321"/>
        <v>0</v>
      </c>
      <c r="O203" s="26">
        <f t="shared" si="321"/>
        <v>0</v>
      </c>
      <c r="P203" s="26">
        <f t="shared" si="321"/>
        <v>0</v>
      </c>
      <c r="Q203" s="26">
        <f t="shared" si="321"/>
        <v>0</v>
      </c>
      <c r="R203" s="26"/>
      <c r="S203" s="26">
        <f t="shared" si="321"/>
        <v>0</v>
      </c>
      <c r="T203" s="26">
        <f t="shared" si="321"/>
        <v>0</v>
      </c>
      <c r="U203" s="26">
        <f t="shared" si="321"/>
        <v>0</v>
      </c>
      <c r="V203" s="26">
        <f t="shared" si="321"/>
        <v>0</v>
      </c>
      <c r="W203" s="26"/>
      <c r="X203" s="26"/>
      <c r="Y203" s="26"/>
      <c r="Z203" s="26">
        <f t="shared" si="321"/>
        <v>0</v>
      </c>
      <c r="AA203" s="26">
        <f t="shared" si="321"/>
        <v>0</v>
      </c>
      <c r="AB203" s="26"/>
      <c r="AC203" s="26"/>
      <c r="AD203" s="26"/>
      <c r="AE203" s="26">
        <f t="shared" si="321"/>
        <v>0</v>
      </c>
      <c r="AF203" s="26">
        <f t="shared" si="321"/>
        <v>0</v>
      </c>
      <c r="AG203" s="26">
        <f t="shared" si="321"/>
        <v>0</v>
      </c>
      <c r="AH203" s="26">
        <f t="shared" si="321"/>
        <v>0</v>
      </c>
      <c r="AI203" s="26"/>
      <c r="AJ203" s="26">
        <f t="shared" si="321"/>
        <v>0</v>
      </c>
      <c r="AK203" s="26">
        <f t="shared" si="321"/>
        <v>0</v>
      </c>
      <c r="AL203" s="26">
        <f t="shared" si="321"/>
        <v>0</v>
      </c>
      <c r="AM203" s="26">
        <f t="shared" si="321"/>
        <v>0</v>
      </c>
      <c r="AN203" s="26"/>
      <c r="AO203" s="26"/>
      <c r="AP203" s="26"/>
      <c r="AQ203" s="26"/>
      <c r="AR203" s="26">
        <f t="shared" si="321"/>
        <v>0</v>
      </c>
      <c r="AS203" s="26"/>
      <c r="AT203" s="26"/>
      <c r="AU203" s="26"/>
      <c r="AV203" s="26">
        <f t="shared" si="321"/>
        <v>0</v>
      </c>
      <c r="AW203" s="26">
        <f t="shared" si="321"/>
        <v>0</v>
      </c>
      <c r="AX203" s="26"/>
      <c r="AY203" s="26"/>
      <c r="AZ203" s="26"/>
      <c r="BA203" s="26"/>
      <c r="BB203" s="26"/>
      <c r="BC203" s="26">
        <f t="shared" si="321"/>
        <v>0</v>
      </c>
      <c r="BD203" s="26">
        <f t="shared" si="321"/>
        <v>0</v>
      </c>
      <c r="BE203" s="26"/>
      <c r="BF203" s="26"/>
      <c r="BG203" s="26"/>
      <c r="BH203" s="26">
        <f t="shared" si="321"/>
        <v>0</v>
      </c>
      <c r="BI203" s="26">
        <f t="shared" si="321"/>
        <v>0</v>
      </c>
      <c r="BJ203" s="26"/>
      <c r="BK203" s="26">
        <f t="shared" si="321"/>
        <v>0</v>
      </c>
      <c r="BL203" s="26">
        <f t="shared" si="321"/>
        <v>0</v>
      </c>
      <c r="BM203" s="26">
        <f t="shared" si="321"/>
        <v>0</v>
      </c>
      <c r="BN203" s="26">
        <f t="shared" si="321"/>
        <v>0</v>
      </c>
      <c r="BO203" s="26"/>
      <c r="BP203" s="26"/>
      <c r="BQ203" s="26"/>
      <c r="BR203" s="26"/>
      <c r="BS203" s="26">
        <f t="shared" si="321"/>
        <v>0</v>
      </c>
      <c r="BT203" s="26"/>
      <c r="BU203" s="26"/>
      <c r="BV203" s="26"/>
      <c r="BW203" s="26"/>
      <c r="BX203" s="26">
        <f t="shared" ref="BX203:BY203" si="322">BX98</f>
        <v>0</v>
      </c>
      <c r="BY203" s="26">
        <f t="shared" si="322"/>
        <v>0</v>
      </c>
      <c r="BZ203" s="26"/>
      <c r="CA203" s="151"/>
      <c r="CB203" s="151"/>
      <c r="CC203" s="151"/>
      <c r="CD203" s="151"/>
      <c r="CE203" s="26">
        <f t="shared" si="272"/>
        <v>0</v>
      </c>
      <c r="CF203" s="26">
        <f t="shared" si="273"/>
        <v>12</v>
      </c>
      <c r="CG203" s="159">
        <f t="shared" si="274"/>
        <v>0</v>
      </c>
      <c r="CH203" s="26">
        <f t="shared" si="275"/>
        <v>0</v>
      </c>
      <c r="CI203" s="26">
        <f t="shared" si="276"/>
        <v>0</v>
      </c>
      <c r="CJ203" s="26">
        <f t="shared" si="277"/>
        <v>45</v>
      </c>
      <c r="CK203" s="159">
        <f t="shared" si="278"/>
        <v>0</v>
      </c>
      <c r="CL203" s="26">
        <f t="shared" si="279"/>
        <v>0</v>
      </c>
      <c r="CM203" s="26">
        <f t="shared" si="280"/>
        <v>0</v>
      </c>
      <c r="CN203" s="26">
        <f t="shared" si="281"/>
        <v>0</v>
      </c>
      <c r="CO203" s="159" t="e">
        <f t="shared" si="282"/>
        <v>#DIV/0!</v>
      </c>
      <c r="CP203" s="26" t="e">
        <f t="shared" si="283"/>
        <v>#DIV/0!</v>
      </c>
      <c r="CQ203" s="26">
        <f t="shared" si="284"/>
        <v>0</v>
      </c>
      <c r="CR203" s="26">
        <f t="shared" si="285"/>
        <v>30</v>
      </c>
      <c r="CS203" s="159">
        <f t="shared" si="286"/>
        <v>0</v>
      </c>
      <c r="CT203" s="26">
        <f t="shared" si="287"/>
        <v>0</v>
      </c>
      <c r="CU203" s="26">
        <f t="shared" si="288"/>
        <v>0</v>
      </c>
      <c r="CV203" s="26">
        <f t="shared" si="289"/>
        <v>0</v>
      </c>
      <c r="CW203" s="159" t="e">
        <f t="shared" si="290"/>
        <v>#DIV/0!</v>
      </c>
      <c r="CX203" s="26" t="e">
        <f t="shared" si="291"/>
        <v>#DIV/0!</v>
      </c>
      <c r="CY203" s="26">
        <f t="shared" si="292"/>
        <v>0</v>
      </c>
      <c r="CZ203" s="26">
        <f t="shared" si="293"/>
        <v>0</v>
      </c>
      <c r="DA203" s="159" t="e">
        <f t="shared" si="294"/>
        <v>#DIV/0!</v>
      </c>
      <c r="DB203" s="26" t="e">
        <f t="shared" si="295"/>
        <v>#DIV/0!</v>
      </c>
    </row>
    <row r="204" hidden="1" spans="1:106">
      <c r="A204" s="26">
        <v>76</v>
      </c>
      <c r="B204" s="26">
        <f t="shared" ref="B204:E204" si="323">B99</f>
        <v>0</v>
      </c>
      <c r="C204" s="26">
        <f t="shared" si="323"/>
        <v>0</v>
      </c>
      <c r="D204" s="26">
        <f t="shared" si="323"/>
        <v>0</v>
      </c>
      <c r="E204" s="26">
        <f t="shared" si="323"/>
        <v>0</v>
      </c>
      <c r="F204" s="26"/>
      <c r="G204" s="26"/>
      <c r="H204" s="26"/>
      <c r="I204" s="26">
        <f t="shared" ref="I204:BS204" si="324">I99</f>
        <v>0</v>
      </c>
      <c r="J204" s="26">
        <f t="shared" si="324"/>
        <v>0</v>
      </c>
      <c r="K204" s="26">
        <f t="shared" si="324"/>
        <v>0</v>
      </c>
      <c r="L204" s="26">
        <f t="shared" si="324"/>
        <v>0</v>
      </c>
      <c r="M204" s="26"/>
      <c r="N204" s="26">
        <f t="shared" si="324"/>
        <v>0</v>
      </c>
      <c r="O204" s="26">
        <f t="shared" si="324"/>
        <v>0</v>
      </c>
      <c r="P204" s="26">
        <f t="shared" si="324"/>
        <v>0</v>
      </c>
      <c r="Q204" s="26">
        <f t="shared" si="324"/>
        <v>0</v>
      </c>
      <c r="R204" s="26"/>
      <c r="S204" s="26">
        <f t="shared" si="324"/>
        <v>0</v>
      </c>
      <c r="T204" s="26">
        <f t="shared" si="324"/>
        <v>0</v>
      </c>
      <c r="U204" s="26">
        <f t="shared" si="324"/>
        <v>0</v>
      </c>
      <c r="V204" s="26">
        <f t="shared" si="324"/>
        <v>0</v>
      </c>
      <c r="W204" s="26"/>
      <c r="X204" s="26"/>
      <c r="Y204" s="26"/>
      <c r="Z204" s="26">
        <f t="shared" si="324"/>
        <v>0</v>
      </c>
      <c r="AA204" s="26">
        <f t="shared" si="324"/>
        <v>0</v>
      </c>
      <c r="AB204" s="26"/>
      <c r="AC204" s="26"/>
      <c r="AD204" s="26"/>
      <c r="AE204" s="26">
        <f t="shared" si="324"/>
        <v>0</v>
      </c>
      <c r="AF204" s="26">
        <f t="shared" si="324"/>
        <v>0</v>
      </c>
      <c r="AG204" s="26">
        <f t="shared" si="324"/>
        <v>0</v>
      </c>
      <c r="AH204" s="26">
        <f t="shared" si="324"/>
        <v>0</v>
      </c>
      <c r="AI204" s="26"/>
      <c r="AJ204" s="26">
        <f t="shared" si="324"/>
        <v>0</v>
      </c>
      <c r="AK204" s="26">
        <f t="shared" si="324"/>
        <v>0</v>
      </c>
      <c r="AL204" s="26">
        <f t="shared" si="324"/>
        <v>0</v>
      </c>
      <c r="AM204" s="26">
        <f t="shared" si="324"/>
        <v>0</v>
      </c>
      <c r="AN204" s="26"/>
      <c r="AO204" s="26"/>
      <c r="AP204" s="26"/>
      <c r="AQ204" s="26"/>
      <c r="AR204" s="26">
        <f t="shared" si="324"/>
        <v>0</v>
      </c>
      <c r="AS204" s="26"/>
      <c r="AT204" s="26"/>
      <c r="AU204" s="26"/>
      <c r="AV204" s="26">
        <f t="shared" si="324"/>
        <v>0</v>
      </c>
      <c r="AW204" s="26">
        <f t="shared" si="324"/>
        <v>0</v>
      </c>
      <c r="AX204" s="26"/>
      <c r="AY204" s="26"/>
      <c r="AZ204" s="26"/>
      <c r="BA204" s="26"/>
      <c r="BB204" s="26"/>
      <c r="BC204" s="26">
        <f t="shared" si="324"/>
        <v>0</v>
      </c>
      <c r="BD204" s="26">
        <f t="shared" si="324"/>
        <v>0</v>
      </c>
      <c r="BE204" s="26"/>
      <c r="BF204" s="26"/>
      <c r="BG204" s="26"/>
      <c r="BH204" s="26">
        <f t="shared" si="324"/>
        <v>0</v>
      </c>
      <c r="BI204" s="26">
        <f t="shared" si="324"/>
        <v>0</v>
      </c>
      <c r="BJ204" s="26"/>
      <c r="BK204" s="26">
        <f t="shared" si="324"/>
        <v>0</v>
      </c>
      <c r="BL204" s="26">
        <f t="shared" si="324"/>
        <v>0</v>
      </c>
      <c r="BM204" s="26">
        <f t="shared" si="324"/>
        <v>0</v>
      </c>
      <c r="BN204" s="26">
        <f t="shared" si="324"/>
        <v>0</v>
      </c>
      <c r="BO204" s="26"/>
      <c r="BP204" s="26"/>
      <c r="BQ204" s="26"/>
      <c r="BR204" s="26"/>
      <c r="BS204" s="26">
        <f t="shared" si="324"/>
        <v>0</v>
      </c>
      <c r="BT204" s="26"/>
      <c r="BU204" s="26"/>
      <c r="BV204" s="26"/>
      <c r="BW204" s="26"/>
      <c r="BX204" s="26">
        <f t="shared" ref="BX204:BY204" si="325">BX99</f>
        <v>0</v>
      </c>
      <c r="BY204" s="26">
        <f t="shared" si="325"/>
        <v>0</v>
      </c>
      <c r="BZ204" s="26"/>
      <c r="CA204" s="151"/>
      <c r="CB204" s="151"/>
      <c r="CC204" s="151"/>
      <c r="CD204" s="151"/>
      <c r="CE204" s="26">
        <f t="shared" si="272"/>
        <v>0</v>
      </c>
      <c r="CF204" s="26">
        <f t="shared" si="273"/>
        <v>12</v>
      </c>
      <c r="CG204" s="159">
        <f t="shared" si="274"/>
        <v>0</v>
      </c>
      <c r="CH204" s="26">
        <f t="shared" si="275"/>
        <v>0</v>
      </c>
      <c r="CI204" s="26">
        <f t="shared" si="276"/>
        <v>0</v>
      </c>
      <c r="CJ204" s="26">
        <f t="shared" si="277"/>
        <v>45</v>
      </c>
      <c r="CK204" s="159">
        <f t="shared" si="278"/>
        <v>0</v>
      </c>
      <c r="CL204" s="26">
        <f t="shared" si="279"/>
        <v>0</v>
      </c>
      <c r="CM204" s="26">
        <f t="shared" si="280"/>
        <v>0</v>
      </c>
      <c r="CN204" s="26">
        <f t="shared" si="281"/>
        <v>0</v>
      </c>
      <c r="CO204" s="159" t="e">
        <f t="shared" si="282"/>
        <v>#DIV/0!</v>
      </c>
      <c r="CP204" s="26" t="e">
        <f t="shared" si="283"/>
        <v>#DIV/0!</v>
      </c>
      <c r="CQ204" s="26">
        <f t="shared" si="284"/>
        <v>0</v>
      </c>
      <c r="CR204" s="26">
        <f t="shared" si="285"/>
        <v>30</v>
      </c>
      <c r="CS204" s="159">
        <f t="shared" si="286"/>
        <v>0</v>
      </c>
      <c r="CT204" s="26">
        <f t="shared" si="287"/>
        <v>0</v>
      </c>
      <c r="CU204" s="26">
        <f t="shared" si="288"/>
        <v>0</v>
      </c>
      <c r="CV204" s="26">
        <f t="shared" si="289"/>
        <v>0</v>
      </c>
      <c r="CW204" s="159" t="e">
        <f t="shared" si="290"/>
        <v>#DIV/0!</v>
      </c>
      <c r="CX204" s="26" t="e">
        <f t="shared" si="291"/>
        <v>#DIV/0!</v>
      </c>
      <c r="CY204" s="26">
        <f t="shared" si="292"/>
        <v>0</v>
      </c>
      <c r="CZ204" s="26">
        <f t="shared" si="293"/>
        <v>0</v>
      </c>
      <c r="DA204" s="159" t="e">
        <f t="shared" si="294"/>
        <v>#DIV/0!</v>
      </c>
      <c r="DB204" s="26" t="e">
        <f t="shared" si="295"/>
        <v>#DIV/0!</v>
      </c>
    </row>
    <row r="205" hidden="1" spans="1:106">
      <c r="A205" s="26">
        <v>77</v>
      </c>
      <c r="B205" s="26">
        <f t="shared" ref="B205:E205" si="326">B100</f>
        <v>0</v>
      </c>
      <c r="C205" s="26">
        <f t="shared" si="326"/>
        <v>0</v>
      </c>
      <c r="D205" s="26">
        <f t="shared" si="326"/>
        <v>0</v>
      </c>
      <c r="E205" s="26">
        <f t="shared" si="326"/>
        <v>0</v>
      </c>
      <c r="F205" s="26"/>
      <c r="G205" s="26"/>
      <c r="H205" s="26"/>
      <c r="I205" s="26">
        <f t="shared" ref="I205:BS205" si="327">I100</f>
        <v>0</v>
      </c>
      <c r="J205" s="26">
        <f t="shared" si="327"/>
        <v>0</v>
      </c>
      <c r="K205" s="26">
        <f t="shared" si="327"/>
        <v>0</v>
      </c>
      <c r="L205" s="26">
        <f t="shared" si="327"/>
        <v>0</v>
      </c>
      <c r="M205" s="26"/>
      <c r="N205" s="26">
        <f t="shared" si="327"/>
        <v>0</v>
      </c>
      <c r="O205" s="26">
        <f t="shared" si="327"/>
        <v>0</v>
      </c>
      <c r="P205" s="26">
        <f t="shared" si="327"/>
        <v>0</v>
      </c>
      <c r="Q205" s="26">
        <f t="shared" si="327"/>
        <v>0</v>
      </c>
      <c r="R205" s="26"/>
      <c r="S205" s="26">
        <f t="shared" si="327"/>
        <v>0</v>
      </c>
      <c r="T205" s="26">
        <f t="shared" si="327"/>
        <v>0</v>
      </c>
      <c r="U205" s="26">
        <f t="shared" si="327"/>
        <v>0</v>
      </c>
      <c r="V205" s="26">
        <f t="shared" si="327"/>
        <v>0</v>
      </c>
      <c r="W205" s="26"/>
      <c r="X205" s="26"/>
      <c r="Y205" s="26"/>
      <c r="Z205" s="26">
        <f t="shared" si="327"/>
        <v>0</v>
      </c>
      <c r="AA205" s="26">
        <f t="shared" si="327"/>
        <v>0</v>
      </c>
      <c r="AB205" s="26"/>
      <c r="AC205" s="26"/>
      <c r="AD205" s="26"/>
      <c r="AE205" s="26">
        <f t="shared" si="327"/>
        <v>0</v>
      </c>
      <c r="AF205" s="26">
        <f t="shared" si="327"/>
        <v>0</v>
      </c>
      <c r="AG205" s="26">
        <f t="shared" si="327"/>
        <v>0</v>
      </c>
      <c r="AH205" s="26">
        <f t="shared" si="327"/>
        <v>0</v>
      </c>
      <c r="AI205" s="26"/>
      <c r="AJ205" s="26">
        <f t="shared" si="327"/>
        <v>0</v>
      </c>
      <c r="AK205" s="26">
        <f t="shared" si="327"/>
        <v>0</v>
      </c>
      <c r="AL205" s="26">
        <f t="shared" si="327"/>
        <v>0</v>
      </c>
      <c r="AM205" s="26">
        <f t="shared" si="327"/>
        <v>0</v>
      </c>
      <c r="AN205" s="26"/>
      <c r="AO205" s="26"/>
      <c r="AP205" s="26"/>
      <c r="AQ205" s="26"/>
      <c r="AR205" s="26">
        <f t="shared" si="327"/>
        <v>0</v>
      </c>
      <c r="AS205" s="26"/>
      <c r="AT205" s="26"/>
      <c r="AU205" s="26"/>
      <c r="AV205" s="26">
        <f t="shared" si="327"/>
        <v>0</v>
      </c>
      <c r="AW205" s="26">
        <f t="shared" si="327"/>
        <v>0</v>
      </c>
      <c r="AX205" s="26"/>
      <c r="AY205" s="26"/>
      <c r="AZ205" s="26"/>
      <c r="BA205" s="26"/>
      <c r="BB205" s="26"/>
      <c r="BC205" s="26">
        <f t="shared" si="327"/>
        <v>0</v>
      </c>
      <c r="BD205" s="26">
        <f t="shared" si="327"/>
        <v>0</v>
      </c>
      <c r="BE205" s="26"/>
      <c r="BF205" s="26"/>
      <c r="BG205" s="26"/>
      <c r="BH205" s="26">
        <f t="shared" si="327"/>
        <v>0</v>
      </c>
      <c r="BI205" s="26">
        <f t="shared" si="327"/>
        <v>0</v>
      </c>
      <c r="BJ205" s="26"/>
      <c r="BK205" s="26">
        <f t="shared" si="327"/>
        <v>0</v>
      </c>
      <c r="BL205" s="26">
        <f t="shared" si="327"/>
        <v>0</v>
      </c>
      <c r="BM205" s="26">
        <f t="shared" si="327"/>
        <v>0</v>
      </c>
      <c r="BN205" s="26">
        <f t="shared" si="327"/>
        <v>0</v>
      </c>
      <c r="BO205" s="26"/>
      <c r="BP205" s="26"/>
      <c r="BQ205" s="26"/>
      <c r="BR205" s="26"/>
      <c r="BS205" s="26">
        <f t="shared" si="327"/>
        <v>0</v>
      </c>
      <c r="BT205" s="26"/>
      <c r="BU205" s="26"/>
      <c r="BV205" s="26"/>
      <c r="BW205" s="26"/>
      <c r="BX205" s="26">
        <f t="shared" ref="BX205:BY205" si="328">BX100</f>
        <v>0</v>
      </c>
      <c r="BY205" s="26">
        <f t="shared" si="328"/>
        <v>0</v>
      </c>
      <c r="BZ205" s="26"/>
      <c r="CA205" s="151"/>
      <c r="CB205" s="151"/>
      <c r="CC205" s="151"/>
      <c r="CD205" s="151"/>
      <c r="CE205" s="26">
        <f t="shared" si="272"/>
        <v>0</v>
      </c>
      <c r="CF205" s="26">
        <f t="shared" si="273"/>
        <v>12</v>
      </c>
      <c r="CG205" s="159">
        <f t="shared" si="274"/>
        <v>0</v>
      </c>
      <c r="CH205" s="26">
        <f t="shared" si="275"/>
        <v>0</v>
      </c>
      <c r="CI205" s="26">
        <f t="shared" si="276"/>
        <v>0</v>
      </c>
      <c r="CJ205" s="26">
        <f t="shared" si="277"/>
        <v>45</v>
      </c>
      <c r="CK205" s="159">
        <f t="shared" si="278"/>
        <v>0</v>
      </c>
      <c r="CL205" s="26">
        <f t="shared" si="279"/>
        <v>0</v>
      </c>
      <c r="CM205" s="26">
        <f t="shared" si="280"/>
        <v>0</v>
      </c>
      <c r="CN205" s="26">
        <f t="shared" si="281"/>
        <v>0</v>
      </c>
      <c r="CO205" s="159" t="e">
        <f t="shared" si="282"/>
        <v>#DIV/0!</v>
      </c>
      <c r="CP205" s="26" t="e">
        <f t="shared" si="283"/>
        <v>#DIV/0!</v>
      </c>
      <c r="CQ205" s="26">
        <f t="shared" si="284"/>
        <v>0</v>
      </c>
      <c r="CR205" s="26">
        <f t="shared" si="285"/>
        <v>30</v>
      </c>
      <c r="CS205" s="159">
        <f t="shared" si="286"/>
        <v>0</v>
      </c>
      <c r="CT205" s="26">
        <f t="shared" si="287"/>
        <v>0</v>
      </c>
      <c r="CU205" s="26">
        <f t="shared" si="288"/>
        <v>0</v>
      </c>
      <c r="CV205" s="26">
        <f t="shared" si="289"/>
        <v>0</v>
      </c>
      <c r="CW205" s="159" t="e">
        <f t="shared" si="290"/>
        <v>#DIV/0!</v>
      </c>
      <c r="CX205" s="26" t="e">
        <f t="shared" si="291"/>
        <v>#DIV/0!</v>
      </c>
      <c r="CY205" s="26">
        <f t="shared" si="292"/>
        <v>0</v>
      </c>
      <c r="CZ205" s="26">
        <f t="shared" si="293"/>
        <v>0</v>
      </c>
      <c r="DA205" s="159" t="e">
        <f t="shared" si="294"/>
        <v>#DIV/0!</v>
      </c>
      <c r="DB205" s="26" t="e">
        <f t="shared" si="295"/>
        <v>#DIV/0!</v>
      </c>
    </row>
    <row r="206" hidden="1" spans="1:106">
      <c r="A206" s="26">
        <v>78</v>
      </c>
      <c r="B206" s="26">
        <f t="shared" ref="B206:E206" si="329">B101</f>
        <v>0</v>
      </c>
      <c r="C206" s="26">
        <f t="shared" si="329"/>
        <v>0</v>
      </c>
      <c r="D206" s="26">
        <f t="shared" si="329"/>
        <v>0</v>
      </c>
      <c r="E206" s="26">
        <f t="shared" si="329"/>
        <v>0</v>
      </c>
      <c r="F206" s="26"/>
      <c r="G206" s="26"/>
      <c r="H206" s="26"/>
      <c r="I206" s="26">
        <f t="shared" ref="I206:BS206" si="330">I101</f>
        <v>0</v>
      </c>
      <c r="J206" s="26">
        <f t="shared" si="330"/>
        <v>0</v>
      </c>
      <c r="K206" s="26">
        <f t="shared" si="330"/>
        <v>0</v>
      </c>
      <c r="L206" s="26">
        <f t="shared" si="330"/>
        <v>0</v>
      </c>
      <c r="M206" s="26"/>
      <c r="N206" s="26">
        <f t="shared" si="330"/>
        <v>0</v>
      </c>
      <c r="O206" s="26">
        <f t="shared" si="330"/>
        <v>0</v>
      </c>
      <c r="P206" s="26">
        <f t="shared" si="330"/>
        <v>0</v>
      </c>
      <c r="Q206" s="26">
        <f t="shared" si="330"/>
        <v>0</v>
      </c>
      <c r="R206" s="26"/>
      <c r="S206" s="26">
        <f t="shared" si="330"/>
        <v>0</v>
      </c>
      <c r="T206" s="26">
        <f t="shared" si="330"/>
        <v>0</v>
      </c>
      <c r="U206" s="26">
        <f t="shared" si="330"/>
        <v>0</v>
      </c>
      <c r="V206" s="26">
        <f t="shared" si="330"/>
        <v>0</v>
      </c>
      <c r="W206" s="26"/>
      <c r="X206" s="26"/>
      <c r="Y206" s="26"/>
      <c r="Z206" s="26">
        <f t="shared" si="330"/>
        <v>0</v>
      </c>
      <c r="AA206" s="26">
        <f t="shared" si="330"/>
        <v>0</v>
      </c>
      <c r="AB206" s="26"/>
      <c r="AC206" s="26"/>
      <c r="AD206" s="26"/>
      <c r="AE206" s="26">
        <f t="shared" si="330"/>
        <v>0</v>
      </c>
      <c r="AF206" s="26">
        <f t="shared" si="330"/>
        <v>0</v>
      </c>
      <c r="AG206" s="26">
        <f t="shared" si="330"/>
        <v>0</v>
      </c>
      <c r="AH206" s="26">
        <f t="shared" si="330"/>
        <v>0</v>
      </c>
      <c r="AI206" s="26"/>
      <c r="AJ206" s="26">
        <f t="shared" si="330"/>
        <v>0</v>
      </c>
      <c r="AK206" s="26">
        <f t="shared" si="330"/>
        <v>0</v>
      </c>
      <c r="AL206" s="26">
        <f t="shared" si="330"/>
        <v>0</v>
      </c>
      <c r="AM206" s="26">
        <f t="shared" si="330"/>
        <v>0</v>
      </c>
      <c r="AN206" s="26"/>
      <c r="AO206" s="26"/>
      <c r="AP206" s="26"/>
      <c r="AQ206" s="26"/>
      <c r="AR206" s="26">
        <f t="shared" si="330"/>
        <v>0</v>
      </c>
      <c r="AS206" s="26"/>
      <c r="AT206" s="26"/>
      <c r="AU206" s="26"/>
      <c r="AV206" s="26">
        <f t="shared" si="330"/>
        <v>0</v>
      </c>
      <c r="AW206" s="26">
        <f t="shared" si="330"/>
        <v>0</v>
      </c>
      <c r="AX206" s="26"/>
      <c r="AY206" s="26"/>
      <c r="AZ206" s="26"/>
      <c r="BA206" s="26"/>
      <c r="BB206" s="26"/>
      <c r="BC206" s="26">
        <f t="shared" si="330"/>
        <v>0</v>
      </c>
      <c r="BD206" s="26">
        <f t="shared" si="330"/>
        <v>0</v>
      </c>
      <c r="BE206" s="26"/>
      <c r="BF206" s="26"/>
      <c r="BG206" s="26"/>
      <c r="BH206" s="26">
        <f t="shared" si="330"/>
        <v>0</v>
      </c>
      <c r="BI206" s="26">
        <f t="shared" si="330"/>
        <v>0</v>
      </c>
      <c r="BJ206" s="26"/>
      <c r="BK206" s="26">
        <f t="shared" si="330"/>
        <v>0</v>
      </c>
      <c r="BL206" s="26">
        <f t="shared" si="330"/>
        <v>0</v>
      </c>
      <c r="BM206" s="26">
        <f t="shared" si="330"/>
        <v>0</v>
      </c>
      <c r="BN206" s="26">
        <f t="shared" si="330"/>
        <v>0</v>
      </c>
      <c r="BO206" s="26"/>
      <c r="BP206" s="26"/>
      <c r="BQ206" s="26"/>
      <c r="BR206" s="26"/>
      <c r="BS206" s="26">
        <f t="shared" si="330"/>
        <v>0</v>
      </c>
      <c r="BT206" s="26"/>
      <c r="BU206" s="26"/>
      <c r="BV206" s="26"/>
      <c r="BW206" s="26"/>
      <c r="BX206" s="26">
        <f t="shared" ref="BX206:BY206" si="331">BX101</f>
        <v>0</v>
      </c>
      <c r="BY206" s="26">
        <f t="shared" si="331"/>
        <v>0</v>
      </c>
      <c r="BZ206" s="26"/>
      <c r="CA206" s="151"/>
      <c r="CB206" s="151"/>
      <c r="CC206" s="151"/>
      <c r="CD206" s="151"/>
      <c r="CE206" s="26">
        <f t="shared" si="272"/>
        <v>0</v>
      </c>
      <c r="CF206" s="26">
        <f t="shared" si="273"/>
        <v>12</v>
      </c>
      <c r="CG206" s="159">
        <f t="shared" si="274"/>
        <v>0</v>
      </c>
      <c r="CH206" s="26">
        <f t="shared" si="275"/>
        <v>0</v>
      </c>
      <c r="CI206" s="26">
        <f t="shared" si="276"/>
        <v>0</v>
      </c>
      <c r="CJ206" s="26">
        <f t="shared" si="277"/>
        <v>45</v>
      </c>
      <c r="CK206" s="159">
        <f t="shared" si="278"/>
        <v>0</v>
      </c>
      <c r="CL206" s="26">
        <f t="shared" si="279"/>
        <v>0</v>
      </c>
      <c r="CM206" s="26">
        <f t="shared" si="280"/>
        <v>0</v>
      </c>
      <c r="CN206" s="26">
        <f t="shared" si="281"/>
        <v>0</v>
      </c>
      <c r="CO206" s="159" t="e">
        <f t="shared" si="282"/>
        <v>#DIV/0!</v>
      </c>
      <c r="CP206" s="26" t="e">
        <f t="shared" si="283"/>
        <v>#DIV/0!</v>
      </c>
      <c r="CQ206" s="26">
        <f t="shared" si="284"/>
        <v>0</v>
      </c>
      <c r="CR206" s="26">
        <f t="shared" si="285"/>
        <v>30</v>
      </c>
      <c r="CS206" s="159">
        <f t="shared" si="286"/>
        <v>0</v>
      </c>
      <c r="CT206" s="26">
        <f t="shared" si="287"/>
        <v>0</v>
      </c>
      <c r="CU206" s="26">
        <f t="shared" si="288"/>
        <v>0</v>
      </c>
      <c r="CV206" s="26">
        <f t="shared" si="289"/>
        <v>0</v>
      </c>
      <c r="CW206" s="159" t="e">
        <f t="shared" si="290"/>
        <v>#DIV/0!</v>
      </c>
      <c r="CX206" s="26" t="e">
        <f t="shared" si="291"/>
        <v>#DIV/0!</v>
      </c>
      <c r="CY206" s="26">
        <f t="shared" si="292"/>
        <v>0</v>
      </c>
      <c r="CZ206" s="26">
        <f t="shared" si="293"/>
        <v>0</v>
      </c>
      <c r="DA206" s="159" t="e">
        <f t="shared" si="294"/>
        <v>#DIV/0!</v>
      </c>
      <c r="DB206" s="26" t="e">
        <f t="shared" si="295"/>
        <v>#DIV/0!</v>
      </c>
    </row>
    <row r="207" hidden="1" spans="1:106">
      <c r="A207" s="26">
        <v>79</v>
      </c>
      <c r="B207" s="26">
        <f t="shared" ref="B207:E207" si="332">B102</f>
        <v>0</v>
      </c>
      <c r="C207" s="26">
        <f t="shared" si="332"/>
        <v>0</v>
      </c>
      <c r="D207" s="26">
        <f t="shared" si="332"/>
        <v>0</v>
      </c>
      <c r="E207" s="26">
        <f t="shared" si="332"/>
        <v>0</v>
      </c>
      <c r="F207" s="26"/>
      <c r="G207" s="26"/>
      <c r="H207" s="26"/>
      <c r="I207" s="26">
        <f t="shared" ref="I207:BS207" si="333">I102</f>
        <v>0</v>
      </c>
      <c r="J207" s="26">
        <f t="shared" si="333"/>
        <v>0</v>
      </c>
      <c r="K207" s="26">
        <f t="shared" si="333"/>
        <v>0</v>
      </c>
      <c r="L207" s="26">
        <f t="shared" si="333"/>
        <v>0</v>
      </c>
      <c r="M207" s="26"/>
      <c r="N207" s="26">
        <f t="shared" si="333"/>
        <v>0</v>
      </c>
      <c r="O207" s="26">
        <f t="shared" si="333"/>
        <v>0</v>
      </c>
      <c r="P207" s="26">
        <f t="shared" si="333"/>
        <v>0</v>
      </c>
      <c r="Q207" s="26">
        <f t="shared" si="333"/>
        <v>0</v>
      </c>
      <c r="R207" s="26"/>
      <c r="S207" s="26">
        <f t="shared" si="333"/>
        <v>0</v>
      </c>
      <c r="T207" s="26">
        <f t="shared" si="333"/>
        <v>0</v>
      </c>
      <c r="U207" s="26">
        <f t="shared" si="333"/>
        <v>0</v>
      </c>
      <c r="V207" s="26">
        <f t="shared" si="333"/>
        <v>0</v>
      </c>
      <c r="W207" s="26"/>
      <c r="X207" s="26"/>
      <c r="Y207" s="26"/>
      <c r="Z207" s="26">
        <f t="shared" si="333"/>
        <v>0</v>
      </c>
      <c r="AA207" s="26">
        <f t="shared" si="333"/>
        <v>0</v>
      </c>
      <c r="AB207" s="26"/>
      <c r="AC207" s="26"/>
      <c r="AD207" s="26"/>
      <c r="AE207" s="26">
        <f t="shared" si="333"/>
        <v>0</v>
      </c>
      <c r="AF207" s="26">
        <f t="shared" si="333"/>
        <v>0</v>
      </c>
      <c r="AG207" s="26">
        <f t="shared" si="333"/>
        <v>0</v>
      </c>
      <c r="AH207" s="26">
        <f t="shared" si="333"/>
        <v>0</v>
      </c>
      <c r="AI207" s="26"/>
      <c r="AJ207" s="26">
        <f t="shared" si="333"/>
        <v>0</v>
      </c>
      <c r="AK207" s="26">
        <f t="shared" si="333"/>
        <v>0</v>
      </c>
      <c r="AL207" s="26">
        <f t="shared" si="333"/>
        <v>0</v>
      </c>
      <c r="AM207" s="26">
        <f t="shared" si="333"/>
        <v>0</v>
      </c>
      <c r="AN207" s="26"/>
      <c r="AO207" s="26"/>
      <c r="AP207" s="26"/>
      <c r="AQ207" s="26"/>
      <c r="AR207" s="26">
        <f t="shared" si="333"/>
        <v>0</v>
      </c>
      <c r="AS207" s="26"/>
      <c r="AT207" s="26"/>
      <c r="AU207" s="26"/>
      <c r="AV207" s="26">
        <f t="shared" si="333"/>
        <v>0</v>
      </c>
      <c r="AW207" s="26">
        <f t="shared" si="333"/>
        <v>0</v>
      </c>
      <c r="AX207" s="26"/>
      <c r="AY207" s="26"/>
      <c r="AZ207" s="26"/>
      <c r="BA207" s="26"/>
      <c r="BB207" s="26"/>
      <c r="BC207" s="26">
        <f t="shared" si="333"/>
        <v>0</v>
      </c>
      <c r="BD207" s="26">
        <f t="shared" si="333"/>
        <v>0</v>
      </c>
      <c r="BE207" s="26"/>
      <c r="BF207" s="26"/>
      <c r="BG207" s="26"/>
      <c r="BH207" s="26">
        <f t="shared" si="333"/>
        <v>0</v>
      </c>
      <c r="BI207" s="26">
        <f t="shared" si="333"/>
        <v>0</v>
      </c>
      <c r="BJ207" s="26"/>
      <c r="BK207" s="26">
        <f t="shared" si="333"/>
        <v>0</v>
      </c>
      <c r="BL207" s="26">
        <f t="shared" si="333"/>
        <v>0</v>
      </c>
      <c r="BM207" s="26">
        <f t="shared" si="333"/>
        <v>0</v>
      </c>
      <c r="BN207" s="26">
        <f t="shared" si="333"/>
        <v>0</v>
      </c>
      <c r="BO207" s="26"/>
      <c r="BP207" s="26"/>
      <c r="BQ207" s="26"/>
      <c r="BR207" s="26"/>
      <c r="BS207" s="26">
        <f t="shared" si="333"/>
        <v>0</v>
      </c>
      <c r="BT207" s="26"/>
      <c r="BU207" s="26"/>
      <c r="BV207" s="26"/>
      <c r="BW207" s="26"/>
      <c r="BX207" s="26">
        <f t="shared" ref="BX207:BY207" si="334">BX102</f>
        <v>0</v>
      </c>
      <c r="BY207" s="26">
        <f t="shared" si="334"/>
        <v>0</v>
      </c>
      <c r="BZ207" s="26"/>
      <c r="CA207" s="151"/>
      <c r="CB207" s="151"/>
      <c r="CC207" s="151"/>
      <c r="CD207" s="151"/>
      <c r="CE207" s="26">
        <f t="shared" si="272"/>
        <v>0</v>
      </c>
      <c r="CF207" s="26">
        <f t="shared" si="273"/>
        <v>12</v>
      </c>
      <c r="CG207" s="159">
        <f t="shared" si="274"/>
        <v>0</v>
      </c>
      <c r="CH207" s="26">
        <f t="shared" si="275"/>
        <v>0</v>
      </c>
      <c r="CI207" s="26">
        <f t="shared" si="276"/>
        <v>0</v>
      </c>
      <c r="CJ207" s="26">
        <f t="shared" si="277"/>
        <v>45</v>
      </c>
      <c r="CK207" s="159">
        <f t="shared" si="278"/>
        <v>0</v>
      </c>
      <c r="CL207" s="26">
        <f t="shared" si="279"/>
        <v>0</v>
      </c>
      <c r="CM207" s="26">
        <f t="shared" si="280"/>
        <v>0</v>
      </c>
      <c r="CN207" s="26">
        <f t="shared" si="281"/>
        <v>0</v>
      </c>
      <c r="CO207" s="159" t="e">
        <f t="shared" si="282"/>
        <v>#DIV/0!</v>
      </c>
      <c r="CP207" s="26" t="e">
        <f t="shared" si="283"/>
        <v>#DIV/0!</v>
      </c>
      <c r="CQ207" s="26">
        <f t="shared" si="284"/>
        <v>0</v>
      </c>
      <c r="CR207" s="26">
        <f t="shared" si="285"/>
        <v>30</v>
      </c>
      <c r="CS207" s="159">
        <f t="shared" si="286"/>
        <v>0</v>
      </c>
      <c r="CT207" s="26">
        <f t="shared" si="287"/>
        <v>0</v>
      </c>
      <c r="CU207" s="26">
        <f t="shared" si="288"/>
        <v>0</v>
      </c>
      <c r="CV207" s="26">
        <f t="shared" si="289"/>
        <v>0</v>
      </c>
      <c r="CW207" s="159" t="e">
        <f t="shared" si="290"/>
        <v>#DIV/0!</v>
      </c>
      <c r="CX207" s="26" t="e">
        <f t="shared" si="291"/>
        <v>#DIV/0!</v>
      </c>
      <c r="CY207" s="26">
        <f t="shared" si="292"/>
        <v>0</v>
      </c>
      <c r="CZ207" s="26">
        <f t="shared" si="293"/>
        <v>0</v>
      </c>
      <c r="DA207" s="159" t="e">
        <f t="shared" si="294"/>
        <v>#DIV/0!</v>
      </c>
      <c r="DB207" s="26" t="e">
        <f t="shared" si="295"/>
        <v>#DIV/0!</v>
      </c>
    </row>
    <row r="208" hidden="1" spans="1:106">
      <c r="A208" s="26">
        <v>80</v>
      </c>
      <c r="B208" s="26">
        <f t="shared" ref="B208:E208" si="335">B103</f>
        <v>0</v>
      </c>
      <c r="C208" s="26">
        <f t="shared" si="335"/>
        <v>0</v>
      </c>
      <c r="D208" s="26">
        <f t="shared" si="335"/>
        <v>0</v>
      </c>
      <c r="E208" s="26">
        <f t="shared" si="335"/>
        <v>0</v>
      </c>
      <c r="F208" s="26"/>
      <c r="G208" s="26"/>
      <c r="H208" s="26"/>
      <c r="I208" s="26">
        <f t="shared" ref="I208:BS208" si="336">I103</f>
        <v>0</v>
      </c>
      <c r="J208" s="26">
        <f t="shared" si="336"/>
        <v>0</v>
      </c>
      <c r="K208" s="26">
        <f t="shared" si="336"/>
        <v>0</v>
      </c>
      <c r="L208" s="26">
        <f t="shared" si="336"/>
        <v>0</v>
      </c>
      <c r="M208" s="26"/>
      <c r="N208" s="26">
        <f t="shared" si="336"/>
        <v>0</v>
      </c>
      <c r="O208" s="26">
        <f t="shared" si="336"/>
        <v>0</v>
      </c>
      <c r="P208" s="26">
        <f t="shared" si="336"/>
        <v>0</v>
      </c>
      <c r="Q208" s="26">
        <f t="shared" si="336"/>
        <v>0</v>
      </c>
      <c r="R208" s="26"/>
      <c r="S208" s="26">
        <f t="shared" si="336"/>
        <v>0</v>
      </c>
      <c r="T208" s="26">
        <f t="shared" si="336"/>
        <v>0</v>
      </c>
      <c r="U208" s="26">
        <f t="shared" si="336"/>
        <v>0</v>
      </c>
      <c r="V208" s="26">
        <f t="shared" si="336"/>
        <v>0</v>
      </c>
      <c r="W208" s="26"/>
      <c r="X208" s="26"/>
      <c r="Y208" s="26"/>
      <c r="Z208" s="26">
        <f t="shared" si="336"/>
        <v>0</v>
      </c>
      <c r="AA208" s="26">
        <f t="shared" si="336"/>
        <v>0</v>
      </c>
      <c r="AB208" s="26"/>
      <c r="AC208" s="26"/>
      <c r="AD208" s="26"/>
      <c r="AE208" s="26">
        <f t="shared" si="336"/>
        <v>0</v>
      </c>
      <c r="AF208" s="26">
        <f t="shared" si="336"/>
        <v>0</v>
      </c>
      <c r="AG208" s="26">
        <f t="shared" si="336"/>
        <v>0</v>
      </c>
      <c r="AH208" s="26">
        <f t="shared" si="336"/>
        <v>0</v>
      </c>
      <c r="AI208" s="26"/>
      <c r="AJ208" s="26">
        <f t="shared" si="336"/>
        <v>0</v>
      </c>
      <c r="AK208" s="26">
        <f t="shared" si="336"/>
        <v>0</v>
      </c>
      <c r="AL208" s="26">
        <f t="shared" si="336"/>
        <v>0</v>
      </c>
      <c r="AM208" s="26">
        <f t="shared" si="336"/>
        <v>0</v>
      </c>
      <c r="AN208" s="26"/>
      <c r="AO208" s="26"/>
      <c r="AP208" s="26"/>
      <c r="AQ208" s="26"/>
      <c r="AR208" s="26">
        <f t="shared" si="336"/>
        <v>0</v>
      </c>
      <c r="AS208" s="26"/>
      <c r="AT208" s="26"/>
      <c r="AU208" s="26"/>
      <c r="AV208" s="26">
        <f t="shared" si="336"/>
        <v>0</v>
      </c>
      <c r="AW208" s="26">
        <f t="shared" si="336"/>
        <v>0</v>
      </c>
      <c r="AX208" s="26"/>
      <c r="AY208" s="26"/>
      <c r="AZ208" s="26"/>
      <c r="BA208" s="26"/>
      <c r="BB208" s="26"/>
      <c r="BC208" s="26">
        <f t="shared" si="336"/>
        <v>0</v>
      </c>
      <c r="BD208" s="26">
        <f t="shared" si="336"/>
        <v>0</v>
      </c>
      <c r="BE208" s="26"/>
      <c r="BF208" s="26"/>
      <c r="BG208" s="26"/>
      <c r="BH208" s="26">
        <f t="shared" si="336"/>
        <v>0</v>
      </c>
      <c r="BI208" s="26">
        <f t="shared" si="336"/>
        <v>0</v>
      </c>
      <c r="BJ208" s="26"/>
      <c r="BK208" s="26">
        <f t="shared" si="336"/>
        <v>0</v>
      </c>
      <c r="BL208" s="26">
        <f t="shared" si="336"/>
        <v>0</v>
      </c>
      <c r="BM208" s="26">
        <f t="shared" si="336"/>
        <v>0</v>
      </c>
      <c r="BN208" s="26">
        <f t="shared" si="336"/>
        <v>0</v>
      </c>
      <c r="BO208" s="26"/>
      <c r="BP208" s="26"/>
      <c r="BQ208" s="26"/>
      <c r="BR208" s="26"/>
      <c r="BS208" s="26">
        <f t="shared" si="336"/>
        <v>0</v>
      </c>
      <c r="BT208" s="26"/>
      <c r="BU208" s="26"/>
      <c r="BV208" s="26"/>
      <c r="BW208" s="26"/>
      <c r="BX208" s="26">
        <f t="shared" ref="BX208:BY208" si="337">BX103</f>
        <v>0</v>
      </c>
      <c r="BY208" s="26">
        <f t="shared" si="337"/>
        <v>0</v>
      </c>
      <c r="BZ208" s="26"/>
      <c r="CA208" s="151"/>
      <c r="CB208" s="151"/>
      <c r="CC208" s="151"/>
      <c r="CD208" s="151"/>
      <c r="CE208" s="26">
        <f t="shared" si="272"/>
        <v>0</v>
      </c>
      <c r="CF208" s="26">
        <f t="shared" si="273"/>
        <v>12</v>
      </c>
      <c r="CG208" s="159">
        <f t="shared" si="274"/>
        <v>0</v>
      </c>
      <c r="CH208" s="26">
        <f t="shared" si="275"/>
        <v>0</v>
      </c>
      <c r="CI208" s="26">
        <f t="shared" si="276"/>
        <v>0</v>
      </c>
      <c r="CJ208" s="26">
        <f t="shared" si="277"/>
        <v>45</v>
      </c>
      <c r="CK208" s="159">
        <f t="shared" si="278"/>
        <v>0</v>
      </c>
      <c r="CL208" s="26">
        <f t="shared" si="279"/>
        <v>0</v>
      </c>
      <c r="CM208" s="26">
        <f t="shared" si="280"/>
        <v>0</v>
      </c>
      <c r="CN208" s="26">
        <f t="shared" si="281"/>
        <v>0</v>
      </c>
      <c r="CO208" s="159" t="e">
        <f t="shared" si="282"/>
        <v>#DIV/0!</v>
      </c>
      <c r="CP208" s="26" t="e">
        <f t="shared" si="283"/>
        <v>#DIV/0!</v>
      </c>
      <c r="CQ208" s="26">
        <f t="shared" si="284"/>
        <v>0</v>
      </c>
      <c r="CR208" s="26">
        <f t="shared" si="285"/>
        <v>30</v>
      </c>
      <c r="CS208" s="159">
        <f t="shared" si="286"/>
        <v>0</v>
      </c>
      <c r="CT208" s="26">
        <f t="shared" si="287"/>
        <v>0</v>
      </c>
      <c r="CU208" s="26">
        <f t="shared" si="288"/>
        <v>0</v>
      </c>
      <c r="CV208" s="26">
        <f t="shared" si="289"/>
        <v>0</v>
      </c>
      <c r="CW208" s="159" t="e">
        <f t="shared" si="290"/>
        <v>#DIV/0!</v>
      </c>
      <c r="CX208" s="26" t="e">
        <f t="shared" si="291"/>
        <v>#DIV/0!</v>
      </c>
      <c r="CY208" s="26">
        <f t="shared" si="292"/>
        <v>0</v>
      </c>
      <c r="CZ208" s="26">
        <f t="shared" si="293"/>
        <v>0</v>
      </c>
      <c r="DA208" s="159" t="e">
        <f t="shared" si="294"/>
        <v>#DIV/0!</v>
      </c>
      <c r="DB208" s="26" t="e">
        <f t="shared" si="295"/>
        <v>#DIV/0!</v>
      </c>
    </row>
    <row r="209" hidden="1" spans="1:106">
      <c r="A209" s="26">
        <v>81</v>
      </c>
      <c r="B209" s="26">
        <f t="shared" ref="B209:E209" si="338">B104</f>
        <v>0</v>
      </c>
      <c r="C209" s="26">
        <f t="shared" si="338"/>
        <v>0</v>
      </c>
      <c r="D209" s="26">
        <f t="shared" si="338"/>
        <v>0</v>
      </c>
      <c r="E209" s="26">
        <f t="shared" si="338"/>
        <v>0</v>
      </c>
      <c r="F209" s="26"/>
      <c r="G209" s="26"/>
      <c r="H209" s="26"/>
      <c r="I209" s="26">
        <f t="shared" ref="I209:BS209" si="339">I104</f>
        <v>0</v>
      </c>
      <c r="J209" s="26">
        <f t="shared" si="339"/>
        <v>0</v>
      </c>
      <c r="K209" s="26">
        <f t="shared" si="339"/>
        <v>0</v>
      </c>
      <c r="L209" s="26">
        <f t="shared" si="339"/>
        <v>0</v>
      </c>
      <c r="M209" s="26"/>
      <c r="N209" s="26">
        <f t="shared" si="339"/>
        <v>0</v>
      </c>
      <c r="O209" s="26">
        <f t="shared" si="339"/>
        <v>0</v>
      </c>
      <c r="P209" s="26">
        <f t="shared" si="339"/>
        <v>0</v>
      </c>
      <c r="Q209" s="26">
        <f t="shared" si="339"/>
        <v>0</v>
      </c>
      <c r="R209" s="26"/>
      <c r="S209" s="26">
        <f t="shared" si="339"/>
        <v>0</v>
      </c>
      <c r="T209" s="26">
        <f t="shared" si="339"/>
        <v>0</v>
      </c>
      <c r="U209" s="26">
        <f t="shared" si="339"/>
        <v>0</v>
      </c>
      <c r="V209" s="26">
        <f t="shared" si="339"/>
        <v>0</v>
      </c>
      <c r="W209" s="26"/>
      <c r="X209" s="26"/>
      <c r="Y209" s="26"/>
      <c r="Z209" s="26">
        <f t="shared" si="339"/>
        <v>0</v>
      </c>
      <c r="AA209" s="26">
        <f t="shared" si="339"/>
        <v>0</v>
      </c>
      <c r="AB209" s="26"/>
      <c r="AC209" s="26"/>
      <c r="AD209" s="26"/>
      <c r="AE209" s="26">
        <f t="shared" si="339"/>
        <v>0</v>
      </c>
      <c r="AF209" s="26">
        <f t="shared" si="339"/>
        <v>0</v>
      </c>
      <c r="AG209" s="26">
        <f t="shared" si="339"/>
        <v>0</v>
      </c>
      <c r="AH209" s="26">
        <f t="shared" si="339"/>
        <v>0</v>
      </c>
      <c r="AI209" s="26"/>
      <c r="AJ209" s="26">
        <f t="shared" si="339"/>
        <v>0</v>
      </c>
      <c r="AK209" s="26">
        <f t="shared" si="339"/>
        <v>0</v>
      </c>
      <c r="AL209" s="26">
        <f t="shared" si="339"/>
        <v>0</v>
      </c>
      <c r="AM209" s="26">
        <f t="shared" si="339"/>
        <v>0</v>
      </c>
      <c r="AN209" s="26"/>
      <c r="AO209" s="26"/>
      <c r="AP209" s="26"/>
      <c r="AQ209" s="26"/>
      <c r="AR209" s="26">
        <f t="shared" si="339"/>
        <v>0</v>
      </c>
      <c r="AS209" s="26"/>
      <c r="AT209" s="26"/>
      <c r="AU209" s="26"/>
      <c r="AV209" s="26">
        <f t="shared" si="339"/>
        <v>0</v>
      </c>
      <c r="AW209" s="26">
        <f t="shared" si="339"/>
        <v>0</v>
      </c>
      <c r="AX209" s="26"/>
      <c r="AY209" s="26"/>
      <c r="AZ209" s="26"/>
      <c r="BA209" s="26"/>
      <c r="BB209" s="26"/>
      <c r="BC209" s="26">
        <f t="shared" si="339"/>
        <v>0</v>
      </c>
      <c r="BD209" s="26">
        <f t="shared" si="339"/>
        <v>0</v>
      </c>
      <c r="BE209" s="26"/>
      <c r="BF209" s="26"/>
      <c r="BG209" s="26"/>
      <c r="BH209" s="26">
        <f t="shared" si="339"/>
        <v>0</v>
      </c>
      <c r="BI209" s="26">
        <f t="shared" si="339"/>
        <v>0</v>
      </c>
      <c r="BJ209" s="26"/>
      <c r="BK209" s="26">
        <f t="shared" si="339"/>
        <v>0</v>
      </c>
      <c r="BL209" s="26">
        <f t="shared" si="339"/>
        <v>0</v>
      </c>
      <c r="BM209" s="26">
        <f t="shared" si="339"/>
        <v>0</v>
      </c>
      <c r="BN209" s="26">
        <f t="shared" si="339"/>
        <v>0</v>
      </c>
      <c r="BO209" s="26"/>
      <c r="BP209" s="26"/>
      <c r="BQ209" s="26"/>
      <c r="BR209" s="26"/>
      <c r="BS209" s="26">
        <f t="shared" si="339"/>
        <v>0</v>
      </c>
      <c r="BT209" s="26"/>
      <c r="BU209" s="26"/>
      <c r="BV209" s="26"/>
      <c r="BW209" s="26"/>
      <c r="BX209" s="26">
        <f t="shared" ref="BX209:BY209" si="340">BX104</f>
        <v>0</v>
      </c>
      <c r="BY209" s="26">
        <f t="shared" si="340"/>
        <v>0</v>
      </c>
      <c r="BZ209" s="26"/>
      <c r="CA209" s="151"/>
      <c r="CB209" s="151"/>
      <c r="CC209" s="151"/>
      <c r="CD209" s="151"/>
      <c r="CE209" s="26">
        <f t="shared" si="272"/>
        <v>0</v>
      </c>
      <c r="CF209" s="26">
        <f t="shared" si="273"/>
        <v>12</v>
      </c>
      <c r="CG209" s="159">
        <f t="shared" si="274"/>
        <v>0</v>
      </c>
      <c r="CH209" s="26">
        <f t="shared" si="275"/>
        <v>0</v>
      </c>
      <c r="CI209" s="26">
        <f t="shared" si="276"/>
        <v>0</v>
      </c>
      <c r="CJ209" s="26">
        <f t="shared" si="277"/>
        <v>45</v>
      </c>
      <c r="CK209" s="159">
        <f t="shared" si="278"/>
        <v>0</v>
      </c>
      <c r="CL209" s="26">
        <f t="shared" si="279"/>
        <v>0</v>
      </c>
      <c r="CM209" s="26">
        <f t="shared" si="280"/>
        <v>0</v>
      </c>
      <c r="CN209" s="26">
        <f t="shared" si="281"/>
        <v>0</v>
      </c>
      <c r="CO209" s="159" t="e">
        <f t="shared" si="282"/>
        <v>#DIV/0!</v>
      </c>
      <c r="CP209" s="26" t="e">
        <f t="shared" si="283"/>
        <v>#DIV/0!</v>
      </c>
      <c r="CQ209" s="26">
        <f t="shared" si="284"/>
        <v>0</v>
      </c>
      <c r="CR209" s="26">
        <f t="shared" si="285"/>
        <v>30</v>
      </c>
      <c r="CS209" s="159">
        <f t="shared" si="286"/>
        <v>0</v>
      </c>
      <c r="CT209" s="26">
        <f t="shared" si="287"/>
        <v>0</v>
      </c>
      <c r="CU209" s="26">
        <f t="shared" si="288"/>
        <v>0</v>
      </c>
      <c r="CV209" s="26">
        <f t="shared" si="289"/>
        <v>0</v>
      </c>
      <c r="CW209" s="159" t="e">
        <f t="shared" si="290"/>
        <v>#DIV/0!</v>
      </c>
      <c r="CX209" s="26" t="e">
        <f t="shared" si="291"/>
        <v>#DIV/0!</v>
      </c>
      <c r="CY209" s="26">
        <f t="shared" si="292"/>
        <v>0</v>
      </c>
      <c r="CZ209" s="26">
        <f t="shared" si="293"/>
        <v>0</v>
      </c>
      <c r="DA209" s="159" t="e">
        <f t="shared" si="294"/>
        <v>#DIV/0!</v>
      </c>
      <c r="DB209" s="26" t="e">
        <f t="shared" si="295"/>
        <v>#DIV/0!</v>
      </c>
    </row>
    <row r="210" hidden="1" spans="1:106">
      <c r="A210" s="26">
        <v>82</v>
      </c>
      <c r="B210" s="26">
        <f t="shared" ref="B210:E210" si="341">B105</f>
        <v>0</v>
      </c>
      <c r="C210" s="26">
        <f t="shared" si="341"/>
        <v>0</v>
      </c>
      <c r="D210" s="26">
        <f t="shared" si="341"/>
        <v>0</v>
      </c>
      <c r="E210" s="26">
        <f t="shared" si="341"/>
        <v>0</v>
      </c>
      <c r="F210" s="26"/>
      <c r="G210" s="26"/>
      <c r="H210" s="26"/>
      <c r="I210" s="26">
        <f t="shared" ref="I210:BS210" si="342">I105</f>
        <v>0</v>
      </c>
      <c r="J210" s="26">
        <f t="shared" si="342"/>
        <v>0</v>
      </c>
      <c r="K210" s="26">
        <f t="shared" si="342"/>
        <v>0</v>
      </c>
      <c r="L210" s="26">
        <f t="shared" si="342"/>
        <v>0</v>
      </c>
      <c r="M210" s="26"/>
      <c r="N210" s="26">
        <f t="shared" si="342"/>
        <v>0</v>
      </c>
      <c r="O210" s="26">
        <f t="shared" si="342"/>
        <v>0</v>
      </c>
      <c r="P210" s="26">
        <f t="shared" si="342"/>
        <v>0</v>
      </c>
      <c r="Q210" s="26">
        <f t="shared" si="342"/>
        <v>0</v>
      </c>
      <c r="R210" s="26"/>
      <c r="S210" s="26">
        <f t="shared" si="342"/>
        <v>0</v>
      </c>
      <c r="T210" s="26">
        <f t="shared" si="342"/>
        <v>0</v>
      </c>
      <c r="U210" s="26">
        <f t="shared" si="342"/>
        <v>0</v>
      </c>
      <c r="V210" s="26">
        <f t="shared" si="342"/>
        <v>0</v>
      </c>
      <c r="W210" s="26"/>
      <c r="X210" s="26"/>
      <c r="Y210" s="26"/>
      <c r="Z210" s="26">
        <f t="shared" si="342"/>
        <v>0</v>
      </c>
      <c r="AA210" s="26">
        <f t="shared" si="342"/>
        <v>0</v>
      </c>
      <c r="AB210" s="26"/>
      <c r="AC210" s="26"/>
      <c r="AD210" s="26"/>
      <c r="AE210" s="26">
        <f t="shared" si="342"/>
        <v>0</v>
      </c>
      <c r="AF210" s="26">
        <f t="shared" si="342"/>
        <v>0</v>
      </c>
      <c r="AG210" s="26">
        <f t="shared" si="342"/>
        <v>0</v>
      </c>
      <c r="AH210" s="26">
        <f t="shared" si="342"/>
        <v>0</v>
      </c>
      <c r="AI210" s="26"/>
      <c r="AJ210" s="26">
        <f t="shared" si="342"/>
        <v>0</v>
      </c>
      <c r="AK210" s="26">
        <f t="shared" si="342"/>
        <v>0</v>
      </c>
      <c r="AL210" s="26">
        <f t="shared" si="342"/>
        <v>0</v>
      </c>
      <c r="AM210" s="26">
        <f t="shared" si="342"/>
        <v>0</v>
      </c>
      <c r="AN210" s="26"/>
      <c r="AO210" s="26"/>
      <c r="AP210" s="26"/>
      <c r="AQ210" s="26"/>
      <c r="AR210" s="26">
        <f t="shared" si="342"/>
        <v>0</v>
      </c>
      <c r="AS210" s="26"/>
      <c r="AT210" s="26"/>
      <c r="AU210" s="26"/>
      <c r="AV210" s="26">
        <f t="shared" si="342"/>
        <v>0</v>
      </c>
      <c r="AW210" s="26">
        <f t="shared" si="342"/>
        <v>0</v>
      </c>
      <c r="AX210" s="26"/>
      <c r="AY210" s="26"/>
      <c r="AZ210" s="26"/>
      <c r="BA210" s="26"/>
      <c r="BB210" s="26"/>
      <c r="BC210" s="26">
        <f t="shared" si="342"/>
        <v>0</v>
      </c>
      <c r="BD210" s="26">
        <f t="shared" si="342"/>
        <v>0</v>
      </c>
      <c r="BE210" s="26"/>
      <c r="BF210" s="26"/>
      <c r="BG210" s="26"/>
      <c r="BH210" s="26">
        <f t="shared" si="342"/>
        <v>0</v>
      </c>
      <c r="BI210" s="26">
        <f t="shared" si="342"/>
        <v>0</v>
      </c>
      <c r="BJ210" s="26"/>
      <c r="BK210" s="26">
        <f t="shared" si="342"/>
        <v>0</v>
      </c>
      <c r="BL210" s="26">
        <f t="shared" si="342"/>
        <v>0</v>
      </c>
      <c r="BM210" s="26">
        <f t="shared" si="342"/>
        <v>0</v>
      </c>
      <c r="BN210" s="26">
        <f t="shared" si="342"/>
        <v>0</v>
      </c>
      <c r="BO210" s="26"/>
      <c r="BP210" s="26"/>
      <c r="BQ210" s="26"/>
      <c r="BR210" s="26"/>
      <c r="BS210" s="26">
        <f t="shared" si="342"/>
        <v>0</v>
      </c>
      <c r="BT210" s="26"/>
      <c r="BU210" s="26"/>
      <c r="BV210" s="26"/>
      <c r="BW210" s="26"/>
      <c r="BX210" s="26">
        <f t="shared" ref="BX210:BY210" si="343">BX105</f>
        <v>0</v>
      </c>
      <c r="BY210" s="26">
        <f t="shared" si="343"/>
        <v>0</v>
      </c>
      <c r="BZ210" s="26"/>
      <c r="CA210" s="151"/>
      <c r="CB210" s="151"/>
      <c r="CC210" s="151"/>
      <c r="CD210" s="151"/>
      <c r="CE210" s="26">
        <f t="shared" si="272"/>
        <v>0</v>
      </c>
      <c r="CF210" s="26">
        <f t="shared" si="273"/>
        <v>12</v>
      </c>
      <c r="CG210" s="159">
        <f t="shared" si="274"/>
        <v>0</v>
      </c>
      <c r="CH210" s="26">
        <f t="shared" si="275"/>
        <v>0</v>
      </c>
      <c r="CI210" s="26">
        <f t="shared" si="276"/>
        <v>0</v>
      </c>
      <c r="CJ210" s="26">
        <f t="shared" si="277"/>
        <v>45</v>
      </c>
      <c r="CK210" s="159">
        <f t="shared" si="278"/>
        <v>0</v>
      </c>
      <c r="CL210" s="26">
        <f t="shared" si="279"/>
        <v>0</v>
      </c>
      <c r="CM210" s="26">
        <f t="shared" si="280"/>
        <v>0</v>
      </c>
      <c r="CN210" s="26">
        <f t="shared" si="281"/>
        <v>0</v>
      </c>
      <c r="CO210" s="159" t="e">
        <f t="shared" si="282"/>
        <v>#DIV/0!</v>
      </c>
      <c r="CP210" s="26" t="e">
        <f t="shared" si="283"/>
        <v>#DIV/0!</v>
      </c>
      <c r="CQ210" s="26">
        <f t="shared" si="284"/>
        <v>0</v>
      </c>
      <c r="CR210" s="26">
        <f t="shared" si="285"/>
        <v>30</v>
      </c>
      <c r="CS210" s="159">
        <f t="shared" si="286"/>
        <v>0</v>
      </c>
      <c r="CT210" s="26">
        <f t="shared" si="287"/>
        <v>0</v>
      </c>
      <c r="CU210" s="26">
        <f t="shared" si="288"/>
        <v>0</v>
      </c>
      <c r="CV210" s="26">
        <f t="shared" si="289"/>
        <v>0</v>
      </c>
      <c r="CW210" s="159" t="e">
        <f t="shared" si="290"/>
        <v>#DIV/0!</v>
      </c>
      <c r="CX210" s="26" t="e">
        <f t="shared" si="291"/>
        <v>#DIV/0!</v>
      </c>
      <c r="CY210" s="26">
        <f t="shared" si="292"/>
        <v>0</v>
      </c>
      <c r="CZ210" s="26">
        <f t="shared" si="293"/>
        <v>0</v>
      </c>
      <c r="DA210" s="159" t="e">
        <f t="shared" si="294"/>
        <v>#DIV/0!</v>
      </c>
      <c r="DB210" s="26" t="e">
        <f t="shared" si="295"/>
        <v>#DIV/0!</v>
      </c>
    </row>
    <row r="211" hidden="1" spans="1:106">
      <c r="A211" s="26">
        <v>83</v>
      </c>
      <c r="B211" s="26">
        <f t="shared" ref="B211:E211" si="344">B106</f>
        <v>0</v>
      </c>
      <c r="C211" s="26">
        <f t="shared" si="344"/>
        <v>0</v>
      </c>
      <c r="D211" s="26">
        <f t="shared" si="344"/>
        <v>0</v>
      </c>
      <c r="E211" s="26">
        <f t="shared" si="344"/>
        <v>0</v>
      </c>
      <c r="F211" s="26"/>
      <c r="G211" s="26"/>
      <c r="H211" s="26"/>
      <c r="I211" s="26">
        <f t="shared" ref="I211:BS211" si="345">I106</f>
        <v>0</v>
      </c>
      <c r="J211" s="26">
        <f t="shared" si="345"/>
        <v>0</v>
      </c>
      <c r="K211" s="26">
        <f t="shared" si="345"/>
        <v>0</v>
      </c>
      <c r="L211" s="26">
        <f t="shared" si="345"/>
        <v>0</v>
      </c>
      <c r="M211" s="26"/>
      <c r="N211" s="26">
        <f t="shared" si="345"/>
        <v>0</v>
      </c>
      <c r="O211" s="26">
        <f t="shared" si="345"/>
        <v>0</v>
      </c>
      <c r="P211" s="26">
        <f t="shared" si="345"/>
        <v>0</v>
      </c>
      <c r="Q211" s="26">
        <f t="shared" si="345"/>
        <v>0</v>
      </c>
      <c r="R211" s="26"/>
      <c r="S211" s="26">
        <f t="shared" si="345"/>
        <v>0</v>
      </c>
      <c r="T211" s="26">
        <f t="shared" si="345"/>
        <v>0</v>
      </c>
      <c r="U211" s="26">
        <f t="shared" si="345"/>
        <v>0</v>
      </c>
      <c r="V211" s="26">
        <f t="shared" si="345"/>
        <v>0</v>
      </c>
      <c r="W211" s="26"/>
      <c r="X211" s="26"/>
      <c r="Y211" s="26"/>
      <c r="Z211" s="26">
        <f t="shared" si="345"/>
        <v>0</v>
      </c>
      <c r="AA211" s="26">
        <f t="shared" si="345"/>
        <v>0</v>
      </c>
      <c r="AB211" s="26"/>
      <c r="AC211" s="26"/>
      <c r="AD211" s="26"/>
      <c r="AE211" s="26">
        <f t="shared" si="345"/>
        <v>0</v>
      </c>
      <c r="AF211" s="26">
        <f t="shared" si="345"/>
        <v>0</v>
      </c>
      <c r="AG211" s="26">
        <f t="shared" si="345"/>
        <v>0</v>
      </c>
      <c r="AH211" s="26">
        <f t="shared" si="345"/>
        <v>0</v>
      </c>
      <c r="AI211" s="26"/>
      <c r="AJ211" s="26">
        <f t="shared" si="345"/>
        <v>0</v>
      </c>
      <c r="AK211" s="26">
        <f t="shared" si="345"/>
        <v>0</v>
      </c>
      <c r="AL211" s="26">
        <f t="shared" si="345"/>
        <v>0</v>
      </c>
      <c r="AM211" s="26">
        <f t="shared" si="345"/>
        <v>0</v>
      </c>
      <c r="AN211" s="26"/>
      <c r="AO211" s="26"/>
      <c r="AP211" s="26"/>
      <c r="AQ211" s="26"/>
      <c r="AR211" s="26">
        <f t="shared" si="345"/>
        <v>0</v>
      </c>
      <c r="AS211" s="26"/>
      <c r="AT211" s="26"/>
      <c r="AU211" s="26"/>
      <c r="AV211" s="26">
        <f t="shared" si="345"/>
        <v>0</v>
      </c>
      <c r="AW211" s="26">
        <f t="shared" si="345"/>
        <v>0</v>
      </c>
      <c r="AX211" s="26"/>
      <c r="AY211" s="26"/>
      <c r="AZ211" s="26"/>
      <c r="BA211" s="26"/>
      <c r="BB211" s="26"/>
      <c r="BC211" s="26">
        <f t="shared" si="345"/>
        <v>0</v>
      </c>
      <c r="BD211" s="26">
        <f t="shared" si="345"/>
        <v>0</v>
      </c>
      <c r="BE211" s="26"/>
      <c r="BF211" s="26"/>
      <c r="BG211" s="26"/>
      <c r="BH211" s="26">
        <f t="shared" si="345"/>
        <v>0</v>
      </c>
      <c r="BI211" s="26">
        <f t="shared" si="345"/>
        <v>0</v>
      </c>
      <c r="BJ211" s="26"/>
      <c r="BK211" s="26">
        <f t="shared" si="345"/>
        <v>0</v>
      </c>
      <c r="BL211" s="26">
        <f t="shared" si="345"/>
        <v>0</v>
      </c>
      <c r="BM211" s="26">
        <f t="shared" si="345"/>
        <v>0</v>
      </c>
      <c r="BN211" s="26">
        <f t="shared" si="345"/>
        <v>0</v>
      </c>
      <c r="BO211" s="26"/>
      <c r="BP211" s="26"/>
      <c r="BQ211" s="26"/>
      <c r="BR211" s="26"/>
      <c r="BS211" s="26">
        <f t="shared" si="345"/>
        <v>0</v>
      </c>
      <c r="BT211" s="26"/>
      <c r="BU211" s="26"/>
      <c r="BV211" s="26"/>
      <c r="BW211" s="26"/>
      <c r="BX211" s="26">
        <f t="shared" ref="BX211:BY211" si="346">BX106</f>
        <v>0</v>
      </c>
      <c r="BY211" s="26">
        <f t="shared" si="346"/>
        <v>0</v>
      </c>
      <c r="BZ211" s="26"/>
      <c r="CA211" s="151"/>
      <c r="CB211" s="151"/>
      <c r="CC211" s="151"/>
      <c r="CD211" s="151"/>
      <c r="CE211" s="26">
        <f t="shared" si="272"/>
        <v>0</v>
      </c>
      <c r="CF211" s="26">
        <f t="shared" si="273"/>
        <v>12</v>
      </c>
      <c r="CG211" s="159">
        <f t="shared" si="274"/>
        <v>0</v>
      </c>
      <c r="CH211" s="26">
        <f t="shared" si="275"/>
        <v>0</v>
      </c>
      <c r="CI211" s="26">
        <f t="shared" si="276"/>
        <v>0</v>
      </c>
      <c r="CJ211" s="26">
        <f t="shared" si="277"/>
        <v>45</v>
      </c>
      <c r="CK211" s="159">
        <f t="shared" si="278"/>
        <v>0</v>
      </c>
      <c r="CL211" s="26">
        <f t="shared" si="279"/>
        <v>0</v>
      </c>
      <c r="CM211" s="26">
        <f t="shared" si="280"/>
        <v>0</v>
      </c>
      <c r="CN211" s="26">
        <f t="shared" si="281"/>
        <v>0</v>
      </c>
      <c r="CO211" s="159" t="e">
        <f t="shared" si="282"/>
        <v>#DIV/0!</v>
      </c>
      <c r="CP211" s="26" t="e">
        <f t="shared" si="283"/>
        <v>#DIV/0!</v>
      </c>
      <c r="CQ211" s="26">
        <f t="shared" si="284"/>
        <v>0</v>
      </c>
      <c r="CR211" s="26">
        <f t="shared" si="285"/>
        <v>30</v>
      </c>
      <c r="CS211" s="159">
        <f t="shared" si="286"/>
        <v>0</v>
      </c>
      <c r="CT211" s="26">
        <f t="shared" si="287"/>
        <v>0</v>
      </c>
      <c r="CU211" s="26">
        <f t="shared" si="288"/>
        <v>0</v>
      </c>
      <c r="CV211" s="26">
        <f t="shared" si="289"/>
        <v>0</v>
      </c>
      <c r="CW211" s="159" t="e">
        <f t="shared" si="290"/>
        <v>#DIV/0!</v>
      </c>
      <c r="CX211" s="26" t="e">
        <f t="shared" si="291"/>
        <v>#DIV/0!</v>
      </c>
      <c r="CY211" s="26">
        <f t="shared" si="292"/>
        <v>0</v>
      </c>
      <c r="CZ211" s="26">
        <f t="shared" si="293"/>
        <v>0</v>
      </c>
      <c r="DA211" s="159" t="e">
        <f t="shared" si="294"/>
        <v>#DIV/0!</v>
      </c>
      <c r="DB211" s="26" t="e">
        <f t="shared" si="295"/>
        <v>#DIV/0!</v>
      </c>
    </row>
    <row r="212" hidden="1" spans="1:106">
      <c r="A212" s="26">
        <v>84</v>
      </c>
      <c r="B212" s="26">
        <f t="shared" ref="B212:E212" si="347">B107</f>
        <v>0</v>
      </c>
      <c r="C212" s="26">
        <f t="shared" si="347"/>
        <v>0</v>
      </c>
      <c r="D212" s="26">
        <f t="shared" si="347"/>
        <v>0</v>
      </c>
      <c r="E212" s="26">
        <f t="shared" si="347"/>
        <v>0</v>
      </c>
      <c r="F212" s="26"/>
      <c r="G212" s="26"/>
      <c r="H212" s="26"/>
      <c r="I212" s="26">
        <f t="shared" ref="I212:BS212" si="348">I107</f>
        <v>0</v>
      </c>
      <c r="J212" s="26">
        <f t="shared" si="348"/>
        <v>0</v>
      </c>
      <c r="K212" s="26">
        <f t="shared" si="348"/>
        <v>0</v>
      </c>
      <c r="L212" s="26">
        <f t="shared" si="348"/>
        <v>0</v>
      </c>
      <c r="M212" s="26"/>
      <c r="N212" s="26">
        <f t="shared" si="348"/>
        <v>0</v>
      </c>
      <c r="O212" s="26">
        <f t="shared" si="348"/>
        <v>0</v>
      </c>
      <c r="P212" s="26">
        <f t="shared" si="348"/>
        <v>0</v>
      </c>
      <c r="Q212" s="26">
        <f t="shared" si="348"/>
        <v>0</v>
      </c>
      <c r="R212" s="26"/>
      <c r="S212" s="26">
        <f t="shared" si="348"/>
        <v>0</v>
      </c>
      <c r="T212" s="26">
        <f t="shared" si="348"/>
        <v>0</v>
      </c>
      <c r="U212" s="26">
        <f t="shared" si="348"/>
        <v>0</v>
      </c>
      <c r="V212" s="26">
        <f t="shared" si="348"/>
        <v>0</v>
      </c>
      <c r="W212" s="26"/>
      <c r="X212" s="26"/>
      <c r="Y212" s="26"/>
      <c r="Z212" s="26">
        <f t="shared" si="348"/>
        <v>0</v>
      </c>
      <c r="AA212" s="26">
        <f t="shared" si="348"/>
        <v>0</v>
      </c>
      <c r="AB212" s="26"/>
      <c r="AC212" s="26"/>
      <c r="AD212" s="26"/>
      <c r="AE212" s="26">
        <f t="shared" si="348"/>
        <v>0</v>
      </c>
      <c r="AF212" s="26">
        <f t="shared" si="348"/>
        <v>0</v>
      </c>
      <c r="AG212" s="26">
        <f t="shared" si="348"/>
        <v>0</v>
      </c>
      <c r="AH212" s="26">
        <f t="shared" si="348"/>
        <v>0</v>
      </c>
      <c r="AI212" s="26"/>
      <c r="AJ212" s="26">
        <f t="shared" si="348"/>
        <v>0</v>
      </c>
      <c r="AK212" s="26">
        <f t="shared" si="348"/>
        <v>0</v>
      </c>
      <c r="AL212" s="26">
        <f t="shared" si="348"/>
        <v>0</v>
      </c>
      <c r="AM212" s="26">
        <f t="shared" si="348"/>
        <v>0</v>
      </c>
      <c r="AN212" s="26"/>
      <c r="AO212" s="26"/>
      <c r="AP212" s="26"/>
      <c r="AQ212" s="26"/>
      <c r="AR212" s="26">
        <f t="shared" si="348"/>
        <v>0</v>
      </c>
      <c r="AS212" s="26"/>
      <c r="AT212" s="26"/>
      <c r="AU212" s="26"/>
      <c r="AV212" s="26">
        <f t="shared" si="348"/>
        <v>0</v>
      </c>
      <c r="AW212" s="26">
        <f t="shared" si="348"/>
        <v>0</v>
      </c>
      <c r="AX212" s="26"/>
      <c r="AY212" s="26"/>
      <c r="AZ212" s="26"/>
      <c r="BA212" s="26"/>
      <c r="BB212" s="26"/>
      <c r="BC212" s="26">
        <f t="shared" si="348"/>
        <v>0</v>
      </c>
      <c r="BD212" s="26">
        <f t="shared" si="348"/>
        <v>0</v>
      </c>
      <c r="BE212" s="26"/>
      <c r="BF212" s="26"/>
      <c r="BG212" s="26"/>
      <c r="BH212" s="26">
        <f t="shared" si="348"/>
        <v>0</v>
      </c>
      <c r="BI212" s="26">
        <f t="shared" si="348"/>
        <v>0</v>
      </c>
      <c r="BJ212" s="26"/>
      <c r="BK212" s="26">
        <f t="shared" si="348"/>
        <v>0</v>
      </c>
      <c r="BL212" s="26">
        <f t="shared" si="348"/>
        <v>0</v>
      </c>
      <c r="BM212" s="26">
        <f t="shared" si="348"/>
        <v>0</v>
      </c>
      <c r="BN212" s="26">
        <f t="shared" si="348"/>
        <v>0</v>
      </c>
      <c r="BO212" s="26"/>
      <c r="BP212" s="26"/>
      <c r="BQ212" s="26"/>
      <c r="BR212" s="26"/>
      <c r="BS212" s="26">
        <f t="shared" si="348"/>
        <v>0</v>
      </c>
      <c r="BT212" s="26"/>
      <c r="BU212" s="26"/>
      <c r="BV212" s="26"/>
      <c r="BW212" s="26"/>
      <c r="BX212" s="26">
        <f t="shared" ref="BX212:BY212" si="349">BX107</f>
        <v>0</v>
      </c>
      <c r="BY212" s="26">
        <f t="shared" si="349"/>
        <v>0</v>
      </c>
      <c r="BZ212" s="26"/>
      <c r="CA212" s="151"/>
      <c r="CB212" s="151"/>
      <c r="CC212" s="151"/>
      <c r="CD212" s="151"/>
      <c r="CE212" s="26">
        <f t="shared" si="272"/>
        <v>0</v>
      </c>
      <c r="CF212" s="26">
        <f t="shared" si="273"/>
        <v>12</v>
      </c>
      <c r="CG212" s="159">
        <f t="shared" si="274"/>
        <v>0</v>
      </c>
      <c r="CH212" s="26">
        <f t="shared" si="275"/>
        <v>0</v>
      </c>
      <c r="CI212" s="26">
        <f t="shared" si="276"/>
        <v>0</v>
      </c>
      <c r="CJ212" s="26">
        <f t="shared" si="277"/>
        <v>45</v>
      </c>
      <c r="CK212" s="159">
        <f t="shared" si="278"/>
        <v>0</v>
      </c>
      <c r="CL212" s="26">
        <f t="shared" si="279"/>
        <v>0</v>
      </c>
      <c r="CM212" s="26">
        <f t="shared" si="280"/>
        <v>0</v>
      </c>
      <c r="CN212" s="26">
        <f t="shared" si="281"/>
        <v>0</v>
      </c>
      <c r="CO212" s="159" t="e">
        <f t="shared" si="282"/>
        <v>#DIV/0!</v>
      </c>
      <c r="CP212" s="26" t="e">
        <f t="shared" si="283"/>
        <v>#DIV/0!</v>
      </c>
      <c r="CQ212" s="26">
        <f t="shared" si="284"/>
        <v>0</v>
      </c>
      <c r="CR212" s="26">
        <f t="shared" si="285"/>
        <v>30</v>
      </c>
      <c r="CS212" s="159">
        <f t="shared" si="286"/>
        <v>0</v>
      </c>
      <c r="CT212" s="26">
        <f t="shared" si="287"/>
        <v>0</v>
      </c>
      <c r="CU212" s="26">
        <f t="shared" si="288"/>
        <v>0</v>
      </c>
      <c r="CV212" s="26">
        <f t="shared" si="289"/>
        <v>0</v>
      </c>
      <c r="CW212" s="159" t="e">
        <f t="shared" si="290"/>
        <v>#DIV/0!</v>
      </c>
      <c r="CX212" s="26" t="e">
        <f t="shared" si="291"/>
        <v>#DIV/0!</v>
      </c>
      <c r="CY212" s="26">
        <f t="shared" si="292"/>
        <v>0</v>
      </c>
      <c r="CZ212" s="26">
        <f t="shared" si="293"/>
        <v>0</v>
      </c>
      <c r="DA212" s="159" t="e">
        <f t="shared" si="294"/>
        <v>#DIV/0!</v>
      </c>
      <c r="DB212" s="26" t="e">
        <f t="shared" si="295"/>
        <v>#DIV/0!</v>
      </c>
    </row>
    <row r="213" hidden="1" spans="1:106">
      <c r="A213" s="26">
        <v>85</v>
      </c>
      <c r="B213" s="26">
        <f t="shared" ref="B213:E213" si="350">B108</f>
        <v>0</v>
      </c>
      <c r="C213" s="26">
        <f t="shared" si="350"/>
        <v>0</v>
      </c>
      <c r="D213" s="26">
        <f t="shared" si="350"/>
        <v>0</v>
      </c>
      <c r="E213" s="26">
        <f t="shared" si="350"/>
        <v>0</v>
      </c>
      <c r="F213" s="26"/>
      <c r="G213" s="26"/>
      <c r="H213" s="26"/>
      <c r="I213" s="26">
        <f t="shared" ref="I213:BS213" si="351">I108</f>
        <v>0</v>
      </c>
      <c r="J213" s="26">
        <f t="shared" si="351"/>
        <v>0</v>
      </c>
      <c r="K213" s="26">
        <f t="shared" si="351"/>
        <v>0</v>
      </c>
      <c r="L213" s="26">
        <f t="shared" si="351"/>
        <v>0</v>
      </c>
      <c r="M213" s="26"/>
      <c r="N213" s="26">
        <f t="shared" si="351"/>
        <v>0</v>
      </c>
      <c r="O213" s="26">
        <f t="shared" si="351"/>
        <v>0</v>
      </c>
      <c r="P213" s="26">
        <f t="shared" si="351"/>
        <v>0</v>
      </c>
      <c r="Q213" s="26">
        <f t="shared" si="351"/>
        <v>0</v>
      </c>
      <c r="R213" s="26"/>
      <c r="S213" s="26">
        <f t="shared" si="351"/>
        <v>0</v>
      </c>
      <c r="T213" s="26">
        <f t="shared" si="351"/>
        <v>0</v>
      </c>
      <c r="U213" s="26">
        <f t="shared" si="351"/>
        <v>0</v>
      </c>
      <c r="V213" s="26">
        <f t="shared" si="351"/>
        <v>0</v>
      </c>
      <c r="W213" s="26"/>
      <c r="X213" s="26"/>
      <c r="Y213" s="26"/>
      <c r="Z213" s="26">
        <f t="shared" si="351"/>
        <v>0</v>
      </c>
      <c r="AA213" s="26">
        <f t="shared" si="351"/>
        <v>0</v>
      </c>
      <c r="AB213" s="26"/>
      <c r="AC213" s="26"/>
      <c r="AD213" s="26"/>
      <c r="AE213" s="26">
        <f t="shared" si="351"/>
        <v>0</v>
      </c>
      <c r="AF213" s="26">
        <f t="shared" si="351"/>
        <v>0</v>
      </c>
      <c r="AG213" s="26">
        <f t="shared" si="351"/>
        <v>0</v>
      </c>
      <c r="AH213" s="26">
        <f t="shared" si="351"/>
        <v>0</v>
      </c>
      <c r="AI213" s="26"/>
      <c r="AJ213" s="26">
        <f t="shared" si="351"/>
        <v>0</v>
      </c>
      <c r="AK213" s="26">
        <f t="shared" si="351"/>
        <v>0</v>
      </c>
      <c r="AL213" s="26">
        <f t="shared" si="351"/>
        <v>0</v>
      </c>
      <c r="AM213" s="26">
        <f t="shared" si="351"/>
        <v>0</v>
      </c>
      <c r="AN213" s="26"/>
      <c r="AO213" s="26"/>
      <c r="AP213" s="26"/>
      <c r="AQ213" s="26"/>
      <c r="AR213" s="26">
        <f t="shared" si="351"/>
        <v>0</v>
      </c>
      <c r="AS213" s="26"/>
      <c r="AT213" s="26"/>
      <c r="AU213" s="26"/>
      <c r="AV213" s="26">
        <f t="shared" si="351"/>
        <v>0</v>
      </c>
      <c r="AW213" s="26">
        <f t="shared" si="351"/>
        <v>0</v>
      </c>
      <c r="AX213" s="26"/>
      <c r="AY213" s="26"/>
      <c r="AZ213" s="26"/>
      <c r="BA213" s="26"/>
      <c r="BB213" s="26"/>
      <c r="BC213" s="26">
        <f t="shared" si="351"/>
        <v>0</v>
      </c>
      <c r="BD213" s="26">
        <f t="shared" si="351"/>
        <v>0</v>
      </c>
      <c r="BE213" s="26"/>
      <c r="BF213" s="26"/>
      <c r="BG213" s="26"/>
      <c r="BH213" s="26">
        <f t="shared" si="351"/>
        <v>0</v>
      </c>
      <c r="BI213" s="26">
        <f t="shared" si="351"/>
        <v>0</v>
      </c>
      <c r="BJ213" s="26"/>
      <c r="BK213" s="26">
        <f t="shared" si="351"/>
        <v>0</v>
      </c>
      <c r="BL213" s="26">
        <f t="shared" si="351"/>
        <v>0</v>
      </c>
      <c r="BM213" s="26">
        <f t="shared" si="351"/>
        <v>0</v>
      </c>
      <c r="BN213" s="26">
        <f t="shared" si="351"/>
        <v>0</v>
      </c>
      <c r="BO213" s="26"/>
      <c r="BP213" s="26"/>
      <c r="BQ213" s="26"/>
      <c r="BR213" s="26"/>
      <c r="BS213" s="26">
        <f t="shared" si="351"/>
        <v>0</v>
      </c>
      <c r="BT213" s="26"/>
      <c r="BU213" s="26"/>
      <c r="BV213" s="26"/>
      <c r="BW213" s="26"/>
      <c r="BX213" s="26">
        <f t="shared" ref="BX213:BY213" si="352">BX108</f>
        <v>0</v>
      </c>
      <c r="BY213" s="26">
        <f t="shared" si="352"/>
        <v>0</v>
      </c>
      <c r="BZ213" s="26"/>
      <c r="CA213" s="151"/>
      <c r="CB213" s="151"/>
      <c r="CC213" s="151"/>
      <c r="CD213" s="151"/>
      <c r="CE213" s="26">
        <f t="shared" si="272"/>
        <v>0</v>
      </c>
      <c r="CF213" s="26">
        <f t="shared" si="273"/>
        <v>12</v>
      </c>
      <c r="CG213" s="159">
        <f t="shared" si="274"/>
        <v>0</v>
      </c>
      <c r="CH213" s="26">
        <f t="shared" si="275"/>
        <v>0</v>
      </c>
      <c r="CI213" s="26">
        <f t="shared" si="276"/>
        <v>0</v>
      </c>
      <c r="CJ213" s="26">
        <f t="shared" si="277"/>
        <v>45</v>
      </c>
      <c r="CK213" s="159">
        <f t="shared" si="278"/>
        <v>0</v>
      </c>
      <c r="CL213" s="26">
        <f t="shared" si="279"/>
        <v>0</v>
      </c>
      <c r="CM213" s="26">
        <f t="shared" si="280"/>
        <v>0</v>
      </c>
      <c r="CN213" s="26">
        <f t="shared" si="281"/>
        <v>0</v>
      </c>
      <c r="CO213" s="159" t="e">
        <f t="shared" si="282"/>
        <v>#DIV/0!</v>
      </c>
      <c r="CP213" s="26" t="e">
        <f t="shared" si="283"/>
        <v>#DIV/0!</v>
      </c>
      <c r="CQ213" s="26">
        <f t="shared" si="284"/>
        <v>0</v>
      </c>
      <c r="CR213" s="26">
        <f t="shared" si="285"/>
        <v>30</v>
      </c>
      <c r="CS213" s="159">
        <f t="shared" si="286"/>
        <v>0</v>
      </c>
      <c r="CT213" s="26">
        <f t="shared" si="287"/>
        <v>0</v>
      </c>
      <c r="CU213" s="26">
        <f t="shared" si="288"/>
        <v>0</v>
      </c>
      <c r="CV213" s="26">
        <f t="shared" si="289"/>
        <v>0</v>
      </c>
      <c r="CW213" s="159" t="e">
        <f t="shared" si="290"/>
        <v>#DIV/0!</v>
      </c>
      <c r="CX213" s="26" t="e">
        <f t="shared" si="291"/>
        <v>#DIV/0!</v>
      </c>
      <c r="CY213" s="26">
        <f t="shared" si="292"/>
        <v>0</v>
      </c>
      <c r="CZ213" s="26">
        <f t="shared" si="293"/>
        <v>0</v>
      </c>
      <c r="DA213" s="159" t="e">
        <f t="shared" si="294"/>
        <v>#DIV/0!</v>
      </c>
      <c r="DB213" s="26" t="e">
        <f t="shared" si="295"/>
        <v>#DIV/0!</v>
      </c>
    </row>
    <row r="214" hidden="1" spans="1:106">
      <c r="A214" s="26">
        <v>86</v>
      </c>
      <c r="B214" s="26">
        <f t="shared" ref="B214:E214" si="353">B109</f>
        <v>0</v>
      </c>
      <c r="C214" s="26">
        <f t="shared" si="353"/>
        <v>0</v>
      </c>
      <c r="D214" s="26">
        <f t="shared" si="353"/>
        <v>0</v>
      </c>
      <c r="E214" s="26">
        <f t="shared" si="353"/>
        <v>0</v>
      </c>
      <c r="F214" s="26"/>
      <c r="G214" s="26"/>
      <c r="H214" s="26"/>
      <c r="I214" s="26">
        <f t="shared" ref="I214:BS214" si="354">I109</f>
        <v>0</v>
      </c>
      <c r="J214" s="26">
        <f t="shared" si="354"/>
        <v>0</v>
      </c>
      <c r="K214" s="26">
        <f t="shared" si="354"/>
        <v>0</v>
      </c>
      <c r="L214" s="26">
        <f t="shared" si="354"/>
        <v>0</v>
      </c>
      <c r="M214" s="26"/>
      <c r="N214" s="26">
        <f t="shared" si="354"/>
        <v>0</v>
      </c>
      <c r="O214" s="26">
        <f t="shared" si="354"/>
        <v>0</v>
      </c>
      <c r="P214" s="26">
        <f t="shared" si="354"/>
        <v>0</v>
      </c>
      <c r="Q214" s="26">
        <f t="shared" si="354"/>
        <v>0</v>
      </c>
      <c r="R214" s="26"/>
      <c r="S214" s="26">
        <f t="shared" si="354"/>
        <v>0</v>
      </c>
      <c r="T214" s="26">
        <f t="shared" si="354"/>
        <v>0</v>
      </c>
      <c r="U214" s="26">
        <f t="shared" si="354"/>
        <v>0</v>
      </c>
      <c r="V214" s="26">
        <f t="shared" si="354"/>
        <v>0</v>
      </c>
      <c r="W214" s="26"/>
      <c r="X214" s="26"/>
      <c r="Y214" s="26"/>
      <c r="Z214" s="26">
        <f t="shared" si="354"/>
        <v>0</v>
      </c>
      <c r="AA214" s="26">
        <f t="shared" si="354"/>
        <v>0</v>
      </c>
      <c r="AB214" s="26"/>
      <c r="AC214" s="26"/>
      <c r="AD214" s="26"/>
      <c r="AE214" s="26">
        <f t="shared" si="354"/>
        <v>0</v>
      </c>
      <c r="AF214" s="26">
        <f t="shared" si="354"/>
        <v>0</v>
      </c>
      <c r="AG214" s="26">
        <f t="shared" si="354"/>
        <v>0</v>
      </c>
      <c r="AH214" s="26">
        <f t="shared" si="354"/>
        <v>0</v>
      </c>
      <c r="AI214" s="26"/>
      <c r="AJ214" s="26">
        <f t="shared" si="354"/>
        <v>0</v>
      </c>
      <c r="AK214" s="26">
        <f t="shared" si="354"/>
        <v>0</v>
      </c>
      <c r="AL214" s="26">
        <f t="shared" si="354"/>
        <v>0</v>
      </c>
      <c r="AM214" s="26">
        <f t="shared" si="354"/>
        <v>0</v>
      </c>
      <c r="AN214" s="26"/>
      <c r="AO214" s="26"/>
      <c r="AP214" s="26"/>
      <c r="AQ214" s="26"/>
      <c r="AR214" s="26">
        <f t="shared" si="354"/>
        <v>0</v>
      </c>
      <c r="AS214" s="26"/>
      <c r="AT214" s="26"/>
      <c r="AU214" s="26"/>
      <c r="AV214" s="26">
        <f t="shared" si="354"/>
        <v>0</v>
      </c>
      <c r="AW214" s="26">
        <f t="shared" si="354"/>
        <v>0</v>
      </c>
      <c r="AX214" s="26"/>
      <c r="AY214" s="26"/>
      <c r="AZ214" s="26"/>
      <c r="BA214" s="26"/>
      <c r="BB214" s="26"/>
      <c r="BC214" s="26">
        <f t="shared" si="354"/>
        <v>0</v>
      </c>
      <c r="BD214" s="26">
        <f t="shared" si="354"/>
        <v>0</v>
      </c>
      <c r="BE214" s="26"/>
      <c r="BF214" s="26"/>
      <c r="BG214" s="26"/>
      <c r="BH214" s="26">
        <f t="shared" si="354"/>
        <v>0</v>
      </c>
      <c r="BI214" s="26">
        <f t="shared" si="354"/>
        <v>0</v>
      </c>
      <c r="BJ214" s="26"/>
      <c r="BK214" s="26">
        <f t="shared" si="354"/>
        <v>0</v>
      </c>
      <c r="BL214" s="26">
        <f t="shared" si="354"/>
        <v>0</v>
      </c>
      <c r="BM214" s="26">
        <f t="shared" si="354"/>
        <v>0</v>
      </c>
      <c r="BN214" s="26">
        <f t="shared" si="354"/>
        <v>0</v>
      </c>
      <c r="BO214" s="26"/>
      <c r="BP214" s="26"/>
      <c r="BQ214" s="26"/>
      <c r="BR214" s="26"/>
      <c r="BS214" s="26">
        <f t="shared" si="354"/>
        <v>0</v>
      </c>
      <c r="BT214" s="26"/>
      <c r="BU214" s="26"/>
      <c r="BV214" s="26"/>
      <c r="BW214" s="26"/>
      <c r="BX214" s="26">
        <f t="shared" ref="BX214:BY214" si="355">BX109</f>
        <v>0</v>
      </c>
      <c r="BY214" s="26">
        <f t="shared" si="355"/>
        <v>0</v>
      </c>
      <c r="BZ214" s="26"/>
      <c r="CA214" s="151"/>
      <c r="CB214" s="151"/>
      <c r="CC214" s="151"/>
      <c r="CD214" s="151"/>
      <c r="CE214" s="26">
        <f t="shared" si="272"/>
        <v>0</v>
      </c>
      <c r="CF214" s="26">
        <f t="shared" si="273"/>
        <v>12</v>
      </c>
      <c r="CG214" s="159">
        <f t="shared" si="274"/>
        <v>0</v>
      </c>
      <c r="CH214" s="26">
        <f t="shared" si="275"/>
        <v>0</v>
      </c>
      <c r="CI214" s="26">
        <f t="shared" si="276"/>
        <v>0</v>
      </c>
      <c r="CJ214" s="26">
        <f t="shared" si="277"/>
        <v>45</v>
      </c>
      <c r="CK214" s="159">
        <f t="shared" si="278"/>
        <v>0</v>
      </c>
      <c r="CL214" s="26">
        <f t="shared" si="279"/>
        <v>0</v>
      </c>
      <c r="CM214" s="26">
        <f t="shared" si="280"/>
        <v>0</v>
      </c>
      <c r="CN214" s="26">
        <f t="shared" si="281"/>
        <v>0</v>
      </c>
      <c r="CO214" s="159" t="e">
        <f t="shared" si="282"/>
        <v>#DIV/0!</v>
      </c>
      <c r="CP214" s="26" t="e">
        <f t="shared" si="283"/>
        <v>#DIV/0!</v>
      </c>
      <c r="CQ214" s="26">
        <f t="shared" si="284"/>
        <v>0</v>
      </c>
      <c r="CR214" s="26">
        <f t="shared" si="285"/>
        <v>30</v>
      </c>
      <c r="CS214" s="159">
        <f t="shared" si="286"/>
        <v>0</v>
      </c>
      <c r="CT214" s="26">
        <f t="shared" si="287"/>
        <v>0</v>
      </c>
      <c r="CU214" s="26">
        <f t="shared" si="288"/>
        <v>0</v>
      </c>
      <c r="CV214" s="26">
        <f t="shared" si="289"/>
        <v>0</v>
      </c>
      <c r="CW214" s="159" t="e">
        <f t="shared" si="290"/>
        <v>#DIV/0!</v>
      </c>
      <c r="CX214" s="26" t="e">
        <f t="shared" si="291"/>
        <v>#DIV/0!</v>
      </c>
      <c r="CY214" s="26">
        <f t="shared" si="292"/>
        <v>0</v>
      </c>
      <c r="CZ214" s="26">
        <f t="shared" si="293"/>
        <v>0</v>
      </c>
      <c r="DA214" s="159" t="e">
        <f t="shared" si="294"/>
        <v>#DIV/0!</v>
      </c>
      <c r="DB214" s="26" t="e">
        <f t="shared" si="295"/>
        <v>#DIV/0!</v>
      </c>
    </row>
    <row r="215" hidden="1" spans="1:106">
      <c r="A215" s="26">
        <v>87</v>
      </c>
      <c r="B215" s="26">
        <f t="shared" ref="B215:E215" si="356">B110</f>
        <v>0</v>
      </c>
      <c r="C215" s="26">
        <f t="shared" si="356"/>
        <v>0</v>
      </c>
      <c r="D215" s="26">
        <f t="shared" si="356"/>
        <v>0</v>
      </c>
      <c r="E215" s="26">
        <f t="shared" si="356"/>
        <v>0</v>
      </c>
      <c r="F215" s="26"/>
      <c r="G215" s="26"/>
      <c r="H215" s="26"/>
      <c r="I215" s="26">
        <f t="shared" ref="I215:BS215" si="357">I110</f>
        <v>0</v>
      </c>
      <c r="J215" s="26">
        <f t="shared" si="357"/>
        <v>0</v>
      </c>
      <c r="K215" s="26">
        <f t="shared" si="357"/>
        <v>0</v>
      </c>
      <c r="L215" s="26">
        <f t="shared" si="357"/>
        <v>0</v>
      </c>
      <c r="M215" s="26"/>
      <c r="N215" s="26">
        <f t="shared" si="357"/>
        <v>0</v>
      </c>
      <c r="O215" s="26">
        <f t="shared" si="357"/>
        <v>0</v>
      </c>
      <c r="P215" s="26">
        <f t="shared" si="357"/>
        <v>0</v>
      </c>
      <c r="Q215" s="26">
        <f t="shared" si="357"/>
        <v>0</v>
      </c>
      <c r="R215" s="26"/>
      <c r="S215" s="26">
        <f t="shared" si="357"/>
        <v>0</v>
      </c>
      <c r="T215" s="26">
        <f t="shared" si="357"/>
        <v>0</v>
      </c>
      <c r="U215" s="26">
        <f t="shared" si="357"/>
        <v>0</v>
      </c>
      <c r="V215" s="26">
        <f t="shared" si="357"/>
        <v>0</v>
      </c>
      <c r="W215" s="26"/>
      <c r="X215" s="26"/>
      <c r="Y215" s="26"/>
      <c r="Z215" s="26">
        <f t="shared" si="357"/>
        <v>0</v>
      </c>
      <c r="AA215" s="26">
        <f t="shared" si="357"/>
        <v>0</v>
      </c>
      <c r="AB215" s="26"/>
      <c r="AC215" s="26"/>
      <c r="AD215" s="26"/>
      <c r="AE215" s="26">
        <f t="shared" si="357"/>
        <v>0</v>
      </c>
      <c r="AF215" s="26">
        <f t="shared" si="357"/>
        <v>0</v>
      </c>
      <c r="AG215" s="26">
        <f t="shared" si="357"/>
        <v>0</v>
      </c>
      <c r="AH215" s="26">
        <f t="shared" si="357"/>
        <v>0</v>
      </c>
      <c r="AI215" s="26"/>
      <c r="AJ215" s="26">
        <f t="shared" si="357"/>
        <v>0</v>
      </c>
      <c r="AK215" s="26">
        <f t="shared" si="357"/>
        <v>0</v>
      </c>
      <c r="AL215" s="26">
        <f t="shared" si="357"/>
        <v>0</v>
      </c>
      <c r="AM215" s="26">
        <f t="shared" si="357"/>
        <v>0</v>
      </c>
      <c r="AN215" s="26"/>
      <c r="AO215" s="26"/>
      <c r="AP215" s="26"/>
      <c r="AQ215" s="26"/>
      <c r="AR215" s="26">
        <f t="shared" si="357"/>
        <v>0</v>
      </c>
      <c r="AS215" s="26"/>
      <c r="AT215" s="26"/>
      <c r="AU215" s="26"/>
      <c r="AV215" s="26">
        <f t="shared" si="357"/>
        <v>0</v>
      </c>
      <c r="AW215" s="26">
        <f t="shared" si="357"/>
        <v>0</v>
      </c>
      <c r="AX215" s="26"/>
      <c r="AY215" s="26"/>
      <c r="AZ215" s="26"/>
      <c r="BA215" s="26"/>
      <c r="BB215" s="26"/>
      <c r="BC215" s="26">
        <f t="shared" si="357"/>
        <v>0</v>
      </c>
      <c r="BD215" s="26">
        <f t="shared" si="357"/>
        <v>0</v>
      </c>
      <c r="BE215" s="26"/>
      <c r="BF215" s="26"/>
      <c r="BG215" s="26"/>
      <c r="BH215" s="26">
        <f t="shared" si="357"/>
        <v>0</v>
      </c>
      <c r="BI215" s="26">
        <f t="shared" si="357"/>
        <v>0</v>
      </c>
      <c r="BJ215" s="26"/>
      <c r="BK215" s="26">
        <f t="shared" si="357"/>
        <v>0</v>
      </c>
      <c r="BL215" s="26">
        <f t="shared" si="357"/>
        <v>0</v>
      </c>
      <c r="BM215" s="26">
        <f t="shared" si="357"/>
        <v>0</v>
      </c>
      <c r="BN215" s="26">
        <f t="shared" si="357"/>
        <v>0</v>
      </c>
      <c r="BO215" s="26"/>
      <c r="BP215" s="26"/>
      <c r="BQ215" s="26"/>
      <c r="BR215" s="26"/>
      <c r="BS215" s="26">
        <f t="shared" si="357"/>
        <v>0</v>
      </c>
      <c r="BT215" s="26"/>
      <c r="BU215" s="26"/>
      <c r="BV215" s="26"/>
      <c r="BW215" s="26"/>
      <c r="BX215" s="26">
        <f t="shared" ref="BX215:BY215" si="358">BX110</f>
        <v>0</v>
      </c>
      <c r="BY215" s="26">
        <f t="shared" si="358"/>
        <v>0</v>
      </c>
      <c r="BZ215" s="26"/>
      <c r="CA215" s="151"/>
      <c r="CB215" s="151"/>
      <c r="CC215" s="151"/>
      <c r="CD215" s="151"/>
      <c r="CE215" s="26">
        <f t="shared" si="272"/>
        <v>0</v>
      </c>
      <c r="CF215" s="26">
        <f t="shared" si="273"/>
        <v>12</v>
      </c>
      <c r="CG215" s="159">
        <f t="shared" si="274"/>
        <v>0</v>
      </c>
      <c r="CH215" s="26">
        <f t="shared" si="275"/>
        <v>0</v>
      </c>
      <c r="CI215" s="26">
        <f t="shared" si="276"/>
        <v>0</v>
      </c>
      <c r="CJ215" s="26">
        <f t="shared" si="277"/>
        <v>45</v>
      </c>
      <c r="CK215" s="159">
        <f t="shared" si="278"/>
        <v>0</v>
      </c>
      <c r="CL215" s="26">
        <f t="shared" si="279"/>
        <v>0</v>
      </c>
      <c r="CM215" s="26">
        <f t="shared" si="280"/>
        <v>0</v>
      </c>
      <c r="CN215" s="26">
        <f t="shared" si="281"/>
        <v>0</v>
      </c>
      <c r="CO215" s="159" t="e">
        <f t="shared" si="282"/>
        <v>#DIV/0!</v>
      </c>
      <c r="CP215" s="26" t="e">
        <f t="shared" si="283"/>
        <v>#DIV/0!</v>
      </c>
      <c r="CQ215" s="26">
        <f t="shared" si="284"/>
        <v>0</v>
      </c>
      <c r="CR215" s="26">
        <f t="shared" si="285"/>
        <v>30</v>
      </c>
      <c r="CS215" s="159">
        <f t="shared" si="286"/>
        <v>0</v>
      </c>
      <c r="CT215" s="26">
        <f t="shared" si="287"/>
        <v>0</v>
      </c>
      <c r="CU215" s="26">
        <f t="shared" si="288"/>
        <v>0</v>
      </c>
      <c r="CV215" s="26">
        <f t="shared" si="289"/>
        <v>0</v>
      </c>
      <c r="CW215" s="159" t="e">
        <f t="shared" si="290"/>
        <v>#DIV/0!</v>
      </c>
      <c r="CX215" s="26" t="e">
        <f t="shared" si="291"/>
        <v>#DIV/0!</v>
      </c>
      <c r="CY215" s="26">
        <f t="shared" si="292"/>
        <v>0</v>
      </c>
      <c r="CZ215" s="26">
        <f t="shared" si="293"/>
        <v>0</v>
      </c>
      <c r="DA215" s="159" t="e">
        <f t="shared" si="294"/>
        <v>#DIV/0!</v>
      </c>
      <c r="DB215" s="26" t="e">
        <f t="shared" si="295"/>
        <v>#DIV/0!</v>
      </c>
    </row>
    <row r="216" hidden="1" spans="1:106">
      <c r="A216" s="26">
        <v>88</v>
      </c>
      <c r="B216" s="26">
        <f t="shared" ref="B216:E216" si="359">B111</f>
        <v>0</v>
      </c>
      <c r="C216" s="26">
        <f t="shared" si="359"/>
        <v>0</v>
      </c>
      <c r="D216" s="26">
        <f t="shared" si="359"/>
        <v>0</v>
      </c>
      <c r="E216" s="26">
        <f t="shared" si="359"/>
        <v>0</v>
      </c>
      <c r="F216" s="26"/>
      <c r="G216" s="26"/>
      <c r="H216" s="26"/>
      <c r="I216" s="26">
        <f t="shared" ref="I216:BS216" si="360">I111</f>
        <v>0</v>
      </c>
      <c r="J216" s="26">
        <f t="shared" si="360"/>
        <v>0</v>
      </c>
      <c r="K216" s="26">
        <f t="shared" si="360"/>
        <v>0</v>
      </c>
      <c r="L216" s="26">
        <f t="shared" si="360"/>
        <v>0</v>
      </c>
      <c r="M216" s="26"/>
      <c r="N216" s="26">
        <f t="shared" si="360"/>
        <v>0</v>
      </c>
      <c r="O216" s="26">
        <f t="shared" si="360"/>
        <v>0</v>
      </c>
      <c r="P216" s="26">
        <f t="shared" si="360"/>
        <v>0</v>
      </c>
      <c r="Q216" s="26">
        <f t="shared" si="360"/>
        <v>0</v>
      </c>
      <c r="R216" s="26"/>
      <c r="S216" s="26">
        <f t="shared" si="360"/>
        <v>0</v>
      </c>
      <c r="T216" s="26">
        <f t="shared" si="360"/>
        <v>0</v>
      </c>
      <c r="U216" s="26">
        <f t="shared" si="360"/>
        <v>0</v>
      </c>
      <c r="V216" s="26">
        <f t="shared" si="360"/>
        <v>0</v>
      </c>
      <c r="W216" s="26"/>
      <c r="X216" s="26"/>
      <c r="Y216" s="26"/>
      <c r="Z216" s="26">
        <f t="shared" si="360"/>
        <v>0</v>
      </c>
      <c r="AA216" s="26">
        <f t="shared" si="360"/>
        <v>0</v>
      </c>
      <c r="AB216" s="26"/>
      <c r="AC216" s="26"/>
      <c r="AD216" s="26"/>
      <c r="AE216" s="26">
        <f t="shared" si="360"/>
        <v>0</v>
      </c>
      <c r="AF216" s="26">
        <f t="shared" si="360"/>
        <v>0</v>
      </c>
      <c r="AG216" s="26">
        <f t="shared" si="360"/>
        <v>0</v>
      </c>
      <c r="AH216" s="26">
        <f t="shared" si="360"/>
        <v>0</v>
      </c>
      <c r="AI216" s="26"/>
      <c r="AJ216" s="26">
        <f t="shared" si="360"/>
        <v>0</v>
      </c>
      <c r="AK216" s="26">
        <f t="shared" si="360"/>
        <v>0</v>
      </c>
      <c r="AL216" s="26">
        <f t="shared" si="360"/>
        <v>0</v>
      </c>
      <c r="AM216" s="26">
        <f t="shared" si="360"/>
        <v>0</v>
      </c>
      <c r="AN216" s="26"/>
      <c r="AO216" s="26"/>
      <c r="AP216" s="26"/>
      <c r="AQ216" s="26"/>
      <c r="AR216" s="26">
        <f t="shared" si="360"/>
        <v>0</v>
      </c>
      <c r="AS216" s="26"/>
      <c r="AT216" s="26"/>
      <c r="AU216" s="26"/>
      <c r="AV216" s="26">
        <f t="shared" si="360"/>
        <v>0</v>
      </c>
      <c r="AW216" s="26">
        <f t="shared" si="360"/>
        <v>0</v>
      </c>
      <c r="AX216" s="26"/>
      <c r="AY216" s="26"/>
      <c r="AZ216" s="26"/>
      <c r="BA216" s="26"/>
      <c r="BB216" s="26"/>
      <c r="BC216" s="26">
        <f t="shared" si="360"/>
        <v>0</v>
      </c>
      <c r="BD216" s="26">
        <f t="shared" si="360"/>
        <v>0</v>
      </c>
      <c r="BE216" s="26"/>
      <c r="BF216" s="26"/>
      <c r="BG216" s="26"/>
      <c r="BH216" s="26">
        <f t="shared" si="360"/>
        <v>0</v>
      </c>
      <c r="BI216" s="26">
        <f t="shared" si="360"/>
        <v>0</v>
      </c>
      <c r="BJ216" s="26"/>
      <c r="BK216" s="26">
        <f t="shared" si="360"/>
        <v>0</v>
      </c>
      <c r="BL216" s="26">
        <f t="shared" si="360"/>
        <v>0</v>
      </c>
      <c r="BM216" s="26">
        <f t="shared" si="360"/>
        <v>0</v>
      </c>
      <c r="BN216" s="26">
        <f t="shared" si="360"/>
        <v>0</v>
      </c>
      <c r="BO216" s="26"/>
      <c r="BP216" s="26"/>
      <c r="BQ216" s="26"/>
      <c r="BR216" s="26"/>
      <c r="BS216" s="26">
        <f t="shared" si="360"/>
        <v>0</v>
      </c>
      <c r="BT216" s="26"/>
      <c r="BU216" s="26"/>
      <c r="BV216" s="26"/>
      <c r="BW216" s="26"/>
      <c r="BX216" s="26">
        <f t="shared" ref="BX216:BY216" si="361">BX111</f>
        <v>0</v>
      </c>
      <c r="BY216" s="26">
        <f t="shared" si="361"/>
        <v>0</v>
      </c>
      <c r="BZ216" s="26"/>
      <c r="CA216" s="151"/>
      <c r="CB216" s="151"/>
      <c r="CC216" s="151"/>
      <c r="CD216" s="151"/>
      <c r="CE216" s="26">
        <f t="shared" si="272"/>
        <v>0</v>
      </c>
      <c r="CF216" s="26">
        <f t="shared" si="273"/>
        <v>12</v>
      </c>
      <c r="CG216" s="159">
        <f t="shared" si="274"/>
        <v>0</v>
      </c>
      <c r="CH216" s="26">
        <f t="shared" si="275"/>
        <v>0</v>
      </c>
      <c r="CI216" s="26">
        <f t="shared" si="276"/>
        <v>0</v>
      </c>
      <c r="CJ216" s="26">
        <f t="shared" si="277"/>
        <v>45</v>
      </c>
      <c r="CK216" s="159">
        <f t="shared" si="278"/>
        <v>0</v>
      </c>
      <c r="CL216" s="26">
        <f t="shared" si="279"/>
        <v>0</v>
      </c>
      <c r="CM216" s="26">
        <f t="shared" si="280"/>
        <v>0</v>
      </c>
      <c r="CN216" s="26">
        <f t="shared" si="281"/>
        <v>0</v>
      </c>
      <c r="CO216" s="159" t="e">
        <f t="shared" si="282"/>
        <v>#DIV/0!</v>
      </c>
      <c r="CP216" s="26" t="e">
        <f t="shared" si="283"/>
        <v>#DIV/0!</v>
      </c>
      <c r="CQ216" s="26">
        <f t="shared" si="284"/>
        <v>0</v>
      </c>
      <c r="CR216" s="26">
        <f t="shared" si="285"/>
        <v>30</v>
      </c>
      <c r="CS216" s="159">
        <f t="shared" si="286"/>
        <v>0</v>
      </c>
      <c r="CT216" s="26">
        <f t="shared" si="287"/>
        <v>0</v>
      </c>
      <c r="CU216" s="26">
        <f t="shared" si="288"/>
        <v>0</v>
      </c>
      <c r="CV216" s="26">
        <f t="shared" si="289"/>
        <v>0</v>
      </c>
      <c r="CW216" s="159" t="e">
        <f t="shared" si="290"/>
        <v>#DIV/0!</v>
      </c>
      <c r="CX216" s="26" t="e">
        <f t="shared" si="291"/>
        <v>#DIV/0!</v>
      </c>
      <c r="CY216" s="26">
        <f t="shared" si="292"/>
        <v>0</v>
      </c>
      <c r="CZ216" s="26">
        <f t="shared" si="293"/>
        <v>0</v>
      </c>
      <c r="DA216" s="159" t="e">
        <f t="shared" si="294"/>
        <v>#DIV/0!</v>
      </c>
      <c r="DB216" s="26" t="e">
        <f t="shared" si="295"/>
        <v>#DIV/0!</v>
      </c>
    </row>
    <row r="217" hidden="1" spans="1:106">
      <c r="A217" s="26">
        <v>89</v>
      </c>
      <c r="B217" s="26">
        <f t="shared" ref="B217:E217" si="362">B112</f>
        <v>0</v>
      </c>
      <c r="C217" s="26">
        <f t="shared" si="362"/>
        <v>0</v>
      </c>
      <c r="D217" s="26">
        <f t="shared" si="362"/>
        <v>0</v>
      </c>
      <c r="E217" s="26">
        <f t="shared" si="362"/>
        <v>0</v>
      </c>
      <c r="F217" s="26"/>
      <c r="G217" s="26"/>
      <c r="H217" s="26"/>
      <c r="I217" s="26">
        <f t="shared" ref="I217:BS217" si="363">I112</f>
        <v>0</v>
      </c>
      <c r="J217" s="26">
        <f t="shared" si="363"/>
        <v>0</v>
      </c>
      <c r="K217" s="26">
        <f t="shared" si="363"/>
        <v>0</v>
      </c>
      <c r="L217" s="26">
        <f t="shared" si="363"/>
        <v>0</v>
      </c>
      <c r="M217" s="26"/>
      <c r="N217" s="26">
        <f t="shared" si="363"/>
        <v>0</v>
      </c>
      <c r="O217" s="26">
        <f t="shared" si="363"/>
        <v>0</v>
      </c>
      <c r="P217" s="26">
        <f t="shared" si="363"/>
        <v>0</v>
      </c>
      <c r="Q217" s="26">
        <f t="shared" si="363"/>
        <v>0</v>
      </c>
      <c r="R217" s="26"/>
      <c r="S217" s="26">
        <f t="shared" si="363"/>
        <v>0</v>
      </c>
      <c r="T217" s="26">
        <f t="shared" si="363"/>
        <v>0</v>
      </c>
      <c r="U217" s="26">
        <f t="shared" si="363"/>
        <v>0</v>
      </c>
      <c r="V217" s="26">
        <f t="shared" si="363"/>
        <v>0</v>
      </c>
      <c r="W217" s="26"/>
      <c r="X217" s="26"/>
      <c r="Y217" s="26"/>
      <c r="Z217" s="26">
        <f t="shared" si="363"/>
        <v>0</v>
      </c>
      <c r="AA217" s="26">
        <f t="shared" si="363"/>
        <v>0</v>
      </c>
      <c r="AB217" s="26"/>
      <c r="AC217" s="26"/>
      <c r="AD217" s="26"/>
      <c r="AE217" s="26">
        <f t="shared" si="363"/>
        <v>0</v>
      </c>
      <c r="AF217" s="26">
        <f t="shared" si="363"/>
        <v>0</v>
      </c>
      <c r="AG217" s="26">
        <f t="shared" si="363"/>
        <v>0</v>
      </c>
      <c r="AH217" s="26">
        <f t="shared" si="363"/>
        <v>0</v>
      </c>
      <c r="AI217" s="26"/>
      <c r="AJ217" s="26">
        <f t="shared" si="363"/>
        <v>0</v>
      </c>
      <c r="AK217" s="26">
        <f t="shared" si="363"/>
        <v>0</v>
      </c>
      <c r="AL217" s="26">
        <f t="shared" si="363"/>
        <v>0</v>
      </c>
      <c r="AM217" s="26">
        <f t="shared" si="363"/>
        <v>0</v>
      </c>
      <c r="AN217" s="26"/>
      <c r="AO217" s="26"/>
      <c r="AP217" s="26"/>
      <c r="AQ217" s="26"/>
      <c r="AR217" s="26">
        <f t="shared" si="363"/>
        <v>0</v>
      </c>
      <c r="AS217" s="26"/>
      <c r="AT217" s="26"/>
      <c r="AU217" s="26"/>
      <c r="AV217" s="26">
        <f t="shared" si="363"/>
        <v>0</v>
      </c>
      <c r="AW217" s="26">
        <f t="shared" si="363"/>
        <v>0</v>
      </c>
      <c r="AX217" s="26"/>
      <c r="AY217" s="26"/>
      <c r="AZ217" s="26"/>
      <c r="BA217" s="26"/>
      <c r="BB217" s="26"/>
      <c r="BC217" s="26">
        <f t="shared" si="363"/>
        <v>0</v>
      </c>
      <c r="BD217" s="26">
        <f t="shared" si="363"/>
        <v>0</v>
      </c>
      <c r="BE217" s="26"/>
      <c r="BF217" s="26"/>
      <c r="BG217" s="26"/>
      <c r="BH217" s="26">
        <f t="shared" si="363"/>
        <v>0</v>
      </c>
      <c r="BI217" s="26">
        <f t="shared" si="363"/>
        <v>0</v>
      </c>
      <c r="BJ217" s="26"/>
      <c r="BK217" s="26">
        <f t="shared" si="363"/>
        <v>0</v>
      </c>
      <c r="BL217" s="26">
        <f t="shared" si="363"/>
        <v>0</v>
      </c>
      <c r="BM217" s="26">
        <f t="shared" si="363"/>
        <v>0</v>
      </c>
      <c r="BN217" s="26">
        <f t="shared" si="363"/>
        <v>0</v>
      </c>
      <c r="BO217" s="26"/>
      <c r="BP217" s="26"/>
      <c r="BQ217" s="26"/>
      <c r="BR217" s="26"/>
      <c r="BS217" s="26">
        <f t="shared" si="363"/>
        <v>0</v>
      </c>
      <c r="BT217" s="26"/>
      <c r="BU217" s="26"/>
      <c r="BV217" s="26"/>
      <c r="BW217" s="26"/>
      <c r="BX217" s="26">
        <f t="shared" ref="BX217:BY217" si="364">BX112</f>
        <v>0</v>
      </c>
      <c r="BY217" s="26">
        <f t="shared" si="364"/>
        <v>0</v>
      </c>
      <c r="BZ217" s="26"/>
      <c r="CA217" s="151"/>
      <c r="CB217" s="151"/>
      <c r="CC217" s="151"/>
      <c r="CD217" s="151"/>
      <c r="CE217" s="26">
        <f t="shared" si="272"/>
        <v>0</v>
      </c>
      <c r="CF217" s="26">
        <f t="shared" si="273"/>
        <v>12</v>
      </c>
      <c r="CG217" s="159">
        <f t="shared" si="274"/>
        <v>0</v>
      </c>
      <c r="CH217" s="26">
        <f t="shared" si="275"/>
        <v>0</v>
      </c>
      <c r="CI217" s="26">
        <f t="shared" si="276"/>
        <v>0</v>
      </c>
      <c r="CJ217" s="26">
        <f t="shared" si="277"/>
        <v>45</v>
      </c>
      <c r="CK217" s="159">
        <f t="shared" si="278"/>
        <v>0</v>
      </c>
      <c r="CL217" s="26">
        <f t="shared" si="279"/>
        <v>0</v>
      </c>
      <c r="CM217" s="26">
        <f t="shared" si="280"/>
        <v>0</v>
      </c>
      <c r="CN217" s="26">
        <f t="shared" si="281"/>
        <v>0</v>
      </c>
      <c r="CO217" s="159" t="e">
        <f t="shared" si="282"/>
        <v>#DIV/0!</v>
      </c>
      <c r="CP217" s="26" t="e">
        <f t="shared" si="283"/>
        <v>#DIV/0!</v>
      </c>
      <c r="CQ217" s="26">
        <f t="shared" si="284"/>
        <v>0</v>
      </c>
      <c r="CR217" s="26">
        <f t="shared" si="285"/>
        <v>30</v>
      </c>
      <c r="CS217" s="159">
        <f t="shared" si="286"/>
        <v>0</v>
      </c>
      <c r="CT217" s="26">
        <f t="shared" si="287"/>
        <v>0</v>
      </c>
      <c r="CU217" s="26">
        <f t="shared" si="288"/>
        <v>0</v>
      </c>
      <c r="CV217" s="26">
        <f t="shared" si="289"/>
        <v>0</v>
      </c>
      <c r="CW217" s="159" t="e">
        <f t="shared" si="290"/>
        <v>#DIV/0!</v>
      </c>
      <c r="CX217" s="26" t="e">
        <f t="shared" si="291"/>
        <v>#DIV/0!</v>
      </c>
      <c r="CY217" s="26">
        <f t="shared" si="292"/>
        <v>0</v>
      </c>
      <c r="CZ217" s="26">
        <f t="shared" si="293"/>
        <v>0</v>
      </c>
      <c r="DA217" s="159" t="e">
        <f t="shared" si="294"/>
        <v>#DIV/0!</v>
      </c>
      <c r="DB217" s="26" t="e">
        <f t="shared" si="295"/>
        <v>#DIV/0!</v>
      </c>
    </row>
    <row r="218" hidden="1" spans="1:106">
      <c r="A218" s="26">
        <v>90</v>
      </c>
      <c r="B218" s="26">
        <f t="shared" ref="B218:E218" si="365">B113</f>
        <v>0</v>
      </c>
      <c r="C218" s="26">
        <f t="shared" si="365"/>
        <v>0</v>
      </c>
      <c r="D218" s="26">
        <f t="shared" si="365"/>
        <v>0</v>
      </c>
      <c r="E218" s="26">
        <f t="shared" si="365"/>
        <v>0</v>
      </c>
      <c r="F218" s="26"/>
      <c r="G218" s="26"/>
      <c r="H218" s="26"/>
      <c r="I218" s="26">
        <f t="shared" ref="I218:BS218" si="366">I113</f>
        <v>0</v>
      </c>
      <c r="J218" s="26">
        <f t="shared" si="366"/>
        <v>0</v>
      </c>
      <c r="K218" s="26">
        <f t="shared" si="366"/>
        <v>0</v>
      </c>
      <c r="L218" s="26">
        <f t="shared" si="366"/>
        <v>0</v>
      </c>
      <c r="M218" s="26"/>
      <c r="N218" s="26">
        <f t="shared" si="366"/>
        <v>0</v>
      </c>
      <c r="O218" s="26">
        <f t="shared" si="366"/>
        <v>0</v>
      </c>
      <c r="P218" s="26">
        <f t="shared" si="366"/>
        <v>0</v>
      </c>
      <c r="Q218" s="26">
        <f t="shared" si="366"/>
        <v>0</v>
      </c>
      <c r="R218" s="26"/>
      <c r="S218" s="26">
        <f t="shared" si="366"/>
        <v>0</v>
      </c>
      <c r="T218" s="26">
        <f t="shared" si="366"/>
        <v>0</v>
      </c>
      <c r="U218" s="26">
        <f t="shared" si="366"/>
        <v>0</v>
      </c>
      <c r="V218" s="26">
        <f t="shared" si="366"/>
        <v>0</v>
      </c>
      <c r="W218" s="26"/>
      <c r="X218" s="26"/>
      <c r="Y218" s="26"/>
      <c r="Z218" s="26">
        <f t="shared" si="366"/>
        <v>0</v>
      </c>
      <c r="AA218" s="26">
        <f t="shared" si="366"/>
        <v>0</v>
      </c>
      <c r="AB218" s="26"/>
      <c r="AC218" s="26"/>
      <c r="AD218" s="26"/>
      <c r="AE218" s="26">
        <f t="shared" si="366"/>
        <v>0</v>
      </c>
      <c r="AF218" s="26">
        <f t="shared" si="366"/>
        <v>0</v>
      </c>
      <c r="AG218" s="26">
        <f t="shared" si="366"/>
        <v>0</v>
      </c>
      <c r="AH218" s="26">
        <f t="shared" si="366"/>
        <v>0</v>
      </c>
      <c r="AI218" s="26"/>
      <c r="AJ218" s="26">
        <f t="shared" si="366"/>
        <v>0</v>
      </c>
      <c r="AK218" s="26">
        <f t="shared" si="366"/>
        <v>0</v>
      </c>
      <c r="AL218" s="26">
        <f t="shared" si="366"/>
        <v>0</v>
      </c>
      <c r="AM218" s="26">
        <f t="shared" si="366"/>
        <v>0</v>
      </c>
      <c r="AN218" s="26"/>
      <c r="AO218" s="26"/>
      <c r="AP218" s="26"/>
      <c r="AQ218" s="26"/>
      <c r="AR218" s="26">
        <f t="shared" si="366"/>
        <v>0</v>
      </c>
      <c r="AS218" s="26"/>
      <c r="AT218" s="26"/>
      <c r="AU218" s="26"/>
      <c r="AV218" s="26">
        <f t="shared" si="366"/>
        <v>0</v>
      </c>
      <c r="AW218" s="26">
        <f t="shared" si="366"/>
        <v>0</v>
      </c>
      <c r="AX218" s="26"/>
      <c r="AY218" s="26"/>
      <c r="AZ218" s="26"/>
      <c r="BA218" s="26"/>
      <c r="BB218" s="26"/>
      <c r="BC218" s="26">
        <f t="shared" si="366"/>
        <v>0</v>
      </c>
      <c r="BD218" s="26">
        <f t="shared" si="366"/>
        <v>0</v>
      </c>
      <c r="BE218" s="26"/>
      <c r="BF218" s="26"/>
      <c r="BG218" s="26"/>
      <c r="BH218" s="26">
        <f t="shared" si="366"/>
        <v>0</v>
      </c>
      <c r="BI218" s="26">
        <f t="shared" si="366"/>
        <v>0</v>
      </c>
      <c r="BJ218" s="26"/>
      <c r="BK218" s="26">
        <f t="shared" si="366"/>
        <v>0</v>
      </c>
      <c r="BL218" s="26">
        <f t="shared" si="366"/>
        <v>0</v>
      </c>
      <c r="BM218" s="26">
        <f t="shared" si="366"/>
        <v>0</v>
      </c>
      <c r="BN218" s="26">
        <f t="shared" si="366"/>
        <v>0</v>
      </c>
      <c r="BO218" s="26"/>
      <c r="BP218" s="26"/>
      <c r="BQ218" s="26"/>
      <c r="BR218" s="26"/>
      <c r="BS218" s="26">
        <f t="shared" si="366"/>
        <v>0</v>
      </c>
      <c r="BT218" s="26"/>
      <c r="BU218" s="26"/>
      <c r="BV218" s="26"/>
      <c r="BW218" s="26"/>
      <c r="BX218" s="26">
        <f t="shared" ref="BX218:BY218" si="367">BX113</f>
        <v>0</v>
      </c>
      <c r="BY218" s="26">
        <f t="shared" si="367"/>
        <v>0</v>
      </c>
      <c r="BZ218" s="26"/>
      <c r="CA218" s="151"/>
      <c r="CB218" s="151"/>
      <c r="CC218" s="151"/>
      <c r="CD218" s="151"/>
      <c r="CE218" s="26">
        <f t="shared" si="272"/>
        <v>0</v>
      </c>
      <c r="CF218" s="26">
        <f t="shared" si="273"/>
        <v>12</v>
      </c>
      <c r="CG218" s="159">
        <f t="shared" si="274"/>
        <v>0</v>
      </c>
      <c r="CH218" s="26">
        <f t="shared" si="275"/>
        <v>0</v>
      </c>
      <c r="CI218" s="26">
        <f t="shared" si="276"/>
        <v>0</v>
      </c>
      <c r="CJ218" s="26">
        <f t="shared" si="277"/>
        <v>45</v>
      </c>
      <c r="CK218" s="159">
        <f t="shared" si="278"/>
        <v>0</v>
      </c>
      <c r="CL218" s="26">
        <f t="shared" si="279"/>
        <v>0</v>
      </c>
      <c r="CM218" s="26">
        <f t="shared" si="280"/>
        <v>0</v>
      </c>
      <c r="CN218" s="26">
        <f t="shared" si="281"/>
        <v>0</v>
      </c>
      <c r="CO218" s="159" t="e">
        <f t="shared" si="282"/>
        <v>#DIV/0!</v>
      </c>
      <c r="CP218" s="26" t="e">
        <f t="shared" si="283"/>
        <v>#DIV/0!</v>
      </c>
      <c r="CQ218" s="26">
        <f t="shared" si="284"/>
        <v>0</v>
      </c>
      <c r="CR218" s="26">
        <f t="shared" si="285"/>
        <v>30</v>
      </c>
      <c r="CS218" s="159">
        <f t="shared" si="286"/>
        <v>0</v>
      </c>
      <c r="CT218" s="26">
        <f t="shared" si="287"/>
        <v>0</v>
      </c>
      <c r="CU218" s="26">
        <f t="shared" si="288"/>
        <v>0</v>
      </c>
      <c r="CV218" s="26">
        <f t="shared" si="289"/>
        <v>0</v>
      </c>
      <c r="CW218" s="159" t="e">
        <f t="shared" si="290"/>
        <v>#DIV/0!</v>
      </c>
      <c r="CX218" s="26" t="e">
        <f t="shared" si="291"/>
        <v>#DIV/0!</v>
      </c>
      <c r="CY218" s="26">
        <f t="shared" si="292"/>
        <v>0</v>
      </c>
      <c r="CZ218" s="26">
        <f t="shared" si="293"/>
        <v>0</v>
      </c>
      <c r="DA218" s="159" t="e">
        <f t="shared" si="294"/>
        <v>#DIV/0!</v>
      </c>
      <c r="DB218" s="26" t="e">
        <f t="shared" si="295"/>
        <v>#DIV/0!</v>
      </c>
    </row>
    <row r="219" hidden="1" spans="1:106">
      <c r="A219" s="26">
        <v>91</v>
      </c>
      <c r="B219" s="26">
        <f t="shared" ref="B219:E219" si="368">B114</f>
        <v>0</v>
      </c>
      <c r="C219" s="26">
        <f t="shared" si="368"/>
        <v>0</v>
      </c>
      <c r="D219" s="26">
        <f t="shared" si="368"/>
        <v>0</v>
      </c>
      <c r="E219" s="26">
        <f t="shared" si="368"/>
        <v>0</v>
      </c>
      <c r="F219" s="26"/>
      <c r="G219" s="26"/>
      <c r="H219" s="26"/>
      <c r="I219" s="26">
        <f t="shared" ref="I219:BS219" si="369">I114</f>
        <v>0</v>
      </c>
      <c r="J219" s="26">
        <f t="shared" si="369"/>
        <v>0</v>
      </c>
      <c r="K219" s="26">
        <f t="shared" si="369"/>
        <v>0</v>
      </c>
      <c r="L219" s="26">
        <f t="shared" si="369"/>
        <v>0</v>
      </c>
      <c r="M219" s="26"/>
      <c r="N219" s="26">
        <f t="shared" si="369"/>
        <v>0</v>
      </c>
      <c r="O219" s="26">
        <f t="shared" si="369"/>
        <v>0</v>
      </c>
      <c r="P219" s="26">
        <f t="shared" si="369"/>
        <v>0</v>
      </c>
      <c r="Q219" s="26">
        <f t="shared" si="369"/>
        <v>0</v>
      </c>
      <c r="R219" s="26"/>
      <c r="S219" s="26">
        <f t="shared" si="369"/>
        <v>0</v>
      </c>
      <c r="T219" s="26">
        <f t="shared" si="369"/>
        <v>0</v>
      </c>
      <c r="U219" s="26">
        <f t="shared" si="369"/>
        <v>0</v>
      </c>
      <c r="V219" s="26">
        <f t="shared" si="369"/>
        <v>0</v>
      </c>
      <c r="W219" s="26"/>
      <c r="X219" s="26"/>
      <c r="Y219" s="26"/>
      <c r="Z219" s="26">
        <f t="shared" si="369"/>
        <v>0</v>
      </c>
      <c r="AA219" s="26">
        <f t="shared" si="369"/>
        <v>0</v>
      </c>
      <c r="AB219" s="26"/>
      <c r="AC219" s="26"/>
      <c r="AD219" s="26"/>
      <c r="AE219" s="26">
        <f t="shared" si="369"/>
        <v>0</v>
      </c>
      <c r="AF219" s="26">
        <f t="shared" si="369"/>
        <v>0</v>
      </c>
      <c r="AG219" s="26">
        <f t="shared" si="369"/>
        <v>0</v>
      </c>
      <c r="AH219" s="26">
        <f t="shared" si="369"/>
        <v>0</v>
      </c>
      <c r="AI219" s="26"/>
      <c r="AJ219" s="26">
        <f t="shared" si="369"/>
        <v>0</v>
      </c>
      <c r="AK219" s="26">
        <f t="shared" si="369"/>
        <v>0</v>
      </c>
      <c r="AL219" s="26">
        <f t="shared" si="369"/>
        <v>0</v>
      </c>
      <c r="AM219" s="26">
        <f t="shared" si="369"/>
        <v>0</v>
      </c>
      <c r="AN219" s="26"/>
      <c r="AO219" s="26"/>
      <c r="AP219" s="26"/>
      <c r="AQ219" s="26"/>
      <c r="AR219" s="26">
        <f t="shared" si="369"/>
        <v>0</v>
      </c>
      <c r="AS219" s="26"/>
      <c r="AT219" s="26"/>
      <c r="AU219" s="26"/>
      <c r="AV219" s="26">
        <f t="shared" si="369"/>
        <v>0</v>
      </c>
      <c r="AW219" s="26">
        <f t="shared" si="369"/>
        <v>0</v>
      </c>
      <c r="AX219" s="26"/>
      <c r="AY219" s="26"/>
      <c r="AZ219" s="26"/>
      <c r="BA219" s="26"/>
      <c r="BB219" s="26"/>
      <c r="BC219" s="26">
        <f t="shared" si="369"/>
        <v>0</v>
      </c>
      <c r="BD219" s="26">
        <f t="shared" si="369"/>
        <v>0</v>
      </c>
      <c r="BE219" s="26"/>
      <c r="BF219" s="26"/>
      <c r="BG219" s="26"/>
      <c r="BH219" s="26">
        <f t="shared" si="369"/>
        <v>0</v>
      </c>
      <c r="BI219" s="26">
        <f t="shared" si="369"/>
        <v>0</v>
      </c>
      <c r="BJ219" s="26"/>
      <c r="BK219" s="26">
        <f t="shared" si="369"/>
        <v>0</v>
      </c>
      <c r="BL219" s="26">
        <f t="shared" si="369"/>
        <v>0</v>
      </c>
      <c r="BM219" s="26">
        <f t="shared" si="369"/>
        <v>0</v>
      </c>
      <c r="BN219" s="26">
        <f t="shared" si="369"/>
        <v>0</v>
      </c>
      <c r="BO219" s="26"/>
      <c r="BP219" s="26"/>
      <c r="BQ219" s="26"/>
      <c r="BR219" s="26"/>
      <c r="BS219" s="26">
        <f t="shared" si="369"/>
        <v>0</v>
      </c>
      <c r="BT219" s="26"/>
      <c r="BU219" s="26"/>
      <c r="BV219" s="26"/>
      <c r="BW219" s="26"/>
      <c r="BX219" s="26">
        <f t="shared" ref="BX219:BY219" si="370">BX114</f>
        <v>0</v>
      </c>
      <c r="BY219" s="26">
        <f t="shared" si="370"/>
        <v>0</v>
      </c>
      <c r="BZ219" s="26"/>
      <c r="CA219" s="151"/>
      <c r="CB219" s="151"/>
      <c r="CC219" s="151"/>
      <c r="CD219" s="151"/>
      <c r="CE219" s="26">
        <f t="shared" si="272"/>
        <v>0</v>
      </c>
      <c r="CF219" s="26">
        <f t="shared" si="273"/>
        <v>12</v>
      </c>
      <c r="CG219" s="159">
        <f t="shared" si="274"/>
        <v>0</v>
      </c>
      <c r="CH219" s="26">
        <f t="shared" si="275"/>
        <v>0</v>
      </c>
      <c r="CI219" s="26">
        <f t="shared" si="276"/>
        <v>0</v>
      </c>
      <c r="CJ219" s="26">
        <f t="shared" si="277"/>
        <v>45</v>
      </c>
      <c r="CK219" s="159">
        <f t="shared" si="278"/>
        <v>0</v>
      </c>
      <c r="CL219" s="26">
        <f t="shared" si="279"/>
        <v>0</v>
      </c>
      <c r="CM219" s="26">
        <f t="shared" si="280"/>
        <v>0</v>
      </c>
      <c r="CN219" s="26">
        <f t="shared" si="281"/>
        <v>0</v>
      </c>
      <c r="CO219" s="159" t="e">
        <f t="shared" si="282"/>
        <v>#DIV/0!</v>
      </c>
      <c r="CP219" s="26" t="e">
        <f t="shared" si="283"/>
        <v>#DIV/0!</v>
      </c>
      <c r="CQ219" s="26">
        <f t="shared" si="284"/>
        <v>0</v>
      </c>
      <c r="CR219" s="26">
        <f t="shared" si="285"/>
        <v>30</v>
      </c>
      <c r="CS219" s="159">
        <f t="shared" si="286"/>
        <v>0</v>
      </c>
      <c r="CT219" s="26">
        <f t="shared" si="287"/>
        <v>0</v>
      </c>
      <c r="CU219" s="26">
        <f t="shared" si="288"/>
        <v>0</v>
      </c>
      <c r="CV219" s="26">
        <f t="shared" si="289"/>
        <v>0</v>
      </c>
      <c r="CW219" s="159" t="e">
        <f t="shared" si="290"/>
        <v>#DIV/0!</v>
      </c>
      <c r="CX219" s="26" t="e">
        <f t="shared" si="291"/>
        <v>#DIV/0!</v>
      </c>
      <c r="CY219" s="26">
        <f t="shared" si="292"/>
        <v>0</v>
      </c>
      <c r="CZ219" s="26">
        <f t="shared" si="293"/>
        <v>0</v>
      </c>
      <c r="DA219" s="159" t="e">
        <f t="shared" si="294"/>
        <v>#DIV/0!</v>
      </c>
      <c r="DB219" s="26" t="e">
        <f t="shared" si="295"/>
        <v>#DIV/0!</v>
      </c>
    </row>
    <row r="220" hidden="1" spans="1:106">
      <c r="A220" s="26">
        <v>92</v>
      </c>
      <c r="B220" s="26">
        <f t="shared" ref="B220:E220" si="371">B115</f>
        <v>0</v>
      </c>
      <c r="C220" s="26">
        <f t="shared" si="371"/>
        <v>0</v>
      </c>
      <c r="D220" s="26">
        <f t="shared" si="371"/>
        <v>0</v>
      </c>
      <c r="E220" s="26">
        <f t="shared" si="371"/>
        <v>0</v>
      </c>
      <c r="F220" s="26"/>
      <c r="G220" s="26"/>
      <c r="H220" s="26"/>
      <c r="I220" s="26">
        <f t="shared" ref="I220:BS220" si="372">I115</f>
        <v>0</v>
      </c>
      <c r="J220" s="26">
        <f t="shared" si="372"/>
        <v>0</v>
      </c>
      <c r="K220" s="26">
        <f t="shared" si="372"/>
        <v>0</v>
      </c>
      <c r="L220" s="26">
        <f t="shared" si="372"/>
        <v>0</v>
      </c>
      <c r="M220" s="26"/>
      <c r="N220" s="26">
        <f t="shared" si="372"/>
        <v>0</v>
      </c>
      <c r="O220" s="26">
        <f t="shared" si="372"/>
        <v>0</v>
      </c>
      <c r="P220" s="26">
        <f t="shared" si="372"/>
        <v>0</v>
      </c>
      <c r="Q220" s="26">
        <f t="shared" si="372"/>
        <v>0</v>
      </c>
      <c r="R220" s="26"/>
      <c r="S220" s="26">
        <f t="shared" si="372"/>
        <v>0</v>
      </c>
      <c r="T220" s="26">
        <f t="shared" si="372"/>
        <v>0</v>
      </c>
      <c r="U220" s="26">
        <f t="shared" si="372"/>
        <v>0</v>
      </c>
      <c r="V220" s="26">
        <f t="shared" si="372"/>
        <v>0</v>
      </c>
      <c r="W220" s="26"/>
      <c r="X220" s="26"/>
      <c r="Y220" s="26"/>
      <c r="Z220" s="26">
        <f t="shared" si="372"/>
        <v>0</v>
      </c>
      <c r="AA220" s="26">
        <f t="shared" si="372"/>
        <v>0</v>
      </c>
      <c r="AB220" s="26"/>
      <c r="AC220" s="26"/>
      <c r="AD220" s="26"/>
      <c r="AE220" s="26">
        <f t="shared" si="372"/>
        <v>0</v>
      </c>
      <c r="AF220" s="26">
        <f t="shared" si="372"/>
        <v>0</v>
      </c>
      <c r="AG220" s="26">
        <f t="shared" si="372"/>
        <v>0</v>
      </c>
      <c r="AH220" s="26">
        <f t="shared" si="372"/>
        <v>0</v>
      </c>
      <c r="AI220" s="26"/>
      <c r="AJ220" s="26">
        <f t="shared" si="372"/>
        <v>0</v>
      </c>
      <c r="AK220" s="26">
        <f t="shared" si="372"/>
        <v>0</v>
      </c>
      <c r="AL220" s="26">
        <f t="shared" si="372"/>
        <v>0</v>
      </c>
      <c r="AM220" s="26">
        <f t="shared" si="372"/>
        <v>0</v>
      </c>
      <c r="AN220" s="26"/>
      <c r="AO220" s="26"/>
      <c r="AP220" s="26"/>
      <c r="AQ220" s="26"/>
      <c r="AR220" s="26">
        <f t="shared" si="372"/>
        <v>0</v>
      </c>
      <c r="AS220" s="26"/>
      <c r="AT220" s="26"/>
      <c r="AU220" s="26"/>
      <c r="AV220" s="26">
        <f t="shared" si="372"/>
        <v>0</v>
      </c>
      <c r="AW220" s="26">
        <f t="shared" si="372"/>
        <v>0</v>
      </c>
      <c r="AX220" s="26"/>
      <c r="AY220" s="26"/>
      <c r="AZ220" s="26"/>
      <c r="BA220" s="26"/>
      <c r="BB220" s="26"/>
      <c r="BC220" s="26">
        <f t="shared" si="372"/>
        <v>0</v>
      </c>
      <c r="BD220" s="26">
        <f t="shared" si="372"/>
        <v>0</v>
      </c>
      <c r="BE220" s="26"/>
      <c r="BF220" s="26"/>
      <c r="BG220" s="26"/>
      <c r="BH220" s="26">
        <f t="shared" si="372"/>
        <v>0</v>
      </c>
      <c r="BI220" s="26">
        <f t="shared" si="372"/>
        <v>0</v>
      </c>
      <c r="BJ220" s="26"/>
      <c r="BK220" s="26">
        <f t="shared" si="372"/>
        <v>0</v>
      </c>
      <c r="BL220" s="26">
        <f t="shared" si="372"/>
        <v>0</v>
      </c>
      <c r="BM220" s="26">
        <f t="shared" si="372"/>
        <v>0</v>
      </c>
      <c r="BN220" s="26">
        <f t="shared" si="372"/>
        <v>0</v>
      </c>
      <c r="BO220" s="26"/>
      <c r="BP220" s="26"/>
      <c r="BQ220" s="26"/>
      <c r="BR220" s="26"/>
      <c r="BS220" s="26">
        <f t="shared" si="372"/>
        <v>0</v>
      </c>
      <c r="BT220" s="26"/>
      <c r="BU220" s="26"/>
      <c r="BV220" s="26"/>
      <c r="BW220" s="26"/>
      <c r="BX220" s="26">
        <f t="shared" ref="BX220:BY220" si="373">BX115</f>
        <v>0</v>
      </c>
      <c r="BY220" s="26">
        <f t="shared" si="373"/>
        <v>0</v>
      </c>
      <c r="BZ220" s="26"/>
      <c r="CA220" s="151"/>
      <c r="CB220" s="151"/>
      <c r="CC220" s="151"/>
      <c r="CD220" s="151"/>
      <c r="CE220" s="26">
        <f t="shared" si="272"/>
        <v>0</v>
      </c>
      <c r="CF220" s="26">
        <f t="shared" si="273"/>
        <v>12</v>
      </c>
      <c r="CG220" s="159">
        <f t="shared" si="274"/>
        <v>0</v>
      </c>
      <c r="CH220" s="26">
        <f t="shared" si="275"/>
        <v>0</v>
      </c>
      <c r="CI220" s="26">
        <f t="shared" si="276"/>
        <v>0</v>
      </c>
      <c r="CJ220" s="26">
        <f t="shared" si="277"/>
        <v>45</v>
      </c>
      <c r="CK220" s="159">
        <f t="shared" si="278"/>
        <v>0</v>
      </c>
      <c r="CL220" s="26">
        <f t="shared" si="279"/>
        <v>0</v>
      </c>
      <c r="CM220" s="26">
        <f t="shared" si="280"/>
        <v>0</v>
      </c>
      <c r="CN220" s="26">
        <f t="shared" si="281"/>
        <v>0</v>
      </c>
      <c r="CO220" s="159" t="e">
        <f t="shared" si="282"/>
        <v>#DIV/0!</v>
      </c>
      <c r="CP220" s="26" t="e">
        <f t="shared" si="283"/>
        <v>#DIV/0!</v>
      </c>
      <c r="CQ220" s="26">
        <f t="shared" si="284"/>
        <v>0</v>
      </c>
      <c r="CR220" s="26">
        <f t="shared" si="285"/>
        <v>30</v>
      </c>
      <c r="CS220" s="159">
        <f t="shared" si="286"/>
        <v>0</v>
      </c>
      <c r="CT220" s="26">
        <f t="shared" si="287"/>
        <v>0</v>
      </c>
      <c r="CU220" s="26">
        <f t="shared" si="288"/>
        <v>0</v>
      </c>
      <c r="CV220" s="26">
        <f t="shared" si="289"/>
        <v>0</v>
      </c>
      <c r="CW220" s="159" t="e">
        <f t="shared" si="290"/>
        <v>#DIV/0!</v>
      </c>
      <c r="CX220" s="26" t="e">
        <f t="shared" si="291"/>
        <v>#DIV/0!</v>
      </c>
      <c r="CY220" s="26">
        <f t="shared" si="292"/>
        <v>0</v>
      </c>
      <c r="CZ220" s="26">
        <f t="shared" si="293"/>
        <v>0</v>
      </c>
      <c r="DA220" s="159" t="e">
        <f t="shared" si="294"/>
        <v>#DIV/0!</v>
      </c>
      <c r="DB220" s="26" t="e">
        <f t="shared" si="295"/>
        <v>#DIV/0!</v>
      </c>
    </row>
    <row r="221" hidden="1" spans="1:106">
      <c r="A221" s="26">
        <v>93</v>
      </c>
      <c r="B221" s="26">
        <f t="shared" ref="B221:E221" si="374">B116</f>
        <v>0</v>
      </c>
      <c r="C221" s="26">
        <f t="shared" si="374"/>
        <v>0</v>
      </c>
      <c r="D221" s="26">
        <f t="shared" si="374"/>
        <v>0</v>
      </c>
      <c r="E221" s="26">
        <f t="shared" si="374"/>
        <v>0</v>
      </c>
      <c r="F221" s="26"/>
      <c r="G221" s="26"/>
      <c r="H221" s="26"/>
      <c r="I221" s="26">
        <f t="shared" ref="I221:BS221" si="375">I116</f>
        <v>0</v>
      </c>
      <c r="J221" s="26">
        <f t="shared" si="375"/>
        <v>0</v>
      </c>
      <c r="K221" s="26">
        <f t="shared" si="375"/>
        <v>0</v>
      </c>
      <c r="L221" s="26">
        <f t="shared" si="375"/>
        <v>0</v>
      </c>
      <c r="M221" s="26"/>
      <c r="N221" s="26">
        <f t="shared" si="375"/>
        <v>0</v>
      </c>
      <c r="O221" s="26">
        <f t="shared" si="375"/>
        <v>0</v>
      </c>
      <c r="P221" s="26">
        <f t="shared" si="375"/>
        <v>0</v>
      </c>
      <c r="Q221" s="26">
        <f t="shared" si="375"/>
        <v>0</v>
      </c>
      <c r="R221" s="26"/>
      <c r="S221" s="26">
        <f t="shared" si="375"/>
        <v>0</v>
      </c>
      <c r="T221" s="26">
        <f t="shared" si="375"/>
        <v>0</v>
      </c>
      <c r="U221" s="26">
        <f t="shared" si="375"/>
        <v>0</v>
      </c>
      <c r="V221" s="26">
        <f t="shared" si="375"/>
        <v>0</v>
      </c>
      <c r="W221" s="26"/>
      <c r="X221" s="26"/>
      <c r="Y221" s="26"/>
      <c r="Z221" s="26">
        <f t="shared" si="375"/>
        <v>0</v>
      </c>
      <c r="AA221" s="26">
        <f t="shared" si="375"/>
        <v>0</v>
      </c>
      <c r="AB221" s="26"/>
      <c r="AC221" s="26"/>
      <c r="AD221" s="26"/>
      <c r="AE221" s="26">
        <f t="shared" si="375"/>
        <v>0</v>
      </c>
      <c r="AF221" s="26">
        <f t="shared" si="375"/>
        <v>0</v>
      </c>
      <c r="AG221" s="26">
        <f t="shared" si="375"/>
        <v>0</v>
      </c>
      <c r="AH221" s="26">
        <f t="shared" si="375"/>
        <v>0</v>
      </c>
      <c r="AI221" s="26"/>
      <c r="AJ221" s="26">
        <f t="shared" si="375"/>
        <v>0</v>
      </c>
      <c r="AK221" s="26">
        <f t="shared" si="375"/>
        <v>0</v>
      </c>
      <c r="AL221" s="26">
        <f t="shared" si="375"/>
        <v>0</v>
      </c>
      <c r="AM221" s="26">
        <f t="shared" si="375"/>
        <v>0</v>
      </c>
      <c r="AN221" s="26"/>
      <c r="AO221" s="26"/>
      <c r="AP221" s="26"/>
      <c r="AQ221" s="26"/>
      <c r="AR221" s="26">
        <f t="shared" si="375"/>
        <v>0</v>
      </c>
      <c r="AS221" s="26"/>
      <c r="AT221" s="26"/>
      <c r="AU221" s="26"/>
      <c r="AV221" s="26">
        <f t="shared" si="375"/>
        <v>0</v>
      </c>
      <c r="AW221" s="26">
        <f t="shared" si="375"/>
        <v>0</v>
      </c>
      <c r="AX221" s="26"/>
      <c r="AY221" s="26"/>
      <c r="AZ221" s="26"/>
      <c r="BA221" s="26"/>
      <c r="BB221" s="26"/>
      <c r="BC221" s="26">
        <f t="shared" si="375"/>
        <v>0</v>
      </c>
      <c r="BD221" s="26">
        <f t="shared" si="375"/>
        <v>0</v>
      </c>
      <c r="BE221" s="26"/>
      <c r="BF221" s="26"/>
      <c r="BG221" s="26"/>
      <c r="BH221" s="26">
        <f t="shared" si="375"/>
        <v>0</v>
      </c>
      <c r="BI221" s="26">
        <f t="shared" si="375"/>
        <v>0</v>
      </c>
      <c r="BJ221" s="26"/>
      <c r="BK221" s="26">
        <f t="shared" si="375"/>
        <v>0</v>
      </c>
      <c r="BL221" s="26">
        <f t="shared" si="375"/>
        <v>0</v>
      </c>
      <c r="BM221" s="26">
        <f t="shared" si="375"/>
        <v>0</v>
      </c>
      <c r="BN221" s="26">
        <f t="shared" si="375"/>
        <v>0</v>
      </c>
      <c r="BO221" s="26"/>
      <c r="BP221" s="26"/>
      <c r="BQ221" s="26"/>
      <c r="BR221" s="26"/>
      <c r="BS221" s="26">
        <f t="shared" si="375"/>
        <v>0</v>
      </c>
      <c r="BT221" s="26"/>
      <c r="BU221" s="26"/>
      <c r="BV221" s="26"/>
      <c r="BW221" s="26"/>
      <c r="BX221" s="26">
        <f t="shared" ref="BX221:BY221" si="376">BX116</f>
        <v>0</v>
      </c>
      <c r="BY221" s="26">
        <f t="shared" si="376"/>
        <v>0</v>
      </c>
      <c r="BZ221" s="26"/>
      <c r="CA221" s="151"/>
      <c r="CB221" s="151"/>
      <c r="CC221" s="151"/>
      <c r="CD221" s="151"/>
      <c r="CE221" s="26">
        <f t="shared" si="272"/>
        <v>0</v>
      </c>
      <c r="CF221" s="26">
        <f t="shared" si="273"/>
        <v>12</v>
      </c>
      <c r="CG221" s="159">
        <f t="shared" si="274"/>
        <v>0</v>
      </c>
      <c r="CH221" s="26">
        <f t="shared" si="275"/>
        <v>0</v>
      </c>
      <c r="CI221" s="26">
        <f t="shared" si="276"/>
        <v>0</v>
      </c>
      <c r="CJ221" s="26">
        <f t="shared" si="277"/>
        <v>45</v>
      </c>
      <c r="CK221" s="159">
        <f t="shared" si="278"/>
        <v>0</v>
      </c>
      <c r="CL221" s="26">
        <f t="shared" si="279"/>
        <v>0</v>
      </c>
      <c r="CM221" s="26">
        <f t="shared" si="280"/>
        <v>0</v>
      </c>
      <c r="CN221" s="26">
        <f t="shared" si="281"/>
        <v>0</v>
      </c>
      <c r="CO221" s="159" t="e">
        <f t="shared" si="282"/>
        <v>#DIV/0!</v>
      </c>
      <c r="CP221" s="26" t="e">
        <f t="shared" si="283"/>
        <v>#DIV/0!</v>
      </c>
      <c r="CQ221" s="26">
        <f t="shared" si="284"/>
        <v>0</v>
      </c>
      <c r="CR221" s="26">
        <f t="shared" si="285"/>
        <v>30</v>
      </c>
      <c r="CS221" s="159">
        <f t="shared" si="286"/>
        <v>0</v>
      </c>
      <c r="CT221" s="26">
        <f t="shared" si="287"/>
        <v>0</v>
      </c>
      <c r="CU221" s="26">
        <f t="shared" si="288"/>
        <v>0</v>
      </c>
      <c r="CV221" s="26">
        <f t="shared" si="289"/>
        <v>0</v>
      </c>
      <c r="CW221" s="159" t="e">
        <f t="shared" si="290"/>
        <v>#DIV/0!</v>
      </c>
      <c r="CX221" s="26" t="e">
        <f t="shared" si="291"/>
        <v>#DIV/0!</v>
      </c>
      <c r="CY221" s="26">
        <f t="shared" si="292"/>
        <v>0</v>
      </c>
      <c r="CZ221" s="26">
        <f t="shared" si="293"/>
        <v>0</v>
      </c>
      <c r="DA221" s="159" t="e">
        <f t="shared" si="294"/>
        <v>#DIV/0!</v>
      </c>
      <c r="DB221" s="26" t="e">
        <f t="shared" si="295"/>
        <v>#DIV/0!</v>
      </c>
    </row>
    <row r="222" hidden="1" spans="1:106">
      <c r="A222" s="26">
        <v>94</v>
      </c>
      <c r="B222" s="26">
        <f t="shared" ref="B222:E222" si="377">B117</f>
        <v>0</v>
      </c>
      <c r="C222" s="26">
        <f t="shared" si="377"/>
        <v>0</v>
      </c>
      <c r="D222" s="26">
        <f t="shared" si="377"/>
        <v>0</v>
      </c>
      <c r="E222" s="26">
        <f t="shared" si="377"/>
        <v>0</v>
      </c>
      <c r="F222" s="26"/>
      <c r="G222" s="26"/>
      <c r="H222" s="26"/>
      <c r="I222" s="26">
        <f t="shared" ref="I222:BS222" si="378">I117</f>
        <v>0</v>
      </c>
      <c r="J222" s="26">
        <f t="shared" si="378"/>
        <v>0</v>
      </c>
      <c r="K222" s="26">
        <f t="shared" si="378"/>
        <v>0</v>
      </c>
      <c r="L222" s="26">
        <f t="shared" si="378"/>
        <v>0</v>
      </c>
      <c r="M222" s="26"/>
      <c r="N222" s="26">
        <f t="shared" si="378"/>
        <v>0</v>
      </c>
      <c r="O222" s="26">
        <f t="shared" si="378"/>
        <v>0</v>
      </c>
      <c r="P222" s="26">
        <f t="shared" si="378"/>
        <v>0</v>
      </c>
      <c r="Q222" s="26">
        <f t="shared" si="378"/>
        <v>0</v>
      </c>
      <c r="R222" s="26"/>
      <c r="S222" s="26">
        <f t="shared" si="378"/>
        <v>0</v>
      </c>
      <c r="T222" s="26">
        <f t="shared" si="378"/>
        <v>0</v>
      </c>
      <c r="U222" s="26">
        <f t="shared" si="378"/>
        <v>0</v>
      </c>
      <c r="V222" s="26">
        <f t="shared" si="378"/>
        <v>0</v>
      </c>
      <c r="W222" s="26"/>
      <c r="X222" s="26"/>
      <c r="Y222" s="26"/>
      <c r="Z222" s="26">
        <f t="shared" si="378"/>
        <v>0</v>
      </c>
      <c r="AA222" s="26">
        <f t="shared" si="378"/>
        <v>0</v>
      </c>
      <c r="AB222" s="26"/>
      <c r="AC222" s="26"/>
      <c r="AD222" s="26"/>
      <c r="AE222" s="26">
        <f t="shared" si="378"/>
        <v>0</v>
      </c>
      <c r="AF222" s="26">
        <f t="shared" si="378"/>
        <v>0</v>
      </c>
      <c r="AG222" s="26">
        <f t="shared" si="378"/>
        <v>0</v>
      </c>
      <c r="AH222" s="26">
        <f t="shared" si="378"/>
        <v>0</v>
      </c>
      <c r="AI222" s="26"/>
      <c r="AJ222" s="26">
        <f t="shared" si="378"/>
        <v>0</v>
      </c>
      <c r="AK222" s="26">
        <f t="shared" si="378"/>
        <v>0</v>
      </c>
      <c r="AL222" s="26">
        <f t="shared" si="378"/>
        <v>0</v>
      </c>
      <c r="AM222" s="26">
        <f t="shared" si="378"/>
        <v>0</v>
      </c>
      <c r="AN222" s="26"/>
      <c r="AO222" s="26"/>
      <c r="AP222" s="26"/>
      <c r="AQ222" s="26"/>
      <c r="AR222" s="26">
        <f t="shared" si="378"/>
        <v>0</v>
      </c>
      <c r="AS222" s="26"/>
      <c r="AT222" s="26"/>
      <c r="AU222" s="26"/>
      <c r="AV222" s="26">
        <f t="shared" si="378"/>
        <v>0</v>
      </c>
      <c r="AW222" s="26">
        <f t="shared" si="378"/>
        <v>0</v>
      </c>
      <c r="AX222" s="26"/>
      <c r="AY222" s="26"/>
      <c r="AZ222" s="26"/>
      <c r="BA222" s="26"/>
      <c r="BB222" s="26"/>
      <c r="BC222" s="26">
        <f t="shared" si="378"/>
        <v>0</v>
      </c>
      <c r="BD222" s="26">
        <f t="shared" si="378"/>
        <v>0</v>
      </c>
      <c r="BE222" s="26"/>
      <c r="BF222" s="26"/>
      <c r="BG222" s="26"/>
      <c r="BH222" s="26">
        <f t="shared" si="378"/>
        <v>0</v>
      </c>
      <c r="BI222" s="26">
        <f t="shared" si="378"/>
        <v>0</v>
      </c>
      <c r="BJ222" s="26"/>
      <c r="BK222" s="26">
        <f t="shared" si="378"/>
        <v>0</v>
      </c>
      <c r="BL222" s="26">
        <f t="shared" si="378"/>
        <v>0</v>
      </c>
      <c r="BM222" s="26">
        <f t="shared" si="378"/>
        <v>0</v>
      </c>
      <c r="BN222" s="26">
        <f t="shared" si="378"/>
        <v>0</v>
      </c>
      <c r="BO222" s="26"/>
      <c r="BP222" s="26"/>
      <c r="BQ222" s="26"/>
      <c r="BR222" s="26"/>
      <c r="BS222" s="26">
        <f t="shared" si="378"/>
        <v>0</v>
      </c>
      <c r="BT222" s="26"/>
      <c r="BU222" s="26"/>
      <c r="BV222" s="26"/>
      <c r="BW222" s="26"/>
      <c r="BX222" s="26">
        <f t="shared" ref="BX222:BY222" si="379">BX117</f>
        <v>0</v>
      </c>
      <c r="BY222" s="26">
        <f t="shared" si="379"/>
        <v>0</v>
      </c>
      <c r="BZ222" s="26"/>
      <c r="CA222" s="151"/>
      <c r="CB222" s="151"/>
      <c r="CC222" s="151"/>
      <c r="CD222" s="151"/>
      <c r="CE222" s="26">
        <f t="shared" si="272"/>
        <v>0</v>
      </c>
      <c r="CF222" s="26">
        <f t="shared" si="273"/>
        <v>12</v>
      </c>
      <c r="CG222" s="159">
        <f t="shared" si="274"/>
        <v>0</v>
      </c>
      <c r="CH222" s="26">
        <f t="shared" si="275"/>
        <v>0</v>
      </c>
      <c r="CI222" s="26">
        <f t="shared" si="276"/>
        <v>0</v>
      </c>
      <c r="CJ222" s="26">
        <f t="shared" si="277"/>
        <v>45</v>
      </c>
      <c r="CK222" s="159">
        <f t="shared" si="278"/>
        <v>0</v>
      </c>
      <c r="CL222" s="26">
        <f t="shared" si="279"/>
        <v>0</v>
      </c>
      <c r="CM222" s="26">
        <f t="shared" si="280"/>
        <v>0</v>
      </c>
      <c r="CN222" s="26">
        <f t="shared" si="281"/>
        <v>0</v>
      </c>
      <c r="CO222" s="159" t="e">
        <f t="shared" si="282"/>
        <v>#DIV/0!</v>
      </c>
      <c r="CP222" s="26" t="e">
        <f t="shared" si="283"/>
        <v>#DIV/0!</v>
      </c>
      <c r="CQ222" s="26">
        <f t="shared" si="284"/>
        <v>0</v>
      </c>
      <c r="CR222" s="26">
        <f t="shared" si="285"/>
        <v>30</v>
      </c>
      <c r="CS222" s="159">
        <f t="shared" si="286"/>
        <v>0</v>
      </c>
      <c r="CT222" s="26">
        <f t="shared" si="287"/>
        <v>0</v>
      </c>
      <c r="CU222" s="26">
        <f t="shared" si="288"/>
        <v>0</v>
      </c>
      <c r="CV222" s="26">
        <f t="shared" si="289"/>
        <v>0</v>
      </c>
      <c r="CW222" s="159" t="e">
        <f t="shared" si="290"/>
        <v>#DIV/0!</v>
      </c>
      <c r="CX222" s="26" t="e">
        <f t="shared" si="291"/>
        <v>#DIV/0!</v>
      </c>
      <c r="CY222" s="26">
        <f t="shared" si="292"/>
        <v>0</v>
      </c>
      <c r="CZ222" s="26">
        <f t="shared" si="293"/>
        <v>0</v>
      </c>
      <c r="DA222" s="159" t="e">
        <f t="shared" si="294"/>
        <v>#DIV/0!</v>
      </c>
      <c r="DB222" s="26" t="e">
        <f t="shared" si="295"/>
        <v>#DIV/0!</v>
      </c>
    </row>
    <row r="223" hidden="1" spans="1:106">
      <c r="A223" s="26">
        <v>95</v>
      </c>
      <c r="B223" s="26">
        <f t="shared" ref="B223:E223" si="380">B118</f>
        <v>0</v>
      </c>
      <c r="C223" s="26">
        <f t="shared" si="380"/>
        <v>0</v>
      </c>
      <c r="D223" s="26">
        <f t="shared" si="380"/>
        <v>0</v>
      </c>
      <c r="E223" s="26">
        <f t="shared" si="380"/>
        <v>0</v>
      </c>
      <c r="F223" s="26"/>
      <c r="G223" s="26"/>
      <c r="H223" s="26"/>
      <c r="I223" s="26">
        <f t="shared" ref="I223:BS223" si="381">I118</f>
        <v>0</v>
      </c>
      <c r="J223" s="26">
        <f t="shared" si="381"/>
        <v>0</v>
      </c>
      <c r="K223" s="26">
        <f t="shared" si="381"/>
        <v>0</v>
      </c>
      <c r="L223" s="26">
        <f t="shared" si="381"/>
        <v>0</v>
      </c>
      <c r="M223" s="26"/>
      <c r="N223" s="26">
        <f t="shared" si="381"/>
        <v>0</v>
      </c>
      <c r="O223" s="26">
        <f t="shared" si="381"/>
        <v>0</v>
      </c>
      <c r="P223" s="26">
        <f t="shared" si="381"/>
        <v>0</v>
      </c>
      <c r="Q223" s="26">
        <f t="shared" si="381"/>
        <v>0</v>
      </c>
      <c r="R223" s="26"/>
      <c r="S223" s="26">
        <f t="shared" si="381"/>
        <v>0</v>
      </c>
      <c r="T223" s="26">
        <f t="shared" si="381"/>
        <v>0</v>
      </c>
      <c r="U223" s="26">
        <f t="shared" si="381"/>
        <v>0</v>
      </c>
      <c r="V223" s="26">
        <f t="shared" si="381"/>
        <v>0</v>
      </c>
      <c r="W223" s="26"/>
      <c r="X223" s="26"/>
      <c r="Y223" s="26"/>
      <c r="Z223" s="26">
        <f t="shared" si="381"/>
        <v>0</v>
      </c>
      <c r="AA223" s="26">
        <f t="shared" si="381"/>
        <v>0</v>
      </c>
      <c r="AB223" s="26"/>
      <c r="AC223" s="26"/>
      <c r="AD223" s="26"/>
      <c r="AE223" s="26">
        <f t="shared" si="381"/>
        <v>0</v>
      </c>
      <c r="AF223" s="26">
        <f t="shared" si="381"/>
        <v>0</v>
      </c>
      <c r="AG223" s="26">
        <f t="shared" si="381"/>
        <v>0</v>
      </c>
      <c r="AH223" s="26">
        <f t="shared" si="381"/>
        <v>0</v>
      </c>
      <c r="AI223" s="26"/>
      <c r="AJ223" s="26">
        <f t="shared" si="381"/>
        <v>0</v>
      </c>
      <c r="AK223" s="26">
        <f t="shared" si="381"/>
        <v>0</v>
      </c>
      <c r="AL223" s="26">
        <f t="shared" si="381"/>
        <v>0</v>
      </c>
      <c r="AM223" s="26">
        <f t="shared" si="381"/>
        <v>0</v>
      </c>
      <c r="AN223" s="26"/>
      <c r="AO223" s="26"/>
      <c r="AP223" s="26"/>
      <c r="AQ223" s="26"/>
      <c r="AR223" s="26">
        <f t="shared" si="381"/>
        <v>0</v>
      </c>
      <c r="AS223" s="26"/>
      <c r="AT223" s="26"/>
      <c r="AU223" s="26"/>
      <c r="AV223" s="26">
        <f t="shared" si="381"/>
        <v>0</v>
      </c>
      <c r="AW223" s="26">
        <f t="shared" si="381"/>
        <v>0</v>
      </c>
      <c r="AX223" s="26"/>
      <c r="AY223" s="26"/>
      <c r="AZ223" s="26"/>
      <c r="BA223" s="26"/>
      <c r="BB223" s="26"/>
      <c r="BC223" s="26">
        <f t="shared" si="381"/>
        <v>0</v>
      </c>
      <c r="BD223" s="26">
        <f t="shared" si="381"/>
        <v>0</v>
      </c>
      <c r="BE223" s="26"/>
      <c r="BF223" s="26"/>
      <c r="BG223" s="26"/>
      <c r="BH223" s="26">
        <f t="shared" si="381"/>
        <v>0</v>
      </c>
      <c r="BI223" s="26">
        <f t="shared" si="381"/>
        <v>0</v>
      </c>
      <c r="BJ223" s="26"/>
      <c r="BK223" s="26">
        <f t="shared" si="381"/>
        <v>0</v>
      </c>
      <c r="BL223" s="26">
        <f t="shared" si="381"/>
        <v>0</v>
      </c>
      <c r="BM223" s="26">
        <f t="shared" si="381"/>
        <v>0</v>
      </c>
      <c r="BN223" s="26">
        <f t="shared" si="381"/>
        <v>0</v>
      </c>
      <c r="BO223" s="26"/>
      <c r="BP223" s="26"/>
      <c r="BQ223" s="26"/>
      <c r="BR223" s="26"/>
      <c r="BS223" s="26">
        <f t="shared" si="381"/>
        <v>0</v>
      </c>
      <c r="BT223" s="26"/>
      <c r="BU223" s="26"/>
      <c r="BV223" s="26"/>
      <c r="BW223" s="26"/>
      <c r="BX223" s="26">
        <f t="shared" ref="BX223:BY223" si="382">BX118</f>
        <v>0</v>
      </c>
      <c r="BY223" s="26">
        <f t="shared" si="382"/>
        <v>0</v>
      </c>
      <c r="BZ223" s="26"/>
      <c r="CA223" s="151"/>
      <c r="CB223" s="151"/>
      <c r="CC223" s="151"/>
      <c r="CD223" s="151"/>
      <c r="CE223" s="26">
        <f t="shared" si="272"/>
        <v>0</v>
      </c>
      <c r="CF223" s="26">
        <f t="shared" si="273"/>
        <v>12</v>
      </c>
      <c r="CG223" s="159">
        <f t="shared" si="274"/>
        <v>0</v>
      </c>
      <c r="CH223" s="26">
        <f t="shared" si="275"/>
        <v>0</v>
      </c>
      <c r="CI223" s="26">
        <f t="shared" si="276"/>
        <v>0</v>
      </c>
      <c r="CJ223" s="26">
        <f t="shared" si="277"/>
        <v>45</v>
      </c>
      <c r="CK223" s="159">
        <f t="shared" si="278"/>
        <v>0</v>
      </c>
      <c r="CL223" s="26">
        <f t="shared" si="279"/>
        <v>0</v>
      </c>
      <c r="CM223" s="26">
        <f t="shared" si="280"/>
        <v>0</v>
      </c>
      <c r="CN223" s="26">
        <f t="shared" si="281"/>
        <v>0</v>
      </c>
      <c r="CO223" s="159" t="e">
        <f t="shared" si="282"/>
        <v>#DIV/0!</v>
      </c>
      <c r="CP223" s="26" t="e">
        <f t="shared" si="283"/>
        <v>#DIV/0!</v>
      </c>
      <c r="CQ223" s="26">
        <f t="shared" si="284"/>
        <v>0</v>
      </c>
      <c r="CR223" s="26">
        <f t="shared" si="285"/>
        <v>30</v>
      </c>
      <c r="CS223" s="159">
        <f t="shared" si="286"/>
        <v>0</v>
      </c>
      <c r="CT223" s="26">
        <f t="shared" si="287"/>
        <v>0</v>
      </c>
      <c r="CU223" s="26">
        <f t="shared" si="288"/>
        <v>0</v>
      </c>
      <c r="CV223" s="26">
        <f t="shared" si="289"/>
        <v>0</v>
      </c>
      <c r="CW223" s="159" t="e">
        <f t="shared" si="290"/>
        <v>#DIV/0!</v>
      </c>
      <c r="CX223" s="26" t="e">
        <f t="shared" si="291"/>
        <v>#DIV/0!</v>
      </c>
      <c r="CY223" s="26">
        <f t="shared" si="292"/>
        <v>0</v>
      </c>
      <c r="CZ223" s="26">
        <f t="shared" si="293"/>
        <v>0</v>
      </c>
      <c r="DA223" s="159" t="e">
        <f t="shared" si="294"/>
        <v>#DIV/0!</v>
      </c>
      <c r="DB223" s="26" t="e">
        <f t="shared" si="295"/>
        <v>#DIV/0!</v>
      </c>
    </row>
    <row r="224" hidden="1" spans="1:106">
      <c r="A224" s="26">
        <v>96</v>
      </c>
      <c r="B224" s="26">
        <f t="shared" ref="B224:E224" si="383">B119</f>
        <v>0</v>
      </c>
      <c r="C224" s="26">
        <f t="shared" si="383"/>
        <v>0</v>
      </c>
      <c r="D224" s="26">
        <f t="shared" si="383"/>
        <v>0</v>
      </c>
      <c r="E224" s="26">
        <f t="shared" si="383"/>
        <v>0</v>
      </c>
      <c r="F224" s="26"/>
      <c r="G224" s="26"/>
      <c r="H224" s="26"/>
      <c r="I224" s="26">
        <f t="shared" ref="I224:BS224" si="384">I119</f>
        <v>0</v>
      </c>
      <c r="J224" s="26">
        <f t="shared" si="384"/>
        <v>0</v>
      </c>
      <c r="K224" s="26">
        <f t="shared" si="384"/>
        <v>0</v>
      </c>
      <c r="L224" s="26">
        <f t="shared" si="384"/>
        <v>0</v>
      </c>
      <c r="M224" s="26"/>
      <c r="N224" s="26">
        <f t="shared" si="384"/>
        <v>0</v>
      </c>
      <c r="O224" s="26">
        <f t="shared" si="384"/>
        <v>0</v>
      </c>
      <c r="P224" s="26">
        <f t="shared" si="384"/>
        <v>0</v>
      </c>
      <c r="Q224" s="26">
        <f t="shared" si="384"/>
        <v>0</v>
      </c>
      <c r="R224" s="26"/>
      <c r="S224" s="26">
        <f t="shared" si="384"/>
        <v>0</v>
      </c>
      <c r="T224" s="26">
        <f t="shared" si="384"/>
        <v>0</v>
      </c>
      <c r="U224" s="26">
        <f t="shared" si="384"/>
        <v>0</v>
      </c>
      <c r="V224" s="26">
        <f t="shared" si="384"/>
        <v>0</v>
      </c>
      <c r="W224" s="26"/>
      <c r="X224" s="26"/>
      <c r="Y224" s="26"/>
      <c r="Z224" s="26">
        <f t="shared" si="384"/>
        <v>0</v>
      </c>
      <c r="AA224" s="26">
        <f t="shared" si="384"/>
        <v>0</v>
      </c>
      <c r="AB224" s="26"/>
      <c r="AC224" s="26"/>
      <c r="AD224" s="26"/>
      <c r="AE224" s="26">
        <f t="shared" si="384"/>
        <v>0</v>
      </c>
      <c r="AF224" s="26">
        <f t="shared" si="384"/>
        <v>0</v>
      </c>
      <c r="AG224" s="26">
        <f t="shared" si="384"/>
        <v>0</v>
      </c>
      <c r="AH224" s="26">
        <f t="shared" si="384"/>
        <v>0</v>
      </c>
      <c r="AI224" s="26"/>
      <c r="AJ224" s="26">
        <f t="shared" si="384"/>
        <v>0</v>
      </c>
      <c r="AK224" s="26">
        <f t="shared" si="384"/>
        <v>0</v>
      </c>
      <c r="AL224" s="26">
        <f t="shared" si="384"/>
        <v>0</v>
      </c>
      <c r="AM224" s="26">
        <f t="shared" si="384"/>
        <v>0</v>
      </c>
      <c r="AN224" s="26"/>
      <c r="AO224" s="26"/>
      <c r="AP224" s="26"/>
      <c r="AQ224" s="26"/>
      <c r="AR224" s="26">
        <f t="shared" si="384"/>
        <v>0</v>
      </c>
      <c r="AS224" s="26"/>
      <c r="AT224" s="26"/>
      <c r="AU224" s="26"/>
      <c r="AV224" s="26">
        <f t="shared" si="384"/>
        <v>0</v>
      </c>
      <c r="AW224" s="26">
        <f t="shared" si="384"/>
        <v>0</v>
      </c>
      <c r="AX224" s="26"/>
      <c r="AY224" s="26"/>
      <c r="AZ224" s="26"/>
      <c r="BA224" s="26"/>
      <c r="BB224" s="26"/>
      <c r="BC224" s="26">
        <f t="shared" si="384"/>
        <v>0</v>
      </c>
      <c r="BD224" s="26">
        <f t="shared" si="384"/>
        <v>0</v>
      </c>
      <c r="BE224" s="26"/>
      <c r="BF224" s="26"/>
      <c r="BG224" s="26"/>
      <c r="BH224" s="26">
        <f t="shared" si="384"/>
        <v>0</v>
      </c>
      <c r="BI224" s="26">
        <f t="shared" si="384"/>
        <v>0</v>
      </c>
      <c r="BJ224" s="26"/>
      <c r="BK224" s="26">
        <f t="shared" si="384"/>
        <v>0</v>
      </c>
      <c r="BL224" s="26">
        <f t="shared" si="384"/>
        <v>0</v>
      </c>
      <c r="BM224" s="26">
        <f t="shared" si="384"/>
        <v>0</v>
      </c>
      <c r="BN224" s="26">
        <f t="shared" si="384"/>
        <v>0</v>
      </c>
      <c r="BO224" s="26"/>
      <c r="BP224" s="26"/>
      <c r="BQ224" s="26"/>
      <c r="BR224" s="26"/>
      <c r="BS224" s="26">
        <f t="shared" si="384"/>
        <v>0</v>
      </c>
      <c r="BT224" s="26"/>
      <c r="BU224" s="26"/>
      <c r="BV224" s="26"/>
      <c r="BW224" s="26"/>
      <c r="BX224" s="26">
        <f t="shared" ref="BX224:BY224" si="385">BX119</f>
        <v>0</v>
      </c>
      <c r="BY224" s="26">
        <f t="shared" si="385"/>
        <v>0</v>
      </c>
      <c r="BZ224" s="26"/>
      <c r="CA224" s="151"/>
      <c r="CB224" s="151"/>
      <c r="CC224" s="151"/>
      <c r="CD224" s="151"/>
      <c r="CE224" s="26">
        <f t="shared" si="272"/>
        <v>0</v>
      </c>
      <c r="CF224" s="26">
        <f t="shared" si="273"/>
        <v>12</v>
      </c>
      <c r="CG224" s="159">
        <f t="shared" si="274"/>
        <v>0</v>
      </c>
      <c r="CH224" s="26">
        <f t="shared" si="275"/>
        <v>0</v>
      </c>
      <c r="CI224" s="26">
        <f t="shared" si="276"/>
        <v>0</v>
      </c>
      <c r="CJ224" s="26">
        <f t="shared" si="277"/>
        <v>45</v>
      </c>
      <c r="CK224" s="159">
        <f t="shared" si="278"/>
        <v>0</v>
      </c>
      <c r="CL224" s="26">
        <f t="shared" si="279"/>
        <v>0</v>
      </c>
      <c r="CM224" s="26">
        <f t="shared" si="280"/>
        <v>0</v>
      </c>
      <c r="CN224" s="26">
        <f t="shared" si="281"/>
        <v>0</v>
      </c>
      <c r="CO224" s="159" t="e">
        <f t="shared" si="282"/>
        <v>#DIV/0!</v>
      </c>
      <c r="CP224" s="26" t="e">
        <f t="shared" si="283"/>
        <v>#DIV/0!</v>
      </c>
      <c r="CQ224" s="26">
        <f t="shared" si="284"/>
        <v>0</v>
      </c>
      <c r="CR224" s="26">
        <f t="shared" si="285"/>
        <v>30</v>
      </c>
      <c r="CS224" s="159">
        <f t="shared" si="286"/>
        <v>0</v>
      </c>
      <c r="CT224" s="26">
        <f t="shared" si="287"/>
        <v>0</v>
      </c>
      <c r="CU224" s="26">
        <f t="shared" si="288"/>
        <v>0</v>
      </c>
      <c r="CV224" s="26">
        <f t="shared" si="289"/>
        <v>0</v>
      </c>
      <c r="CW224" s="159" t="e">
        <f t="shared" si="290"/>
        <v>#DIV/0!</v>
      </c>
      <c r="CX224" s="26" t="e">
        <f t="shared" si="291"/>
        <v>#DIV/0!</v>
      </c>
      <c r="CY224" s="26">
        <f t="shared" si="292"/>
        <v>0</v>
      </c>
      <c r="CZ224" s="26">
        <f t="shared" si="293"/>
        <v>0</v>
      </c>
      <c r="DA224" s="159" t="e">
        <f t="shared" si="294"/>
        <v>#DIV/0!</v>
      </c>
      <c r="DB224" s="26" t="e">
        <f t="shared" si="295"/>
        <v>#DIV/0!</v>
      </c>
    </row>
    <row r="225" hidden="1" spans="1:106">
      <c r="A225" s="26">
        <v>97</v>
      </c>
      <c r="B225" s="26">
        <f t="shared" ref="B225:E225" si="386">B120</f>
        <v>0</v>
      </c>
      <c r="C225" s="26">
        <f t="shared" si="386"/>
        <v>0</v>
      </c>
      <c r="D225" s="26">
        <f t="shared" si="386"/>
        <v>0</v>
      </c>
      <c r="E225" s="26">
        <f t="shared" si="386"/>
        <v>0</v>
      </c>
      <c r="F225" s="26"/>
      <c r="G225" s="26"/>
      <c r="H225" s="26"/>
      <c r="I225" s="26">
        <f t="shared" ref="I225:BS225" si="387">I120</f>
        <v>0</v>
      </c>
      <c r="J225" s="26">
        <f t="shared" si="387"/>
        <v>0</v>
      </c>
      <c r="K225" s="26">
        <f t="shared" si="387"/>
        <v>0</v>
      </c>
      <c r="L225" s="26">
        <f t="shared" si="387"/>
        <v>0</v>
      </c>
      <c r="M225" s="26"/>
      <c r="N225" s="26">
        <f t="shared" si="387"/>
        <v>0</v>
      </c>
      <c r="O225" s="26">
        <f t="shared" si="387"/>
        <v>0</v>
      </c>
      <c r="P225" s="26">
        <f t="shared" si="387"/>
        <v>0</v>
      </c>
      <c r="Q225" s="26">
        <f t="shared" si="387"/>
        <v>0</v>
      </c>
      <c r="R225" s="26"/>
      <c r="S225" s="26">
        <f t="shared" si="387"/>
        <v>0</v>
      </c>
      <c r="T225" s="26">
        <f t="shared" si="387"/>
        <v>0</v>
      </c>
      <c r="U225" s="26">
        <f t="shared" si="387"/>
        <v>0</v>
      </c>
      <c r="V225" s="26">
        <f t="shared" si="387"/>
        <v>0</v>
      </c>
      <c r="W225" s="26"/>
      <c r="X225" s="26"/>
      <c r="Y225" s="26"/>
      <c r="Z225" s="26">
        <f t="shared" si="387"/>
        <v>0</v>
      </c>
      <c r="AA225" s="26">
        <f t="shared" si="387"/>
        <v>0</v>
      </c>
      <c r="AB225" s="26"/>
      <c r="AC225" s="26"/>
      <c r="AD225" s="26"/>
      <c r="AE225" s="26">
        <f t="shared" si="387"/>
        <v>0</v>
      </c>
      <c r="AF225" s="26">
        <f t="shared" si="387"/>
        <v>0</v>
      </c>
      <c r="AG225" s="26">
        <f t="shared" si="387"/>
        <v>0</v>
      </c>
      <c r="AH225" s="26">
        <f t="shared" si="387"/>
        <v>0</v>
      </c>
      <c r="AI225" s="26"/>
      <c r="AJ225" s="26">
        <f t="shared" si="387"/>
        <v>0</v>
      </c>
      <c r="AK225" s="26">
        <f t="shared" si="387"/>
        <v>0</v>
      </c>
      <c r="AL225" s="26">
        <f t="shared" si="387"/>
        <v>0</v>
      </c>
      <c r="AM225" s="26">
        <f t="shared" si="387"/>
        <v>0</v>
      </c>
      <c r="AN225" s="26"/>
      <c r="AO225" s="26"/>
      <c r="AP225" s="26"/>
      <c r="AQ225" s="26"/>
      <c r="AR225" s="26">
        <f t="shared" si="387"/>
        <v>0</v>
      </c>
      <c r="AS225" s="26"/>
      <c r="AT225" s="26"/>
      <c r="AU225" s="26"/>
      <c r="AV225" s="26">
        <f t="shared" si="387"/>
        <v>0</v>
      </c>
      <c r="AW225" s="26">
        <f t="shared" si="387"/>
        <v>0</v>
      </c>
      <c r="AX225" s="26"/>
      <c r="AY225" s="26"/>
      <c r="AZ225" s="26"/>
      <c r="BA225" s="26"/>
      <c r="BB225" s="26"/>
      <c r="BC225" s="26">
        <f t="shared" si="387"/>
        <v>0</v>
      </c>
      <c r="BD225" s="26">
        <f t="shared" si="387"/>
        <v>0</v>
      </c>
      <c r="BE225" s="26"/>
      <c r="BF225" s="26"/>
      <c r="BG225" s="26"/>
      <c r="BH225" s="26">
        <f t="shared" si="387"/>
        <v>0</v>
      </c>
      <c r="BI225" s="26">
        <f t="shared" si="387"/>
        <v>0</v>
      </c>
      <c r="BJ225" s="26"/>
      <c r="BK225" s="26">
        <f t="shared" si="387"/>
        <v>0</v>
      </c>
      <c r="BL225" s="26">
        <f t="shared" si="387"/>
        <v>0</v>
      </c>
      <c r="BM225" s="26">
        <f t="shared" si="387"/>
        <v>0</v>
      </c>
      <c r="BN225" s="26">
        <f t="shared" si="387"/>
        <v>0</v>
      </c>
      <c r="BO225" s="26"/>
      <c r="BP225" s="26"/>
      <c r="BQ225" s="26"/>
      <c r="BR225" s="26"/>
      <c r="BS225" s="26">
        <f t="shared" si="387"/>
        <v>0</v>
      </c>
      <c r="BT225" s="26"/>
      <c r="BU225" s="26"/>
      <c r="BV225" s="26"/>
      <c r="BW225" s="26"/>
      <c r="BX225" s="26">
        <f t="shared" ref="BX225:BY225" si="388">BX120</f>
        <v>0</v>
      </c>
      <c r="BY225" s="26">
        <f t="shared" si="388"/>
        <v>0</v>
      </c>
      <c r="BZ225" s="26"/>
      <c r="CA225" s="151"/>
      <c r="CB225" s="151"/>
      <c r="CC225" s="151"/>
      <c r="CD225" s="151"/>
      <c r="CE225" s="26">
        <f t="shared" si="272"/>
        <v>0</v>
      </c>
      <c r="CF225" s="26">
        <f t="shared" si="273"/>
        <v>12</v>
      </c>
      <c r="CG225" s="159">
        <f t="shared" si="274"/>
        <v>0</v>
      </c>
      <c r="CH225" s="26">
        <f t="shared" si="275"/>
        <v>0</v>
      </c>
      <c r="CI225" s="26">
        <f t="shared" si="276"/>
        <v>0</v>
      </c>
      <c r="CJ225" s="26">
        <f t="shared" si="277"/>
        <v>45</v>
      </c>
      <c r="CK225" s="159">
        <f t="shared" si="278"/>
        <v>0</v>
      </c>
      <c r="CL225" s="26">
        <f t="shared" si="279"/>
        <v>0</v>
      </c>
      <c r="CM225" s="26">
        <f t="shared" si="280"/>
        <v>0</v>
      </c>
      <c r="CN225" s="26">
        <f t="shared" si="281"/>
        <v>0</v>
      </c>
      <c r="CO225" s="159" t="e">
        <f t="shared" si="282"/>
        <v>#DIV/0!</v>
      </c>
      <c r="CP225" s="26" t="e">
        <f t="shared" si="283"/>
        <v>#DIV/0!</v>
      </c>
      <c r="CQ225" s="26">
        <f t="shared" si="284"/>
        <v>0</v>
      </c>
      <c r="CR225" s="26">
        <f t="shared" si="285"/>
        <v>30</v>
      </c>
      <c r="CS225" s="159">
        <f t="shared" si="286"/>
        <v>0</v>
      </c>
      <c r="CT225" s="26">
        <f t="shared" si="287"/>
        <v>0</v>
      </c>
      <c r="CU225" s="26">
        <f t="shared" si="288"/>
        <v>0</v>
      </c>
      <c r="CV225" s="26">
        <f t="shared" si="289"/>
        <v>0</v>
      </c>
      <c r="CW225" s="159" t="e">
        <f t="shared" si="290"/>
        <v>#DIV/0!</v>
      </c>
      <c r="CX225" s="26" t="e">
        <f t="shared" si="291"/>
        <v>#DIV/0!</v>
      </c>
      <c r="CY225" s="26">
        <f t="shared" si="292"/>
        <v>0</v>
      </c>
      <c r="CZ225" s="26">
        <f t="shared" si="293"/>
        <v>0</v>
      </c>
      <c r="DA225" s="159" t="e">
        <f t="shared" si="294"/>
        <v>#DIV/0!</v>
      </c>
      <c r="DB225" s="26" t="e">
        <f t="shared" si="295"/>
        <v>#DIV/0!</v>
      </c>
    </row>
    <row r="226" hidden="1" spans="1:106">
      <c r="A226" s="26">
        <v>98</v>
      </c>
      <c r="B226" s="26">
        <f t="shared" ref="B226:E226" si="389">B121</f>
        <v>0</v>
      </c>
      <c r="C226" s="26">
        <f t="shared" si="389"/>
        <v>0</v>
      </c>
      <c r="D226" s="26">
        <f t="shared" si="389"/>
        <v>0</v>
      </c>
      <c r="E226" s="26">
        <f t="shared" si="389"/>
        <v>0</v>
      </c>
      <c r="F226" s="26"/>
      <c r="G226" s="26"/>
      <c r="H226" s="26"/>
      <c r="I226" s="26">
        <f t="shared" ref="I226:BS226" si="390">I121</f>
        <v>0</v>
      </c>
      <c r="J226" s="26">
        <f t="shared" si="390"/>
        <v>0</v>
      </c>
      <c r="K226" s="26">
        <f t="shared" si="390"/>
        <v>0</v>
      </c>
      <c r="L226" s="26">
        <f t="shared" si="390"/>
        <v>0</v>
      </c>
      <c r="M226" s="26"/>
      <c r="N226" s="26">
        <f t="shared" si="390"/>
        <v>0</v>
      </c>
      <c r="O226" s="26">
        <f t="shared" si="390"/>
        <v>0</v>
      </c>
      <c r="P226" s="26">
        <f t="shared" si="390"/>
        <v>0</v>
      </c>
      <c r="Q226" s="26">
        <f t="shared" si="390"/>
        <v>0</v>
      </c>
      <c r="R226" s="26"/>
      <c r="S226" s="26">
        <f t="shared" si="390"/>
        <v>0</v>
      </c>
      <c r="T226" s="26">
        <f t="shared" si="390"/>
        <v>0</v>
      </c>
      <c r="U226" s="26">
        <f t="shared" si="390"/>
        <v>0</v>
      </c>
      <c r="V226" s="26">
        <f t="shared" si="390"/>
        <v>0</v>
      </c>
      <c r="W226" s="26"/>
      <c r="X226" s="26"/>
      <c r="Y226" s="26"/>
      <c r="Z226" s="26">
        <f t="shared" si="390"/>
        <v>0</v>
      </c>
      <c r="AA226" s="26">
        <f t="shared" si="390"/>
        <v>0</v>
      </c>
      <c r="AB226" s="26"/>
      <c r="AC226" s="26"/>
      <c r="AD226" s="26"/>
      <c r="AE226" s="26">
        <f t="shared" si="390"/>
        <v>0</v>
      </c>
      <c r="AF226" s="26">
        <f t="shared" si="390"/>
        <v>0</v>
      </c>
      <c r="AG226" s="26">
        <f t="shared" si="390"/>
        <v>0</v>
      </c>
      <c r="AH226" s="26">
        <f t="shared" si="390"/>
        <v>0</v>
      </c>
      <c r="AI226" s="26"/>
      <c r="AJ226" s="26">
        <f t="shared" si="390"/>
        <v>0</v>
      </c>
      <c r="AK226" s="26">
        <f t="shared" si="390"/>
        <v>0</v>
      </c>
      <c r="AL226" s="26">
        <f t="shared" si="390"/>
        <v>0</v>
      </c>
      <c r="AM226" s="26">
        <f t="shared" si="390"/>
        <v>0</v>
      </c>
      <c r="AN226" s="26"/>
      <c r="AO226" s="26"/>
      <c r="AP226" s="26"/>
      <c r="AQ226" s="26"/>
      <c r="AR226" s="26">
        <f t="shared" si="390"/>
        <v>0</v>
      </c>
      <c r="AS226" s="26"/>
      <c r="AT226" s="26"/>
      <c r="AU226" s="26"/>
      <c r="AV226" s="26">
        <f t="shared" si="390"/>
        <v>0</v>
      </c>
      <c r="AW226" s="26">
        <f t="shared" si="390"/>
        <v>0</v>
      </c>
      <c r="AX226" s="26"/>
      <c r="AY226" s="26"/>
      <c r="AZ226" s="26"/>
      <c r="BA226" s="26"/>
      <c r="BB226" s="26"/>
      <c r="BC226" s="26">
        <f t="shared" si="390"/>
        <v>0</v>
      </c>
      <c r="BD226" s="26">
        <f t="shared" si="390"/>
        <v>0</v>
      </c>
      <c r="BE226" s="26"/>
      <c r="BF226" s="26"/>
      <c r="BG226" s="26"/>
      <c r="BH226" s="26">
        <f t="shared" si="390"/>
        <v>0</v>
      </c>
      <c r="BI226" s="26">
        <f t="shared" si="390"/>
        <v>0</v>
      </c>
      <c r="BJ226" s="26"/>
      <c r="BK226" s="26">
        <f t="shared" si="390"/>
        <v>0</v>
      </c>
      <c r="BL226" s="26">
        <f t="shared" si="390"/>
        <v>0</v>
      </c>
      <c r="BM226" s="26">
        <f t="shared" si="390"/>
        <v>0</v>
      </c>
      <c r="BN226" s="26">
        <f t="shared" si="390"/>
        <v>0</v>
      </c>
      <c r="BO226" s="26"/>
      <c r="BP226" s="26"/>
      <c r="BQ226" s="26"/>
      <c r="BR226" s="26"/>
      <c r="BS226" s="26">
        <f t="shared" si="390"/>
        <v>0</v>
      </c>
      <c r="BT226" s="26"/>
      <c r="BU226" s="26"/>
      <c r="BV226" s="26"/>
      <c r="BW226" s="26"/>
      <c r="BX226" s="26">
        <f t="shared" ref="BX226:BY226" si="391">BX121</f>
        <v>0</v>
      </c>
      <c r="BY226" s="26">
        <f t="shared" si="391"/>
        <v>0</v>
      </c>
      <c r="BZ226" s="26"/>
      <c r="CA226" s="151"/>
      <c r="CB226" s="151"/>
      <c r="CC226" s="151"/>
      <c r="CD226" s="151"/>
      <c r="CE226" s="26">
        <f t="shared" si="272"/>
        <v>0</v>
      </c>
      <c r="CF226" s="26">
        <f t="shared" si="273"/>
        <v>12</v>
      </c>
      <c r="CG226" s="159">
        <f t="shared" si="274"/>
        <v>0</v>
      </c>
      <c r="CH226" s="26">
        <f t="shared" si="275"/>
        <v>0</v>
      </c>
      <c r="CI226" s="26">
        <f t="shared" si="276"/>
        <v>0</v>
      </c>
      <c r="CJ226" s="26">
        <f t="shared" si="277"/>
        <v>45</v>
      </c>
      <c r="CK226" s="159">
        <f t="shared" si="278"/>
        <v>0</v>
      </c>
      <c r="CL226" s="26">
        <f t="shared" si="279"/>
        <v>0</v>
      </c>
      <c r="CM226" s="26">
        <f t="shared" si="280"/>
        <v>0</v>
      </c>
      <c r="CN226" s="26">
        <f t="shared" si="281"/>
        <v>0</v>
      </c>
      <c r="CO226" s="159" t="e">
        <f t="shared" si="282"/>
        <v>#DIV/0!</v>
      </c>
      <c r="CP226" s="26" t="e">
        <f t="shared" si="283"/>
        <v>#DIV/0!</v>
      </c>
      <c r="CQ226" s="26">
        <f t="shared" si="284"/>
        <v>0</v>
      </c>
      <c r="CR226" s="26">
        <f t="shared" si="285"/>
        <v>30</v>
      </c>
      <c r="CS226" s="159">
        <f t="shared" si="286"/>
        <v>0</v>
      </c>
      <c r="CT226" s="26">
        <f t="shared" si="287"/>
        <v>0</v>
      </c>
      <c r="CU226" s="26">
        <f t="shared" si="288"/>
        <v>0</v>
      </c>
      <c r="CV226" s="26">
        <f t="shared" si="289"/>
        <v>0</v>
      </c>
      <c r="CW226" s="159" t="e">
        <f t="shared" si="290"/>
        <v>#DIV/0!</v>
      </c>
      <c r="CX226" s="26" t="e">
        <f t="shared" si="291"/>
        <v>#DIV/0!</v>
      </c>
      <c r="CY226" s="26">
        <f t="shared" si="292"/>
        <v>0</v>
      </c>
      <c r="CZ226" s="26">
        <f t="shared" si="293"/>
        <v>0</v>
      </c>
      <c r="DA226" s="159" t="e">
        <f t="shared" si="294"/>
        <v>#DIV/0!</v>
      </c>
      <c r="DB226" s="26" t="e">
        <f t="shared" si="295"/>
        <v>#DIV/0!</v>
      </c>
    </row>
    <row r="227" ht="26.25" hidden="1" customHeight="1" spans="1:106">
      <c r="A227" s="26">
        <v>99</v>
      </c>
      <c r="B227" s="26">
        <f t="shared" ref="B227:E227" si="392">B122</f>
        <v>0</v>
      </c>
      <c r="C227" s="26">
        <f t="shared" si="392"/>
        <v>0</v>
      </c>
      <c r="D227" s="26">
        <f t="shared" si="392"/>
        <v>0</v>
      </c>
      <c r="E227" s="26">
        <f t="shared" si="392"/>
        <v>0</v>
      </c>
      <c r="F227" s="26"/>
      <c r="G227" s="26"/>
      <c r="H227" s="26"/>
      <c r="I227" s="26">
        <f t="shared" ref="I227:BS227" si="393">I122</f>
        <v>0</v>
      </c>
      <c r="J227" s="26">
        <f t="shared" si="393"/>
        <v>0</v>
      </c>
      <c r="K227" s="26">
        <f t="shared" si="393"/>
        <v>0</v>
      </c>
      <c r="L227" s="26">
        <f t="shared" si="393"/>
        <v>0</v>
      </c>
      <c r="M227" s="26"/>
      <c r="N227" s="26">
        <f t="shared" si="393"/>
        <v>0</v>
      </c>
      <c r="O227" s="26">
        <f t="shared" si="393"/>
        <v>0</v>
      </c>
      <c r="P227" s="26">
        <f t="shared" si="393"/>
        <v>0</v>
      </c>
      <c r="Q227" s="26">
        <f t="shared" si="393"/>
        <v>0</v>
      </c>
      <c r="R227" s="26"/>
      <c r="S227" s="26">
        <f t="shared" si="393"/>
        <v>0</v>
      </c>
      <c r="T227" s="26">
        <f t="shared" si="393"/>
        <v>0</v>
      </c>
      <c r="U227" s="26">
        <f t="shared" si="393"/>
        <v>0</v>
      </c>
      <c r="V227" s="26">
        <f t="shared" si="393"/>
        <v>0</v>
      </c>
      <c r="W227" s="26"/>
      <c r="X227" s="26"/>
      <c r="Y227" s="26"/>
      <c r="Z227" s="26">
        <f t="shared" si="393"/>
        <v>0</v>
      </c>
      <c r="AA227" s="26">
        <f t="shared" si="393"/>
        <v>0</v>
      </c>
      <c r="AB227" s="26"/>
      <c r="AC227" s="26"/>
      <c r="AD227" s="26"/>
      <c r="AE227" s="26">
        <f t="shared" si="393"/>
        <v>0</v>
      </c>
      <c r="AF227" s="26">
        <f t="shared" si="393"/>
        <v>0</v>
      </c>
      <c r="AG227" s="26">
        <f t="shared" si="393"/>
        <v>0</v>
      </c>
      <c r="AH227" s="26">
        <f t="shared" si="393"/>
        <v>0</v>
      </c>
      <c r="AI227" s="26"/>
      <c r="AJ227" s="26">
        <f t="shared" si="393"/>
        <v>0</v>
      </c>
      <c r="AK227" s="26">
        <f t="shared" si="393"/>
        <v>0</v>
      </c>
      <c r="AL227" s="26">
        <f t="shared" si="393"/>
        <v>0</v>
      </c>
      <c r="AM227" s="26">
        <f t="shared" si="393"/>
        <v>0</v>
      </c>
      <c r="AN227" s="26"/>
      <c r="AO227" s="26"/>
      <c r="AP227" s="26"/>
      <c r="AQ227" s="26"/>
      <c r="AR227" s="26">
        <f t="shared" si="393"/>
        <v>0</v>
      </c>
      <c r="AS227" s="26"/>
      <c r="AT227" s="26"/>
      <c r="AU227" s="26"/>
      <c r="AV227" s="26">
        <f t="shared" si="393"/>
        <v>0</v>
      </c>
      <c r="AW227" s="26">
        <f t="shared" si="393"/>
        <v>0</v>
      </c>
      <c r="AX227" s="26"/>
      <c r="AY227" s="26"/>
      <c r="AZ227" s="26"/>
      <c r="BA227" s="26"/>
      <c r="BB227" s="26"/>
      <c r="BC227" s="26">
        <f t="shared" si="393"/>
        <v>0</v>
      </c>
      <c r="BD227" s="26">
        <f t="shared" si="393"/>
        <v>0</v>
      </c>
      <c r="BE227" s="26"/>
      <c r="BF227" s="26"/>
      <c r="BG227" s="26"/>
      <c r="BH227" s="26">
        <f t="shared" si="393"/>
        <v>0</v>
      </c>
      <c r="BI227" s="26">
        <f t="shared" si="393"/>
        <v>0</v>
      </c>
      <c r="BJ227" s="26"/>
      <c r="BK227" s="26">
        <f t="shared" si="393"/>
        <v>0</v>
      </c>
      <c r="BL227" s="26">
        <f t="shared" si="393"/>
        <v>0</v>
      </c>
      <c r="BM227" s="26">
        <f t="shared" si="393"/>
        <v>0</v>
      </c>
      <c r="BN227" s="26">
        <f t="shared" si="393"/>
        <v>0</v>
      </c>
      <c r="BO227" s="26"/>
      <c r="BP227" s="26"/>
      <c r="BQ227" s="26"/>
      <c r="BR227" s="26"/>
      <c r="BS227" s="26">
        <f t="shared" si="393"/>
        <v>0</v>
      </c>
      <c r="BT227" s="26"/>
      <c r="BU227" s="26"/>
      <c r="BV227" s="26"/>
      <c r="BW227" s="26"/>
      <c r="BX227" s="26">
        <f t="shared" ref="BX227:BY227" si="394">BX122</f>
        <v>0</v>
      </c>
      <c r="BY227" s="26">
        <f t="shared" si="394"/>
        <v>0</v>
      </c>
      <c r="BZ227" s="26"/>
      <c r="CA227" s="151"/>
      <c r="CB227" s="151"/>
      <c r="CC227" s="151"/>
      <c r="CD227" s="151"/>
      <c r="CE227" s="26">
        <f t="shared" si="272"/>
        <v>0</v>
      </c>
      <c r="CF227" s="26">
        <f t="shared" si="273"/>
        <v>12</v>
      </c>
      <c r="CG227" s="159">
        <f t="shared" si="274"/>
        <v>0</v>
      </c>
      <c r="CH227" s="26">
        <f t="shared" si="275"/>
        <v>0</v>
      </c>
      <c r="CI227" s="26">
        <f t="shared" si="276"/>
        <v>0</v>
      </c>
      <c r="CJ227" s="26">
        <f t="shared" si="277"/>
        <v>45</v>
      </c>
      <c r="CK227" s="159">
        <f t="shared" si="278"/>
        <v>0</v>
      </c>
      <c r="CL227" s="26">
        <f t="shared" si="279"/>
        <v>0</v>
      </c>
      <c r="CM227" s="26">
        <f t="shared" si="280"/>
        <v>0</v>
      </c>
      <c r="CN227" s="26">
        <f t="shared" si="281"/>
        <v>0</v>
      </c>
      <c r="CO227" s="159" t="e">
        <f t="shared" si="282"/>
        <v>#DIV/0!</v>
      </c>
      <c r="CP227" s="26" t="e">
        <f t="shared" si="283"/>
        <v>#DIV/0!</v>
      </c>
      <c r="CQ227" s="26">
        <f t="shared" si="284"/>
        <v>0</v>
      </c>
      <c r="CR227" s="26">
        <f t="shared" si="285"/>
        <v>30</v>
      </c>
      <c r="CS227" s="159">
        <f t="shared" si="286"/>
        <v>0</v>
      </c>
      <c r="CT227" s="26">
        <f t="shared" si="287"/>
        <v>0</v>
      </c>
      <c r="CU227" s="26">
        <f t="shared" si="288"/>
        <v>0</v>
      </c>
      <c r="CV227" s="26">
        <f t="shared" si="289"/>
        <v>0</v>
      </c>
      <c r="CW227" s="159" t="e">
        <f t="shared" si="290"/>
        <v>#DIV/0!</v>
      </c>
      <c r="CX227" s="26" t="e">
        <f t="shared" si="291"/>
        <v>#DIV/0!</v>
      </c>
      <c r="CY227" s="26">
        <f t="shared" si="292"/>
        <v>0</v>
      </c>
      <c r="CZ227" s="26">
        <f t="shared" si="293"/>
        <v>0</v>
      </c>
      <c r="DA227" s="159" t="e">
        <f t="shared" si="294"/>
        <v>#DIV/0!</v>
      </c>
      <c r="DB227" s="26" t="e">
        <f t="shared" si="295"/>
        <v>#DIV/0!</v>
      </c>
    </row>
    <row r="228" ht="15.75" spans="1:92">
      <c r="A228" s="151"/>
      <c r="B228" s="151"/>
      <c r="C228" s="151"/>
      <c r="D228" s="151"/>
      <c r="E228" s="151"/>
      <c r="F228" s="151"/>
      <c r="G228" s="151"/>
      <c r="H228" s="151"/>
      <c r="I228" s="151"/>
      <c r="J228" s="151"/>
      <c r="K228" s="151"/>
      <c r="L228" s="151"/>
      <c r="M228" s="151"/>
      <c r="N228" s="151"/>
      <c r="O228" s="151"/>
      <c r="P228" s="151"/>
      <c r="Q228" s="151"/>
      <c r="R228" s="151"/>
      <c r="S228" s="151"/>
      <c r="T228" s="151"/>
      <c r="U228" s="151"/>
      <c r="V228" s="151"/>
      <c r="W228" s="151"/>
      <c r="X228" s="151"/>
      <c r="Y228" s="151"/>
      <c r="Z228" s="151"/>
      <c r="AA228" s="151"/>
      <c r="AB228" s="151"/>
      <c r="AC228" s="151"/>
      <c r="AD228" s="151"/>
      <c r="AE228" s="151"/>
      <c r="AF228" s="151"/>
      <c r="AG228" s="151"/>
      <c r="AH228" s="151"/>
      <c r="AI228" s="151"/>
      <c r="AJ228" s="151"/>
      <c r="AK228" s="151"/>
      <c r="AL228" s="151"/>
      <c r="AM228" s="151"/>
      <c r="AN228" s="151"/>
      <c r="AO228" s="151"/>
      <c r="AP228" s="151"/>
      <c r="AQ228" s="151"/>
      <c r="AR228" s="151"/>
      <c r="AS228" s="151"/>
      <c r="AT228" s="151"/>
      <c r="AU228" s="151"/>
      <c r="AV228" s="151"/>
      <c r="AW228" s="151"/>
      <c r="AX228" s="151"/>
      <c r="AY228" s="151"/>
      <c r="AZ228" s="151"/>
      <c r="BA228" s="151"/>
      <c r="BB228" s="151"/>
      <c r="BC228" s="151"/>
      <c r="BD228" s="151"/>
      <c r="BE228" s="151"/>
      <c r="BF228" s="151"/>
      <c r="BG228" s="151"/>
      <c r="BH228" s="151"/>
      <c r="BI228" s="151"/>
      <c r="BJ228" s="151"/>
      <c r="BK228" s="151"/>
      <c r="BL228" s="151"/>
      <c r="BM228" s="151"/>
      <c r="BN228" s="151"/>
      <c r="BO228" s="151"/>
      <c r="BP228" s="151"/>
      <c r="BQ228" s="151"/>
      <c r="BR228" s="151"/>
      <c r="BS228" s="151"/>
      <c r="BT228" s="151"/>
      <c r="BU228" s="151"/>
      <c r="BV228" s="151"/>
      <c r="BW228" s="151"/>
      <c r="BX228" s="151"/>
      <c r="BY228" s="151"/>
      <c r="BZ228" s="151"/>
      <c r="CA228" s="151"/>
      <c r="CB228" s="151"/>
      <c r="CC228" s="151"/>
      <c r="CD228" s="151"/>
      <c r="CE228" s="151"/>
      <c r="CF228" s="151"/>
      <c r="CG228" s="151"/>
      <c r="CH228" s="151"/>
      <c r="CI228" s="151"/>
      <c r="CJ228" s="151"/>
      <c r="CK228" s="151"/>
      <c r="CL228" s="151"/>
      <c r="CM228" s="151"/>
      <c r="CN228" s="151"/>
    </row>
    <row r="229" spans="1:111">
      <c r="A229" s="160"/>
      <c r="B229" s="161" t="str">
        <f>E124</f>
        <v>Total No. of Students</v>
      </c>
      <c r="C229" s="162"/>
      <c r="D229" s="162"/>
      <c r="E229" s="161">
        <f>G124</f>
        <v>51</v>
      </c>
      <c r="F229" s="163"/>
      <c r="G229" s="163"/>
      <c r="H229" s="164"/>
      <c r="I229" s="164"/>
      <c r="J229" s="164"/>
      <c r="K229" s="164"/>
      <c r="L229" s="164"/>
      <c r="M229" s="164"/>
      <c r="N229" s="164"/>
      <c r="O229" s="164"/>
      <c r="P229" s="164"/>
      <c r="Q229" s="164"/>
      <c r="R229" s="164"/>
      <c r="S229" s="164"/>
      <c r="T229" s="164"/>
      <c r="U229" s="164"/>
      <c r="V229" s="164"/>
      <c r="W229" s="164"/>
      <c r="X229" s="164"/>
      <c r="Y229" s="164"/>
      <c r="Z229" s="164"/>
      <c r="AA229" s="164"/>
      <c r="AB229" s="164"/>
      <c r="AC229" s="164"/>
      <c r="AD229" s="164"/>
      <c r="AE229" s="164"/>
      <c r="AF229" s="164"/>
      <c r="AG229" s="164"/>
      <c r="AH229" s="164"/>
      <c r="AI229" s="164"/>
      <c r="AJ229" s="164"/>
      <c r="AK229" s="164"/>
      <c r="AL229" s="164"/>
      <c r="AM229" s="164"/>
      <c r="AN229" s="164"/>
      <c r="AO229" s="164"/>
      <c r="AP229" s="164"/>
      <c r="AQ229" s="164"/>
      <c r="AR229" s="164"/>
      <c r="AS229" s="164"/>
      <c r="AT229" s="164"/>
      <c r="AU229" s="164"/>
      <c r="AV229" s="164"/>
      <c r="AW229" s="164"/>
      <c r="AX229" s="164"/>
      <c r="AY229" s="164"/>
      <c r="AZ229" s="164"/>
      <c r="BA229" s="164"/>
      <c r="BB229" s="164"/>
      <c r="BC229" s="164"/>
      <c r="BD229" s="164"/>
      <c r="BE229" s="164"/>
      <c r="BF229" s="164"/>
      <c r="BG229" s="164"/>
      <c r="BH229" s="164"/>
      <c r="BI229" s="164"/>
      <c r="BJ229" s="164"/>
      <c r="BK229" s="164"/>
      <c r="BL229" s="164"/>
      <c r="BM229" s="164"/>
      <c r="BN229" s="164"/>
      <c r="BO229" s="164"/>
      <c r="BP229" s="164"/>
      <c r="BQ229" s="164"/>
      <c r="BR229" s="164"/>
      <c r="BS229" s="164"/>
      <c r="BT229" s="164"/>
      <c r="BU229" s="164"/>
      <c r="BV229" s="164"/>
      <c r="BW229" s="164"/>
      <c r="BX229" s="164"/>
      <c r="BY229" s="164"/>
      <c r="BZ229" s="164"/>
      <c r="CA229" s="164"/>
      <c r="CB229" s="164"/>
      <c r="CC229" s="164"/>
      <c r="CD229" s="164"/>
      <c r="CE229" s="164"/>
      <c r="CF229" s="164"/>
      <c r="CG229" s="164"/>
      <c r="CH229" s="164" t="s">
        <v>215</v>
      </c>
      <c r="CI229" s="164"/>
      <c r="CJ229" s="164" t="str">
        <f>E10</f>
        <v>18me824</v>
      </c>
      <c r="CK229" s="164"/>
      <c r="CL229" s="164"/>
      <c r="CM229" s="164"/>
      <c r="CN229" s="164"/>
      <c r="CO229" s="172"/>
      <c r="CP229" s="172"/>
      <c r="CQ229" s="172" t="s">
        <v>216</v>
      </c>
      <c r="CR229" s="172"/>
      <c r="CS229" s="172"/>
      <c r="CT229" s="172"/>
      <c r="CU229" s="172"/>
      <c r="CV229" s="172"/>
      <c r="CW229" s="172"/>
      <c r="CX229" s="172"/>
      <c r="CY229" s="172"/>
      <c r="CZ229" s="172"/>
      <c r="DA229" s="172"/>
      <c r="DB229" s="172"/>
      <c r="DC229" s="172"/>
      <c r="DD229" s="172"/>
      <c r="DE229" s="172"/>
      <c r="DF229" s="172"/>
      <c r="DG229" s="179"/>
    </row>
    <row r="230" spans="1:111">
      <c r="A230" s="165"/>
      <c r="B230" s="166"/>
      <c r="C230" s="166"/>
      <c r="D230" s="166"/>
      <c r="E230" s="167" t="s">
        <v>31</v>
      </c>
      <c r="F230" s="167"/>
      <c r="G230" s="167" t="s">
        <v>28</v>
      </c>
      <c r="H230" s="168"/>
      <c r="I230" s="168"/>
      <c r="J230" s="168"/>
      <c r="K230" s="168"/>
      <c r="L230" s="168"/>
      <c r="M230" s="168"/>
      <c r="N230" s="168"/>
      <c r="O230" s="168"/>
      <c r="P230" s="168"/>
      <c r="Q230" s="168"/>
      <c r="R230" s="168"/>
      <c r="S230" s="168"/>
      <c r="T230" s="168"/>
      <c r="U230" s="168"/>
      <c r="V230" s="168"/>
      <c r="W230" s="168"/>
      <c r="X230" s="168"/>
      <c r="Y230" s="168"/>
      <c r="Z230" s="168"/>
      <c r="AA230" s="168"/>
      <c r="AB230" s="168"/>
      <c r="AC230" s="168"/>
      <c r="AD230" s="168"/>
      <c r="AE230" s="168"/>
      <c r="AF230" s="168"/>
      <c r="AG230" s="168"/>
      <c r="AH230" s="168"/>
      <c r="AI230" s="168"/>
      <c r="AJ230" s="168"/>
      <c r="AK230" s="168"/>
      <c r="AL230" s="168"/>
      <c r="AM230" s="168"/>
      <c r="AN230" s="168"/>
      <c r="AO230" s="168"/>
      <c r="AP230" s="168"/>
      <c r="AQ230" s="168"/>
      <c r="AR230" s="168"/>
      <c r="AS230" s="168"/>
      <c r="AT230" s="168"/>
      <c r="AU230" s="168"/>
      <c r="AV230" s="168"/>
      <c r="AW230" s="168"/>
      <c r="AX230" s="168"/>
      <c r="AY230" s="168"/>
      <c r="AZ230" s="168"/>
      <c r="BA230" s="168"/>
      <c r="BB230" s="168"/>
      <c r="BC230" s="168"/>
      <c r="BD230" s="168"/>
      <c r="BE230" s="168"/>
      <c r="BF230" s="168"/>
      <c r="BG230" s="168"/>
      <c r="BH230" s="168"/>
      <c r="BI230" s="168"/>
      <c r="BJ230" s="168"/>
      <c r="BK230" s="168"/>
      <c r="BL230" s="168"/>
      <c r="BM230" s="168"/>
      <c r="BN230" s="168"/>
      <c r="BO230" s="168"/>
      <c r="BP230" s="168"/>
      <c r="BQ230" s="168"/>
      <c r="BR230" s="168"/>
      <c r="BS230" s="168"/>
      <c r="BT230" s="168"/>
      <c r="BU230" s="168"/>
      <c r="BV230" s="168"/>
      <c r="BW230" s="168"/>
      <c r="BX230" s="168"/>
      <c r="BY230" s="168"/>
      <c r="BZ230" s="168"/>
      <c r="CA230" s="168"/>
      <c r="CB230" s="168"/>
      <c r="CC230" s="168"/>
      <c r="CD230" s="168"/>
      <c r="CE230" s="168"/>
      <c r="CF230" s="168"/>
      <c r="CG230" s="168"/>
      <c r="CH230" s="168"/>
      <c r="CI230" s="168"/>
      <c r="CJ230" s="168"/>
      <c r="CK230" s="168"/>
      <c r="CL230" s="168"/>
      <c r="CM230" s="168"/>
      <c r="CN230" s="168"/>
      <c r="CO230" s="173"/>
      <c r="CP230" s="173"/>
      <c r="CQ230" s="173"/>
      <c r="CR230" s="173"/>
      <c r="CS230" s="173"/>
      <c r="CT230" s="173"/>
      <c r="CU230" s="173"/>
      <c r="CV230" s="173"/>
      <c r="CW230" s="173"/>
      <c r="CX230" s="173"/>
      <c r="CY230" s="173"/>
      <c r="CZ230" s="173"/>
      <c r="DA230" s="173"/>
      <c r="DB230" s="173"/>
      <c r="DC230" s="173"/>
      <c r="DD230" s="173"/>
      <c r="DE230" s="173"/>
      <c r="DF230" s="173"/>
      <c r="DG230" s="180"/>
    </row>
    <row r="231" ht="28.5" spans="1:111">
      <c r="A231" s="165"/>
      <c r="B231" s="166" t="s">
        <v>77</v>
      </c>
      <c r="C231" s="166"/>
      <c r="D231" s="166"/>
      <c r="E231" s="167">
        <f>$G$124-COUNTIF(H24:H122,"=Absent")</f>
        <v>49</v>
      </c>
      <c r="F231" s="167"/>
      <c r="G231" s="167">
        <f>$G$124-E231</f>
        <v>2</v>
      </c>
      <c r="H231" s="168"/>
      <c r="I231" s="168"/>
      <c r="J231" s="168"/>
      <c r="K231" s="168"/>
      <c r="L231" s="168"/>
      <c r="M231" s="168"/>
      <c r="N231" s="168"/>
      <c r="O231" s="168"/>
      <c r="P231" s="168"/>
      <c r="Q231" s="168"/>
      <c r="R231" s="168"/>
      <c r="S231" s="168"/>
      <c r="T231" s="168"/>
      <c r="U231" s="168"/>
      <c r="V231" s="168"/>
      <c r="W231" s="168"/>
      <c r="X231" s="168"/>
      <c r="Y231" s="168"/>
      <c r="Z231" s="168"/>
      <c r="AA231" s="168"/>
      <c r="AB231" s="168"/>
      <c r="AC231" s="168"/>
      <c r="AD231" s="168"/>
      <c r="AE231" s="168"/>
      <c r="AF231" s="168"/>
      <c r="AG231" s="168"/>
      <c r="AH231" s="168"/>
      <c r="AI231" s="168"/>
      <c r="AJ231" s="168"/>
      <c r="AK231" s="168"/>
      <c r="AL231" s="168"/>
      <c r="AM231" s="168"/>
      <c r="AN231" s="168"/>
      <c r="AO231" s="168"/>
      <c r="AP231" s="168"/>
      <c r="AQ231" s="168"/>
      <c r="AR231" s="168"/>
      <c r="AS231" s="168"/>
      <c r="AT231" s="168"/>
      <c r="AU231" s="168"/>
      <c r="AV231" s="168"/>
      <c r="AW231" s="168"/>
      <c r="AX231" s="168"/>
      <c r="AY231" s="168"/>
      <c r="AZ231" s="168"/>
      <c r="BA231" s="168"/>
      <c r="BB231" s="168"/>
      <c r="BC231" s="168"/>
      <c r="BD231" s="168"/>
      <c r="BE231" s="168"/>
      <c r="BF231" s="168"/>
      <c r="BG231" s="168"/>
      <c r="BH231" s="168"/>
      <c r="BI231" s="168"/>
      <c r="BJ231" s="168"/>
      <c r="BK231" s="168"/>
      <c r="BL231" s="168"/>
      <c r="BM231" s="168"/>
      <c r="BN231" s="168"/>
      <c r="BO231" s="168"/>
      <c r="BP231" s="168"/>
      <c r="BQ231" s="168"/>
      <c r="BR231" s="168"/>
      <c r="BS231" s="168"/>
      <c r="BT231" s="168"/>
      <c r="BU231" s="168"/>
      <c r="BV231" s="168"/>
      <c r="BW231" s="168"/>
      <c r="BX231" s="168"/>
      <c r="BY231" s="168"/>
      <c r="BZ231" s="168"/>
      <c r="CA231" s="168"/>
      <c r="CB231" s="168"/>
      <c r="CC231" s="168"/>
      <c r="CD231" s="168"/>
      <c r="CE231" s="168"/>
      <c r="CF231" s="168"/>
      <c r="CG231" s="168"/>
      <c r="CH231" s="56"/>
      <c r="CI231" s="56" t="s">
        <v>217</v>
      </c>
      <c r="CJ231" s="56"/>
      <c r="CK231" s="174" t="s">
        <v>10</v>
      </c>
      <c r="CL231" s="174" t="s">
        <v>218</v>
      </c>
      <c r="CM231" s="56" t="s">
        <v>9</v>
      </c>
      <c r="CN231" s="56" t="s">
        <v>219</v>
      </c>
      <c r="CO231" s="173"/>
      <c r="CP231" s="173"/>
      <c r="CQ231" s="175"/>
      <c r="CR231" s="175" t="s">
        <v>13</v>
      </c>
      <c r="CS231" s="175" t="s">
        <v>14</v>
      </c>
      <c r="CT231" s="175" t="s">
        <v>15</v>
      </c>
      <c r="CU231" s="175" t="s">
        <v>16</v>
      </c>
      <c r="CV231" s="175" t="s">
        <v>17</v>
      </c>
      <c r="CW231" s="175" t="s">
        <v>18</v>
      </c>
      <c r="CX231" s="175" t="s">
        <v>19</v>
      </c>
      <c r="CY231" s="175" t="s">
        <v>20</v>
      </c>
      <c r="CZ231" s="175" t="s">
        <v>21</v>
      </c>
      <c r="DA231" s="175" t="s">
        <v>22</v>
      </c>
      <c r="DB231" s="175" t="s">
        <v>23</v>
      </c>
      <c r="DC231" s="175" t="s">
        <v>24</v>
      </c>
      <c r="DD231" s="175" t="s">
        <v>25</v>
      </c>
      <c r="DE231" s="175" t="s">
        <v>26</v>
      </c>
      <c r="DF231" s="175" t="s">
        <v>27</v>
      </c>
      <c r="DG231" s="180"/>
    </row>
    <row r="232" spans="1:111">
      <c r="A232" s="165"/>
      <c r="B232" s="166" t="s">
        <v>78</v>
      </c>
      <c r="C232" s="166"/>
      <c r="D232" s="166"/>
      <c r="E232" s="167">
        <f>$G$124-COUNTIF(AD24:AD122,"=Absent")</f>
        <v>49</v>
      </c>
      <c r="F232" s="167"/>
      <c r="G232" s="167">
        <f t="shared" ref="G232:G233" si="395">$G$124-E232</f>
        <v>2</v>
      </c>
      <c r="H232" s="168"/>
      <c r="I232" s="168"/>
      <c r="J232" s="168"/>
      <c r="K232" s="168"/>
      <c r="L232" s="168"/>
      <c r="M232" s="168"/>
      <c r="N232" s="168"/>
      <c r="O232" s="168"/>
      <c r="P232" s="168"/>
      <c r="Q232" s="168"/>
      <c r="R232" s="168"/>
      <c r="S232" s="168"/>
      <c r="T232" s="168"/>
      <c r="U232" s="168"/>
      <c r="V232" s="168"/>
      <c r="W232" s="168"/>
      <c r="X232" s="168"/>
      <c r="Y232" s="168"/>
      <c r="Z232" s="168"/>
      <c r="AA232" s="168"/>
      <c r="AB232" s="168"/>
      <c r="AC232" s="168"/>
      <c r="AD232" s="168"/>
      <c r="AE232" s="168"/>
      <c r="AF232" s="168"/>
      <c r="AG232" s="168"/>
      <c r="AH232" s="168"/>
      <c r="AI232" s="168"/>
      <c r="AJ232" s="168"/>
      <c r="AK232" s="168"/>
      <c r="AL232" s="168"/>
      <c r="AM232" s="168"/>
      <c r="AN232" s="168"/>
      <c r="AO232" s="168"/>
      <c r="AP232" s="168"/>
      <c r="AQ232" s="168"/>
      <c r="AR232" s="168"/>
      <c r="AS232" s="168"/>
      <c r="AT232" s="168"/>
      <c r="AU232" s="168"/>
      <c r="AV232" s="168"/>
      <c r="AW232" s="168"/>
      <c r="AX232" s="168"/>
      <c r="AY232" s="168"/>
      <c r="AZ232" s="168"/>
      <c r="BA232" s="168"/>
      <c r="BB232" s="168"/>
      <c r="BC232" s="168"/>
      <c r="BD232" s="168"/>
      <c r="BE232" s="168"/>
      <c r="BF232" s="168"/>
      <c r="BG232" s="168"/>
      <c r="BH232" s="168"/>
      <c r="BI232" s="168"/>
      <c r="BJ232" s="168"/>
      <c r="BK232" s="168"/>
      <c r="BL232" s="168"/>
      <c r="BM232" s="168"/>
      <c r="BN232" s="168"/>
      <c r="BO232" s="168"/>
      <c r="BP232" s="168"/>
      <c r="BQ232" s="168"/>
      <c r="BR232" s="168"/>
      <c r="BS232" s="168"/>
      <c r="BT232" s="168"/>
      <c r="BU232" s="168"/>
      <c r="BV232" s="168"/>
      <c r="BW232" s="168"/>
      <c r="BX232" s="168"/>
      <c r="BY232" s="168"/>
      <c r="BZ232" s="168"/>
      <c r="CA232" s="168"/>
      <c r="CB232" s="168"/>
      <c r="CC232" s="168"/>
      <c r="CD232" s="168"/>
      <c r="CE232" s="168"/>
      <c r="CF232" s="168"/>
      <c r="CG232" s="168"/>
      <c r="CH232" s="56" t="s">
        <v>30</v>
      </c>
      <c r="CI232" s="56">
        <f>COUNTIF(CH129:CH227,"=3")</f>
        <v>34</v>
      </c>
      <c r="CJ232" s="56"/>
      <c r="CK232" s="176">
        <f>COUNTIF(BX24:BX122,"&gt;=3")/E234*3</f>
        <v>3</v>
      </c>
      <c r="CL232" s="176">
        <f>(CI232/E231)*3</f>
        <v>2.08163265306122</v>
      </c>
      <c r="CM232" s="176">
        <f>COUNTIF(CE24:CE122,"=3")/E234*3</f>
        <v>2</v>
      </c>
      <c r="CN232" s="176">
        <f>(0.4*CM232)+(0.4*CL232)+(0.2*CK232)</f>
        <v>2.23265306122449</v>
      </c>
      <c r="CO232" s="173"/>
      <c r="CP232" s="173"/>
      <c r="CQ232" s="175" t="s">
        <v>30</v>
      </c>
      <c r="CR232" s="177">
        <f t="shared" ref="CR232:DF236" si="396">IFERROR(($CN232/3)*CK4,"-")</f>
        <v>1.48843537414966</v>
      </c>
      <c r="CS232" s="177">
        <f t="shared" si="396"/>
        <v>1.48843537414966</v>
      </c>
      <c r="CT232" s="177">
        <f t="shared" si="396"/>
        <v>0</v>
      </c>
      <c r="CU232" s="177">
        <f t="shared" si="396"/>
        <v>0</v>
      </c>
      <c r="CV232" s="177">
        <f t="shared" si="396"/>
        <v>0</v>
      </c>
      <c r="CW232" s="177">
        <f t="shared" si="396"/>
        <v>0</v>
      </c>
      <c r="CX232" s="177">
        <f t="shared" si="396"/>
        <v>1.48843537414966</v>
      </c>
      <c r="CY232" s="177">
        <f t="shared" si="396"/>
        <v>0</v>
      </c>
      <c r="CZ232" s="177">
        <f t="shared" si="396"/>
        <v>0</v>
      </c>
      <c r="DA232" s="177">
        <f t="shared" si="396"/>
        <v>0</v>
      </c>
      <c r="DB232" s="177">
        <f t="shared" si="396"/>
        <v>0</v>
      </c>
      <c r="DC232" s="177">
        <f t="shared" si="396"/>
        <v>0</v>
      </c>
      <c r="DD232" s="177">
        <f t="shared" si="396"/>
        <v>1.48843537414966</v>
      </c>
      <c r="DE232" s="177">
        <f t="shared" si="396"/>
        <v>1.48843537414966</v>
      </c>
      <c r="DF232" s="177">
        <f t="shared" si="396"/>
        <v>0</v>
      </c>
      <c r="DG232" s="180"/>
    </row>
    <row r="233" spans="1:111">
      <c r="A233" s="165"/>
      <c r="B233" s="166" t="s">
        <v>79</v>
      </c>
      <c r="C233" s="166"/>
      <c r="D233" s="166"/>
      <c r="E233" s="167">
        <f>$G$124-COUNTIF(AZ24:AZ122,"=Absent")</f>
        <v>51</v>
      </c>
      <c r="F233" s="167"/>
      <c r="G233" s="167">
        <f t="shared" si="395"/>
        <v>0</v>
      </c>
      <c r="H233" s="168"/>
      <c r="I233" s="168"/>
      <c r="J233" s="168"/>
      <c r="K233" s="168"/>
      <c r="L233" s="168"/>
      <c r="M233" s="168"/>
      <c r="N233" s="168"/>
      <c r="O233" s="168"/>
      <c r="P233" s="168"/>
      <c r="Q233" s="168"/>
      <c r="R233" s="168"/>
      <c r="S233" s="168"/>
      <c r="T233" s="168"/>
      <c r="U233" s="168"/>
      <c r="V233" s="168"/>
      <c r="W233" s="168"/>
      <c r="X233" s="168"/>
      <c r="Y233" s="168"/>
      <c r="Z233" s="168"/>
      <c r="AA233" s="168"/>
      <c r="AB233" s="168"/>
      <c r="AC233" s="168"/>
      <c r="AD233" s="168"/>
      <c r="AE233" s="168"/>
      <c r="AF233" s="168"/>
      <c r="AG233" s="168"/>
      <c r="AH233" s="168"/>
      <c r="AI233" s="168"/>
      <c r="AJ233" s="168"/>
      <c r="AK233" s="168"/>
      <c r="AL233" s="168"/>
      <c r="AM233" s="168"/>
      <c r="AN233" s="168"/>
      <c r="AO233" s="168"/>
      <c r="AP233" s="168"/>
      <c r="AQ233" s="168"/>
      <c r="AR233" s="168"/>
      <c r="AS233" s="168"/>
      <c r="AT233" s="168"/>
      <c r="AU233" s="168"/>
      <c r="AV233" s="168"/>
      <c r="AW233" s="168"/>
      <c r="AX233" s="168"/>
      <c r="AY233" s="168"/>
      <c r="AZ233" s="168"/>
      <c r="BA233" s="168"/>
      <c r="BB233" s="168"/>
      <c r="BC233" s="168"/>
      <c r="BD233" s="168"/>
      <c r="BE233" s="168"/>
      <c r="BF233" s="168"/>
      <c r="BG233" s="168"/>
      <c r="BH233" s="168"/>
      <c r="BI233" s="168"/>
      <c r="BJ233" s="168"/>
      <c r="BK233" s="168"/>
      <c r="BL233" s="168"/>
      <c r="BM233" s="168"/>
      <c r="BN233" s="168"/>
      <c r="BO233" s="168"/>
      <c r="BP233" s="168"/>
      <c r="BQ233" s="168"/>
      <c r="BR233" s="168"/>
      <c r="BS233" s="168"/>
      <c r="BT233" s="168"/>
      <c r="BU233" s="168"/>
      <c r="BV233" s="168"/>
      <c r="BW233" s="168"/>
      <c r="BX233" s="168"/>
      <c r="BY233" s="168"/>
      <c r="BZ233" s="168"/>
      <c r="CA233" s="168"/>
      <c r="CB233" s="168"/>
      <c r="CC233" s="168"/>
      <c r="CD233" s="168"/>
      <c r="CE233" s="168"/>
      <c r="CF233" s="168"/>
      <c r="CG233" s="168"/>
      <c r="CH233" s="56" t="s">
        <v>35</v>
      </c>
      <c r="CI233" s="56">
        <f>COUNTIF(CL129:CL227,"=3")</f>
        <v>45</v>
      </c>
      <c r="CJ233" s="56"/>
      <c r="CK233" s="176">
        <f>CK232</f>
        <v>3</v>
      </c>
      <c r="CL233" s="176">
        <f>(CI233/E232)*3</f>
        <v>2.75510204081633</v>
      </c>
      <c r="CM233" s="176">
        <f>CM232</f>
        <v>2</v>
      </c>
      <c r="CN233" s="176">
        <f t="shared" ref="CN233:CN236" si="397">(0.4*CM233)+(0.4*CL233)+(0.2*CK233)</f>
        <v>2.50204081632653</v>
      </c>
      <c r="CO233" s="173"/>
      <c r="CP233" s="173"/>
      <c r="CQ233" s="175" t="s">
        <v>35</v>
      </c>
      <c r="CR233" s="177">
        <f t="shared" si="396"/>
        <v>1.66802721088435</v>
      </c>
      <c r="CS233" s="177">
        <f t="shared" si="396"/>
        <v>1.66802721088435</v>
      </c>
      <c r="CT233" s="177">
        <f t="shared" si="396"/>
        <v>0</v>
      </c>
      <c r="CU233" s="177">
        <f t="shared" si="396"/>
        <v>0</v>
      </c>
      <c r="CV233" s="177">
        <f t="shared" si="396"/>
        <v>0</v>
      </c>
      <c r="CW233" s="177">
        <f t="shared" si="396"/>
        <v>0</v>
      </c>
      <c r="CX233" s="177">
        <f t="shared" si="396"/>
        <v>1.66802721088435</v>
      </c>
      <c r="CY233" s="177">
        <f t="shared" si="396"/>
        <v>0</v>
      </c>
      <c r="CZ233" s="177">
        <f t="shared" si="396"/>
        <v>0</v>
      </c>
      <c r="DA233" s="177">
        <f t="shared" si="396"/>
        <v>0</v>
      </c>
      <c r="DB233" s="177">
        <f t="shared" si="396"/>
        <v>0</v>
      </c>
      <c r="DC233" s="177">
        <f t="shared" si="396"/>
        <v>0</v>
      </c>
      <c r="DD233" s="177">
        <f t="shared" si="396"/>
        <v>1.66802721088435</v>
      </c>
      <c r="DE233" s="177">
        <f t="shared" si="396"/>
        <v>1.66802721088435</v>
      </c>
      <c r="DF233" s="177">
        <f t="shared" si="396"/>
        <v>0</v>
      </c>
      <c r="DG233" s="180"/>
    </row>
    <row r="234" spans="1:111">
      <c r="A234" s="165"/>
      <c r="B234" s="166" t="s">
        <v>220</v>
      </c>
      <c r="C234" s="166"/>
      <c r="D234" s="166"/>
      <c r="E234" s="167">
        <f>$G$124-COUNTIF(CB24:CB122,"=Absent")</f>
        <v>51</v>
      </c>
      <c r="F234" s="167"/>
      <c r="G234" s="167">
        <f t="shared" ref="G234" si="398">$G$124-E234</f>
        <v>0</v>
      </c>
      <c r="H234" s="168"/>
      <c r="I234" s="168"/>
      <c r="J234" s="168"/>
      <c r="K234" s="168"/>
      <c r="L234" s="168"/>
      <c r="M234" s="168"/>
      <c r="N234" s="168"/>
      <c r="O234" s="168"/>
      <c r="P234" s="168"/>
      <c r="Q234" s="168"/>
      <c r="R234" s="168"/>
      <c r="S234" s="168"/>
      <c r="T234" s="168"/>
      <c r="U234" s="168"/>
      <c r="V234" s="168"/>
      <c r="W234" s="168"/>
      <c r="X234" s="168"/>
      <c r="Y234" s="168"/>
      <c r="Z234" s="168"/>
      <c r="AA234" s="168"/>
      <c r="AB234" s="168"/>
      <c r="AC234" s="168"/>
      <c r="AD234" s="168"/>
      <c r="AE234" s="168"/>
      <c r="AF234" s="168"/>
      <c r="AG234" s="168"/>
      <c r="AH234" s="168"/>
      <c r="AI234" s="168"/>
      <c r="AJ234" s="168"/>
      <c r="AK234" s="168"/>
      <c r="AL234" s="168"/>
      <c r="AM234" s="168"/>
      <c r="AN234" s="168"/>
      <c r="AO234" s="168"/>
      <c r="AP234" s="168"/>
      <c r="AQ234" s="168"/>
      <c r="AR234" s="168"/>
      <c r="AS234" s="168"/>
      <c r="AT234" s="168"/>
      <c r="AU234" s="168"/>
      <c r="AV234" s="168"/>
      <c r="AW234" s="168"/>
      <c r="AX234" s="168"/>
      <c r="AY234" s="168"/>
      <c r="AZ234" s="168"/>
      <c r="BA234" s="168"/>
      <c r="BB234" s="168"/>
      <c r="BC234" s="168"/>
      <c r="BD234" s="168"/>
      <c r="BE234" s="168"/>
      <c r="BF234" s="168"/>
      <c r="BG234" s="168"/>
      <c r="BH234" s="168"/>
      <c r="BI234" s="168"/>
      <c r="BJ234" s="168"/>
      <c r="BK234" s="168"/>
      <c r="BL234" s="168"/>
      <c r="BM234" s="168"/>
      <c r="BN234" s="168"/>
      <c r="BO234" s="168"/>
      <c r="BP234" s="168"/>
      <c r="BQ234" s="168"/>
      <c r="BR234" s="168"/>
      <c r="BS234" s="168"/>
      <c r="BT234" s="168"/>
      <c r="BU234" s="168"/>
      <c r="BV234" s="168"/>
      <c r="BW234" s="168"/>
      <c r="BX234" s="168"/>
      <c r="BY234" s="168"/>
      <c r="BZ234" s="168"/>
      <c r="CA234" s="168"/>
      <c r="CB234" s="168"/>
      <c r="CC234" s="168"/>
      <c r="CD234" s="168"/>
      <c r="CE234" s="168"/>
      <c r="CF234" s="168"/>
      <c r="CG234" s="168"/>
      <c r="CH234" s="56" t="s">
        <v>36</v>
      </c>
      <c r="CI234" s="56">
        <f>COUNTIF(CP129:CP227,"=3")</f>
        <v>0</v>
      </c>
      <c r="CJ234" s="56"/>
      <c r="CK234" s="176">
        <f>CK232</f>
        <v>3</v>
      </c>
      <c r="CL234" s="176">
        <f>(CI234/E233)*3</f>
        <v>0</v>
      </c>
      <c r="CM234" s="176">
        <f>CM232</f>
        <v>2</v>
      </c>
      <c r="CN234" s="176">
        <f t="shared" si="397"/>
        <v>1.4</v>
      </c>
      <c r="CO234" s="173"/>
      <c r="CP234" s="173"/>
      <c r="CQ234" s="175" t="s">
        <v>36</v>
      </c>
      <c r="CR234" s="177">
        <f t="shared" si="396"/>
        <v>0.933333333333333</v>
      </c>
      <c r="CS234" s="177">
        <f t="shared" si="396"/>
        <v>0.933333333333333</v>
      </c>
      <c r="CT234" s="177">
        <f t="shared" si="396"/>
        <v>0</v>
      </c>
      <c r="CU234" s="177">
        <f t="shared" si="396"/>
        <v>0</v>
      </c>
      <c r="CV234" s="177">
        <f t="shared" si="396"/>
        <v>0</v>
      </c>
      <c r="CW234" s="177">
        <f t="shared" si="396"/>
        <v>0</v>
      </c>
      <c r="CX234" s="177">
        <f t="shared" si="396"/>
        <v>0.933333333333333</v>
      </c>
      <c r="CY234" s="177">
        <f t="shared" si="396"/>
        <v>0</v>
      </c>
      <c r="CZ234" s="177">
        <f t="shared" si="396"/>
        <v>0</v>
      </c>
      <c r="DA234" s="177">
        <f t="shared" si="396"/>
        <v>0</v>
      </c>
      <c r="DB234" s="177">
        <f t="shared" si="396"/>
        <v>0</v>
      </c>
      <c r="DC234" s="177">
        <f t="shared" si="396"/>
        <v>0</v>
      </c>
      <c r="DD234" s="177">
        <f t="shared" si="396"/>
        <v>0.933333333333333</v>
      </c>
      <c r="DE234" s="177">
        <f t="shared" si="396"/>
        <v>0.933333333333333</v>
      </c>
      <c r="DF234" s="177">
        <f t="shared" si="396"/>
        <v>0</v>
      </c>
      <c r="DG234" s="180"/>
    </row>
    <row r="235" spans="1:111">
      <c r="A235" s="165"/>
      <c r="B235" s="168"/>
      <c r="C235" s="168"/>
      <c r="D235" s="168"/>
      <c r="E235" s="168"/>
      <c r="F235" s="168"/>
      <c r="G235" s="168"/>
      <c r="H235" s="168"/>
      <c r="I235" s="168"/>
      <c r="J235" s="168"/>
      <c r="K235" s="168"/>
      <c r="L235" s="168"/>
      <c r="M235" s="168"/>
      <c r="N235" s="168"/>
      <c r="O235" s="168"/>
      <c r="P235" s="168"/>
      <c r="Q235" s="168"/>
      <c r="R235" s="168"/>
      <c r="S235" s="168"/>
      <c r="T235" s="168"/>
      <c r="U235" s="168"/>
      <c r="V235" s="168"/>
      <c r="W235" s="168"/>
      <c r="X235" s="168"/>
      <c r="Y235" s="168"/>
      <c r="Z235" s="168"/>
      <c r="AA235" s="168"/>
      <c r="AB235" s="168"/>
      <c r="AC235" s="168"/>
      <c r="AD235" s="168"/>
      <c r="AE235" s="168"/>
      <c r="AF235" s="168"/>
      <c r="AG235" s="168"/>
      <c r="AH235" s="168"/>
      <c r="AI235" s="168"/>
      <c r="AJ235" s="168"/>
      <c r="AK235" s="168"/>
      <c r="AL235" s="168"/>
      <c r="AM235" s="168"/>
      <c r="AN235" s="168"/>
      <c r="AO235" s="168"/>
      <c r="AP235" s="168"/>
      <c r="AQ235" s="168"/>
      <c r="AR235" s="168"/>
      <c r="AS235" s="168"/>
      <c r="AT235" s="168"/>
      <c r="AU235" s="168"/>
      <c r="AV235" s="168"/>
      <c r="AW235" s="168"/>
      <c r="AX235" s="168"/>
      <c r="AY235" s="168"/>
      <c r="AZ235" s="168"/>
      <c r="BA235" s="168"/>
      <c r="BB235" s="168"/>
      <c r="BC235" s="168"/>
      <c r="BD235" s="168"/>
      <c r="BE235" s="168"/>
      <c r="BF235" s="168"/>
      <c r="BG235" s="168"/>
      <c r="BH235" s="168"/>
      <c r="BI235" s="168"/>
      <c r="BJ235" s="168"/>
      <c r="BK235" s="168"/>
      <c r="BL235" s="168"/>
      <c r="BM235" s="168"/>
      <c r="BN235" s="168"/>
      <c r="BO235" s="168"/>
      <c r="BP235" s="168"/>
      <c r="BQ235" s="168"/>
      <c r="BR235" s="168"/>
      <c r="BS235" s="168"/>
      <c r="BT235" s="168"/>
      <c r="BU235" s="168"/>
      <c r="BV235" s="168"/>
      <c r="BW235" s="168"/>
      <c r="BX235" s="168"/>
      <c r="BY235" s="168"/>
      <c r="BZ235" s="168"/>
      <c r="CA235" s="168"/>
      <c r="CB235" s="168"/>
      <c r="CC235" s="168"/>
      <c r="CD235" s="168"/>
      <c r="CE235" s="168"/>
      <c r="CF235" s="168"/>
      <c r="CG235" s="168"/>
      <c r="CH235" s="56" t="s">
        <v>37</v>
      </c>
      <c r="CI235" s="56">
        <f>COUNTIF(CT129:CT227,"=3")</f>
        <v>42</v>
      </c>
      <c r="CJ235" s="56"/>
      <c r="CK235" s="176">
        <f>CK232</f>
        <v>3</v>
      </c>
      <c r="CL235" s="176">
        <f>(CI235/E234)*3</f>
        <v>2.47058823529412</v>
      </c>
      <c r="CM235" s="176">
        <f>CM232</f>
        <v>2</v>
      </c>
      <c r="CN235" s="176">
        <f t="shared" si="397"/>
        <v>2.38823529411765</v>
      </c>
      <c r="CO235" s="173"/>
      <c r="CP235" s="173"/>
      <c r="CQ235" s="175" t="s">
        <v>37</v>
      </c>
      <c r="CR235" s="177">
        <f t="shared" si="396"/>
        <v>1.5921568627451</v>
      </c>
      <c r="CS235" s="177">
        <f t="shared" si="396"/>
        <v>1.5921568627451</v>
      </c>
      <c r="CT235" s="177">
        <f t="shared" si="396"/>
        <v>0</v>
      </c>
      <c r="CU235" s="177">
        <f t="shared" si="396"/>
        <v>0</v>
      </c>
      <c r="CV235" s="177">
        <f t="shared" si="396"/>
        <v>0</v>
      </c>
      <c r="CW235" s="177">
        <f t="shared" si="396"/>
        <v>0</v>
      </c>
      <c r="CX235" s="177">
        <f t="shared" si="396"/>
        <v>1.5921568627451</v>
      </c>
      <c r="CY235" s="177">
        <f t="shared" si="396"/>
        <v>0</v>
      </c>
      <c r="CZ235" s="177">
        <f t="shared" si="396"/>
        <v>0</v>
      </c>
      <c r="DA235" s="177">
        <f t="shared" si="396"/>
        <v>0</v>
      </c>
      <c r="DB235" s="177">
        <f t="shared" si="396"/>
        <v>0</v>
      </c>
      <c r="DC235" s="177">
        <f t="shared" si="396"/>
        <v>0</v>
      </c>
      <c r="DD235" s="177">
        <f t="shared" si="396"/>
        <v>1.5921568627451</v>
      </c>
      <c r="DE235" s="177">
        <f t="shared" si="396"/>
        <v>1.5921568627451</v>
      </c>
      <c r="DF235" s="177">
        <f t="shared" si="396"/>
        <v>0</v>
      </c>
      <c r="DG235" s="180"/>
    </row>
    <row r="236" spans="1:111">
      <c r="A236" s="165"/>
      <c r="B236" s="168"/>
      <c r="C236" s="168"/>
      <c r="D236" s="168"/>
      <c r="E236" s="168"/>
      <c r="F236" s="168"/>
      <c r="G236" s="168"/>
      <c r="H236" s="168"/>
      <c r="I236" s="168"/>
      <c r="J236" s="168"/>
      <c r="K236" s="168"/>
      <c r="L236" s="168"/>
      <c r="M236" s="168"/>
      <c r="N236" s="168"/>
      <c r="O236" s="168"/>
      <c r="P236" s="168"/>
      <c r="Q236" s="168"/>
      <c r="R236" s="168"/>
      <c r="S236" s="168"/>
      <c r="T236" s="168"/>
      <c r="U236" s="168"/>
      <c r="V236" s="168"/>
      <c r="W236" s="168"/>
      <c r="X236" s="168"/>
      <c r="Y236" s="168"/>
      <c r="Z236" s="168"/>
      <c r="AA236" s="168"/>
      <c r="AB236" s="168"/>
      <c r="AC236" s="168"/>
      <c r="AD236" s="168"/>
      <c r="AE236" s="168"/>
      <c r="AF236" s="168"/>
      <c r="AG236" s="168"/>
      <c r="AH236" s="168"/>
      <c r="AI236" s="168"/>
      <c r="AJ236" s="168"/>
      <c r="AK236" s="168"/>
      <c r="AL236" s="168"/>
      <c r="AM236" s="168"/>
      <c r="AN236" s="168"/>
      <c r="AO236" s="168"/>
      <c r="AP236" s="168"/>
      <c r="AQ236" s="168"/>
      <c r="AR236" s="168"/>
      <c r="AS236" s="168"/>
      <c r="AT236" s="168"/>
      <c r="AU236" s="168"/>
      <c r="AV236" s="168"/>
      <c r="AW236" s="168"/>
      <c r="AX236" s="168"/>
      <c r="AY236" s="168"/>
      <c r="AZ236" s="168"/>
      <c r="BA236" s="168"/>
      <c r="BB236" s="168"/>
      <c r="BC236" s="168"/>
      <c r="BD236" s="168"/>
      <c r="BE236" s="168"/>
      <c r="BF236" s="168"/>
      <c r="BG236" s="168"/>
      <c r="BH236" s="168"/>
      <c r="BI236" s="168"/>
      <c r="BJ236" s="168"/>
      <c r="BK236" s="168"/>
      <c r="BL236" s="168"/>
      <c r="BM236" s="168"/>
      <c r="BN236" s="168"/>
      <c r="BO236" s="168"/>
      <c r="BP236" s="168"/>
      <c r="BQ236" s="168"/>
      <c r="BR236" s="168"/>
      <c r="BS236" s="168"/>
      <c r="BT236" s="168"/>
      <c r="BU236" s="168"/>
      <c r="BV236" s="168"/>
      <c r="BW236" s="168"/>
      <c r="BX236" s="168"/>
      <c r="BY236" s="168"/>
      <c r="BZ236" s="168"/>
      <c r="CA236" s="168"/>
      <c r="CB236" s="168"/>
      <c r="CC236" s="168"/>
      <c r="CD236" s="168"/>
      <c r="CE236" s="168"/>
      <c r="CF236" s="168"/>
      <c r="CG236" s="168"/>
      <c r="CH236" s="56" t="s">
        <v>44</v>
      </c>
      <c r="CI236" s="56">
        <f>COUNTIF(CX129:CX227,"=3")</f>
        <v>0</v>
      </c>
      <c r="CJ236" s="56"/>
      <c r="CK236" s="176">
        <f>CK232</f>
        <v>3</v>
      </c>
      <c r="CL236" s="176">
        <f>(CI236/E232)*3</f>
        <v>0</v>
      </c>
      <c r="CM236" s="176">
        <f>CM232</f>
        <v>2</v>
      </c>
      <c r="CN236" s="176">
        <f t="shared" si="397"/>
        <v>1.4</v>
      </c>
      <c r="CO236" s="173"/>
      <c r="CP236" s="173"/>
      <c r="CQ236" s="175" t="s">
        <v>44</v>
      </c>
      <c r="CR236" s="177">
        <f t="shared" si="396"/>
        <v>0.933333333333333</v>
      </c>
      <c r="CS236" s="177">
        <f t="shared" si="396"/>
        <v>0.933333333333333</v>
      </c>
      <c r="CT236" s="177">
        <f t="shared" si="396"/>
        <v>0</v>
      </c>
      <c r="CU236" s="177">
        <f t="shared" si="396"/>
        <v>0</v>
      </c>
      <c r="CV236" s="177">
        <f t="shared" si="396"/>
        <v>0</v>
      </c>
      <c r="CW236" s="177">
        <f t="shared" si="396"/>
        <v>0</v>
      </c>
      <c r="CX236" s="177">
        <f t="shared" si="396"/>
        <v>0.933333333333333</v>
      </c>
      <c r="CY236" s="177">
        <f t="shared" si="396"/>
        <v>0</v>
      </c>
      <c r="CZ236" s="177">
        <f t="shared" si="396"/>
        <v>0</v>
      </c>
      <c r="DA236" s="177">
        <f t="shared" si="396"/>
        <v>0</v>
      </c>
      <c r="DB236" s="177">
        <f t="shared" si="396"/>
        <v>0</v>
      </c>
      <c r="DC236" s="177">
        <f t="shared" si="396"/>
        <v>0</v>
      </c>
      <c r="DD236" s="177">
        <f t="shared" si="396"/>
        <v>0.933333333333333</v>
      </c>
      <c r="DE236" s="177">
        <f t="shared" si="396"/>
        <v>0.933333333333333</v>
      </c>
      <c r="DF236" s="177">
        <f t="shared" si="396"/>
        <v>0</v>
      </c>
      <c r="DG236" s="180"/>
    </row>
    <row r="237" spans="1:111">
      <c r="A237" s="165"/>
      <c r="B237" s="168"/>
      <c r="C237" s="168"/>
      <c r="D237" s="168"/>
      <c r="E237" s="168"/>
      <c r="F237" s="168"/>
      <c r="G237" s="168"/>
      <c r="H237" s="168"/>
      <c r="I237" s="168"/>
      <c r="J237" s="168"/>
      <c r="K237" s="168"/>
      <c r="L237" s="168"/>
      <c r="M237" s="168"/>
      <c r="N237" s="168"/>
      <c r="O237" s="168"/>
      <c r="P237" s="168"/>
      <c r="Q237" s="168"/>
      <c r="R237" s="168"/>
      <c r="S237" s="168"/>
      <c r="T237" s="168"/>
      <c r="U237" s="168"/>
      <c r="V237" s="168"/>
      <c r="W237" s="168"/>
      <c r="X237" s="168"/>
      <c r="Y237" s="168"/>
      <c r="Z237" s="168"/>
      <c r="AA237" s="168"/>
      <c r="AB237" s="168"/>
      <c r="AC237" s="168"/>
      <c r="AD237" s="168"/>
      <c r="AE237" s="168"/>
      <c r="AF237" s="168"/>
      <c r="AG237" s="168"/>
      <c r="AH237" s="168"/>
      <c r="AI237" s="168"/>
      <c r="AJ237" s="168"/>
      <c r="AK237" s="168"/>
      <c r="AL237" s="168"/>
      <c r="AM237" s="168"/>
      <c r="AN237" s="168"/>
      <c r="AO237" s="168"/>
      <c r="AP237" s="168"/>
      <c r="AQ237" s="168"/>
      <c r="AR237" s="168"/>
      <c r="AS237" s="168"/>
      <c r="AT237" s="168"/>
      <c r="AU237" s="168"/>
      <c r="AV237" s="168"/>
      <c r="AW237" s="168"/>
      <c r="AX237" s="168"/>
      <c r="AY237" s="168"/>
      <c r="AZ237" s="168"/>
      <c r="BA237" s="168"/>
      <c r="BB237" s="168"/>
      <c r="BC237" s="168"/>
      <c r="BD237" s="168"/>
      <c r="BE237" s="168"/>
      <c r="BF237" s="168"/>
      <c r="BG237" s="168"/>
      <c r="BH237" s="168"/>
      <c r="BI237" s="168"/>
      <c r="BJ237" s="168"/>
      <c r="BK237" s="168"/>
      <c r="BL237" s="168"/>
      <c r="BM237" s="168"/>
      <c r="BN237" s="168"/>
      <c r="BO237" s="168"/>
      <c r="BP237" s="168"/>
      <c r="BQ237" s="168"/>
      <c r="BR237" s="168"/>
      <c r="BS237" s="168"/>
      <c r="BT237" s="168"/>
      <c r="BU237" s="168"/>
      <c r="BV237" s="168"/>
      <c r="BW237" s="168"/>
      <c r="BX237" s="168"/>
      <c r="BY237" s="168"/>
      <c r="BZ237" s="168"/>
      <c r="CA237" s="168"/>
      <c r="CB237" s="168"/>
      <c r="CC237" s="168"/>
      <c r="CD237" s="168"/>
      <c r="CE237" s="168"/>
      <c r="CF237" s="168"/>
      <c r="CG237" s="168"/>
      <c r="CH237" s="56"/>
      <c r="CI237" s="56"/>
      <c r="CJ237" s="56"/>
      <c r="CK237" s="56"/>
      <c r="CL237" s="176"/>
      <c r="CM237" s="176"/>
      <c r="CN237" s="176"/>
      <c r="CO237" s="173"/>
      <c r="CP237" s="173"/>
      <c r="CQ237" s="56" t="s">
        <v>221</v>
      </c>
      <c r="CR237" s="177">
        <f>AVERAGE(CR232:CR236)</f>
        <v>1.32305722288916</v>
      </c>
      <c r="CS237" s="177">
        <f t="shared" ref="CS237:DF237" si="399">AVERAGE(CS232:CS236)</f>
        <v>1.32305722288916</v>
      </c>
      <c r="CT237" s="177">
        <f t="shared" si="399"/>
        <v>0</v>
      </c>
      <c r="CU237" s="177">
        <f t="shared" si="399"/>
        <v>0</v>
      </c>
      <c r="CV237" s="177">
        <f t="shared" si="399"/>
        <v>0</v>
      </c>
      <c r="CW237" s="177">
        <f t="shared" si="399"/>
        <v>0</v>
      </c>
      <c r="CX237" s="177">
        <f t="shared" si="399"/>
        <v>1.32305722288916</v>
      </c>
      <c r="CY237" s="177">
        <f t="shared" si="399"/>
        <v>0</v>
      </c>
      <c r="CZ237" s="177">
        <f t="shared" si="399"/>
        <v>0</v>
      </c>
      <c r="DA237" s="177">
        <f t="shared" si="399"/>
        <v>0</v>
      </c>
      <c r="DB237" s="177">
        <f t="shared" si="399"/>
        <v>0</v>
      </c>
      <c r="DC237" s="177">
        <f t="shared" si="399"/>
        <v>0</v>
      </c>
      <c r="DD237" s="177">
        <f t="shared" si="399"/>
        <v>1.32305722288916</v>
      </c>
      <c r="DE237" s="177">
        <f t="shared" si="399"/>
        <v>1.32305722288916</v>
      </c>
      <c r="DF237" s="177">
        <f t="shared" si="399"/>
        <v>0</v>
      </c>
      <c r="DG237" s="180"/>
    </row>
    <row r="238" spans="1:111">
      <c r="A238" s="165"/>
      <c r="B238" s="168"/>
      <c r="C238" s="168"/>
      <c r="D238" s="168"/>
      <c r="E238" s="168"/>
      <c r="F238" s="168"/>
      <c r="G238" s="168"/>
      <c r="H238" s="168"/>
      <c r="I238" s="168"/>
      <c r="J238" s="168"/>
      <c r="K238" s="168"/>
      <c r="L238" s="168"/>
      <c r="M238" s="168"/>
      <c r="N238" s="168"/>
      <c r="O238" s="168"/>
      <c r="P238" s="168"/>
      <c r="Q238" s="168"/>
      <c r="R238" s="168"/>
      <c r="S238" s="168"/>
      <c r="T238" s="168"/>
      <c r="U238" s="168"/>
      <c r="V238" s="168"/>
      <c r="W238" s="168"/>
      <c r="X238" s="168"/>
      <c r="Y238" s="168"/>
      <c r="Z238" s="168"/>
      <c r="AA238" s="168"/>
      <c r="AB238" s="168"/>
      <c r="AC238" s="168"/>
      <c r="AD238" s="168"/>
      <c r="AE238" s="168"/>
      <c r="AF238" s="168"/>
      <c r="AG238" s="168"/>
      <c r="AH238" s="168"/>
      <c r="AI238" s="168"/>
      <c r="AJ238" s="168"/>
      <c r="AK238" s="168"/>
      <c r="AL238" s="168"/>
      <c r="AM238" s="168"/>
      <c r="AN238" s="168"/>
      <c r="AO238" s="168"/>
      <c r="AP238" s="168"/>
      <c r="AQ238" s="168"/>
      <c r="AR238" s="168"/>
      <c r="AS238" s="168"/>
      <c r="AT238" s="168"/>
      <c r="AU238" s="168"/>
      <c r="AV238" s="168"/>
      <c r="AW238" s="168"/>
      <c r="AX238" s="168"/>
      <c r="AY238" s="168"/>
      <c r="AZ238" s="168"/>
      <c r="BA238" s="168"/>
      <c r="BB238" s="168"/>
      <c r="BC238" s="168"/>
      <c r="BD238" s="168"/>
      <c r="BE238" s="168"/>
      <c r="BF238" s="168"/>
      <c r="BG238" s="168"/>
      <c r="BH238" s="168"/>
      <c r="BI238" s="168"/>
      <c r="BJ238" s="168"/>
      <c r="BK238" s="168"/>
      <c r="BL238" s="168"/>
      <c r="BM238" s="168"/>
      <c r="BN238" s="168"/>
      <c r="BO238" s="168"/>
      <c r="BP238" s="168"/>
      <c r="BQ238" s="168"/>
      <c r="BR238" s="168"/>
      <c r="BS238" s="168"/>
      <c r="BT238" s="168"/>
      <c r="BU238" s="168"/>
      <c r="BV238" s="168"/>
      <c r="BW238" s="168"/>
      <c r="BX238" s="168"/>
      <c r="BY238" s="168"/>
      <c r="BZ238" s="168"/>
      <c r="CA238" s="168"/>
      <c r="CB238" s="168"/>
      <c r="CC238" s="168"/>
      <c r="CD238" s="168"/>
      <c r="CE238" s="168"/>
      <c r="CF238" s="168"/>
      <c r="CG238" s="168"/>
      <c r="CH238" s="168"/>
      <c r="CI238" s="168"/>
      <c r="CJ238" s="168"/>
      <c r="CK238" s="168"/>
      <c r="CL238" s="168"/>
      <c r="CM238" s="168"/>
      <c r="CN238" s="168"/>
      <c r="CO238" s="173"/>
      <c r="CP238" s="173"/>
      <c r="CQ238" s="173"/>
      <c r="CR238" s="173"/>
      <c r="CS238" s="173"/>
      <c r="CT238" s="173"/>
      <c r="CU238" s="173"/>
      <c r="CV238" s="173"/>
      <c r="CW238" s="173"/>
      <c r="CX238" s="173"/>
      <c r="CY238" s="173"/>
      <c r="CZ238" s="173"/>
      <c r="DA238" s="173"/>
      <c r="DB238" s="173"/>
      <c r="DC238" s="173"/>
      <c r="DD238" s="173"/>
      <c r="DE238" s="173"/>
      <c r="DF238" s="173"/>
      <c r="DG238" s="180"/>
    </row>
    <row r="239" spans="1:111">
      <c r="A239" s="165"/>
      <c r="B239" s="168"/>
      <c r="C239" s="168"/>
      <c r="D239" s="168"/>
      <c r="E239" s="168"/>
      <c r="F239" s="168"/>
      <c r="G239" s="168"/>
      <c r="H239" s="168"/>
      <c r="I239" s="168"/>
      <c r="J239" s="168"/>
      <c r="K239" s="168"/>
      <c r="L239" s="168"/>
      <c r="M239" s="168"/>
      <c r="N239" s="168"/>
      <c r="O239" s="168"/>
      <c r="P239" s="168"/>
      <c r="Q239" s="168"/>
      <c r="R239" s="168"/>
      <c r="S239" s="168"/>
      <c r="T239" s="168"/>
      <c r="U239" s="168"/>
      <c r="V239" s="168"/>
      <c r="W239" s="168"/>
      <c r="X239" s="168"/>
      <c r="Y239" s="168"/>
      <c r="Z239" s="168"/>
      <c r="AA239" s="168"/>
      <c r="AB239" s="168"/>
      <c r="AC239" s="168"/>
      <c r="AD239" s="168"/>
      <c r="AE239" s="168"/>
      <c r="AF239" s="168"/>
      <c r="AG239" s="168"/>
      <c r="AH239" s="168"/>
      <c r="AI239" s="168"/>
      <c r="AJ239" s="168"/>
      <c r="AK239" s="168"/>
      <c r="AL239" s="168"/>
      <c r="AM239" s="168"/>
      <c r="AN239" s="168"/>
      <c r="AO239" s="168"/>
      <c r="AP239" s="168"/>
      <c r="AQ239" s="168"/>
      <c r="AR239" s="168"/>
      <c r="AS239" s="168"/>
      <c r="AT239" s="168"/>
      <c r="AU239" s="168"/>
      <c r="AV239" s="168"/>
      <c r="AW239" s="168"/>
      <c r="AX239" s="168"/>
      <c r="AY239" s="168"/>
      <c r="AZ239" s="168"/>
      <c r="BA239" s="168"/>
      <c r="BB239" s="168"/>
      <c r="BC239" s="168"/>
      <c r="BD239" s="168"/>
      <c r="BE239" s="168"/>
      <c r="BF239" s="168"/>
      <c r="BG239" s="168"/>
      <c r="BH239" s="168"/>
      <c r="BI239" s="168"/>
      <c r="BJ239" s="168"/>
      <c r="BK239" s="168"/>
      <c r="BL239" s="168"/>
      <c r="BM239" s="168"/>
      <c r="BN239" s="168"/>
      <c r="BO239" s="168"/>
      <c r="BP239" s="168"/>
      <c r="BQ239" s="168"/>
      <c r="BR239" s="168"/>
      <c r="BS239" s="168"/>
      <c r="BT239" s="168"/>
      <c r="BU239" s="168"/>
      <c r="BV239" s="168"/>
      <c r="BW239" s="168"/>
      <c r="BX239" s="168"/>
      <c r="BY239" s="168"/>
      <c r="BZ239" s="168"/>
      <c r="CA239" s="168"/>
      <c r="CB239" s="168"/>
      <c r="CC239" s="168"/>
      <c r="CD239" s="168"/>
      <c r="CE239" s="168"/>
      <c r="CF239" s="168"/>
      <c r="CG239" s="168"/>
      <c r="CH239" s="168"/>
      <c r="CI239" s="168"/>
      <c r="CJ239" s="168"/>
      <c r="CK239" s="168"/>
      <c r="CL239" s="168"/>
      <c r="CM239" s="168"/>
      <c r="CN239" s="168"/>
      <c r="CO239" s="173"/>
      <c r="CP239" s="173"/>
      <c r="CQ239" s="173"/>
      <c r="CR239" s="173"/>
      <c r="CS239" s="173"/>
      <c r="CT239" s="173"/>
      <c r="CU239" s="173"/>
      <c r="CV239" s="173"/>
      <c r="CW239" s="173"/>
      <c r="CX239" s="173"/>
      <c r="CY239" s="173"/>
      <c r="CZ239" s="173"/>
      <c r="DA239" s="173"/>
      <c r="DB239" s="173"/>
      <c r="DC239" s="173"/>
      <c r="DD239" s="173"/>
      <c r="DE239" s="173"/>
      <c r="DF239" s="173"/>
      <c r="DG239" s="180"/>
    </row>
    <row r="240" spans="1:111">
      <c r="A240" s="165"/>
      <c r="B240" s="168"/>
      <c r="C240" s="168"/>
      <c r="D240" s="168"/>
      <c r="E240" s="168"/>
      <c r="F240" s="168"/>
      <c r="G240" s="168"/>
      <c r="H240" s="168"/>
      <c r="I240" s="168"/>
      <c r="J240" s="168"/>
      <c r="K240" s="168"/>
      <c r="L240" s="168"/>
      <c r="M240" s="168"/>
      <c r="N240" s="168"/>
      <c r="O240" s="168"/>
      <c r="P240" s="168"/>
      <c r="Q240" s="168"/>
      <c r="R240" s="168"/>
      <c r="S240" s="168"/>
      <c r="T240" s="168"/>
      <c r="U240" s="168"/>
      <c r="V240" s="168"/>
      <c r="W240" s="168"/>
      <c r="X240" s="168"/>
      <c r="Y240" s="168"/>
      <c r="Z240" s="168"/>
      <c r="AA240" s="168"/>
      <c r="AB240" s="168"/>
      <c r="AC240" s="168"/>
      <c r="AD240" s="168"/>
      <c r="AE240" s="168"/>
      <c r="AF240" s="168"/>
      <c r="AG240" s="168"/>
      <c r="AH240" s="168"/>
      <c r="AI240" s="168"/>
      <c r="AJ240" s="168"/>
      <c r="AK240" s="168"/>
      <c r="AL240" s="168"/>
      <c r="AM240" s="168"/>
      <c r="AN240" s="168"/>
      <c r="AO240" s="168"/>
      <c r="AP240" s="168"/>
      <c r="AQ240" s="168"/>
      <c r="AR240" s="168"/>
      <c r="AS240" s="168"/>
      <c r="AT240" s="168"/>
      <c r="AU240" s="168"/>
      <c r="AV240" s="168"/>
      <c r="AW240" s="168"/>
      <c r="AX240" s="168"/>
      <c r="AY240" s="168"/>
      <c r="AZ240" s="168"/>
      <c r="BA240" s="168"/>
      <c r="BB240" s="168"/>
      <c r="BC240" s="168"/>
      <c r="BD240" s="168"/>
      <c r="BE240" s="168"/>
      <c r="BF240" s="168"/>
      <c r="BG240" s="168"/>
      <c r="BH240" s="168"/>
      <c r="BI240" s="168"/>
      <c r="BJ240" s="168"/>
      <c r="BK240" s="168"/>
      <c r="BL240" s="168"/>
      <c r="BM240" s="168"/>
      <c r="BN240" s="168"/>
      <c r="BO240" s="168"/>
      <c r="BP240" s="168"/>
      <c r="BQ240" s="168"/>
      <c r="BR240" s="168"/>
      <c r="BS240" s="168"/>
      <c r="BT240" s="168"/>
      <c r="BU240" s="168"/>
      <c r="BV240" s="168"/>
      <c r="BW240" s="168"/>
      <c r="BX240" s="168"/>
      <c r="BY240" s="168"/>
      <c r="BZ240" s="168"/>
      <c r="CA240" s="168"/>
      <c r="CB240" s="168"/>
      <c r="CC240" s="168"/>
      <c r="CD240" s="168"/>
      <c r="CE240" s="168"/>
      <c r="CF240" s="168"/>
      <c r="CG240" s="168"/>
      <c r="CH240" s="168"/>
      <c r="CI240" s="168"/>
      <c r="CJ240" s="168"/>
      <c r="CK240" s="168"/>
      <c r="CL240" s="168"/>
      <c r="CM240" s="168"/>
      <c r="CN240" s="168"/>
      <c r="CO240" s="173"/>
      <c r="CP240" s="173"/>
      <c r="CQ240" s="173"/>
      <c r="CR240" s="173"/>
      <c r="CS240" s="173"/>
      <c r="CT240" s="173"/>
      <c r="CU240" s="173"/>
      <c r="CV240" s="173"/>
      <c r="CW240" s="173"/>
      <c r="CX240" s="173"/>
      <c r="CY240" s="173"/>
      <c r="CZ240" s="173"/>
      <c r="DA240" s="173"/>
      <c r="DB240" s="173"/>
      <c r="DC240" s="173"/>
      <c r="DD240" s="173"/>
      <c r="DE240" s="173"/>
      <c r="DF240" s="173"/>
      <c r="DG240" s="180"/>
    </row>
    <row r="241" ht="15.75" spans="1:111">
      <c r="A241" s="169"/>
      <c r="B241" s="170" t="s">
        <v>222</v>
      </c>
      <c r="C241" s="171"/>
      <c r="D241" s="171"/>
      <c r="E241" s="171"/>
      <c r="F241" s="171"/>
      <c r="G241" s="171"/>
      <c r="H241" s="171"/>
      <c r="I241" s="171"/>
      <c r="J241" s="171"/>
      <c r="K241" s="171"/>
      <c r="L241" s="171"/>
      <c r="M241" s="171"/>
      <c r="N241" s="171"/>
      <c r="O241" s="171"/>
      <c r="P241" s="171"/>
      <c r="Q241" s="171"/>
      <c r="R241" s="171"/>
      <c r="S241" s="171"/>
      <c r="T241" s="171"/>
      <c r="U241" s="171"/>
      <c r="V241" s="171"/>
      <c r="W241" s="171"/>
      <c r="X241" s="171"/>
      <c r="Y241" s="171"/>
      <c r="Z241" s="171"/>
      <c r="AA241" s="171"/>
      <c r="AB241" s="171"/>
      <c r="AC241" s="171"/>
      <c r="AD241" s="171"/>
      <c r="AE241" s="171"/>
      <c r="AF241" s="171"/>
      <c r="AG241" s="171"/>
      <c r="AH241" s="171"/>
      <c r="AI241" s="171"/>
      <c r="AJ241" s="171"/>
      <c r="AK241" s="171"/>
      <c r="AL241" s="171"/>
      <c r="AM241" s="171"/>
      <c r="AN241" s="171"/>
      <c r="AO241" s="171"/>
      <c r="AP241" s="171"/>
      <c r="AQ241" s="171"/>
      <c r="AR241" s="171"/>
      <c r="AS241" s="171"/>
      <c r="AT241" s="171"/>
      <c r="AU241" s="171"/>
      <c r="AV241" s="171"/>
      <c r="AW241" s="171"/>
      <c r="AX241" s="171"/>
      <c r="AY241" s="171"/>
      <c r="AZ241" s="171"/>
      <c r="BA241" s="171"/>
      <c r="BB241" s="171"/>
      <c r="BC241" s="171"/>
      <c r="BD241" s="171"/>
      <c r="BE241" s="171"/>
      <c r="BF241" s="171"/>
      <c r="BG241" s="171"/>
      <c r="BH241" s="171"/>
      <c r="BI241" s="171"/>
      <c r="BJ241" s="171"/>
      <c r="BK241" s="171"/>
      <c r="BL241" s="171"/>
      <c r="BM241" s="171"/>
      <c r="BN241" s="171"/>
      <c r="BO241" s="171"/>
      <c r="BP241" s="171"/>
      <c r="BQ241" s="171"/>
      <c r="BR241" s="171"/>
      <c r="BS241" s="171"/>
      <c r="BT241" s="171"/>
      <c r="BU241" s="171"/>
      <c r="BV241" s="171"/>
      <c r="BW241" s="171"/>
      <c r="BX241" s="171"/>
      <c r="BY241" s="171"/>
      <c r="BZ241" s="171"/>
      <c r="CA241" s="171"/>
      <c r="CB241" s="171"/>
      <c r="CC241" s="171"/>
      <c r="CD241" s="171"/>
      <c r="CE241" s="171"/>
      <c r="CF241" s="171"/>
      <c r="CG241" s="171"/>
      <c r="CH241" s="171"/>
      <c r="CI241" s="171"/>
      <c r="CJ241" s="171"/>
      <c r="CK241" s="171"/>
      <c r="CL241" s="171"/>
      <c r="CM241" s="171"/>
      <c r="CN241" s="171"/>
      <c r="CO241" s="178"/>
      <c r="CP241" s="178"/>
      <c r="CQ241" s="178"/>
      <c r="CR241" s="178"/>
      <c r="CS241" s="178"/>
      <c r="CT241" s="178"/>
      <c r="CU241" s="178"/>
      <c r="CV241" s="178"/>
      <c r="CW241" s="178"/>
      <c r="CX241" s="178"/>
      <c r="CY241" s="178"/>
      <c r="CZ241" s="178"/>
      <c r="DA241" s="178"/>
      <c r="DB241" s="178"/>
      <c r="DC241" s="178"/>
      <c r="DD241" s="178"/>
      <c r="DE241" s="178"/>
      <c r="DF241" s="178"/>
      <c r="DG241" s="181"/>
    </row>
    <row r="242" spans="1:111">
      <c r="A242" s="165"/>
      <c r="B242" s="168"/>
      <c r="C242" s="168"/>
      <c r="D242" s="168"/>
      <c r="E242" s="168"/>
      <c r="F242" s="168"/>
      <c r="G242" s="168"/>
      <c r="H242" s="168"/>
      <c r="I242" s="168"/>
      <c r="J242" s="168"/>
      <c r="K242" s="168"/>
      <c r="L242" s="168"/>
      <c r="M242" s="168"/>
      <c r="N242" s="168"/>
      <c r="O242" s="168"/>
      <c r="P242" s="168"/>
      <c r="Q242" s="168"/>
      <c r="R242" s="168"/>
      <c r="S242" s="168"/>
      <c r="T242" s="168"/>
      <c r="U242" s="168"/>
      <c r="V242" s="168"/>
      <c r="W242" s="168"/>
      <c r="X242" s="168"/>
      <c r="Y242" s="168"/>
      <c r="Z242" s="168"/>
      <c r="AA242" s="168"/>
      <c r="AB242" s="168"/>
      <c r="AC242" s="168"/>
      <c r="AD242" s="168"/>
      <c r="AE242" s="168"/>
      <c r="AF242" s="168"/>
      <c r="AG242" s="168"/>
      <c r="AH242" s="168"/>
      <c r="AI242" s="168"/>
      <c r="AJ242" s="168"/>
      <c r="AK242" s="168"/>
      <c r="AL242" s="168"/>
      <c r="AM242" s="168"/>
      <c r="AN242" s="168"/>
      <c r="AO242" s="168"/>
      <c r="AP242" s="168"/>
      <c r="AQ242" s="168"/>
      <c r="AR242" s="168"/>
      <c r="AS242" s="168"/>
      <c r="AT242" s="168"/>
      <c r="AU242" s="168"/>
      <c r="AV242" s="168"/>
      <c r="AW242" s="168"/>
      <c r="AX242" s="168"/>
      <c r="AY242" s="168"/>
      <c r="AZ242" s="168"/>
      <c r="BA242" s="168"/>
      <c r="BB242" s="168"/>
      <c r="BC242" s="168"/>
      <c r="BD242" s="168"/>
      <c r="BE242" s="168"/>
      <c r="BF242" s="168"/>
      <c r="BG242" s="168"/>
      <c r="BH242" s="168"/>
      <c r="BI242" s="168"/>
      <c r="BJ242" s="168"/>
      <c r="BK242" s="168"/>
      <c r="BL242" s="168"/>
      <c r="BM242" s="168"/>
      <c r="BN242" s="168"/>
      <c r="BO242" s="168"/>
      <c r="BP242" s="168"/>
      <c r="BQ242" s="168"/>
      <c r="BR242" s="168"/>
      <c r="BS242" s="168"/>
      <c r="BT242" s="168"/>
      <c r="BU242" s="168"/>
      <c r="BV242" s="168"/>
      <c r="BW242" s="168"/>
      <c r="BX242" s="168"/>
      <c r="BY242" s="168"/>
      <c r="BZ242" s="168"/>
      <c r="CA242" s="168"/>
      <c r="CB242" s="168"/>
      <c r="CC242" s="168"/>
      <c r="CD242" s="168"/>
      <c r="CE242" s="168"/>
      <c r="CF242" s="168"/>
      <c r="CG242" s="168"/>
      <c r="CH242" s="168"/>
      <c r="CI242" s="168"/>
      <c r="CJ242" s="168"/>
      <c r="CK242" s="168"/>
      <c r="CL242" s="168"/>
      <c r="CM242" s="168"/>
      <c r="CN242" s="168"/>
      <c r="CO242" s="173"/>
      <c r="CP242" s="173"/>
      <c r="CQ242" s="173"/>
      <c r="CR242" s="173"/>
      <c r="CS242" s="173"/>
      <c r="CT242" s="173"/>
      <c r="CU242" s="173"/>
      <c r="CV242" s="173"/>
      <c r="CW242" s="173"/>
      <c r="CX242" s="173"/>
      <c r="CY242" s="173"/>
      <c r="CZ242" s="173"/>
      <c r="DA242" s="173"/>
      <c r="DB242" s="173"/>
      <c r="DC242" s="173"/>
      <c r="DD242" s="173"/>
      <c r="DE242" s="173"/>
      <c r="DF242" s="173"/>
      <c r="DG242" s="180"/>
    </row>
    <row r="243" spans="1:111">
      <c r="A243" s="165"/>
      <c r="B243" s="168"/>
      <c r="C243" s="168"/>
      <c r="D243" s="168"/>
      <c r="E243" s="168"/>
      <c r="F243" s="168"/>
      <c r="G243" s="168"/>
      <c r="H243" s="168"/>
      <c r="I243" s="168"/>
      <c r="J243" s="168"/>
      <c r="K243" s="168"/>
      <c r="L243" s="168"/>
      <c r="M243" s="168"/>
      <c r="N243" s="168"/>
      <c r="O243" s="168"/>
      <c r="P243" s="168"/>
      <c r="Q243" s="168"/>
      <c r="R243" s="168"/>
      <c r="S243" s="168"/>
      <c r="T243" s="168"/>
      <c r="U243" s="168"/>
      <c r="V243" s="168"/>
      <c r="W243" s="168"/>
      <c r="X243" s="168"/>
      <c r="Y243" s="168"/>
      <c r="Z243" s="168"/>
      <c r="AA243" s="168"/>
      <c r="AB243" s="168"/>
      <c r="AC243" s="168"/>
      <c r="AD243" s="168"/>
      <c r="AE243" s="168"/>
      <c r="AF243" s="168"/>
      <c r="AG243" s="168"/>
      <c r="AH243" s="168"/>
      <c r="AI243" s="168"/>
      <c r="AJ243" s="168"/>
      <c r="AK243" s="168"/>
      <c r="AL243" s="168"/>
      <c r="AM243" s="168"/>
      <c r="AN243" s="168"/>
      <c r="AO243" s="168"/>
      <c r="AP243" s="168"/>
      <c r="AQ243" s="168"/>
      <c r="AR243" s="168"/>
      <c r="AS243" s="168"/>
      <c r="AT243" s="168"/>
      <c r="AU243" s="168"/>
      <c r="AV243" s="168"/>
      <c r="AW243" s="168"/>
      <c r="AX243" s="168"/>
      <c r="AY243" s="168"/>
      <c r="AZ243" s="168"/>
      <c r="BA243" s="168"/>
      <c r="BB243" s="168"/>
      <c r="BC243" s="168"/>
      <c r="BD243" s="168"/>
      <c r="BE243" s="168"/>
      <c r="BF243" s="168"/>
      <c r="BG243" s="168"/>
      <c r="BH243" s="168"/>
      <c r="BI243" s="168"/>
      <c r="BJ243" s="168"/>
      <c r="BK243" s="168"/>
      <c r="BL243" s="168"/>
      <c r="BM243" s="168"/>
      <c r="BN243" s="168"/>
      <c r="BO243" s="168"/>
      <c r="BP243" s="168"/>
      <c r="BQ243" s="168"/>
      <c r="BR243" s="168"/>
      <c r="BS243" s="168"/>
      <c r="BT243" s="168"/>
      <c r="BU243" s="168"/>
      <c r="BV243" s="168"/>
      <c r="BW243" s="168"/>
      <c r="BX243" s="168"/>
      <c r="BY243" s="168"/>
      <c r="BZ243" s="168"/>
      <c r="CA243" s="168"/>
      <c r="CB243" s="168"/>
      <c r="CC243" s="168"/>
      <c r="CD243" s="168"/>
      <c r="CE243" s="168"/>
      <c r="CF243" s="168"/>
      <c r="CG243" s="168"/>
      <c r="CH243" s="168"/>
      <c r="CI243" s="168"/>
      <c r="CJ243" s="168"/>
      <c r="CK243" s="168"/>
      <c r="CL243" s="168"/>
      <c r="CM243" s="168"/>
      <c r="CN243" s="168"/>
      <c r="CO243" s="173"/>
      <c r="CP243" s="173"/>
      <c r="CQ243" s="173"/>
      <c r="CR243" s="173"/>
      <c r="CS243" s="173"/>
      <c r="CT243" s="173"/>
      <c r="CU243" s="173"/>
      <c r="CV243" s="173"/>
      <c r="CW243" s="173"/>
      <c r="CX243" s="173"/>
      <c r="CY243" s="173"/>
      <c r="CZ243" s="173"/>
      <c r="DA243" s="173"/>
      <c r="DB243" s="173"/>
      <c r="DC243" s="173"/>
      <c r="DD243" s="173"/>
      <c r="DE243" s="173"/>
      <c r="DF243" s="173"/>
      <c r="DG243" s="180"/>
    </row>
    <row r="244" spans="1:111">
      <c r="A244" s="165"/>
      <c r="B244" s="168"/>
      <c r="C244" s="168"/>
      <c r="D244" s="168"/>
      <c r="E244" s="168"/>
      <c r="F244" s="168"/>
      <c r="G244" s="168"/>
      <c r="H244" s="168"/>
      <c r="I244" s="168"/>
      <c r="J244" s="168"/>
      <c r="K244" s="168"/>
      <c r="L244" s="168"/>
      <c r="M244" s="168"/>
      <c r="N244" s="168"/>
      <c r="O244" s="168"/>
      <c r="P244" s="168"/>
      <c r="Q244" s="168"/>
      <c r="R244" s="168"/>
      <c r="S244" s="168"/>
      <c r="T244" s="168"/>
      <c r="U244" s="168"/>
      <c r="V244" s="168"/>
      <c r="W244" s="168"/>
      <c r="X244" s="168"/>
      <c r="Y244" s="168"/>
      <c r="Z244" s="168"/>
      <c r="AA244" s="168"/>
      <c r="AB244" s="168"/>
      <c r="AC244" s="168"/>
      <c r="AD244" s="168"/>
      <c r="AE244" s="168"/>
      <c r="AF244" s="168"/>
      <c r="AG244" s="168"/>
      <c r="AH244" s="168"/>
      <c r="AI244" s="168"/>
      <c r="AJ244" s="168"/>
      <c r="AK244" s="168"/>
      <c r="AL244" s="168"/>
      <c r="AM244" s="168"/>
      <c r="AN244" s="168"/>
      <c r="AO244" s="168"/>
      <c r="AP244" s="168"/>
      <c r="AQ244" s="168"/>
      <c r="AR244" s="168"/>
      <c r="AS244" s="168"/>
      <c r="AT244" s="168"/>
      <c r="AU244" s="168"/>
      <c r="AV244" s="168"/>
      <c r="AW244" s="168"/>
      <c r="AX244" s="168"/>
      <c r="AY244" s="168"/>
      <c r="AZ244" s="168"/>
      <c r="BA244" s="168"/>
      <c r="BB244" s="168"/>
      <c r="BC244" s="168"/>
      <c r="BD244" s="168"/>
      <c r="BE244" s="168"/>
      <c r="BF244" s="168"/>
      <c r="BG244" s="168"/>
      <c r="BH244" s="168"/>
      <c r="BI244" s="168"/>
      <c r="BJ244" s="168"/>
      <c r="BK244" s="168"/>
      <c r="BL244" s="168"/>
      <c r="BM244" s="168"/>
      <c r="BN244" s="168"/>
      <c r="BO244" s="168"/>
      <c r="BP244" s="168"/>
      <c r="BQ244" s="168"/>
      <c r="BR244" s="168"/>
      <c r="BS244" s="168"/>
      <c r="BT244" s="168"/>
      <c r="BU244" s="168"/>
      <c r="BV244" s="168"/>
      <c r="BW244" s="168"/>
      <c r="BX244" s="168"/>
      <c r="BY244" s="168"/>
      <c r="BZ244" s="168"/>
      <c r="CA244" s="168"/>
      <c r="CB244" s="168"/>
      <c r="CC244" s="168"/>
      <c r="CD244" s="168"/>
      <c r="CE244" s="168"/>
      <c r="CF244" s="168"/>
      <c r="CG244" s="168"/>
      <c r="CH244" s="168"/>
      <c r="CI244" s="168"/>
      <c r="CJ244" s="168"/>
      <c r="CK244" s="168"/>
      <c r="CL244" s="168"/>
      <c r="CM244" s="168"/>
      <c r="CN244" s="168"/>
      <c r="CO244" s="173"/>
      <c r="CP244" s="173"/>
      <c r="CQ244" s="173"/>
      <c r="CR244" s="173"/>
      <c r="CS244" s="173"/>
      <c r="CT244" s="173"/>
      <c r="CU244" s="173"/>
      <c r="CV244" s="173"/>
      <c r="CW244" s="173"/>
      <c r="CX244" s="173"/>
      <c r="CY244" s="173"/>
      <c r="CZ244" s="173"/>
      <c r="DA244" s="173"/>
      <c r="DB244" s="173"/>
      <c r="DC244" s="173"/>
      <c r="DD244" s="173"/>
      <c r="DE244" s="173"/>
      <c r="DF244" s="173"/>
      <c r="DG244" s="180"/>
    </row>
    <row r="245" spans="1:111">
      <c r="A245" s="165"/>
      <c r="B245" s="168"/>
      <c r="C245" s="168"/>
      <c r="D245" s="168"/>
      <c r="E245" s="168"/>
      <c r="F245" s="168"/>
      <c r="G245" s="168"/>
      <c r="H245" s="168"/>
      <c r="I245" s="168"/>
      <c r="J245" s="168"/>
      <c r="K245" s="168"/>
      <c r="L245" s="168"/>
      <c r="M245" s="168"/>
      <c r="N245" s="168"/>
      <c r="O245" s="168"/>
      <c r="P245" s="168"/>
      <c r="Q245" s="168"/>
      <c r="R245" s="168"/>
      <c r="S245" s="168"/>
      <c r="T245" s="168"/>
      <c r="U245" s="168"/>
      <c r="V245" s="168"/>
      <c r="W245" s="168"/>
      <c r="X245" s="168"/>
      <c r="Y245" s="168"/>
      <c r="Z245" s="168"/>
      <c r="AA245" s="168"/>
      <c r="AB245" s="168"/>
      <c r="AC245" s="168"/>
      <c r="AD245" s="168"/>
      <c r="AE245" s="168"/>
      <c r="AF245" s="168"/>
      <c r="AG245" s="168"/>
      <c r="AH245" s="168"/>
      <c r="AI245" s="168"/>
      <c r="AJ245" s="168"/>
      <c r="AK245" s="168"/>
      <c r="AL245" s="168"/>
      <c r="AM245" s="168"/>
      <c r="AN245" s="168"/>
      <c r="AO245" s="168"/>
      <c r="AP245" s="168"/>
      <c r="AQ245" s="168"/>
      <c r="AR245" s="168"/>
      <c r="AS245" s="168"/>
      <c r="AT245" s="168"/>
      <c r="AU245" s="168"/>
      <c r="AV245" s="168"/>
      <c r="AW245" s="168"/>
      <c r="AX245" s="168"/>
      <c r="AY245" s="168"/>
      <c r="AZ245" s="168"/>
      <c r="BA245" s="168"/>
      <c r="BB245" s="168"/>
      <c r="BC245" s="168"/>
      <c r="BD245" s="168"/>
      <c r="BE245" s="168"/>
      <c r="BF245" s="168"/>
      <c r="BG245" s="168"/>
      <c r="BH245" s="168"/>
      <c r="BI245" s="168"/>
      <c r="BJ245" s="168"/>
      <c r="BK245" s="168"/>
      <c r="BL245" s="168"/>
      <c r="BM245" s="168"/>
      <c r="BN245" s="168"/>
      <c r="BO245" s="168"/>
      <c r="BP245" s="168"/>
      <c r="BQ245" s="168"/>
      <c r="BR245" s="168"/>
      <c r="BS245" s="168"/>
      <c r="BT245" s="168"/>
      <c r="BU245" s="168"/>
      <c r="BV245" s="168"/>
      <c r="BW245" s="168"/>
      <c r="BX245" s="168"/>
      <c r="BY245" s="168"/>
      <c r="BZ245" s="168"/>
      <c r="CA245" s="168"/>
      <c r="CB245" s="168"/>
      <c r="CC245" s="168"/>
      <c r="CD245" s="168"/>
      <c r="CE245" s="168"/>
      <c r="CF245" s="168"/>
      <c r="CG245" s="168"/>
      <c r="CH245" s="168"/>
      <c r="CI245" s="168"/>
      <c r="CJ245" s="168"/>
      <c r="CK245" s="168"/>
      <c r="CL245" s="168"/>
      <c r="CM245" s="168"/>
      <c r="CN245" s="168"/>
      <c r="CO245" s="173"/>
      <c r="CP245" s="173"/>
      <c r="CQ245" s="173"/>
      <c r="CR245" s="173"/>
      <c r="CS245" s="173"/>
      <c r="CT245" s="173"/>
      <c r="CU245" s="173"/>
      <c r="CV245" s="173"/>
      <c r="CW245" s="173"/>
      <c r="CX245" s="173"/>
      <c r="CY245" s="173"/>
      <c r="CZ245" s="173"/>
      <c r="DA245" s="173"/>
      <c r="DB245" s="173"/>
      <c r="DC245" s="173"/>
      <c r="DD245" s="173"/>
      <c r="DE245" s="173"/>
      <c r="DF245" s="173"/>
      <c r="DG245" s="180"/>
    </row>
    <row r="246" spans="1:111">
      <c r="A246" s="165"/>
      <c r="B246" s="168"/>
      <c r="C246" s="168"/>
      <c r="D246" s="168"/>
      <c r="E246" s="168"/>
      <c r="F246" s="168"/>
      <c r="G246" s="168"/>
      <c r="H246" s="168"/>
      <c r="I246" s="168"/>
      <c r="J246" s="168"/>
      <c r="K246" s="168"/>
      <c r="L246" s="168"/>
      <c r="M246" s="168"/>
      <c r="N246" s="168"/>
      <c r="O246" s="168"/>
      <c r="P246" s="168"/>
      <c r="Q246" s="168"/>
      <c r="R246" s="168"/>
      <c r="S246" s="168"/>
      <c r="T246" s="168"/>
      <c r="U246" s="168"/>
      <c r="V246" s="168"/>
      <c r="W246" s="168"/>
      <c r="X246" s="168"/>
      <c r="Y246" s="168"/>
      <c r="Z246" s="168"/>
      <c r="AA246" s="168"/>
      <c r="AB246" s="168"/>
      <c r="AC246" s="168"/>
      <c r="AD246" s="168"/>
      <c r="AE246" s="168"/>
      <c r="AF246" s="168"/>
      <c r="AG246" s="168"/>
      <c r="AH246" s="168"/>
      <c r="AI246" s="168"/>
      <c r="AJ246" s="168"/>
      <c r="AK246" s="168"/>
      <c r="AL246" s="168"/>
      <c r="AM246" s="168"/>
      <c r="AN246" s="168"/>
      <c r="AO246" s="168"/>
      <c r="AP246" s="168"/>
      <c r="AQ246" s="168"/>
      <c r="AR246" s="168"/>
      <c r="AS246" s="168"/>
      <c r="AT246" s="168"/>
      <c r="AU246" s="168"/>
      <c r="AV246" s="168"/>
      <c r="AW246" s="168"/>
      <c r="AX246" s="168"/>
      <c r="AY246" s="168"/>
      <c r="AZ246" s="168"/>
      <c r="BA246" s="168"/>
      <c r="BB246" s="168"/>
      <c r="BC246" s="168"/>
      <c r="BD246" s="168"/>
      <c r="BE246" s="168"/>
      <c r="BF246" s="168"/>
      <c r="BG246" s="168"/>
      <c r="BH246" s="168"/>
      <c r="BI246" s="168"/>
      <c r="BJ246" s="168"/>
      <c r="BK246" s="168"/>
      <c r="BL246" s="168"/>
      <c r="BM246" s="168"/>
      <c r="BN246" s="168"/>
      <c r="BO246" s="168"/>
      <c r="BP246" s="168"/>
      <c r="BQ246" s="168"/>
      <c r="BR246" s="168"/>
      <c r="BS246" s="168"/>
      <c r="BT246" s="168"/>
      <c r="BU246" s="168"/>
      <c r="BV246" s="168"/>
      <c r="BW246" s="168"/>
      <c r="BX246" s="168"/>
      <c r="BY246" s="168"/>
      <c r="BZ246" s="168"/>
      <c r="CA246" s="168"/>
      <c r="CB246" s="168"/>
      <c r="CC246" s="168"/>
      <c r="CD246" s="168"/>
      <c r="CE246" s="168"/>
      <c r="CF246" s="168"/>
      <c r="CG246" s="168"/>
      <c r="CH246" s="168"/>
      <c r="CI246" s="168"/>
      <c r="CJ246" s="168"/>
      <c r="CK246" s="168"/>
      <c r="CL246" s="168"/>
      <c r="CM246" s="168"/>
      <c r="CN246" s="168"/>
      <c r="CO246" s="173"/>
      <c r="CP246" s="173"/>
      <c r="CQ246" s="173"/>
      <c r="CR246" s="173"/>
      <c r="CS246" s="173"/>
      <c r="CT246" s="173"/>
      <c r="CU246" s="173"/>
      <c r="CV246" s="173"/>
      <c r="CW246" s="173"/>
      <c r="CX246" s="173"/>
      <c r="CY246" s="173"/>
      <c r="CZ246" s="173"/>
      <c r="DA246" s="173"/>
      <c r="DB246" s="173"/>
      <c r="DC246" s="173"/>
      <c r="DD246" s="173"/>
      <c r="DE246" s="173"/>
      <c r="DF246" s="173"/>
      <c r="DG246" s="180"/>
    </row>
    <row r="247" spans="1:111">
      <c r="A247" s="165"/>
      <c r="B247" s="168"/>
      <c r="C247" s="168"/>
      <c r="D247" s="168"/>
      <c r="E247" s="168"/>
      <c r="F247" s="168"/>
      <c r="G247" s="168"/>
      <c r="H247" s="168"/>
      <c r="I247" s="168"/>
      <c r="J247" s="168"/>
      <c r="K247" s="168"/>
      <c r="L247" s="168"/>
      <c r="M247" s="168"/>
      <c r="N247" s="168"/>
      <c r="O247" s="168"/>
      <c r="P247" s="168"/>
      <c r="Q247" s="168"/>
      <c r="R247" s="168"/>
      <c r="S247" s="168"/>
      <c r="T247" s="168"/>
      <c r="U247" s="168"/>
      <c r="V247" s="168"/>
      <c r="W247" s="168"/>
      <c r="X247" s="168"/>
      <c r="Y247" s="168"/>
      <c r="Z247" s="168"/>
      <c r="AA247" s="168"/>
      <c r="AB247" s="168"/>
      <c r="AC247" s="168"/>
      <c r="AD247" s="168"/>
      <c r="AE247" s="168"/>
      <c r="AF247" s="168"/>
      <c r="AG247" s="168"/>
      <c r="AH247" s="168"/>
      <c r="AI247" s="168"/>
      <c r="AJ247" s="168"/>
      <c r="AK247" s="168"/>
      <c r="AL247" s="168"/>
      <c r="AM247" s="168"/>
      <c r="AN247" s="168"/>
      <c r="AO247" s="168"/>
      <c r="AP247" s="168"/>
      <c r="AQ247" s="168"/>
      <c r="AR247" s="168"/>
      <c r="AS247" s="168"/>
      <c r="AT247" s="168"/>
      <c r="AU247" s="168"/>
      <c r="AV247" s="168"/>
      <c r="AW247" s="168"/>
      <c r="AX247" s="168"/>
      <c r="AY247" s="168"/>
      <c r="AZ247" s="168"/>
      <c r="BA247" s="168"/>
      <c r="BB247" s="168"/>
      <c r="BC247" s="168"/>
      <c r="BD247" s="168"/>
      <c r="BE247" s="168"/>
      <c r="BF247" s="168"/>
      <c r="BG247" s="168"/>
      <c r="BH247" s="168"/>
      <c r="BI247" s="168"/>
      <c r="BJ247" s="168"/>
      <c r="BK247" s="168"/>
      <c r="BL247" s="168"/>
      <c r="BM247" s="168"/>
      <c r="BN247" s="168"/>
      <c r="BO247" s="168"/>
      <c r="BP247" s="168"/>
      <c r="BQ247" s="168"/>
      <c r="BR247" s="168"/>
      <c r="BS247" s="168"/>
      <c r="BT247" s="168"/>
      <c r="BU247" s="168"/>
      <c r="BV247" s="168"/>
      <c r="BW247" s="168"/>
      <c r="BX247" s="168"/>
      <c r="BY247" s="168"/>
      <c r="BZ247" s="168"/>
      <c r="CA247" s="168"/>
      <c r="CB247" s="168"/>
      <c r="CC247" s="168"/>
      <c r="CD247" s="168"/>
      <c r="CE247" s="168"/>
      <c r="CF247" s="168"/>
      <c r="CG247" s="168"/>
      <c r="CH247" s="168"/>
      <c r="CI247" s="168"/>
      <c r="CJ247" s="168"/>
      <c r="CK247" s="168"/>
      <c r="CL247" s="168"/>
      <c r="CM247" s="168"/>
      <c r="CN247" s="168"/>
      <c r="CO247" s="173"/>
      <c r="CP247" s="173"/>
      <c r="CQ247" s="173"/>
      <c r="CR247" s="173"/>
      <c r="CS247" s="173"/>
      <c r="CT247" s="173"/>
      <c r="CU247" s="173"/>
      <c r="CV247" s="173"/>
      <c r="CW247" s="173"/>
      <c r="CX247" s="173"/>
      <c r="CY247" s="173"/>
      <c r="CZ247" s="173"/>
      <c r="DA247" s="173"/>
      <c r="DB247" s="173"/>
      <c r="DC247" s="173"/>
      <c r="DD247" s="173"/>
      <c r="DE247" s="173"/>
      <c r="DF247" s="173"/>
      <c r="DG247" s="180"/>
    </row>
    <row r="248" spans="1:111">
      <c r="A248" s="165"/>
      <c r="B248" s="168"/>
      <c r="C248" s="168"/>
      <c r="D248" s="168"/>
      <c r="E248" s="168"/>
      <c r="F248" s="168"/>
      <c r="G248" s="168"/>
      <c r="H248" s="168"/>
      <c r="I248" s="168"/>
      <c r="J248" s="168"/>
      <c r="K248" s="168"/>
      <c r="L248" s="168"/>
      <c r="M248" s="168"/>
      <c r="N248" s="168"/>
      <c r="O248" s="168"/>
      <c r="P248" s="168"/>
      <c r="Q248" s="168"/>
      <c r="R248" s="168"/>
      <c r="S248" s="168"/>
      <c r="T248" s="168"/>
      <c r="U248" s="168"/>
      <c r="V248" s="168"/>
      <c r="W248" s="168"/>
      <c r="X248" s="168"/>
      <c r="Y248" s="168"/>
      <c r="Z248" s="168"/>
      <c r="AA248" s="168"/>
      <c r="AB248" s="168"/>
      <c r="AC248" s="168"/>
      <c r="AD248" s="168"/>
      <c r="AE248" s="168"/>
      <c r="AF248" s="168"/>
      <c r="AG248" s="168"/>
      <c r="AH248" s="168"/>
      <c r="AI248" s="168"/>
      <c r="AJ248" s="168"/>
      <c r="AK248" s="168"/>
      <c r="AL248" s="168"/>
      <c r="AM248" s="168"/>
      <c r="AN248" s="168"/>
      <c r="AO248" s="168"/>
      <c r="AP248" s="168"/>
      <c r="AQ248" s="168"/>
      <c r="AR248" s="168"/>
      <c r="AS248" s="168"/>
      <c r="AT248" s="168"/>
      <c r="AU248" s="168"/>
      <c r="AV248" s="168"/>
      <c r="AW248" s="168"/>
      <c r="AX248" s="168"/>
      <c r="AY248" s="168"/>
      <c r="AZ248" s="168"/>
      <c r="BA248" s="168"/>
      <c r="BB248" s="168"/>
      <c r="BC248" s="168"/>
      <c r="BD248" s="168"/>
      <c r="BE248" s="168"/>
      <c r="BF248" s="168"/>
      <c r="BG248" s="168"/>
      <c r="BH248" s="168"/>
      <c r="BI248" s="168"/>
      <c r="BJ248" s="168"/>
      <c r="BK248" s="168"/>
      <c r="BL248" s="168"/>
      <c r="BM248" s="168"/>
      <c r="BN248" s="168"/>
      <c r="BO248" s="168"/>
      <c r="BP248" s="168"/>
      <c r="BQ248" s="168"/>
      <c r="BR248" s="168"/>
      <c r="BS248" s="168"/>
      <c r="BT248" s="168"/>
      <c r="BU248" s="168"/>
      <c r="BV248" s="168"/>
      <c r="BW248" s="168"/>
      <c r="BX248" s="168"/>
      <c r="BY248" s="168"/>
      <c r="BZ248" s="168"/>
      <c r="CA248" s="168"/>
      <c r="CB248" s="168"/>
      <c r="CC248" s="168"/>
      <c r="CD248" s="168"/>
      <c r="CE248" s="168"/>
      <c r="CF248" s="168"/>
      <c r="CG248" s="168"/>
      <c r="CH248" s="168"/>
      <c r="CI248" s="168"/>
      <c r="CJ248" s="168"/>
      <c r="CK248" s="168"/>
      <c r="CL248" s="168"/>
      <c r="CM248" s="168"/>
      <c r="CN248" s="168"/>
      <c r="CO248" s="173"/>
      <c r="CP248" s="173"/>
      <c r="CQ248" s="173"/>
      <c r="CR248" s="173"/>
      <c r="CS248" s="173"/>
      <c r="CT248" s="173"/>
      <c r="CU248" s="173"/>
      <c r="CV248" s="173"/>
      <c r="CW248" s="173"/>
      <c r="CX248" s="173"/>
      <c r="CY248" s="173"/>
      <c r="CZ248" s="173"/>
      <c r="DA248" s="173"/>
      <c r="DB248" s="173"/>
      <c r="DC248" s="173"/>
      <c r="DD248" s="173"/>
      <c r="DE248" s="173"/>
      <c r="DF248" s="173"/>
      <c r="DG248" s="180"/>
    </row>
    <row r="249" spans="1:111">
      <c r="A249" s="165"/>
      <c r="B249" s="168"/>
      <c r="C249" s="168"/>
      <c r="D249" s="168"/>
      <c r="E249" s="168"/>
      <c r="F249" s="168"/>
      <c r="G249" s="168"/>
      <c r="H249" s="168"/>
      <c r="I249" s="168"/>
      <c r="J249" s="168"/>
      <c r="K249" s="168"/>
      <c r="L249" s="168"/>
      <c r="M249" s="168"/>
      <c r="N249" s="168"/>
      <c r="O249" s="168"/>
      <c r="P249" s="168"/>
      <c r="Q249" s="168"/>
      <c r="R249" s="168"/>
      <c r="S249" s="168"/>
      <c r="T249" s="168"/>
      <c r="U249" s="168"/>
      <c r="V249" s="168"/>
      <c r="W249" s="168"/>
      <c r="X249" s="168"/>
      <c r="Y249" s="168"/>
      <c r="Z249" s="168"/>
      <c r="AA249" s="168"/>
      <c r="AB249" s="168"/>
      <c r="AC249" s="168"/>
      <c r="AD249" s="168"/>
      <c r="AE249" s="168"/>
      <c r="AF249" s="168"/>
      <c r="AG249" s="168"/>
      <c r="AH249" s="168"/>
      <c r="AI249" s="168"/>
      <c r="AJ249" s="168"/>
      <c r="AK249" s="168"/>
      <c r="AL249" s="168"/>
      <c r="AM249" s="168"/>
      <c r="AN249" s="168"/>
      <c r="AO249" s="168"/>
      <c r="AP249" s="168"/>
      <c r="AQ249" s="168"/>
      <c r="AR249" s="168"/>
      <c r="AS249" s="168"/>
      <c r="AT249" s="168"/>
      <c r="AU249" s="168"/>
      <c r="AV249" s="168"/>
      <c r="AW249" s="168"/>
      <c r="AX249" s="168"/>
      <c r="AY249" s="168"/>
      <c r="AZ249" s="168"/>
      <c r="BA249" s="168"/>
      <c r="BB249" s="168"/>
      <c r="BC249" s="168"/>
      <c r="BD249" s="168"/>
      <c r="BE249" s="168"/>
      <c r="BF249" s="168"/>
      <c r="BG249" s="168"/>
      <c r="BH249" s="168"/>
      <c r="BI249" s="168"/>
      <c r="BJ249" s="168"/>
      <c r="BK249" s="168"/>
      <c r="BL249" s="168"/>
      <c r="BM249" s="168"/>
      <c r="BN249" s="168"/>
      <c r="BO249" s="168"/>
      <c r="BP249" s="168"/>
      <c r="BQ249" s="168"/>
      <c r="BR249" s="168"/>
      <c r="BS249" s="168"/>
      <c r="BT249" s="168"/>
      <c r="BU249" s="168"/>
      <c r="BV249" s="168"/>
      <c r="BW249" s="168"/>
      <c r="BX249" s="168"/>
      <c r="BY249" s="168"/>
      <c r="BZ249" s="168"/>
      <c r="CA249" s="168"/>
      <c r="CB249" s="168"/>
      <c r="CC249" s="168"/>
      <c r="CD249" s="168"/>
      <c r="CE249" s="168"/>
      <c r="CF249" s="168"/>
      <c r="CG249" s="168"/>
      <c r="CH249" s="168"/>
      <c r="CI249" s="168"/>
      <c r="CJ249" s="168"/>
      <c r="CK249" s="168"/>
      <c r="CL249" s="168"/>
      <c r="CM249" s="168"/>
      <c r="CN249" s="168"/>
      <c r="CO249" s="173"/>
      <c r="CP249" s="173"/>
      <c r="CQ249" s="173"/>
      <c r="CR249" s="173"/>
      <c r="CS249" s="173"/>
      <c r="CT249" s="173"/>
      <c r="CU249" s="173"/>
      <c r="CV249" s="173"/>
      <c r="CW249" s="173"/>
      <c r="CX249" s="173"/>
      <c r="CY249" s="173"/>
      <c r="CZ249" s="173"/>
      <c r="DA249" s="173"/>
      <c r="DB249" s="173"/>
      <c r="DC249" s="173"/>
      <c r="DD249" s="173"/>
      <c r="DE249" s="173"/>
      <c r="DF249" s="173"/>
      <c r="DG249" s="180"/>
    </row>
    <row r="250" spans="1:111">
      <c r="A250" s="165"/>
      <c r="B250" s="168"/>
      <c r="C250" s="168"/>
      <c r="D250" s="168"/>
      <c r="E250" s="168"/>
      <c r="F250" s="168"/>
      <c r="G250" s="168"/>
      <c r="H250" s="168"/>
      <c r="I250" s="168"/>
      <c r="J250" s="168"/>
      <c r="K250" s="168"/>
      <c r="L250" s="168"/>
      <c r="M250" s="168"/>
      <c r="N250" s="168"/>
      <c r="O250" s="168"/>
      <c r="P250" s="168"/>
      <c r="Q250" s="168"/>
      <c r="R250" s="168"/>
      <c r="S250" s="168"/>
      <c r="T250" s="168"/>
      <c r="U250" s="168"/>
      <c r="V250" s="168"/>
      <c r="W250" s="168"/>
      <c r="X250" s="168"/>
      <c r="Y250" s="168"/>
      <c r="Z250" s="168"/>
      <c r="AA250" s="168"/>
      <c r="AB250" s="168"/>
      <c r="AC250" s="168"/>
      <c r="AD250" s="168"/>
      <c r="AE250" s="168"/>
      <c r="AF250" s="168"/>
      <c r="AG250" s="168"/>
      <c r="AH250" s="168"/>
      <c r="AI250" s="168"/>
      <c r="AJ250" s="168"/>
      <c r="AK250" s="168"/>
      <c r="AL250" s="168"/>
      <c r="AM250" s="168"/>
      <c r="AN250" s="168"/>
      <c r="AO250" s="168"/>
      <c r="AP250" s="168"/>
      <c r="AQ250" s="168"/>
      <c r="AR250" s="168"/>
      <c r="AS250" s="168"/>
      <c r="AT250" s="168"/>
      <c r="AU250" s="168"/>
      <c r="AV250" s="168"/>
      <c r="AW250" s="168"/>
      <c r="AX250" s="168"/>
      <c r="AY250" s="168"/>
      <c r="AZ250" s="168"/>
      <c r="BA250" s="168"/>
      <c r="BB250" s="168"/>
      <c r="BC250" s="168"/>
      <c r="BD250" s="168"/>
      <c r="BE250" s="168"/>
      <c r="BF250" s="168"/>
      <c r="BG250" s="168"/>
      <c r="BH250" s="168"/>
      <c r="BI250" s="168"/>
      <c r="BJ250" s="168"/>
      <c r="BK250" s="168"/>
      <c r="BL250" s="168"/>
      <c r="BM250" s="168"/>
      <c r="BN250" s="168"/>
      <c r="BO250" s="168"/>
      <c r="BP250" s="168"/>
      <c r="BQ250" s="168"/>
      <c r="BR250" s="168"/>
      <c r="BS250" s="168"/>
      <c r="BT250" s="168"/>
      <c r="BU250" s="168"/>
      <c r="BV250" s="168"/>
      <c r="BW250" s="168"/>
      <c r="BX250" s="168"/>
      <c r="BY250" s="168"/>
      <c r="BZ250" s="168"/>
      <c r="CA250" s="168"/>
      <c r="CB250" s="168"/>
      <c r="CC250" s="168"/>
      <c r="CD250" s="168"/>
      <c r="CE250" s="168"/>
      <c r="CF250" s="168"/>
      <c r="CG250" s="168"/>
      <c r="CH250" s="168"/>
      <c r="CI250" s="168"/>
      <c r="CJ250" s="168"/>
      <c r="CK250" s="168"/>
      <c r="CL250" s="168"/>
      <c r="CM250" s="168"/>
      <c r="CN250" s="168"/>
      <c r="CO250" s="173"/>
      <c r="CP250" s="173"/>
      <c r="CQ250" s="173"/>
      <c r="CR250" s="173"/>
      <c r="CS250" s="173"/>
      <c r="CT250" s="173"/>
      <c r="CU250" s="173"/>
      <c r="CV250" s="173"/>
      <c r="CW250" s="173"/>
      <c r="CX250" s="173"/>
      <c r="CY250" s="173"/>
      <c r="CZ250" s="173"/>
      <c r="DA250" s="173"/>
      <c r="DB250" s="173"/>
      <c r="DC250" s="173"/>
      <c r="DD250" s="173"/>
      <c r="DE250" s="173"/>
      <c r="DF250" s="173"/>
      <c r="DG250" s="180"/>
    </row>
    <row r="251" spans="1:111">
      <c r="A251" s="165"/>
      <c r="B251" s="168"/>
      <c r="C251" s="168"/>
      <c r="D251" s="168"/>
      <c r="E251" s="168"/>
      <c r="F251" s="168"/>
      <c r="G251" s="168"/>
      <c r="H251" s="168"/>
      <c r="I251" s="168"/>
      <c r="J251" s="168"/>
      <c r="K251" s="168"/>
      <c r="L251" s="168"/>
      <c r="M251" s="168"/>
      <c r="N251" s="168"/>
      <c r="O251" s="168"/>
      <c r="P251" s="168"/>
      <c r="Q251" s="168"/>
      <c r="R251" s="168"/>
      <c r="S251" s="168"/>
      <c r="T251" s="168"/>
      <c r="U251" s="168"/>
      <c r="V251" s="168"/>
      <c r="W251" s="168"/>
      <c r="X251" s="168"/>
      <c r="Y251" s="168"/>
      <c r="Z251" s="168"/>
      <c r="AA251" s="168"/>
      <c r="AB251" s="168"/>
      <c r="AC251" s="168"/>
      <c r="AD251" s="168"/>
      <c r="AE251" s="168"/>
      <c r="AF251" s="168"/>
      <c r="AG251" s="168"/>
      <c r="AH251" s="168"/>
      <c r="AI251" s="168"/>
      <c r="AJ251" s="168"/>
      <c r="AK251" s="168"/>
      <c r="AL251" s="168"/>
      <c r="AM251" s="168"/>
      <c r="AN251" s="168"/>
      <c r="AO251" s="168"/>
      <c r="AP251" s="168"/>
      <c r="AQ251" s="168"/>
      <c r="AR251" s="168"/>
      <c r="AS251" s="168"/>
      <c r="AT251" s="168"/>
      <c r="AU251" s="168"/>
      <c r="AV251" s="168"/>
      <c r="AW251" s="168"/>
      <c r="AX251" s="168"/>
      <c r="AY251" s="168"/>
      <c r="AZ251" s="168"/>
      <c r="BA251" s="168"/>
      <c r="BB251" s="168"/>
      <c r="BC251" s="168"/>
      <c r="BD251" s="168"/>
      <c r="BE251" s="168"/>
      <c r="BF251" s="168"/>
      <c r="BG251" s="168"/>
      <c r="BH251" s="168"/>
      <c r="BI251" s="168"/>
      <c r="BJ251" s="168"/>
      <c r="BK251" s="168"/>
      <c r="BL251" s="168"/>
      <c r="BM251" s="168"/>
      <c r="BN251" s="168"/>
      <c r="BO251" s="168"/>
      <c r="BP251" s="168"/>
      <c r="BQ251" s="168"/>
      <c r="BR251" s="168"/>
      <c r="BS251" s="168"/>
      <c r="BT251" s="168"/>
      <c r="BU251" s="168"/>
      <c r="BV251" s="168"/>
      <c r="BW251" s="168"/>
      <c r="BX251" s="168"/>
      <c r="BY251" s="168"/>
      <c r="BZ251" s="168"/>
      <c r="CA251" s="168"/>
      <c r="CB251" s="168"/>
      <c r="CC251" s="168"/>
      <c r="CD251" s="168"/>
      <c r="CE251" s="168"/>
      <c r="CF251" s="168"/>
      <c r="CG251" s="168"/>
      <c r="CH251" s="168"/>
      <c r="CI251" s="168"/>
      <c r="CJ251" s="168"/>
      <c r="CK251" s="168"/>
      <c r="CL251" s="168"/>
      <c r="CM251" s="168"/>
      <c r="CN251" s="168"/>
      <c r="CO251" s="173"/>
      <c r="CP251" s="173"/>
      <c r="CQ251" s="173"/>
      <c r="CR251" s="173"/>
      <c r="CS251" s="173"/>
      <c r="CT251" s="173"/>
      <c r="CU251" s="173"/>
      <c r="CV251" s="173"/>
      <c r="CW251" s="173"/>
      <c r="CX251" s="173"/>
      <c r="CY251" s="173"/>
      <c r="CZ251" s="173"/>
      <c r="DA251" s="173"/>
      <c r="DB251" s="173"/>
      <c r="DC251" s="173"/>
      <c r="DD251" s="173"/>
      <c r="DE251" s="173"/>
      <c r="DF251" s="173"/>
      <c r="DG251" s="180"/>
    </row>
    <row r="252" spans="1:111">
      <c r="A252" s="165"/>
      <c r="B252" s="168"/>
      <c r="C252" s="168"/>
      <c r="D252" s="168"/>
      <c r="E252" s="168"/>
      <c r="F252" s="168"/>
      <c r="G252" s="168"/>
      <c r="H252" s="168"/>
      <c r="I252" s="168"/>
      <c r="J252" s="168"/>
      <c r="K252" s="168"/>
      <c r="L252" s="168"/>
      <c r="M252" s="168"/>
      <c r="N252" s="168"/>
      <c r="O252" s="168"/>
      <c r="P252" s="168"/>
      <c r="Q252" s="168"/>
      <c r="R252" s="168"/>
      <c r="S252" s="168"/>
      <c r="T252" s="168"/>
      <c r="U252" s="168"/>
      <c r="V252" s="168"/>
      <c r="W252" s="168"/>
      <c r="X252" s="168"/>
      <c r="Y252" s="168"/>
      <c r="Z252" s="168"/>
      <c r="AA252" s="168"/>
      <c r="AB252" s="168"/>
      <c r="AC252" s="168"/>
      <c r="AD252" s="168"/>
      <c r="AE252" s="168"/>
      <c r="AF252" s="168"/>
      <c r="AG252" s="168"/>
      <c r="AH252" s="168"/>
      <c r="AI252" s="168"/>
      <c r="AJ252" s="168"/>
      <c r="AK252" s="168"/>
      <c r="AL252" s="168"/>
      <c r="AM252" s="168"/>
      <c r="AN252" s="168"/>
      <c r="AO252" s="168"/>
      <c r="AP252" s="168"/>
      <c r="AQ252" s="168"/>
      <c r="AR252" s="168"/>
      <c r="AS252" s="168"/>
      <c r="AT252" s="168"/>
      <c r="AU252" s="168"/>
      <c r="AV252" s="168"/>
      <c r="AW252" s="168"/>
      <c r="AX252" s="168"/>
      <c r="AY252" s="168"/>
      <c r="AZ252" s="168"/>
      <c r="BA252" s="168"/>
      <c r="BB252" s="168"/>
      <c r="BC252" s="168"/>
      <c r="BD252" s="168"/>
      <c r="BE252" s="168"/>
      <c r="BF252" s="168"/>
      <c r="BG252" s="168"/>
      <c r="BH252" s="168"/>
      <c r="BI252" s="168"/>
      <c r="BJ252" s="168"/>
      <c r="BK252" s="168"/>
      <c r="BL252" s="168"/>
      <c r="BM252" s="168"/>
      <c r="BN252" s="168"/>
      <c r="BO252" s="168"/>
      <c r="BP252" s="168"/>
      <c r="BQ252" s="168"/>
      <c r="BR252" s="168"/>
      <c r="BS252" s="168"/>
      <c r="BT252" s="168"/>
      <c r="BU252" s="168"/>
      <c r="BV252" s="168"/>
      <c r="BW252" s="168"/>
      <c r="BX252" s="168"/>
      <c r="BY252" s="168"/>
      <c r="BZ252" s="168"/>
      <c r="CA252" s="168"/>
      <c r="CB252" s="168"/>
      <c r="CC252" s="168"/>
      <c r="CD252" s="168"/>
      <c r="CE252" s="168"/>
      <c r="CF252" s="168"/>
      <c r="CG252" s="168"/>
      <c r="CH252" s="168"/>
      <c r="CI252" s="168"/>
      <c r="CJ252" s="168"/>
      <c r="CK252" s="168"/>
      <c r="CL252" s="168"/>
      <c r="CM252" s="168"/>
      <c r="CN252" s="168"/>
      <c r="CO252" s="173"/>
      <c r="CP252" s="173"/>
      <c r="CQ252" s="173"/>
      <c r="CR252" s="173"/>
      <c r="CS252" s="173"/>
      <c r="CT252" s="173"/>
      <c r="CU252" s="173"/>
      <c r="CV252" s="173"/>
      <c r="CW252" s="173"/>
      <c r="CX252" s="173"/>
      <c r="CY252" s="173"/>
      <c r="CZ252" s="173"/>
      <c r="DA252" s="173"/>
      <c r="DB252" s="173"/>
      <c r="DC252" s="173"/>
      <c r="DD252" s="173"/>
      <c r="DE252" s="173"/>
      <c r="DF252" s="173"/>
      <c r="DG252" s="180"/>
    </row>
    <row r="253" spans="1:111">
      <c r="A253" s="165"/>
      <c r="B253" s="168"/>
      <c r="C253" s="168"/>
      <c r="D253" s="168"/>
      <c r="E253" s="168"/>
      <c r="F253" s="168"/>
      <c r="G253" s="168"/>
      <c r="H253" s="168"/>
      <c r="I253" s="168"/>
      <c r="J253" s="168"/>
      <c r="K253" s="168"/>
      <c r="L253" s="168"/>
      <c r="M253" s="168"/>
      <c r="N253" s="168"/>
      <c r="O253" s="168"/>
      <c r="P253" s="168"/>
      <c r="Q253" s="168"/>
      <c r="R253" s="168"/>
      <c r="S253" s="168"/>
      <c r="T253" s="168"/>
      <c r="U253" s="168"/>
      <c r="V253" s="168"/>
      <c r="W253" s="168"/>
      <c r="X253" s="168"/>
      <c r="Y253" s="168"/>
      <c r="Z253" s="168"/>
      <c r="AA253" s="168"/>
      <c r="AB253" s="168"/>
      <c r="AC253" s="168"/>
      <c r="AD253" s="168"/>
      <c r="AE253" s="168"/>
      <c r="AF253" s="168"/>
      <c r="AG253" s="168"/>
      <c r="AH253" s="168"/>
      <c r="AI253" s="168"/>
      <c r="AJ253" s="168"/>
      <c r="AK253" s="168"/>
      <c r="AL253" s="168"/>
      <c r="AM253" s="168"/>
      <c r="AN253" s="168"/>
      <c r="AO253" s="168"/>
      <c r="AP253" s="168"/>
      <c r="AQ253" s="168"/>
      <c r="AR253" s="168"/>
      <c r="AS253" s="168"/>
      <c r="AT253" s="168"/>
      <c r="AU253" s="168"/>
      <c r="AV253" s="168"/>
      <c r="AW253" s="168"/>
      <c r="AX253" s="168"/>
      <c r="AY253" s="168"/>
      <c r="AZ253" s="168"/>
      <c r="BA253" s="168"/>
      <c r="BB253" s="168"/>
      <c r="BC253" s="168"/>
      <c r="BD253" s="168"/>
      <c r="BE253" s="168"/>
      <c r="BF253" s="168"/>
      <c r="BG253" s="168"/>
      <c r="BH253" s="168"/>
      <c r="BI253" s="168"/>
      <c r="BJ253" s="168"/>
      <c r="BK253" s="168"/>
      <c r="BL253" s="168"/>
      <c r="BM253" s="168"/>
      <c r="BN253" s="168"/>
      <c r="BO253" s="168"/>
      <c r="BP253" s="168"/>
      <c r="BQ253" s="168"/>
      <c r="BR253" s="168"/>
      <c r="BS253" s="168"/>
      <c r="BT253" s="168"/>
      <c r="BU253" s="168"/>
      <c r="BV253" s="168"/>
      <c r="BW253" s="168"/>
      <c r="BX253" s="168"/>
      <c r="BY253" s="168"/>
      <c r="BZ253" s="168"/>
      <c r="CA253" s="168"/>
      <c r="CB253" s="168"/>
      <c r="CC253" s="168"/>
      <c r="CD253" s="168"/>
      <c r="CE253" s="168"/>
      <c r="CF253" s="168"/>
      <c r="CG253" s="168"/>
      <c r="CH253" s="168"/>
      <c r="CI253" s="168"/>
      <c r="CJ253" s="168"/>
      <c r="CK253" s="168"/>
      <c r="CL253" s="168"/>
      <c r="CM253" s="168"/>
      <c r="CN253" s="168"/>
      <c r="CO253" s="173"/>
      <c r="CP253" s="173"/>
      <c r="CQ253" s="173"/>
      <c r="CR253" s="173"/>
      <c r="CS253" s="173"/>
      <c r="CT253" s="173"/>
      <c r="CU253" s="173"/>
      <c r="CV253" s="173"/>
      <c r="CW253" s="173"/>
      <c r="CX253" s="173"/>
      <c r="CY253" s="173"/>
      <c r="CZ253" s="173"/>
      <c r="DA253" s="173"/>
      <c r="DB253" s="173"/>
      <c r="DC253" s="173"/>
      <c r="DD253" s="173"/>
      <c r="DE253" s="173"/>
      <c r="DF253" s="173"/>
      <c r="DG253" s="180"/>
    </row>
    <row r="254" spans="1:111">
      <c r="A254" s="165"/>
      <c r="B254" s="168"/>
      <c r="C254" s="168"/>
      <c r="D254" s="168"/>
      <c r="E254" s="168"/>
      <c r="F254" s="168"/>
      <c r="G254" s="168"/>
      <c r="H254" s="168"/>
      <c r="I254" s="168"/>
      <c r="J254" s="168"/>
      <c r="K254" s="168"/>
      <c r="L254" s="168"/>
      <c r="M254" s="168"/>
      <c r="N254" s="168"/>
      <c r="O254" s="168"/>
      <c r="P254" s="168"/>
      <c r="Q254" s="168"/>
      <c r="R254" s="168"/>
      <c r="S254" s="168"/>
      <c r="T254" s="168"/>
      <c r="U254" s="168"/>
      <c r="V254" s="168"/>
      <c r="W254" s="168"/>
      <c r="X254" s="168"/>
      <c r="Y254" s="168"/>
      <c r="Z254" s="168"/>
      <c r="AA254" s="168"/>
      <c r="AB254" s="168"/>
      <c r="AC254" s="168"/>
      <c r="AD254" s="168"/>
      <c r="AE254" s="168"/>
      <c r="AF254" s="168"/>
      <c r="AG254" s="168"/>
      <c r="AH254" s="168"/>
      <c r="AI254" s="168"/>
      <c r="AJ254" s="168"/>
      <c r="AK254" s="168"/>
      <c r="AL254" s="168"/>
      <c r="AM254" s="168"/>
      <c r="AN254" s="168"/>
      <c r="AO254" s="168"/>
      <c r="AP254" s="168"/>
      <c r="AQ254" s="168"/>
      <c r="AR254" s="168"/>
      <c r="AS254" s="168"/>
      <c r="AT254" s="168"/>
      <c r="AU254" s="168"/>
      <c r="AV254" s="168"/>
      <c r="AW254" s="168"/>
      <c r="AX254" s="168"/>
      <c r="AY254" s="168"/>
      <c r="AZ254" s="168"/>
      <c r="BA254" s="168"/>
      <c r="BB254" s="168"/>
      <c r="BC254" s="168"/>
      <c r="BD254" s="168"/>
      <c r="BE254" s="168"/>
      <c r="BF254" s="168"/>
      <c r="BG254" s="168"/>
      <c r="BH254" s="168"/>
      <c r="BI254" s="168"/>
      <c r="BJ254" s="168"/>
      <c r="BK254" s="168"/>
      <c r="BL254" s="168"/>
      <c r="BM254" s="168"/>
      <c r="BN254" s="168"/>
      <c r="BO254" s="168"/>
      <c r="BP254" s="168"/>
      <c r="BQ254" s="168"/>
      <c r="BR254" s="168"/>
      <c r="BS254" s="168"/>
      <c r="BT254" s="168"/>
      <c r="BU254" s="168"/>
      <c r="BV254" s="168"/>
      <c r="BW254" s="168"/>
      <c r="BX254" s="168"/>
      <c r="BY254" s="168"/>
      <c r="BZ254" s="168"/>
      <c r="CA254" s="168"/>
      <c r="CB254" s="168"/>
      <c r="CC254" s="168"/>
      <c r="CD254" s="168"/>
      <c r="CE254" s="168"/>
      <c r="CF254" s="168"/>
      <c r="CG254" s="168"/>
      <c r="CH254" s="168"/>
      <c r="CI254" s="168"/>
      <c r="CJ254" s="168"/>
      <c r="CK254" s="168"/>
      <c r="CL254" s="168"/>
      <c r="CM254" s="168"/>
      <c r="CN254" s="168"/>
      <c r="CO254" s="173"/>
      <c r="CP254" s="173"/>
      <c r="CQ254" s="173"/>
      <c r="CR254" s="173"/>
      <c r="CS254" s="173"/>
      <c r="CT254" s="173"/>
      <c r="CU254" s="173"/>
      <c r="CV254" s="173"/>
      <c r="CW254" s="173"/>
      <c r="CX254" s="173"/>
      <c r="CY254" s="173"/>
      <c r="CZ254" s="173"/>
      <c r="DA254" s="173"/>
      <c r="DB254" s="173"/>
      <c r="DC254" s="173"/>
      <c r="DD254" s="173"/>
      <c r="DE254" s="173"/>
      <c r="DF254" s="173"/>
      <c r="DG254" s="180"/>
    </row>
    <row r="255" spans="1:111">
      <c r="A255" s="165"/>
      <c r="B255" s="168"/>
      <c r="C255" s="168"/>
      <c r="D255" s="168"/>
      <c r="E255" s="168"/>
      <c r="F255" s="168"/>
      <c r="G255" s="168"/>
      <c r="H255" s="168"/>
      <c r="I255" s="168"/>
      <c r="J255" s="168"/>
      <c r="K255" s="168"/>
      <c r="L255" s="168"/>
      <c r="M255" s="168"/>
      <c r="N255" s="168"/>
      <c r="O255" s="168"/>
      <c r="P255" s="168"/>
      <c r="Q255" s="168"/>
      <c r="R255" s="168"/>
      <c r="S255" s="168"/>
      <c r="T255" s="168"/>
      <c r="U255" s="168"/>
      <c r="V255" s="168"/>
      <c r="W255" s="168"/>
      <c r="X255" s="168"/>
      <c r="Y255" s="168"/>
      <c r="Z255" s="168"/>
      <c r="AA255" s="168"/>
      <c r="AB255" s="168"/>
      <c r="AC255" s="168"/>
      <c r="AD255" s="168"/>
      <c r="AE255" s="168"/>
      <c r="AF255" s="168"/>
      <c r="AG255" s="168"/>
      <c r="AH255" s="168"/>
      <c r="AI255" s="168"/>
      <c r="AJ255" s="168"/>
      <c r="AK255" s="168"/>
      <c r="AL255" s="168"/>
      <c r="AM255" s="168"/>
      <c r="AN255" s="168"/>
      <c r="AO255" s="168"/>
      <c r="AP255" s="168"/>
      <c r="AQ255" s="168"/>
      <c r="AR255" s="168"/>
      <c r="AS255" s="168"/>
      <c r="AT255" s="168"/>
      <c r="AU255" s="168"/>
      <c r="AV255" s="168"/>
      <c r="AW255" s="168"/>
      <c r="AX255" s="168"/>
      <c r="AY255" s="168"/>
      <c r="AZ255" s="168"/>
      <c r="BA255" s="168"/>
      <c r="BB255" s="168"/>
      <c r="BC255" s="168"/>
      <c r="BD255" s="168"/>
      <c r="BE255" s="168"/>
      <c r="BF255" s="168"/>
      <c r="BG255" s="168"/>
      <c r="BH255" s="168"/>
      <c r="BI255" s="168"/>
      <c r="BJ255" s="168"/>
      <c r="BK255" s="168"/>
      <c r="BL255" s="168"/>
      <c r="BM255" s="168"/>
      <c r="BN255" s="168"/>
      <c r="BO255" s="168"/>
      <c r="BP255" s="168"/>
      <c r="BQ255" s="168"/>
      <c r="BR255" s="168"/>
      <c r="BS255" s="168"/>
      <c r="BT255" s="168"/>
      <c r="BU255" s="168"/>
      <c r="BV255" s="168"/>
      <c r="BW255" s="168"/>
      <c r="BX255" s="168"/>
      <c r="BY255" s="168"/>
      <c r="BZ255" s="168"/>
      <c r="CA255" s="168"/>
      <c r="CB255" s="168"/>
      <c r="CC255" s="168"/>
      <c r="CD255" s="168"/>
      <c r="CE255" s="168"/>
      <c r="CF255" s="168"/>
      <c r="CG255" s="168"/>
      <c r="CH255" s="168"/>
      <c r="CI255" s="168"/>
      <c r="CJ255" s="168"/>
      <c r="CK255" s="168"/>
      <c r="CL255" s="168"/>
      <c r="CM255" s="168"/>
      <c r="CN255" s="168"/>
      <c r="CO255" s="173"/>
      <c r="CP255" s="173"/>
      <c r="CQ255" s="173"/>
      <c r="CR255" s="173"/>
      <c r="CS255" s="173"/>
      <c r="CT255" s="173"/>
      <c r="CU255" s="173"/>
      <c r="CV255" s="173"/>
      <c r="CW255" s="173"/>
      <c r="CX255" s="173"/>
      <c r="CY255" s="173"/>
      <c r="CZ255" s="173"/>
      <c r="DA255" s="173"/>
      <c r="DB255" s="173"/>
      <c r="DC255" s="173"/>
      <c r="DD255" s="173"/>
      <c r="DE255" s="173"/>
      <c r="DF255" s="173"/>
      <c r="DG255" s="180"/>
    </row>
    <row r="256" spans="1:111">
      <c r="A256" s="165"/>
      <c r="B256" s="168"/>
      <c r="C256" s="168"/>
      <c r="D256" s="168"/>
      <c r="E256" s="168"/>
      <c r="F256" s="168"/>
      <c r="G256" s="168"/>
      <c r="H256" s="168"/>
      <c r="I256" s="168"/>
      <c r="J256" s="168"/>
      <c r="K256" s="168"/>
      <c r="L256" s="168"/>
      <c r="M256" s="168"/>
      <c r="N256" s="168"/>
      <c r="O256" s="168"/>
      <c r="P256" s="168"/>
      <c r="Q256" s="168"/>
      <c r="R256" s="168"/>
      <c r="S256" s="168"/>
      <c r="T256" s="168"/>
      <c r="U256" s="168"/>
      <c r="V256" s="168"/>
      <c r="W256" s="168"/>
      <c r="X256" s="168"/>
      <c r="Y256" s="168"/>
      <c r="Z256" s="168"/>
      <c r="AA256" s="168"/>
      <c r="AB256" s="168"/>
      <c r="AC256" s="168"/>
      <c r="AD256" s="168"/>
      <c r="AE256" s="168"/>
      <c r="AF256" s="168"/>
      <c r="AG256" s="168"/>
      <c r="AH256" s="168"/>
      <c r="AI256" s="168"/>
      <c r="AJ256" s="168"/>
      <c r="AK256" s="168"/>
      <c r="AL256" s="168"/>
      <c r="AM256" s="168"/>
      <c r="AN256" s="168"/>
      <c r="AO256" s="168"/>
      <c r="AP256" s="168"/>
      <c r="AQ256" s="168"/>
      <c r="AR256" s="168"/>
      <c r="AS256" s="168"/>
      <c r="AT256" s="168"/>
      <c r="AU256" s="168"/>
      <c r="AV256" s="168"/>
      <c r="AW256" s="168"/>
      <c r="AX256" s="168"/>
      <c r="AY256" s="168"/>
      <c r="AZ256" s="168"/>
      <c r="BA256" s="168"/>
      <c r="BB256" s="168"/>
      <c r="BC256" s="168"/>
      <c r="BD256" s="168"/>
      <c r="BE256" s="168"/>
      <c r="BF256" s="168"/>
      <c r="BG256" s="168"/>
      <c r="BH256" s="168"/>
      <c r="BI256" s="168"/>
      <c r="BJ256" s="168"/>
      <c r="BK256" s="168"/>
      <c r="BL256" s="168"/>
      <c r="BM256" s="168"/>
      <c r="BN256" s="168"/>
      <c r="BO256" s="168"/>
      <c r="BP256" s="168"/>
      <c r="BQ256" s="168"/>
      <c r="BR256" s="168"/>
      <c r="BS256" s="168"/>
      <c r="BT256" s="168"/>
      <c r="BU256" s="168"/>
      <c r="BV256" s="168"/>
      <c r="BW256" s="168"/>
      <c r="BX256" s="168"/>
      <c r="BY256" s="168"/>
      <c r="BZ256" s="168"/>
      <c r="CA256" s="168"/>
      <c r="CB256" s="168"/>
      <c r="CC256" s="168"/>
      <c r="CD256" s="168"/>
      <c r="CE256" s="168"/>
      <c r="CF256" s="168"/>
      <c r="CG256" s="168"/>
      <c r="CH256" s="168"/>
      <c r="CI256" s="168"/>
      <c r="CJ256" s="168"/>
      <c r="CK256" s="168"/>
      <c r="CL256" s="168"/>
      <c r="CM256" s="168"/>
      <c r="CN256" s="168"/>
      <c r="CO256" s="173"/>
      <c r="CP256" s="173"/>
      <c r="CQ256" s="173"/>
      <c r="CR256" s="173"/>
      <c r="CS256" s="173"/>
      <c r="CT256" s="173"/>
      <c r="CU256" s="173"/>
      <c r="CV256" s="173"/>
      <c r="CW256" s="173"/>
      <c r="CX256" s="173"/>
      <c r="CY256" s="173"/>
      <c r="CZ256" s="173"/>
      <c r="DA256" s="173"/>
      <c r="DB256" s="173"/>
      <c r="DC256" s="173"/>
      <c r="DD256" s="173"/>
      <c r="DE256" s="173"/>
      <c r="DF256" s="173"/>
      <c r="DG256" s="180"/>
    </row>
    <row r="257" ht="15.75" spans="1:111">
      <c r="A257" s="169"/>
      <c r="B257" s="170" t="s">
        <v>223</v>
      </c>
      <c r="C257" s="171"/>
      <c r="D257" s="171"/>
      <c r="E257" s="171"/>
      <c r="F257" s="171"/>
      <c r="G257" s="171"/>
      <c r="H257" s="171"/>
      <c r="I257" s="171"/>
      <c r="J257" s="171"/>
      <c r="K257" s="171"/>
      <c r="L257" s="171"/>
      <c r="M257" s="171"/>
      <c r="N257" s="171"/>
      <c r="O257" s="171"/>
      <c r="P257" s="171"/>
      <c r="Q257" s="171"/>
      <c r="R257" s="171"/>
      <c r="S257" s="171"/>
      <c r="T257" s="171"/>
      <c r="U257" s="171"/>
      <c r="V257" s="171"/>
      <c r="W257" s="171"/>
      <c r="X257" s="171"/>
      <c r="Y257" s="171"/>
      <c r="Z257" s="171"/>
      <c r="AA257" s="171"/>
      <c r="AB257" s="171"/>
      <c r="AC257" s="171"/>
      <c r="AD257" s="171"/>
      <c r="AE257" s="171"/>
      <c r="AF257" s="171"/>
      <c r="AG257" s="171"/>
      <c r="AH257" s="171"/>
      <c r="AI257" s="171"/>
      <c r="AJ257" s="171"/>
      <c r="AK257" s="171"/>
      <c r="AL257" s="171"/>
      <c r="AM257" s="171"/>
      <c r="AN257" s="171"/>
      <c r="AO257" s="171"/>
      <c r="AP257" s="171"/>
      <c r="AQ257" s="171"/>
      <c r="AR257" s="171"/>
      <c r="AS257" s="171"/>
      <c r="AT257" s="171"/>
      <c r="AU257" s="171"/>
      <c r="AV257" s="171"/>
      <c r="AW257" s="171"/>
      <c r="AX257" s="171"/>
      <c r="AY257" s="171"/>
      <c r="AZ257" s="171"/>
      <c r="BA257" s="171"/>
      <c r="BB257" s="171"/>
      <c r="BC257" s="171"/>
      <c r="BD257" s="171"/>
      <c r="BE257" s="171"/>
      <c r="BF257" s="171"/>
      <c r="BG257" s="171"/>
      <c r="BH257" s="171"/>
      <c r="BI257" s="171"/>
      <c r="BJ257" s="171"/>
      <c r="BK257" s="171"/>
      <c r="BL257" s="171"/>
      <c r="BM257" s="171"/>
      <c r="BN257" s="171"/>
      <c r="BO257" s="171"/>
      <c r="BP257" s="171"/>
      <c r="BQ257" s="171"/>
      <c r="BR257" s="171"/>
      <c r="BS257" s="171"/>
      <c r="BT257" s="171"/>
      <c r="BU257" s="171"/>
      <c r="BV257" s="171"/>
      <c r="BW257" s="171"/>
      <c r="BX257" s="171"/>
      <c r="BY257" s="171"/>
      <c r="BZ257" s="171"/>
      <c r="CA257" s="171"/>
      <c r="CB257" s="171"/>
      <c r="CC257" s="171"/>
      <c r="CD257" s="171"/>
      <c r="CE257" s="171"/>
      <c r="CF257" s="171"/>
      <c r="CG257" s="171"/>
      <c r="CH257" s="171"/>
      <c r="CI257" s="171"/>
      <c r="CJ257" s="171"/>
      <c r="CK257" s="171"/>
      <c r="CL257" s="171"/>
      <c r="CM257" s="171"/>
      <c r="CN257" s="171"/>
      <c r="CO257" s="178"/>
      <c r="CP257" s="178"/>
      <c r="CQ257" s="178"/>
      <c r="CR257" s="178"/>
      <c r="CS257" s="178"/>
      <c r="CT257" s="178"/>
      <c r="CU257" s="178"/>
      <c r="CV257" s="178"/>
      <c r="CW257" s="178"/>
      <c r="CX257" s="178"/>
      <c r="CY257" s="178"/>
      <c r="CZ257" s="178"/>
      <c r="DA257" s="178"/>
      <c r="DB257" s="178"/>
      <c r="DC257" s="178"/>
      <c r="DD257" s="178"/>
      <c r="DE257" s="178"/>
      <c r="DF257" s="178"/>
      <c r="DG257" s="181"/>
    </row>
    <row r="258" spans="1:92">
      <c r="A258" s="151"/>
      <c r="B258" s="151"/>
      <c r="C258" s="151"/>
      <c r="D258" s="151"/>
      <c r="E258" s="151"/>
      <c r="F258" s="151"/>
      <c r="G258" s="151"/>
      <c r="H258" s="151"/>
      <c r="I258" s="151"/>
      <c r="J258" s="151"/>
      <c r="K258" s="151"/>
      <c r="L258" s="151"/>
      <c r="M258" s="151"/>
      <c r="N258" s="151"/>
      <c r="O258" s="151"/>
      <c r="P258" s="151"/>
      <c r="Q258" s="151"/>
      <c r="R258" s="151"/>
      <c r="S258" s="151"/>
      <c r="T258" s="151"/>
      <c r="U258" s="151"/>
      <c r="V258" s="151"/>
      <c r="W258" s="151"/>
      <c r="X258" s="151"/>
      <c r="Y258" s="151"/>
      <c r="Z258" s="151"/>
      <c r="AA258" s="151"/>
      <c r="AB258" s="151"/>
      <c r="AC258" s="151"/>
      <c r="AD258" s="151"/>
      <c r="AE258" s="151"/>
      <c r="AF258" s="151"/>
      <c r="AG258" s="151"/>
      <c r="AH258" s="151"/>
      <c r="AI258" s="151"/>
      <c r="AJ258" s="151"/>
      <c r="AK258" s="151"/>
      <c r="AL258" s="151"/>
      <c r="AM258" s="151"/>
      <c r="AN258" s="151"/>
      <c r="AO258" s="151"/>
      <c r="AP258" s="151"/>
      <c r="AQ258" s="151"/>
      <c r="AR258" s="151"/>
      <c r="AS258" s="151"/>
      <c r="AT258" s="151"/>
      <c r="AU258" s="151"/>
      <c r="AV258" s="151"/>
      <c r="AW258" s="151"/>
      <c r="AX258" s="151"/>
      <c r="AY258" s="151"/>
      <c r="AZ258" s="151"/>
      <c r="BA258" s="151"/>
      <c r="BB258" s="151"/>
      <c r="BC258" s="151"/>
      <c r="BD258" s="151"/>
      <c r="BE258" s="151"/>
      <c r="BF258" s="151"/>
      <c r="BG258" s="151"/>
      <c r="BH258" s="151"/>
      <c r="BI258" s="151"/>
      <c r="BJ258" s="151"/>
      <c r="BK258" s="151"/>
      <c r="BL258" s="151"/>
      <c r="BM258" s="151"/>
      <c r="BN258" s="151"/>
      <c r="BO258" s="151"/>
      <c r="BP258" s="151"/>
      <c r="BQ258" s="151"/>
      <c r="BR258" s="151"/>
      <c r="BS258" s="151"/>
      <c r="BT258" s="151"/>
      <c r="BU258" s="151"/>
      <c r="BV258" s="151"/>
      <c r="BW258" s="151"/>
      <c r="BX258" s="151"/>
      <c r="BY258" s="151"/>
      <c r="BZ258" s="151"/>
      <c r="CA258" s="151"/>
      <c r="CB258" s="151"/>
      <c r="CC258" s="151"/>
      <c r="CD258" s="151"/>
      <c r="CE258" s="151"/>
      <c r="CF258" s="151"/>
      <c r="CG258" s="151"/>
      <c r="CH258" s="151"/>
      <c r="CI258" s="151"/>
      <c r="CJ258" s="151"/>
      <c r="CK258" s="151"/>
      <c r="CL258" s="151"/>
      <c r="CM258" s="151"/>
      <c r="CN258" s="151"/>
    </row>
    <row r="259" spans="1:92">
      <c r="A259" s="151"/>
      <c r="B259" s="151"/>
      <c r="C259" s="151"/>
      <c r="D259" s="151"/>
      <c r="E259" s="151"/>
      <c r="F259" s="151"/>
      <c r="G259" s="151"/>
      <c r="H259" s="151"/>
      <c r="I259" s="151"/>
      <c r="J259" s="151"/>
      <c r="K259" s="151"/>
      <c r="L259" s="151"/>
      <c r="M259" s="151"/>
      <c r="N259" s="151"/>
      <c r="O259" s="151"/>
      <c r="P259" s="151"/>
      <c r="Q259" s="151"/>
      <c r="R259" s="151"/>
      <c r="S259" s="151"/>
      <c r="T259" s="151"/>
      <c r="U259" s="151"/>
      <c r="V259" s="151"/>
      <c r="W259" s="151"/>
      <c r="X259" s="151"/>
      <c r="Y259" s="151"/>
      <c r="Z259" s="151"/>
      <c r="AA259" s="151"/>
      <c r="AB259" s="151"/>
      <c r="AC259" s="151"/>
      <c r="AD259" s="151"/>
      <c r="AE259" s="151"/>
      <c r="AF259" s="151"/>
      <c r="AG259" s="151"/>
      <c r="AH259" s="151"/>
      <c r="AI259" s="151"/>
      <c r="AJ259" s="151"/>
      <c r="AK259" s="151"/>
      <c r="AL259" s="151"/>
      <c r="AM259" s="151"/>
      <c r="AN259" s="151"/>
      <c r="AO259" s="151"/>
      <c r="AP259" s="151"/>
      <c r="AQ259" s="151"/>
      <c r="AR259" s="151"/>
      <c r="AS259" s="151"/>
      <c r="AT259" s="151"/>
      <c r="AU259" s="151"/>
      <c r="AV259" s="151"/>
      <c r="AW259" s="151"/>
      <c r="AX259" s="151"/>
      <c r="AY259" s="151"/>
      <c r="AZ259" s="151"/>
      <c r="BA259" s="151"/>
      <c r="BB259" s="151"/>
      <c r="BC259" s="151"/>
      <c r="BD259" s="151"/>
      <c r="BE259" s="151"/>
      <c r="BF259" s="151"/>
      <c r="BG259" s="151"/>
      <c r="BH259" s="151"/>
      <c r="BI259" s="151"/>
      <c r="BJ259" s="151"/>
      <c r="BK259" s="151"/>
      <c r="BL259" s="151"/>
      <c r="BM259" s="151"/>
      <c r="BN259" s="151"/>
      <c r="BO259" s="151"/>
      <c r="BP259" s="151"/>
      <c r="BQ259" s="151"/>
      <c r="BR259" s="151"/>
      <c r="BS259" s="151"/>
      <c r="BT259" s="151"/>
      <c r="BU259" s="151"/>
      <c r="BV259" s="151"/>
      <c r="BW259" s="151"/>
      <c r="BX259" s="151"/>
      <c r="BY259" s="151"/>
      <c r="BZ259" s="151"/>
      <c r="CA259" s="151"/>
      <c r="CB259" s="151"/>
      <c r="CC259" s="151"/>
      <c r="CD259" s="151"/>
      <c r="CE259" s="151"/>
      <c r="CF259" s="151"/>
      <c r="CG259" s="151"/>
      <c r="CH259" s="151"/>
      <c r="CI259" s="151"/>
      <c r="CJ259" s="151"/>
      <c r="CK259" s="151"/>
      <c r="CL259" s="151"/>
      <c r="CM259" s="151"/>
      <c r="CN259" s="151"/>
    </row>
    <row r="260" spans="1:92">
      <c r="A260" s="151"/>
      <c r="B260" s="151"/>
      <c r="C260" s="151"/>
      <c r="D260" s="151"/>
      <c r="E260" s="151"/>
      <c r="F260" s="151"/>
      <c r="G260" s="151"/>
      <c r="H260" s="151"/>
      <c r="I260" s="151"/>
      <c r="J260" s="151"/>
      <c r="K260" s="151"/>
      <c r="L260" s="151"/>
      <c r="M260" s="151"/>
      <c r="N260" s="151"/>
      <c r="O260" s="151"/>
      <c r="P260" s="151"/>
      <c r="Q260" s="151"/>
      <c r="R260" s="151"/>
      <c r="S260" s="151"/>
      <c r="T260" s="151"/>
      <c r="U260" s="151"/>
      <c r="V260" s="151"/>
      <c r="W260" s="151"/>
      <c r="X260" s="151"/>
      <c r="Y260" s="151"/>
      <c r="Z260" s="151"/>
      <c r="AA260" s="151"/>
      <c r="AB260" s="151"/>
      <c r="AC260" s="151"/>
      <c r="AD260" s="151"/>
      <c r="AE260" s="151"/>
      <c r="AF260" s="151"/>
      <c r="AG260" s="151"/>
      <c r="AH260" s="151"/>
      <c r="AI260" s="151"/>
      <c r="AJ260" s="151"/>
      <c r="AK260" s="151"/>
      <c r="AL260" s="151"/>
      <c r="AM260" s="151"/>
      <c r="AN260" s="151"/>
      <c r="AO260" s="151"/>
      <c r="AP260" s="151"/>
      <c r="AQ260" s="151"/>
      <c r="AR260" s="151"/>
      <c r="AS260" s="151"/>
      <c r="AT260" s="151"/>
      <c r="AU260" s="151"/>
      <c r="AV260" s="151"/>
      <c r="AW260" s="151"/>
      <c r="AX260" s="151"/>
      <c r="AY260" s="151"/>
      <c r="AZ260" s="151"/>
      <c r="BA260" s="151"/>
      <c r="BB260" s="151"/>
      <c r="BC260" s="151"/>
      <c r="BD260" s="151"/>
      <c r="BE260" s="151"/>
      <c r="BF260" s="151"/>
      <c r="BG260" s="151"/>
      <c r="BH260" s="151"/>
      <c r="BI260" s="151"/>
      <c r="BJ260" s="151"/>
      <c r="BK260" s="151"/>
      <c r="BL260" s="151"/>
      <c r="BM260" s="151"/>
      <c r="BN260" s="151"/>
      <c r="BO260" s="151"/>
      <c r="BP260" s="151"/>
      <c r="BQ260" s="151"/>
      <c r="BR260" s="151"/>
      <c r="BS260" s="151"/>
      <c r="BT260" s="151"/>
      <c r="BU260" s="151"/>
      <c r="BV260" s="151"/>
      <c r="BW260" s="151"/>
      <c r="BX260" s="151"/>
      <c r="BY260" s="151"/>
      <c r="BZ260" s="151"/>
      <c r="CA260" s="151"/>
      <c r="CB260" s="151"/>
      <c r="CC260" s="151"/>
      <c r="CD260" s="151"/>
      <c r="CE260" s="151"/>
      <c r="CF260" s="151"/>
      <c r="CG260" s="151"/>
      <c r="CH260" s="151"/>
      <c r="CI260" s="151"/>
      <c r="CJ260" s="151"/>
      <c r="CK260" s="151"/>
      <c r="CL260" s="151"/>
      <c r="CM260" s="151"/>
      <c r="CN260" s="151"/>
    </row>
    <row r="261" spans="1:92">
      <c r="A261" s="151"/>
      <c r="B261" s="151"/>
      <c r="C261" s="151"/>
      <c r="D261" s="151"/>
      <c r="E261" s="151"/>
      <c r="F261" s="151"/>
      <c r="G261" s="151"/>
      <c r="H261" s="151"/>
      <c r="I261" s="151"/>
      <c r="J261" s="151"/>
      <c r="K261" s="151"/>
      <c r="L261" s="151"/>
      <c r="M261" s="151"/>
      <c r="N261" s="151"/>
      <c r="O261" s="151"/>
      <c r="P261" s="151"/>
      <c r="Q261" s="151"/>
      <c r="R261" s="151"/>
      <c r="S261" s="151"/>
      <c r="T261" s="151"/>
      <c r="U261" s="151"/>
      <c r="V261" s="151"/>
      <c r="W261" s="151"/>
      <c r="X261" s="151"/>
      <c r="Y261" s="151"/>
      <c r="Z261" s="151"/>
      <c r="AA261" s="151"/>
      <c r="AB261" s="151"/>
      <c r="AC261" s="151"/>
      <c r="AD261" s="151"/>
      <c r="AE261" s="151"/>
      <c r="AF261" s="151"/>
      <c r="AG261" s="151"/>
      <c r="AH261" s="151"/>
      <c r="AI261" s="151"/>
      <c r="AJ261" s="151"/>
      <c r="AK261" s="151"/>
      <c r="AL261" s="151"/>
      <c r="AM261" s="151"/>
      <c r="AN261" s="151"/>
      <c r="AO261" s="151"/>
      <c r="AP261" s="151"/>
      <c r="AQ261" s="151"/>
      <c r="AR261" s="151"/>
      <c r="AS261" s="151"/>
      <c r="AT261" s="151"/>
      <c r="AU261" s="151"/>
      <c r="AV261" s="151"/>
      <c r="AW261" s="151"/>
      <c r="AX261" s="151"/>
      <c r="AY261" s="151"/>
      <c r="AZ261" s="151"/>
      <c r="BA261" s="151"/>
      <c r="BB261" s="151"/>
      <c r="BC261" s="151"/>
      <c r="BD261" s="151"/>
      <c r="BE261" s="151"/>
      <c r="BF261" s="151"/>
      <c r="BG261" s="151"/>
      <c r="BH261" s="151"/>
      <c r="BI261" s="151"/>
      <c r="BJ261" s="151"/>
      <c r="BK261" s="151"/>
      <c r="BL261" s="151"/>
      <c r="BM261" s="151"/>
      <c r="BN261" s="151"/>
      <c r="BO261" s="151"/>
      <c r="BP261" s="151"/>
      <c r="BQ261" s="151"/>
      <c r="BR261" s="151"/>
      <c r="BS261" s="151"/>
      <c r="BT261" s="151"/>
      <c r="BU261" s="151"/>
      <c r="BV261" s="151"/>
      <c r="BW261" s="151"/>
      <c r="BX261" s="151"/>
      <c r="BY261" s="151"/>
      <c r="BZ261" s="151"/>
      <c r="CA261" s="151"/>
      <c r="CB261" s="151"/>
      <c r="CC261" s="151"/>
      <c r="CD261" s="151"/>
      <c r="CE261" s="151"/>
      <c r="CF261" s="151"/>
      <c r="CG261" s="151"/>
      <c r="CH261" s="151"/>
      <c r="CI261" s="151"/>
      <c r="CJ261" s="151"/>
      <c r="CK261" s="151"/>
      <c r="CL261" s="151"/>
      <c r="CM261" s="151"/>
      <c r="CN261" s="151"/>
    </row>
    <row r="262" spans="1:92">
      <c r="A262" s="151"/>
      <c r="B262" s="151"/>
      <c r="C262" s="151"/>
      <c r="D262" s="151"/>
      <c r="E262" s="151"/>
      <c r="F262" s="151"/>
      <c r="G262" s="151"/>
      <c r="H262" s="151"/>
      <c r="I262" s="151"/>
      <c r="J262" s="151"/>
      <c r="K262" s="151"/>
      <c r="L262" s="151"/>
      <c r="M262" s="151"/>
      <c r="N262" s="151"/>
      <c r="O262" s="151"/>
      <c r="P262" s="151"/>
      <c r="Q262" s="151"/>
      <c r="R262" s="151"/>
      <c r="S262" s="151"/>
      <c r="T262" s="151"/>
      <c r="U262" s="151"/>
      <c r="V262" s="151"/>
      <c r="W262" s="151"/>
      <c r="X262" s="151"/>
      <c r="Y262" s="151"/>
      <c r="Z262" s="151"/>
      <c r="AA262" s="151"/>
      <c r="AB262" s="151"/>
      <c r="AC262" s="151"/>
      <c r="AD262" s="151"/>
      <c r="AE262" s="151"/>
      <c r="AF262" s="151"/>
      <c r="AG262" s="151"/>
      <c r="AH262" s="151"/>
      <c r="AI262" s="151"/>
      <c r="AJ262" s="151"/>
      <c r="AK262" s="151"/>
      <c r="AL262" s="151"/>
      <c r="AM262" s="151"/>
      <c r="AN262" s="151"/>
      <c r="AO262" s="151"/>
      <c r="AP262" s="151"/>
      <c r="AQ262" s="151"/>
      <c r="AR262" s="151"/>
      <c r="AS262" s="151"/>
      <c r="AT262" s="151"/>
      <c r="AU262" s="151"/>
      <c r="AV262" s="151"/>
      <c r="AW262" s="151"/>
      <c r="AX262" s="151"/>
      <c r="AY262" s="151"/>
      <c r="AZ262" s="151"/>
      <c r="BA262" s="151"/>
      <c r="BB262" s="151"/>
      <c r="BC262" s="151"/>
      <c r="BD262" s="151"/>
      <c r="BE262" s="151"/>
      <c r="BF262" s="151"/>
      <c r="BG262" s="151"/>
      <c r="BH262" s="151"/>
      <c r="BI262" s="151"/>
      <c r="BJ262" s="151"/>
      <c r="BK262" s="151"/>
      <c r="BL262" s="151"/>
      <c r="BM262" s="151"/>
      <c r="BN262" s="151"/>
      <c r="BO262" s="151"/>
      <c r="BP262" s="151"/>
      <c r="BQ262" s="151"/>
      <c r="BR262" s="151"/>
      <c r="BS262" s="151"/>
      <c r="BT262" s="151"/>
      <c r="BU262" s="151"/>
      <c r="BV262" s="151"/>
      <c r="BW262" s="151"/>
      <c r="BX262" s="151"/>
      <c r="BY262" s="151"/>
      <c r="BZ262" s="151"/>
      <c r="CA262" s="151"/>
      <c r="CB262" s="151"/>
      <c r="CC262" s="151"/>
      <c r="CD262" s="151"/>
      <c r="CE262" s="151"/>
      <c r="CF262" s="151"/>
      <c r="CG262" s="151"/>
      <c r="CH262" s="151"/>
      <c r="CI262" s="151"/>
      <c r="CJ262" s="151"/>
      <c r="CK262" s="151"/>
      <c r="CL262" s="151"/>
      <c r="CM262" s="151"/>
      <c r="CN262" s="151"/>
    </row>
    <row r="263" spans="1:92">
      <c r="A263" s="151"/>
      <c r="B263" s="151"/>
      <c r="C263" s="151"/>
      <c r="D263" s="151"/>
      <c r="E263" s="151"/>
      <c r="F263" s="151"/>
      <c r="G263" s="151"/>
      <c r="H263" s="151"/>
      <c r="I263" s="151"/>
      <c r="J263" s="151"/>
      <c r="K263" s="151"/>
      <c r="L263" s="151"/>
      <c r="M263" s="151"/>
      <c r="N263" s="151"/>
      <c r="O263" s="151"/>
      <c r="P263" s="151"/>
      <c r="Q263" s="151"/>
      <c r="R263" s="151"/>
      <c r="S263" s="151"/>
      <c r="T263" s="151"/>
      <c r="U263" s="151"/>
      <c r="V263" s="151"/>
      <c r="W263" s="151"/>
      <c r="X263" s="151"/>
      <c r="Y263" s="151"/>
      <c r="Z263" s="151"/>
      <c r="AA263" s="151"/>
      <c r="AB263" s="151"/>
      <c r="AC263" s="151"/>
      <c r="AD263" s="151"/>
      <c r="AE263" s="151"/>
      <c r="AF263" s="151"/>
      <c r="AG263" s="151"/>
      <c r="AH263" s="151"/>
      <c r="AI263" s="151"/>
      <c r="AJ263" s="151"/>
      <c r="AK263" s="151"/>
      <c r="AL263" s="151"/>
      <c r="AM263" s="151"/>
      <c r="AN263" s="151"/>
      <c r="AO263" s="151"/>
      <c r="AP263" s="151"/>
      <c r="AQ263" s="151"/>
      <c r="AR263" s="151"/>
      <c r="AS263" s="151"/>
      <c r="AT263" s="151"/>
      <c r="AU263" s="151"/>
      <c r="AV263" s="151"/>
      <c r="AW263" s="151"/>
      <c r="AX263" s="151"/>
      <c r="AY263" s="151"/>
      <c r="AZ263" s="151"/>
      <c r="BA263" s="151"/>
      <c r="BB263" s="151"/>
      <c r="BC263" s="151"/>
      <c r="BD263" s="151"/>
      <c r="BE263" s="151"/>
      <c r="BF263" s="151"/>
      <c r="BG263" s="151"/>
      <c r="BH263" s="151"/>
      <c r="BI263" s="151"/>
      <c r="BJ263" s="151"/>
      <c r="BK263" s="151"/>
      <c r="BL263" s="151"/>
      <c r="BM263" s="151"/>
      <c r="BN263" s="151"/>
      <c r="BO263" s="151"/>
      <c r="BP263" s="151"/>
      <c r="BQ263" s="151"/>
      <c r="BR263" s="151"/>
      <c r="BS263" s="151"/>
      <c r="BT263" s="151"/>
      <c r="BU263" s="151"/>
      <c r="BV263" s="151"/>
      <c r="BW263" s="151"/>
      <c r="BX263" s="151"/>
      <c r="BY263" s="151"/>
      <c r="BZ263" s="151"/>
      <c r="CA263" s="151"/>
      <c r="CB263" s="151"/>
      <c r="CC263" s="151"/>
      <c r="CD263" s="151"/>
      <c r="CE263" s="151"/>
      <c r="CF263" s="151"/>
      <c r="CG263" s="151"/>
      <c r="CH263" s="151"/>
      <c r="CI263" s="151"/>
      <c r="CJ263" s="151"/>
      <c r="CK263" s="151"/>
      <c r="CL263" s="151"/>
      <c r="CM263" s="151"/>
      <c r="CN263" s="151"/>
    </row>
    <row r="264" spans="1:92">
      <c r="A264" s="151"/>
      <c r="B264" s="151"/>
      <c r="C264" s="151"/>
      <c r="D264" s="151"/>
      <c r="E264" s="151"/>
      <c r="F264" s="151"/>
      <c r="G264" s="151"/>
      <c r="H264" s="151"/>
      <c r="I264" s="151"/>
      <c r="J264" s="151"/>
      <c r="K264" s="151"/>
      <c r="L264" s="151"/>
      <c r="M264" s="151"/>
      <c r="N264" s="151"/>
      <c r="O264" s="151"/>
      <c r="P264" s="151"/>
      <c r="Q264" s="151"/>
      <c r="R264" s="151"/>
      <c r="S264" s="151"/>
      <c r="T264" s="151"/>
      <c r="U264" s="151"/>
      <c r="V264" s="151"/>
      <c r="W264" s="151"/>
      <c r="X264" s="151"/>
      <c r="Y264" s="151"/>
      <c r="Z264" s="151"/>
      <c r="AA264" s="151"/>
      <c r="AB264" s="151"/>
      <c r="AC264" s="151"/>
      <c r="AD264" s="151"/>
      <c r="AE264" s="151"/>
      <c r="AF264" s="151"/>
      <c r="AG264" s="151"/>
      <c r="AH264" s="151"/>
      <c r="AI264" s="151"/>
      <c r="AJ264" s="151"/>
      <c r="AK264" s="151"/>
      <c r="AL264" s="151"/>
      <c r="AM264" s="151"/>
      <c r="AN264" s="151"/>
      <c r="AO264" s="151"/>
      <c r="AP264" s="151"/>
      <c r="AQ264" s="151"/>
      <c r="AR264" s="151"/>
      <c r="AS264" s="151"/>
      <c r="AT264" s="151"/>
      <c r="AU264" s="151"/>
      <c r="AV264" s="151"/>
      <c r="AW264" s="151"/>
      <c r="AX264" s="151"/>
      <c r="AY264" s="151"/>
      <c r="AZ264" s="151"/>
      <c r="BA264" s="151"/>
      <c r="BB264" s="151"/>
      <c r="BC264" s="151"/>
      <c r="BD264" s="151"/>
      <c r="BE264" s="151"/>
      <c r="BF264" s="151"/>
      <c r="BG264" s="151"/>
      <c r="BH264" s="151"/>
      <c r="BI264" s="151"/>
      <c r="BJ264" s="151"/>
      <c r="BK264" s="151"/>
      <c r="BL264" s="151"/>
      <c r="BM264" s="151"/>
      <c r="BN264" s="151"/>
      <c r="BO264" s="151"/>
      <c r="BP264" s="151"/>
      <c r="BQ264" s="151"/>
      <c r="BR264" s="151"/>
      <c r="BS264" s="151"/>
      <c r="BT264" s="151"/>
      <c r="BU264" s="151"/>
      <c r="BV264" s="151"/>
      <c r="BW264" s="151"/>
      <c r="BX264" s="151"/>
      <c r="BY264" s="151"/>
      <c r="BZ264" s="151"/>
      <c r="CA264" s="151"/>
      <c r="CB264" s="151"/>
      <c r="CC264" s="151"/>
      <c r="CD264" s="151"/>
      <c r="CE264" s="151"/>
      <c r="CF264" s="151"/>
      <c r="CG264" s="151"/>
      <c r="CH264" s="151"/>
      <c r="CI264" s="151"/>
      <c r="CJ264" s="151"/>
      <c r="CK264" s="151"/>
      <c r="CL264" s="151"/>
      <c r="CM264" s="151"/>
      <c r="CN264" s="151"/>
    </row>
    <row r="265" spans="1:92">
      <c r="A265" s="151"/>
      <c r="B265" s="151"/>
      <c r="C265" s="151"/>
      <c r="D265" s="151"/>
      <c r="E265" s="151"/>
      <c r="F265" s="151"/>
      <c r="G265" s="151"/>
      <c r="H265" s="151"/>
      <c r="I265" s="151"/>
      <c r="J265" s="151"/>
      <c r="K265" s="151"/>
      <c r="L265" s="151"/>
      <c r="M265" s="151"/>
      <c r="N265" s="151"/>
      <c r="O265" s="151"/>
      <c r="P265" s="151"/>
      <c r="Q265" s="151"/>
      <c r="R265" s="151"/>
      <c r="S265" s="151"/>
      <c r="T265" s="151"/>
      <c r="U265" s="151"/>
      <c r="V265" s="151"/>
      <c r="W265" s="151"/>
      <c r="X265" s="151"/>
      <c r="Y265" s="151"/>
      <c r="Z265" s="151"/>
      <c r="AA265" s="151"/>
      <c r="AB265" s="151"/>
      <c r="AC265" s="151"/>
      <c r="AD265" s="151"/>
      <c r="AE265" s="151"/>
      <c r="AF265" s="151"/>
      <c r="AG265" s="151"/>
      <c r="AH265" s="151"/>
      <c r="AI265" s="151"/>
      <c r="AJ265" s="151"/>
      <c r="AK265" s="151"/>
      <c r="AL265" s="151"/>
      <c r="AM265" s="151"/>
      <c r="AN265" s="151"/>
      <c r="AO265" s="151"/>
      <c r="AP265" s="151"/>
      <c r="AQ265" s="151"/>
      <c r="AR265" s="151"/>
      <c r="AS265" s="151"/>
      <c r="AT265" s="151"/>
      <c r="AU265" s="151"/>
      <c r="AV265" s="151"/>
      <c r="AW265" s="151"/>
      <c r="AX265" s="151"/>
      <c r="AY265" s="151"/>
      <c r="AZ265" s="151"/>
      <c r="BA265" s="151"/>
      <c r="BB265" s="151"/>
      <c r="BC265" s="151"/>
      <c r="BD265" s="151"/>
      <c r="BE265" s="151"/>
      <c r="BF265" s="151"/>
      <c r="BG265" s="151"/>
      <c r="BH265" s="151"/>
      <c r="BI265" s="151"/>
      <c r="BJ265" s="151"/>
      <c r="BK265" s="151"/>
      <c r="BL265" s="151"/>
      <c r="BM265" s="151"/>
      <c r="BN265" s="151"/>
      <c r="BO265" s="151"/>
      <c r="BP265" s="151"/>
      <c r="BQ265" s="151"/>
      <c r="BR265" s="151"/>
      <c r="BS265" s="151"/>
      <c r="BT265" s="151"/>
      <c r="BU265" s="151"/>
      <c r="BV265" s="151"/>
      <c r="BW265" s="151"/>
      <c r="BX265" s="151"/>
      <c r="BY265" s="151"/>
      <c r="BZ265" s="151"/>
      <c r="CA265" s="151"/>
      <c r="CB265" s="151"/>
      <c r="CC265" s="151"/>
      <c r="CD265" s="151"/>
      <c r="CE265" s="151"/>
      <c r="CF265" s="151"/>
      <c r="CG265" s="151"/>
      <c r="CH265" s="151"/>
      <c r="CI265" s="151"/>
      <c r="CJ265" s="151"/>
      <c r="CK265" s="151"/>
      <c r="CL265" s="151"/>
      <c r="CM265" s="151"/>
      <c r="CN265" s="151"/>
    </row>
    <row r="266" spans="1:92">
      <c r="A266" s="151"/>
      <c r="B266" s="151"/>
      <c r="C266" s="151"/>
      <c r="D266" s="151"/>
      <c r="E266" s="151"/>
      <c r="F266" s="151"/>
      <c r="G266" s="151"/>
      <c r="H266" s="151"/>
      <c r="I266" s="151"/>
      <c r="J266" s="151"/>
      <c r="K266" s="151"/>
      <c r="L266" s="151"/>
      <c r="M266" s="151"/>
      <c r="N266" s="151"/>
      <c r="O266" s="151"/>
      <c r="P266" s="151"/>
      <c r="Q266" s="151"/>
      <c r="R266" s="151"/>
      <c r="S266" s="151"/>
      <c r="T266" s="151"/>
      <c r="U266" s="151"/>
      <c r="V266" s="151"/>
      <c r="W266" s="151"/>
      <c r="X266" s="151"/>
      <c r="Y266" s="151"/>
      <c r="Z266" s="151"/>
      <c r="AA266" s="151"/>
      <c r="AB266" s="151"/>
      <c r="AC266" s="151"/>
      <c r="AD266" s="151"/>
      <c r="AE266" s="151"/>
      <c r="AF266" s="151"/>
      <c r="AG266" s="151"/>
      <c r="AH266" s="151"/>
      <c r="AI266" s="151"/>
      <c r="AJ266" s="151"/>
      <c r="AK266" s="151"/>
      <c r="AL266" s="151"/>
      <c r="AM266" s="151"/>
      <c r="AN266" s="151"/>
      <c r="AO266" s="151"/>
      <c r="AP266" s="151"/>
      <c r="AQ266" s="151"/>
      <c r="AR266" s="151"/>
      <c r="AS266" s="151"/>
      <c r="AT266" s="151"/>
      <c r="AU266" s="151"/>
      <c r="AV266" s="151"/>
      <c r="AW266" s="151"/>
      <c r="AX266" s="151"/>
      <c r="AY266" s="151"/>
      <c r="AZ266" s="151"/>
      <c r="BA266" s="151"/>
      <c r="BB266" s="151"/>
      <c r="BC266" s="151"/>
      <c r="BD266" s="151"/>
      <c r="BE266" s="151"/>
      <c r="BF266" s="151"/>
      <c r="BG266" s="151"/>
      <c r="BH266" s="151"/>
      <c r="BI266" s="151"/>
      <c r="BJ266" s="151"/>
      <c r="BK266" s="151"/>
      <c r="BL266" s="151"/>
      <c r="BM266" s="151"/>
      <c r="BN266" s="151"/>
      <c r="BO266" s="151"/>
      <c r="BP266" s="151"/>
      <c r="BQ266" s="151"/>
      <c r="BR266" s="151"/>
      <c r="BS266" s="151"/>
      <c r="BT266" s="151"/>
      <c r="BU266" s="151"/>
      <c r="BV266" s="151"/>
      <c r="BW266" s="151"/>
      <c r="BX266" s="151"/>
      <c r="BY266" s="151"/>
      <c r="BZ266" s="151"/>
      <c r="CA266" s="151"/>
      <c r="CB266" s="151"/>
      <c r="CC266" s="151"/>
      <c r="CD266" s="151"/>
      <c r="CE266" s="151"/>
      <c r="CF266" s="151"/>
      <c r="CG266" s="151"/>
      <c r="CH266" s="151"/>
      <c r="CI266" s="151"/>
      <c r="CJ266" s="151"/>
      <c r="CK266" s="151"/>
      <c r="CL266" s="151"/>
      <c r="CM266" s="151"/>
      <c r="CN266" s="151"/>
    </row>
    <row r="267" spans="1:92">
      <c r="A267" s="151"/>
      <c r="B267" s="151"/>
      <c r="C267" s="151"/>
      <c r="D267" s="151"/>
      <c r="E267" s="151"/>
      <c r="F267" s="151"/>
      <c r="G267" s="151"/>
      <c r="H267" s="151"/>
      <c r="I267" s="151"/>
      <c r="J267" s="151"/>
      <c r="K267" s="151"/>
      <c r="L267" s="151"/>
      <c r="M267" s="151"/>
      <c r="N267" s="151"/>
      <c r="O267" s="151"/>
      <c r="P267" s="151"/>
      <c r="Q267" s="151"/>
      <c r="R267" s="151"/>
      <c r="S267" s="151"/>
      <c r="T267" s="151"/>
      <c r="U267" s="151"/>
      <c r="V267" s="151"/>
      <c r="W267" s="151"/>
      <c r="X267" s="151"/>
      <c r="Y267" s="151"/>
      <c r="Z267" s="151"/>
      <c r="AA267" s="151"/>
      <c r="AB267" s="151"/>
      <c r="AC267" s="151"/>
      <c r="AD267" s="151"/>
      <c r="AE267" s="151"/>
      <c r="AF267" s="151"/>
      <c r="AG267" s="151"/>
      <c r="AH267" s="151"/>
      <c r="AI267" s="151"/>
      <c r="AJ267" s="151"/>
      <c r="AK267" s="151"/>
      <c r="AL267" s="151"/>
      <c r="AM267" s="151"/>
      <c r="AN267" s="151"/>
      <c r="AO267" s="151"/>
      <c r="AP267" s="151"/>
      <c r="AQ267" s="151"/>
      <c r="AR267" s="151"/>
      <c r="AS267" s="151"/>
      <c r="AT267" s="151"/>
      <c r="AU267" s="151"/>
      <c r="AV267" s="151"/>
      <c r="AW267" s="151"/>
      <c r="AX267" s="151"/>
      <c r="AY267" s="151"/>
      <c r="AZ267" s="151"/>
      <c r="BA267" s="151"/>
      <c r="BB267" s="151"/>
      <c r="BC267" s="151"/>
      <c r="BD267" s="151"/>
      <c r="BE267" s="151"/>
      <c r="BF267" s="151"/>
      <c r="BG267" s="151"/>
      <c r="BH267" s="151"/>
      <c r="BI267" s="151"/>
      <c r="BJ267" s="151"/>
      <c r="BK267" s="151"/>
      <c r="BL267" s="151"/>
      <c r="BM267" s="151"/>
      <c r="BN267" s="151"/>
      <c r="BO267" s="151"/>
      <c r="BP267" s="151"/>
      <c r="BQ267" s="151"/>
      <c r="BR267" s="151"/>
      <c r="BS267" s="151"/>
      <c r="BT267" s="151"/>
      <c r="BU267" s="151"/>
      <c r="BV267" s="151"/>
      <c r="BW267" s="151"/>
      <c r="BX267" s="151"/>
      <c r="BY267" s="151"/>
      <c r="BZ267" s="151"/>
      <c r="CA267" s="151"/>
      <c r="CB267" s="151"/>
      <c r="CC267" s="151"/>
      <c r="CD267" s="151"/>
      <c r="CE267" s="151"/>
      <c r="CF267" s="151"/>
      <c r="CG267" s="151"/>
      <c r="CH267" s="151"/>
      <c r="CI267" s="151"/>
      <c r="CJ267" s="151"/>
      <c r="CK267" s="151"/>
      <c r="CL267" s="151"/>
      <c r="CM267" s="151"/>
      <c r="CN267" s="151"/>
    </row>
    <row r="268" spans="1:92">
      <c r="A268" s="151"/>
      <c r="B268" s="151"/>
      <c r="C268" s="151"/>
      <c r="D268" s="151"/>
      <c r="E268" s="151"/>
      <c r="F268" s="151"/>
      <c r="G268" s="151"/>
      <c r="H268" s="151"/>
      <c r="I268" s="151"/>
      <c r="J268" s="151"/>
      <c r="K268" s="151"/>
      <c r="L268" s="151"/>
      <c r="M268" s="151"/>
      <c r="N268" s="151"/>
      <c r="O268" s="151"/>
      <c r="P268" s="151"/>
      <c r="Q268" s="151"/>
      <c r="R268" s="151"/>
      <c r="S268" s="151"/>
      <c r="T268" s="151"/>
      <c r="U268" s="151"/>
      <c r="V268" s="151"/>
      <c r="W268" s="151"/>
      <c r="X268" s="151"/>
      <c r="Y268" s="151"/>
      <c r="Z268" s="151"/>
      <c r="AA268" s="151"/>
      <c r="AB268" s="151"/>
      <c r="AC268" s="151"/>
      <c r="AD268" s="151"/>
      <c r="AE268" s="151"/>
      <c r="AF268" s="151"/>
      <c r="AG268" s="151"/>
      <c r="AH268" s="151"/>
      <c r="AI268" s="151"/>
      <c r="AJ268" s="151"/>
      <c r="AK268" s="151"/>
      <c r="AL268" s="151"/>
      <c r="AM268" s="151"/>
      <c r="AN268" s="151"/>
      <c r="AO268" s="151"/>
      <c r="AP268" s="151"/>
      <c r="AQ268" s="151"/>
      <c r="AR268" s="151"/>
      <c r="AS268" s="151"/>
      <c r="AT268" s="151"/>
      <c r="AU268" s="151"/>
      <c r="AV268" s="151"/>
      <c r="AW268" s="151"/>
      <c r="AX268" s="151"/>
      <c r="AY268" s="151"/>
      <c r="AZ268" s="151"/>
      <c r="BA268" s="151"/>
      <c r="BB268" s="151"/>
      <c r="BC268" s="151"/>
      <c r="BD268" s="151"/>
      <c r="BE268" s="151"/>
      <c r="BF268" s="151"/>
      <c r="BG268" s="151"/>
      <c r="BH268" s="151"/>
      <c r="BI268" s="151"/>
      <c r="BJ268" s="151"/>
      <c r="BK268" s="151"/>
      <c r="BL268" s="151"/>
      <c r="BM268" s="151"/>
      <c r="BN268" s="151"/>
      <c r="BO268" s="151"/>
      <c r="BP268" s="151"/>
      <c r="BQ268" s="151"/>
      <c r="BR268" s="151"/>
      <c r="BS268" s="151"/>
      <c r="BT268" s="151"/>
      <c r="BU268" s="151"/>
      <c r="BV268" s="151"/>
      <c r="BW268" s="151"/>
      <c r="BX268" s="151"/>
      <c r="BY268" s="151"/>
      <c r="BZ268" s="151"/>
      <c r="CA268" s="151"/>
      <c r="CB268" s="151"/>
      <c r="CC268" s="151"/>
      <c r="CD268" s="151"/>
      <c r="CE268" s="151"/>
      <c r="CF268" s="151"/>
      <c r="CG268" s="151"/>
      <c r="CH268" s="151"/>
      <c r="CI268" s="151"/>
      <c r="CJ268" s="151"/>
      <c r="CK268" s="151"/>
      <c r="CL268" s="151"/>
      <c r="CM268" s="151"/>
      <c r="CN268" s="151"/>
    </row>
    <row r="269" spans="1:92">
      <c r="A269" s="151"/>
      <c r="B269" s="151"/>
      <c r="C269" s="151"/>
      <c r="D269" s="151"/>
      <c r="E269" s="151"/>
      <c r="F269" s="151"/>
      <c r="G269" s="151"/>
      <c r="H269" s="151"/>
      <c r="I269" s="151"/>
      <c r="J269" s="151"/>
      <c r="K269" s="151"/>
      <c r="L269" s="151"/>
      <c r="M269" s="151"/>
      <c r="N269" s="151"/>
      <c r="O269" s="151"/>
      <c r="P269" s="151"/>
      <c r="Q269" s="151"/>
      <c r="R269" s="151"/>
      <c r="S269" s="151"/>
      <c r="T269" s="151"/>
      <c r="U269" s="151"/>
      <c r="V269" s="151"/>
      <c r="W269" s="151"/>
      <c r="X269" s="151"/>
      <c r="Y269" s="151"/>
      <c r="Z269" s="151"/>
      <c r="AA269" s="151"/>
      <c r="AB269" s="151"/>
      <c r="AC269" s="151"/>
      <c r="AD269" s="151"/>
      <c r="AE269" s="151"/>
      <c r="AF269" s="151"/>
      <c r="AG269" s="151"/>
      <c r="AH269" s="151"/>
      <c r="AI269" s="151"/>
      <c r="AJ269" s="151"/>
      <c r="AK269" s="151"/>
      <c r="AL269" s="151"/>
      <c r="AM269" s="151"/>
      <c r="AN269" s="151"/>
      <c r="AO269" s="151"/>
      <c r="AP269" s="151"/>
      <c r="AQ269" s="151"/>
      <c r="AR269" s="151"/>
      <c r="AS269" s="151"/>
      <c r="AT269" s="151"/>
      <c r="AU269" s="151"/>
      <c r="AV269" s="151"/>
      <c r="AW269" s="151"/>
      <c r="AX269" s="151"/>
      <c r="AY269" s="151"/>
      <c r="AZ269" s="151"/>
      <c r="BA269" s="151"/>
      <c r="BB269" s="151"/>
      <c r="BC269" s="151"/>
      <c r="BD269" s="151"/>
      <c r="BE269" s="151"/>
      <c r="BF269" s="151"/>
      <c r="BG269" s="151"/>
      <c r="BH269" s="151"/>
      <c r="BI269" s="151"/>
      <c r="BJ269" s="151"/>
      <c r="BK269" s="151"/>
      <c r="BL269" s="151"/>
      <c r="BM269" s="151"/>
      <c r="BN269" s="151"/>
      <c r="BO269" s="151"/>
      <c r="BP269" s="151"/>
      <c r="BQ269" s="151"/>
      <c r="BR269" s="151"/>
      <c r="BS269" s="151"/>
      <c r="BT269" s="151"/>
      <c r="BU269" s="151"/>
      <c r="BV269" s="151"/>
      <c r="BW269" s="151"/>
      <c r="BX269" s="151"/>
      <c r="BY269" s="151"/>
      <c r="BZ269" s="151"/>
      <c r="CA269" s="151"/>
      <c r="CB269" s="151"/>
      <c r="CC269" s="151"/>
      <c r="CD269" s="151"/>
      <c r="CE269" s="151"/>
      <c r="CF269" s="151"/>
      <c r="CG269" s="151"/>
      <c r="CH269" s="151"/>
      <c r="CI269" s="151"/>
      <c r="CJ269" s="151"/>
      <c r="CK269" s="151"/>
      <c r="CL269" s="151"/>
      <c r="CM269" s="151"/>
      <c r="CN269" s="151"/>
    </row>
    <row r="270" spans="1:92">
      <c r="A270" s="151"/>
      <c r="B270" s="151"/>
      <c r="C270" s="151"/>
      <c r="D270" s="151"/>
      <c r="E270" s="151"/>
      <c r="F270" s="151"/>
      <c r="G270" s="151"/>
      <c r="H270" s="151"/>
      <c r="I270" s="151"/>
      <c r="J270" s="151"/>
      <c r="K270" s="151"/>
      <c r="L270" s="151"/>
      <c r="M270" s="151"/>
      <c r="N270" s="151"/>
      <c r="O270" s="151"/>
      <c r="P270" s="151"/>
      <c r="Q270" s="151"/>
      <c r="R270" s="151"/>
      <c r="S270" s="151"/>
      <c r="T270" s="151"/>
      <c r="U270" s="151"/>
      <c r="V270" s="151"/>
      <c r="W270" s="151"/>
      <c r="X270" s="151"/>
      <c r="Y270" s="151"/>
      <c r="Z270" s="151"/>
      <c r="AA270" s="151"/>
      <c r="AB270" s="151"/>
      <c r="AC270" s="151"/>
      <c r="AD270" s="151"/>
      <c r="AE270" s="151"/>
      <c r="AF270" s="151"/>
      <c r="AG270" s="151"/>
      <c r="AH270" s="151"/>
      <c r="AI270" s="151"/>
      <c r="AJ270" s="151"/>
      <c r="AK270" s="151"/>
      <c r="AL270" s="151"/>
      <c r="AM270" s="151"/>
      <c r="AN270" s="151"/>
      <c r="AO270" s="151"/>
      <c r="AP270" s="151"/>
      <c r="AQ270" s="151"/>
      <c r="AR270" s="151"/>
      <c r="AS270" s="151"/>
      <c r="AT270" s="151"/>
      <c r="AU270" s="151"/>
      <c r="AV270" s="151"/>
      <c r="AW270" s="151"/>
      <c r="AX270" s="151"/>
      <c r="AY270" s="151"/>
      <c r="AZ270" s="151"/>
      <c r="BA270" s="151"/>
      <c r="BB270" s="151"/>
      <c r="BC270" s="151"/>
      <c r="BD270" s="151"/>
      <c r="BE270" s="151"/>
      <c r="BF270" s="151"/>
      <c r="BG270" s="151"/>
      <c r="BH270" s="151"/>
      <c r="BI270" s="151"/>
      <c r="BJ270" s="151"/>
      <c r="BK270" s="151"/>
      <c r="BL270" s="151"/>
      <c r="BM270" s="151"/>
      <c r="BN270" s="151"/>
      <c r="BO270" s="151"/>
      <c r="BP270" s="151"/>
      <c r="BQ270" s="151"/>
      <c r="BR270" s="151"/>
      <c r="BS270" s="151"/>
      <c r="BT270" s="151"/>
      <c r="BU270" s="151"/>
      <c r="BV270" s="151"/>
      <c r="BW270" s="151"/>
      <c r="BX270" s="151"/>
      <c r="BY270" s="151"/>
      <c r="BZ270" s="151"/>
      <c r="CA270" s="151"/>
      <c r="CB270" s="151"/>
      <c r="CC270" s="151"/>
      <c r="CD270" s="151"/>
      <c r="CE270" s="151"/>
      <c r="CF270" s="151"/>
      <c r="CG270" s="151"/>
      <c r="CH270" s="151"/>
      <c r="CI270" s="151"/>
      <c r="CJ270" s="151"/>
      <c r="CK270" s="151"/>
      <c r="CL270" s="151"/>
      <c r="CM270" s="151"/>
      <c r="CN270" s="151"/>
    </row>
    <row r="271" spans="1:92">
      <c r="A271" s="151"/>
      <c r="B271" s="151"/>
      <c r="C271" s="151"/>
      <c r="D271" s="151"/>
      <c r="E271" s="151"/>
      <c r="F271" s="151"/>
      <c r="G271" s="151"/>
      <c r="H271" s="151"/>
      <c r="I271" s="151"/>
      <c r="J271" s="151"/>
      <c r="K271" s="151"/>
      <c r="L271" s="151"/>
      <c r="M271" s="151"/>
      <c r="N271" s="151"/>
      <c r="O271" s="151"/>
      <c r="P271" s="151"/>
      <c r="Q271" s="151"/>
      <c r="R271" s="151"/>
      <c r="S271" s="151"/>
      <c r="T271" s="151"/>
      <c r="U271" s="151"/>
      <c r="V271" s="151"/>
      <c r="W271" s="151"/>
      <c r="X271" s="151"/>
      <c r="Y271" s="151"/>
      <c r="Z271" s="151"/>
      <c r="AA271" s="151"/>
      <c r="AB271" s="151"/>
      <c r="AC271" s="151"/>
      <c r="AD271" s="151"/>
      <c r="AE271" s="151"/>
      <c r="AF271" s="151"/>
      <c r="AG271" s="151"/>
      <c r="AH271" s="151"/>
      <c r="AI271" s="151"/>
      <c r="AJ271" s="151"/>
      <c r="AK271" s="151"/>
      <c r="AL271" s="151"/>
      <c r="AM271" s="151"/>
      <c r="AN271" s="151"/>
      <c r="AO271" s="151"/>
      <c r="AP271" s="151"/>
      <c r="AQ271" s="151"/>
      <c r="AR271" s="151"/>
      <c r="AS271" s="151"/>
      <c r="AT271" s="151"/>
      <c r="AU271" s="151"/>
      <c r="AV271" s="151"/>
      <c r="AW271" s="151"/>
      <c r="AX271" s="151"/>
      <c r="AY271" s="151"/>
      <c r="AZ271" s="151"/>
      <c r="BA271" s="151"/>
      <c r="BB271" s="151"/>
      <c r="BC271" s="151"/>
      <c r="BD271" s="151"/>
      <c r="BE271" s="151"/>
      <c r="BF271" s="151"/>
      <c r="BG271" s="151"/>
      <c r="BH271" s="151"/>
      <c r="BI271" s="151"/>
      <c r="BJ271" s="151"/>
      <c r="BK271" s="151"/>
      <c r="BL271" s="151"/>
      <c r="BM271" s="151"/>
      <c r="BN271" s="151"/>
      <c r="BO271" s="151"/>
      <c r="BP271" s="151"/>
      <c r="BQ271" s="151"/>
      <c r="BR271" s="151"/>
      <c r="BS271" s="151"/>
      <c r="BT271" s="151"/>
      <c r="BU271" s="151"/>
      <c r="BV271" s="151"/>
      <c r="BW271" s="151"/>
      <c r="BX271" s="151"/>
      <c r="BY271" s="151"/>
      <c r="BZ271" s="151"/>
      <c r="CA271" s="151"/>
      <c r="CB271" s="151"/>
      <c r="CC271" s="151"/>
      <c r="CD271" s="151"/>
      <c r="CE271" s="151"/>
      <c r="CF271" s="151"/>
      <c r="CG271" s="151"/>
      <c r="CH271" s="151"/>
      <c r="CI271" s="151"/>
      <c r="CJ271" s="151"/>
      <c r="CK271" s="151"/>
      <c r="CL271" s="151"/>
      <c r="CM271" s="151"/>
      <c r="CN271" s="151"/>
    </row>
    <row r="272" spans="1:92">
      <c r="A272" s="151"/>
      <c r="B272" s="151"/>
      <c r="C272" s="151"/>
      <c r="D272" s="151"/>
      <c r="E272" s="151"/>
      <c r="F272" s="151"/>
      <c r="G272" s="151"/>
      <c r="H272" s="151"/>
      <c r="I272" s="151"/>
      <c r="J272" s="151"/>
      <c r="K272" s="151"/>
      <c r="L272" s="151"/>
      <c r="M272" s="151"/>
      <c r="N272" s="151"/>
      <c r="O272" s="151"/>
      <c r="P272" s="151"/>
      <c r="Q272" s="151"/>
      <c r="R272" s="151"/>
      <c r="S272" s="151"/>
      <c r="T272" s="151"/>
      <c r="U272" s="151"/>
      <c r="V272" s="151"/>
      <c r="W272" s="151"/>
      <c r="X272" s="151"/>
      <c r="Y272" s="151"/>
      <c r="Z272" s="151"/>
      <c r="AA272" s="151"/>
      <c r="AB272" s="151"/>
      <c r="AC272" s="151"/>
      <c r="AD272" s="151"/>
      <c r="AE272" s="151"/>
      <c r="AF272" s="151"/>
      <c r="AG272" s="151"/>
      <c r="AH272" s="151"/>
      <c r="AI272" s="151"/>
      <c r="AJ272" s="151"/>
      <c r="AK272" s="151"/>
      <c r="AL272" s="151"/>
      <c r="AM272" s="151"/>
      <c r="AN272" s="151"/>
      <c r="AO272" s="151"/>
      <c r="AP272" s="151"/>
      <c r="AQ272" s="151"/>
      <c r="AR272" s="151"/>
      <c r="AS272" s="151"/>
      <c r="AT272" s="151"/>
      <c r="AU272" s="151"/>
      <c r="AV272" s="151"/>
      <c r="AW272" s="151"/>
      <c r="AX272" s="151"/>
      <c r="AY272" s="151"/>
      <c r="AZ272" s="151"/>
      <c r="BA272" s="151"/>
      <c r="BB272" s="151"/>
      <c r="BC272" s="151"/>
      <c r="BD272" s="151"/>
      <c r="BE272" s="151"/>
      <c r="BF272" s="151"/>
      <c r="BG272" s="151"/>
      <c r="BH272" s="151"/>
      <c r="BI272" s="151"/>
      <c r="BJ272" s="151"/>
      <c r="BK272" s="151"/>
      <c r="BL272" s="151"/>
      <c r="BM272" s="151"/>
      <c r="BN272" s="151"/>
      <c r="BO272" s="151"/>
      <c r="BP272" s="151"/>
      <c r="BQ272" s="151"/>
      <c r="BR272" s="151"/>
      <c r="BS272" s="151"/>
      <c r="BT272" s="151"/>
      <c r="BU272" s="151"/>
      <c r="BV272" s="151"/>
      <c r="BW272" s="151"/>
      <c r="BX272" s="151"/>
      <c r="BY272" s="151"/>
      <c r="BZ272" s="151"/>
      <c r="CA272" s="151"/>
      <c r="CB272" s="151"/>
      <c r="CC272" s="151"/>
      <c r="CD272" s="151"/>
      <c r="CE272" s="151"/>
      <c r="CF272" s="151"/>
      <c r="CG272" s="151"/>
      <c r="CH272" s="151"/>
      <c r="CI272" s="151"/>
      <c r="CJ272" s="151"/>
      <c r="CK272" s="151"/>
      <c r="CL272" s="151"/>
      <c r="CM272" s="151"/>
      <c r="CN272" s="151"/>
    </row>
    <row r="273" spans="1:92">
      <c r="A273" s="151"/>
      <c r="B273" s="151"/>
      <c r="C273" s="151"/>
      <c r="D273" s="151"/>
      <c r="E273" s="151"/>
      <c r="F273" s="151"/>
      <c r="G273" s="151"/>
      <c r="H273" s="151"/>
      <c r="I273" s="151"/>
      <c r="J273" s="151"/>
      <c r="K273" s="151"/>
      <c r="L273" s="151"/>
      <c r="M273" s="151"/>
      <c r="N273" s="151"/>
      <c r="O273" s="151"/>
      <c r="P273" s="151"/>
      <c r="Q273" s="151"/>
      <c r="R273" s="151"/>
      <c r="S273" s="151"/>
      <c r="T273" s="151"/>
      <c r="U273" s="151"/>
      <c r="V273" s="151"/>
      <c r="W273" s="151"/>
      <c r="X273" s="151"/>
      <c r="Y273" s="151"/>
      <c r="Z273" s="151"/>
      <c r="AA273" s="151"/>
      <c r="AB273" s="151"/>
      <c r="AC273" s="151"/>
      <c r="AD273" s="151"/>
      <c r="AE273" s="151"/>
      <c r="AF273" s="151"/>
      <c r="AG273" s="151"/>
      <c r="AH273" s="151"/>
      <c r="AI273" s="151"/>
      <c r="AJ273" s="151"/>
      <c r="AK273" s="151"/>
      <c r="AL273" s="151"/>
      <c r="AM273" s="151"/>
      <c r="AN273" s="151"/>
      <c r="AO273" s="151"/>
      <c r="AP273" s="151"/>
      <c r="AQ273" s="151"/>
      <c r="AR273" s="151"/>
      <c r="AS273" s="151"/>
      <c r="AT273" s="151"/>
      <c r="AU273" s="151"/>
      <c r="AV273" s="151"/>
      <c r="AW273" s="151"/>
      <c r="AX273" s="151"/>
      <c r="AY273" s="151"/>
      <c r="AZ273" s="151"/>
      <c r="BA273" s="151"/>
      <c r="BB273" s="151"/>
      <c r="BC273" s="151"/>
      <c r="BD273" s="151"/>
      <c r="BE273" s="151"/>
      <c r="BF273" s="151"/>
      <c r="BG273" s="151"/>
      <c r="BH273" s="151"/>
      <c r="BI273" s="151"/>
      <c r="BJ273" s="151"/>
      <c r="BK273" s="151"/>
      <c r="BL273" s="151"/>
      <c r="BM273" s="151"/>
      <c r="BN273" s="151"/>
      <c r="BO273" s="151"/>
      <c r="BP273" s="151"/>
      <c r="BQ273" s="151"/>
      <c r="BR273" s="151"/>
      <c r="BS273" s="151"/>
      <c r="BT273" s="151"/>
      <c r="BU273" s="151"/>
      <c r="BV273" s="151"/>
      <c r="BW273" s="151"/>
      <c r="BX273" s="151"/>
      <c r="BY273" s="151"/>
      <c r="BZ273" s="151"/>
      <c r="CA273" s="151"/>
      <c r="CB273" s="151"/>
      <c r="CC273" s="151"/>
      <c r="CD273" s="151"/>
      <c r="CE273" s="151"/>
      <c r="CF273" s="151"/>
      <c r="CG273" s="151"/>
      <c r="CH273" s="151"/>
      <c r="CI273" s="151"/>
      <c r="CJ273" s="151"/>
      <c r="CK273" s="151"/>
      <c r="CL273" s="151"/>
      <c r="CM273" s="151"/>
      <c r="CN273" s="151"/>
    </row>
    <row r="274" spans="1:92">
      <c r="A274" s="151"/>
      <c r="B274" s="151"/>
      <c r="C274" s="151"/>
      <c r="D274" s="151"/>
      <c r="E274" s="151"/>
      <c r="F274" s="151"/>
      <c r="G274" s="151"/>
      <c r="H274" s="151"/>
      <c r="I274" s="151"/>
      <c r="J274" s="151"/>
      <c r="K274" s="151"/>
      <c r="L274" s="151"/>
      <c r="M274" s="151"/>
      <c r="N274" s="151"/>
      <c r="O274" s="151"/>
      <c r="P274" s="151"/>
      <c r="Q274" s="151"/>
      <c r="R274" s="151"/>
      <c r="S274" s="151"/>
      <c r="T274" s="151"/>
      <c r="U274" s="151"/>
      <c r="V274" s="151"/>
      <c r="W274" s="151"/>
      <c r="X274" s="151"/>
      <c r="Y274" s="151"/>
      <c r="Z274" s="151"/>
      <c r="AA274" s="151"/>
      <c r="AB274" s="151"/>
      <c r="AC274" s="151"/>
      <c r="AD274" s="151"/>
      <c r="AE274" s="151"/>
      <c r="AF274" s="151"/>
      <c r="AG274" s="151"/>
      <c r="AH274" s="151"/>
      <c r="AI274" s="151"/>
      <c r="AJ274" s="151"/>
      <c r="AK274" s="151"/>
      <c r="AL274" s="151"/>
      <c r="AM274" s="151"/>
      <c r="AN274" s="151"/>
      <c r="AO274" s="151"/>
      <c r="AP274" s="151"/>
      <c r="AQ274" s="151"/>
      <c r="AR274" s="151"/>
      <c r="AS274" s="151"/>
      <c r="AT274" s="151"/>
      <c r="AU274" s="151"/>
      <c r="AV274" s="151"/>
      <c r="AW274" s="151"/>
      <c r="AX274" s="151"/>
      <c r="AY274" s="151"/>
      <c r="AZ274" s="151"/>
      <c r="BA274" s="151"/>
      <c r="BB274" s="151"/>
      <c r="BC274" s="151"/>
      <c r="BD274" s="151"/>
      <c r="BE274" s="151"/>
      <c r="BF274" s="151"/>
      <c r="BG274" s="151"/>
      <c r="BH274" s="151"/>
      <c r="BI274" s="151"/>
      <c r="BJ274" s="151"/>
      <c r="BK274" s="151"/>
      <c r="BL274" s="151"/>
      <c r="BM274" s="151"/>
      <c r="BN274" s="151"/>
      <c r="BO274" s="151"/>
      <c r="BP274" s="151"/>
      <c r="BQ274" s="151"/>
      <c r="BR274" s="151"/>
      <c r="BS274" s="151"/>
      <c r="BT274" s="151"/>
      <c r="BU274" s="151"/>
      <c r="BV274" s="151"/>
      <c r="BW274" s="151"/>
      <c r="BX274" s="151"/>
      <c r="BY274" s="151"/>
      <c r="BZ274" s="151"/>
      <c r="CA274" s="151"/>
      <c r="CB274" s="151"/>
      <c r="CC274" s="151"/>
      <c r="CD274" s="151"/>
      <c r="CE274" s="151"/>
      <c r="CF274" s="151"/>
      <c r="CG274" s="151"/>
      <c r="CH274" s="151"/>
      <c r="CI274" s="151"/>
      <c r="CJ274" s="151"/>
      <c r="CK274" s="151"/>
      <c r="CL274" s="151"/>
      <c r="CM274" s="151"/>
      <c r="CN274" s="151"/>
    </row>
    <row r="275" spans="1:92">
      <c r="A275" s="151"/>
      <c r="B275" s="151"/>
      <c r="C275" s="151"/>
      <c r="D275" s="151"/>
      <c r="E275" s="151"/>
      <c r="F275" s="151"/>
      <c r="G275" s="151"/>
      <c r="H275" s="151"/>
      <c r="I275" s="151"/>
      <c r="J275" s="151"/>
      <c r="K275" s="151"/>
      <c r="L275" s="151"/>
      <c r="M275" s="151"/>
      <c r="N275" s="151"/>
      <c r="O275" s="151"/>
      <c r="P275" s="151"/>
      <c r="Q275" s="151"/>
      <c r="R275" s="151"/>
      <c r="S275" s="151"/>
      <c r="T275" s="151"/>
      <c r="U275" s="151"/>
      <c r="V275" s="151"/>
      <c r="W275" s="151"/>
      <c r="X275" s="151"/>
      <c r="Y275" s="151"/>
      <c r="Z275" s="151"/>
      <c r="AA275" s="151"/>
      <c r="AB275" s="151"/>
      <c r="AC275" s="151"/>
      <c r="AD275" s="151"/>
      <c r="AE275" s="151"/>
      <c r="AF275" s="151"/>
      <c r="AG275" s="151"/>
      <c r="AH275" s="151"/>
      <c r="AI275" s="151"/>
      <c r="AJ275" s="151"/>
      <c r="AK275" s="151"/>
      <c r="AL275" s="151"/>
      <c r="AM275" s="151"/>
      <c r="AN275" s="151"/>
      <c r="AO275" s="151"/>
      <c r="AP275" s="151"/>
      <c r="AQ275" s="151"/>
      <c r="AR275" s="151"/>
      <c r="AS275" s="151"/>
      <c r="AT275" s="151"/>
      <c r="AU275" s="151"/>
      <c r="AV275" s="151"/>
      <c r="AW275" s="151"/>
      <c r="AX275" s="151"/>
      <c r="AY275" s="151"/>
      <c r="AZ275" s="151"/>
      <c r="BA275" s="151"/>
      <c r="BB275" s="151"/>
      <c r="BC275" s="151"/>
      <c r="BD275" s="151"/>
      <c r="BE275" s="151"/>
      <c r="BF275" s="151"/>
      <c r="BG275" s="151"/>
      <c r="BH275" s="151"/>
      <c r="BI275" s="151"/>
      <c r="BJ275" s="151"/>
      <c r="BK275" s="151"/>
      <c r="BL275" s="151"/>
      <c r="BM275" s="151"/>
      <c r="BN275" s="151"/>
      <c r="BO275" s="151"/>
      <c r="BP275" s="151"/>
      <c r="BQ275" s="151"/>
      <c r="BR275" s="151"/>
      <c r="BS275" s="151"/>
      <c r="BT275" s="151"/>
      <c r="BU275" s="151"/>
      <c r="BV275" s="151"/>
      <c r="BW275" s="151"/>
      <c r="BX275" s="151"/>
      <c r="BY275" s="151"/>
      <c r="BZ275" s="151"/>
      <c r="CA275" s="151"/>
      <c r="CB275" s="151"/>
      <c r="CC275" s="151"/>
      <c r="CD275" s="151"/>
      <c r="CE275" s="151"/>
      <c r="CF275" s="151"/>
      <c r="CG275" s="151"/>
      <c r="CH275" s="151"/>
      <c r="CI275" s="151"/>
      <c r="CJ275" s="151"/>
      <c r="CK275" s="151"/>
      <c r="CL275" s="151"/>
      <c r="CM275" s="151"/>
      <c r="CN275" s="151"/>
    </row>
    <row r="276" spans="1:92">
      <c r="A276" s="151"/>
      <c r="B276" s="151"/>
      <c r="C276" s="151"/>
      <c r="D276" s="151"/>
      <c r="E276" s="151"/>
      <c r="F276" s="151"/>
      <c r="G276" s="151"/>
      <c r="H276" s="151"/>
      <c r="I276" s="151"/>
      <c r="J276" s="151"/>
      <c r="K276" s="151"/>
      <c r="L276" s="151"/>
      <c r="M276" s="151"/>
      <c r="N276" s="151"/>
      <c r="O276" s="151"/>
      <c r="P276" s="151"/>
      <c r="Q276" s="151"/>
      <c r="R276" s="151"/>
      <c r="S276" s="151"/>
      <c r="T276" s="151"/>
      <c r="U276" s="151"/>
      <c r="V276" s="151"/>
      <c r="W276" s="151"/>
      <c r="X276" s="151"/>
      <c r="Y276" s="151"/>
      <c r="Z276" s="151"/>
      <c r="AA276" s="151"/>
      <c r="AB276" s="151"/>
      <c r="AC276" s="151"/>
      <c r="AD276" s="151"/>
      <c r="AE276" s="151"/>
      <c r="AF276" s="151"/>
      <c r="AG276" s="151"/>
      <c r="AH276" s="151"/>
      <c r="AI276" s="151"/>
      <c r="AJ276" s="151"/>
      <c r="AK276" s="151"/>
      <c r="AL276" s="151"/>
      <c r="AM276" s="151"/>
      <c r="AN276" s="151"/>
      <c r="AO276" s="151"/>
      <c r="AP276" s="151"/>
      <c r="AQ276" s="151"/>
      <c r="AR276" s="151"/>
      <c r="AS276" s="151"/>
      <c r="AT276" s="151"/>
      <c r="AU276" s="151"/>
      <c r="AV276" s="151"/>
      <c r="AW276" s="151"/>
      <c r="AX276" s="151"/>
      <c r="AY276" s="151"/>
      <c r="AZ276" s="151"/>
      <c r="BA276" s="151"/>
      <c r="BB276" s="151"/>
      <c r="BC276" s="151"/>
      <c r="BD276" s="151"/>
      <c r="BE276" s="151"/>
      <c r="BF276" s="151"/>
      <c r="BG276" s="151"/>
      <c r="BH276" s="151"/>
      <c r="BI276" s="151"/>
      <c r="BJ276" s="151"/>
      <c r="BK276" s="151"/>
      <c r="BL276" s="151"/>
      <c r="BM276" s="151"/>
      <c r="BN276" s="151"/>
      <c r="BO276" s="151"/>
      <c r="BP276" s="151"/>
      <c r="BQ276" s="151"/>
      <c r="BR276" s="151"/>
      <c r="BS276" s="151"/>
      <c r="BT276" s="151"/>
      <c r="BU276" s="151"/>
      <c r="BV276" s="151"/>
      <c r="BW276" s="151"/>
      <c r="BX276" s="151"/>
      <c r="BY276" s="151"/>
      <c r="BZ276" s="151"/>
      <c r="CA276" s="151"/>
      <c r="CB276" s="151"/>
      <c r="CC276" s="151"/>
      <c r="CD276" s="151"/>
      <c r="CE276" s="151"/>
      <c r="CF276" s="151"/>
      <c r="CG276" s="151"/>
      <c r="CH276" s="151"/>
      <c r="CI276" s="151"/>
      <c r="CJ276" s="151"/>
      <c r="CK276" s="151"/>
      <c r="CL276" s="151"/>
      <c r="CM276" s="151"/>
      <c r="CN276" s="151"/>
    </row>
    <row r="277" spans="1:92">
      <c r="A277" s="151"/>
      <c r="B277" s="151"/>
      <c r="C277" s="151"/>
      <c r="D277" s="151"/>
      <c r="E277" s="151"/>
      <c r="F277" s="151"/>
      <c r="G277" s="151"/>
      <c r="H277" s="151"/>
      <c r="I277" s="151"/>
      <c r="J277" s="151"/>
      <c r="K277" s="151"/>
      <c r="L277" s="151"/>
      <c r="M277" s="151"/>
      <c r="N277" s="151"/>
      <c r="O277" s="151"/>
      <c r="P277" s="151"/>
      <c r="Q277" s="151"/>
      <c r="R277" s="151"/>
      <c r="S277" s="151"/>
      <c r="T277" s="151"/>
      <c r="U277" s="151"/>
      <c r="V277" s="151"/>
      <c r="W277" s="151"/>
      <c r="X277" s="151"/>
      <c r="Y277" s="151"/>
      <c r="Z277" s="151"/>
      <c r="AA277" s="151"/>
      <c r="AB277" s="151"/>
      <c r="AC277" s="151"/>
      <c r="AD277" s="151"/>
      <c r="AE277" s="151"/>
      <c r="AF277" s="151"/>
      <c r="AG277" s="151"/>
      <c r="AH277" s="151"/>
      <c r="AI277" s="151"/>
      <c r="AJ277" s="151"/>
      <c r="AK277" s="151"/>
      <c r="AL277" s="151"/>
      <c r="AM277" s="151"/>
      <c r="AN277" s="151"/>
      <c r="AO277" s="151"/>
      <c r="AP277" s="151"/>
      <c r="AQ277" s="151"/>
      <c r="AR277" s="151"/>
      <c r="AS277" s="151"/>
      <c r="AT277" s="151"/>
      <c r="AU277" s="151"/>
      <c r="AV277" s="151"/>
      <c r="AW277" s="151"/>
      <c r="AX277" s="151"/>
      <c r="AY277" s="151"/>
      <c r="AZ277" s="151"/>
      <c r="BA277" s="151"/>
      <c r="BB277" s="151"/>
      <c r="BC277" s="151"/>
      <c r="BD277" s="151"/>
      <c r="BE277" s="151"/>
      <c r="BF277" s="151"/>
      <c r="BG277" s="151"/>
      <c r="BH277" s="151"/>
      <c r="BI277" s="151"/>
      <c r="BJ277" s="151"/>
      <c r="BK277" s="151"/>
      <c r="BL277" s="151"/>
      <c r="BM277" s="151"/>
      <c r="BN277" s="151"/>
      <c r="BO277" s="151"/>
      <c r="BP277" s="151"/>
      <c r="BQ277" s="151"/>
      <c r="BR277" s="151"/>
      <c r="BS277" s="151"/>
      <c r="BT277" s="151"/>
      <c r="BU277" s="151"/>
      <c r="BV277" s="151"/>
      <c r="BW277" s="151"/>
      <c r="BX277" s="151"/>
      <c r="BY277" s="151"/>
      <c r="BZ277" s="151"/>
      <c r="CA277" s="151"/>
      <c r="CB277" s="151"/>
      <c r="CC277" s="151"/>
      <c r="CD277" s="151"/>
      <c r="CE277" s="151"/>
      <c r="CF277" s="151"/>
      <c r="CG277" s="151"/>
      <c r="CH277" s="151"/>
      <c r="CI277" s="151"/>
      <c r="CJ277" s="151"/>
      <c r="CK277" s="151"/>
      <c r="CL277" s="151"/>
      <c r="CM277" s="151"/>
      <c r="CN277" s="151"/>
    </row>
    <row r="278" spans="1:92">
      <c r="A278" s="151"/>
      <c r="B278" s="151"/>
      <c r="C278" s="151"/>
      <c r="D278" s="151"/>
      <c r="E278" s="151"/>
      <c r="F278" s="151"/>
      <c r="G278" s="151"/>
      <c r="H278" s="151"/>
      <c r="I278" s="151"/>
      <c r="J278" s="151"/>
      <c r="K278" s="151"/>
      <c r="L278" s="151"/>
      <c r="M278" s="151"/>
      <c r="N278" s="151"/>
      <c r="O278" s="151"/>
      <c r="P278" s="151"/>
      <c r="Q278" s="151"/>
      <c r="R278" s="151"/>
      <c r="S278" s="151"/>
      <c r="T278" s="151"/>
      <c r="U278" s="151"/>
      <c r="V278" s="151"/>
      <c r="W278" s="151"/>
      <c r="X278" s="151"/>
      <c r="Y278" s="151"/>
      <c r="Z278" s="151"/>
      <c r="AA278" s="151"/>
      <c r="AB278" s="151"/>
      <c r="AC278" s="151"/>
      <c r="AD278" s="151"/>
      <c r="AE278" s="151"/>
      <c r="AF278" s="151"/>
      <c r="AG278" s="151"/>
      <c r="AH278" s="151"/>
      <c r="AI278" s="151"/>
      <c r="AJ278" s="151"/>
      <c r="AK278" s="151"/>
      <c r="AL278" s="151"/>
      <c r="AM278" s="151"/>
      <c r="AN278" s="151"/>
      <c r="AO278" s="151"/>
      <c r="AP278" s="151"/>
      <c r="AQ278" s="151"/>
      <c r="AR278" s="151"/>
      <c r="AS278" s="151"/>
      <c r="AT278" s="151"/>
      <c r="AU278" s="151"/>
      <c r="AV278" s="151"/>
      <c r="AW278" s="151"/>
      <c r="AX278" s="151"/>
      <c r="AY278" s="151"/>
      <c r="AZ278" s="151"/>
      <c r="BA278" s="151"/>
      <c r="BB278" s="151"/>
      <c r="BC278" s="151"/>
      <c r="BD278" s="151"/>
      <c r="BE278" s="151"/>
      <c r="BF278" s="151"/>
      <c r="BG278" s="151"/>
      <c r="BH278" s="151"/>
      <c r="BI278" s="151"/>
      <c r="BJ278" s="151"/>
      <c r="BK278" s="151"/>
      <c r="BL278" s="151"/>
      <c r="BM278" s="151"/>
      <c r="BN278" s="151"/>
      <c r="BO278" s="151"/>
      <c r="BP278" s="151"/>
      <c r="BQ278" s="151"/>
      <c r="BR278" s="151"/>
      <c r="BS278" s="151"/>
      <c r="BT278" s="151"/>
      <c r="BU278" s="151"/>
      <c r="BV278" s="151"/>
      <c r="BW278" s="151"/>
      <c r="BX278" s="151"/>
      <c r="BY278" s="151"/>
      <c r="BZ278" s="151"/>
      <c r="CA278" s="151"/>
      <c r="CB278" s="151"/>
      <c r="CC278" s="151"/>
      <c r="CD278" s="151"/>
      <c r="CE278" s="151"/>
      <c r="CF278" s="151"/>
      <c r="CG278" s="151"/>
      <c r="CH278" s="151"/>
      <c r="CI278" s="151"/>
      <c r="CJ278" s="151"/>
      <c r="CK278" s="151"/>
      <c r="CL278" s="151"/>
      <c r="CM278" s="151"/>
      <c r="CN278" s="151"/>
    </row>
    <row r="279" spans="1:92">
      <c r="A279" s="151"/>
      <c r="B279" s="151"/>
      <c r="C279" s="151"/>
      <c r="D279" s="151"/>
      <c r="E279" s="151"/>
      <c r="F279" s="151"/>
      <c r="G279" s="151"/>
      <c r="H279" s="151"/>
      <c r="I279" s="151"/>
      <c r="J279" s="151"/>
      <c r="K279" s="151"/>
      <c r="L279" s="151"/>
      <c r="M279" s="151"/>
      <c r="N279" s="151"/>
      <c r="O279" s="151"/>
      <c r="P279" s="151"/>
      <c r="Q279" s="151"/>
      <c r="R279" s="151"/>
      <c r="S279" s="151"/>
      <c r="T279" s="151"/>
      <c r="U279" s="151"/>
      <c r="V279" s="151"/>
      <c r="W279" s="151"/>
      <c r="X279" s="151"/>
      <c r="Y279" s="151"/>
      <c r="Z279" s="151"/>
      <c r="AA279" s="151"/>
      <c r="AB279" s="151"/>
      <c r="AC279" s="151"/>
      <c r="AD279" s="151"/>
      <c r="AE279" s="151"/>
      <c r="AF279" s="151"/>
      <c r="AG279" s="151"/>
      <c r="AH279" s="151"/>
      <c r="AI279" s="151"/>
      <c r="AJ279" s="151"/>
      <c r="AK279" s="151"/>
      <c r="AL279" s="151"/>
      <c r="AM279" s="151"/>
      <c r="AN279" s="151"/>
      <c r="AO279" s="151"/>
      <c r="AP279" s="151"/>
      <c r="AQ279" s="151"/>
      <c r="AR279" s="151"/>
      <c r="AS279" s="151"/>
      <c r="AT279" s="151"/>
      <c r="AU279" s="151"/>
      <c r="AV279" s="151"/>
      <c r="AW279" s="151"/>
      <c r="AX279" s="151"/>
      <c r="AY279" s="151"/>
      <c r="AZ279" s="151"/>
      <c r="BA279" s="151"/>
      <c r="BB279" s="151"/>
      <c r="BC279" s="151"/>
      <c r="BD279" s="151"/>
      <c r="BE279" s="151"/>
      <c r="BF279" s="151"/>
      <c r="BG279" s="151"/>
      <c r="BH279" s="151"/>
      <c r="BI279" s="151"/>
      <c r="BJ279" s="151"/>
      <c r="BK279" s="151"/>
      <c r="BL279" s="151"/>
      <c r="BM279" s="151"/>
      <c r="BN279" s="151"/>
      <c r="BO279" s="151"/>
      <c r="BP279" s="151"/>
      <c r="BQ279" s="151"/>
      <c r="BR279" s="151"/>
      <c r="BS279" s="151"/>
      <c r="BT279" s="151"/>
      <c r="BU279" s="151"/>
      <c r="BV279" s="151"/>
      <c r="BW279" s="151"/>
      <c r="BX279" s="151"/>
      <c r="BY279" s="151"/>
      <c r="BZ279" s="151"/>
      <c r="CA279" s="151"/>
      <c r="CB279" s="151"/>
      <c r="CC279" s="151"/>
      <c r="CD279" s="151"/>
      <c r="CE279" s="151"/>
      <c r="CF279" s="151"/>
      <c r="CG279" s="151"/>
      <c r="CH279" s="151"/>
      <c r="CI279" s="151"/>
      <c r="CJ279" s="151"/>
      <c r="CK279" s="151"/>
      <c r="CL279" s="151"/>
      <c r="CM279" s="151"/>
      <c r="CN279" s="151"/>
    </row>
    <row r="280" spans="1:92">
      <c r="A280" s="151"/>
      <c r="B280" s="151"/>
      <c r="C280" s="151"/>
      <c r="D280" s="151"/>
      <c r="E280" s="151"/>
      <c r="F280" s="151"/>
      <c r="G280" s="151"/>
      <c r="H280" s="151"/>
      <c r="I280" s="151"/>
      <c r="J280" s="151"/>
      <c r="K280" s="151"/>
      <c r="L280" s="151"/>
      <c r="M280" s="151"/>
      <c r="N280" s="151"/>
      <c r="O280" s="151"/>
      <c r="P280" s="151"/>
      <c r="Q280" s="151"/>
      <c r="R280" s="151"/>
      <c r="S280" s="151"/>
      <c r="T280" s="151"/>
      <c r="U280" s="151"/>
      <c r="V280" s="151"/>
      <c r="W280" s="151"/>
      <c r="X280" s="151"/>
      <c r="Y280" s="151"/>
      <c r="Z280" s="151"/>
      <c r="AA280" s="151"/>
      <c r="AB280" s="151"/>
      <c r="AC280" s="151"/>
      <c r="AD280" s="151"/>
      <c r="AE280" s="151"/>
      <c r="AF280" s="151"/>
      <c r="AG280" s="151"/>
      <c r="AH280" s="151"/>
      <c r="AI280" s="151"/>
      <c r="AJ280" s="151"/>
      <c r="AK280" s="151"/>
      <c r="AL280" s="151"/>
      <c r="AM280" s="151"/>
      <c r="AN280" s="151"/>
      <c r="AO280" s="151"/>
      <c r="AP280" s="151"/>
      <c r="AQ280" s="151"/>
      <c r="AR280" s="151"/>
      <c r="AS280" s="151"/>
      <c r="AT280" s="151"/>
      <c r="AU280" s="151"/>
      <c r="AV280" s="151"/>
      <c r="AW280" s="151"/>
      <c r="AX280" s="151"/>
      <c r="AY280" s="151"/>
      <c r="AZ280" s="151"/>
      <c r="BA280" s="151"/>
      <c r="BB280" s="151"/>
      <c r="BC280" s="151"/>
      <c r="BD280" s="151"/>
      <c r="BE280" s="151"/>
      <c r="BF280" s="151"/>
      <c r="BG280" s="151"/>
      <c r="BH280" s="151"/>
      <c r="BI280" s="151"/>
      <c r="BJ280" s="151"/>
      <c r="BK280" s="151"/>
      <c r="BL280" s="151"/>
      <c r="BM280" s="151"/>
      <c r="BN280" s="151"/>
      <c r="BO280" s="151"/>
      <c r="BP280" s="151"/>
      <c r="BQ280" s="151"/>
      <c r="BR280" s="151"/>
      <c r="BS280" s="151"/>
      <c r="BT280" s="151"/>
      <c r="BU280" s="151"/>
      <c r="BV280" s="151"/>
      <c r="BW280" s="151"/>
      <c r="BX280" s="151"/>
      <c r="BY280" s="151"/>
      <c r="BZ280" s="151"/>
      <c r="CA280" s="151"/>
      <c r="CB280" s="151"/>
      <c r="CC280" s="151"/>
      <c r="CD280" s="151"/>
      <c r="CE280" s="151"/>
      <c r="CF280" s="151"/>
      <c r="CG280" s="151"/>
      <c r="CH280" s="151"/>
      <c r="CI280" s="151"/>
      <c r="CJ280" s="151"/>
      <c r="CK280" s="151"/>
      <c r="CL280" s="151"/>
      <c r="CM280" s="151"/>
      <c r="CN280" s="151"/>
    </row>
    <row r="281" spans="1:92">
      <c r="A281" s="151"/>
      <c r="B281" s="151"/>
      <c r="C281" s="151"/>
      <c r="D281" s="151"/>
      <c r="E281" s="151"/>
      <c r="F281" s="151"/>
      <c r="G281" s="151"/>
      <c r="H281" s="151"/>
      <c r="I281" s="151"/>
      <c r="J281" s="151"/>
      <c r="K281" s="151"/>
      <c r="L281" s="151"/>
      <c r="M281" s="151"/>
      <c r="N281" s="151"/>
      <c r="O281" s="151"/>
      <c r="P281" s="151"/>
      <c r="Q281" s="151"/>
      <c r="R281" s="151"/>
      <c r="S281" s="151"/>
      <c r="T281" s="151"/>
      <c r="U281" s="151"/>
      <c r="V281" s="151"/>
      <c r="W281" s="151"/>
      <c r="X281" s="151"/>
      <c r="Y281" s="151"/>
      <c r="Z281" s="151"/>
      <c r="AA281" s="151"/>
      <c r="AB281" s="151"/>
      <c r="AC281" s="151"/>
      <c r="AD281" s="151"/>
      <c r="AE281" s="151"/>
      <c r="AF281" s="151"/>
      <c r="AG281" s="151"/>
      <c r="AH281" s="151"/>
      <c r="AI281" s="151"/>
      <c r="AJ281" s="151"/>
      <c r="AK281" s="151"/>
      <c r="AL281" s="151"/>
      <c r="AM281" s="151"/>
      <c r="AN281" s="151"/>
      <c r="AO281" s="151"/>
      <c r="AP281" s="151"/>
      <c r="AQ281" s="151"/>
      <c r="AR281" s="151"/>
      <c r="AS281" s="151"/>
      <c r="AT281" s="151"/>
      <c r="AU281" s="151"/>
      <c r="AV281" s="151"/>
      <c r="AW281" s="151"/>
      <c r="AX281" s="151"/>
      <c r="AY281" s="151"/>
      <c r="AZ281" s="151"/>
      <c r="BA281" s="151"/>
      <c r="BB281" s="151"/>
      <c r="BC281" s="151"/>
      <c r="BD281" s="151"/>
      <c r="BE281" s="151"/>
      <c r="BF281" s="151"/>
      <c r="BG281" s="151"/>
      <c r="BH281" s="151"/>
      <c r="BI281" s="151"/>
      <c r="BJ281" s="151"/>
      <c r="BK281" s="151"/>
      <c r="BL281" s="151"/>
      <c r="BM281" s="151"/>
      <c r="BN281" s="151"/>
      <c r="BO281" s="151"/>
      <c r="BP281" s="151"/>
      <c r="BQ281" s="151"/>
      <c r="BR281" s="151"/>
      <c r="BS281" s="151"/>
      <c r="BT281" s="151"/>
      <c r="BU281" s="151"/>
      <c r="BV281" s="151"/>
      <c r="BW281" s="151"/>
      <c r="BX281" s="151"/>
      <c r="BY281" s="151"/>
      <c r="BZ281" s="151"/>
      <c r="CA281" s="151"/>
      <c r="CB281" s="151"/>
      <c r="CC281" s="151"/>
      <c r="CD281" s="151"/>
      <c r="CE281" s="151"/>
      <c r="CF281" s="151"/>
      <c r="CG281" s="151"/>
      <c r="CH281" s="151"/>
      <c r="CI281" s="151"/>
      <c r="CJ281" s="151"/>
      <c r="CK281" s="151"/>
      <c r="CL281" s="151"/>
      <c r="CM281" s="151"/>
      <c r="CN281" s="151"/>
    </row>
    <row r="282" spans="1:92">
      <c r="A282" s="151"/>
      <c r="B282" s="151"/>
      <c r="C282" s="151"/>
      <c r="D282" s="151"/>
      <c r="E282" s="151"/>
      <c r="F282" s="151"/>
      <c r="G282" s="151"/>
      <c r="H282" s="151"/>
      <c r="I282" s="151"/>
      <c r="J282" s="151"/>
      <c r="K282" s="151"/>
      <c r="L282" s="151"/>
      <c r="M282" s="151"/>
      <c r="N282" s="151"/>
      <c r="O282" s="151"/>
      <c r="P282" s="151"/>
      <c r="Q282" s="151"/>
      <c r="R282" s="151"/>
      <c r="S282" s="151"/>
      <c r="T282" s="151"/>
      <c r="U282" s="151"/>
      <c r="V282" s="151"/>
      <c r="W282" s="151"/>
      <c r="X282" s="151"/>
      <c r="Y282" s="151"/>
      <c r="Z282" s="151"/>
      <c r="AA282" s="151"/>
      <c r="AB282" s="151"/>
      <c r="AC282" s="151"/>
      <c r="AD282" s="151"/>
      <c r="AE282" s="151"/>
      <c r="AF282" s="151"/>
      <c r="AG282" s="151"/>
      <c r="AH282" s="151"/>
      <c r="AI282" s="151"/>
      <c r="AJ282" s="151"/>
      <c r="AK282" s="151"/>
      <c r="AL282" s="151"/>
      <c r="AM282" s="151"/>
      <c r="AN282" s="151"/>
      <c r="AO282" s="151"/>
      <c r="AP282" s="151"/>
      <c r="AQ282" s="151"/>
      <c r="AR282" s="151"/>
      <c r="AS282" s="151"/>
      <c r="AT282" s="151"/>
      <c r="AU282" s="151"/>
      <c r="AV282" s="151"/>
      <c r="AW282" s="151"/>
      <c r="AX282" s="151"/>
      <c r="AY282" s="151"/>
      <c r="AZ282" s="151"/>
      <c r="BA282" s="151"/>
      <c r="BB282" s="151"/>
      <c r="BC282" s="151"/>
      <c r="BD282" s="151"/>
      <c r="BE282" s="151"/>
      <c r="BF282" s="151"/>
      <c r="BG282" s="151"/>
      <c r="BH282" s="151"/>
      <c r="BI282" s="151"/>
      <c r="BJ282" s="151"/>
      <c r="BK282" s="151"/>
      <c r="BL282" s="151"/>
      <c r="BM282" s="151"/>
      <c r="BN282" s="151"/>
      <c r="BO282" s="151"/>
      <c r="BP282" s="151"/>
      <c r="BQ282" s="151"/>
      <c r="BR282" s="151"/>
      <c r="BS282" s="151"/>
      <c r="BT282" s="151"/>
      <c r="BU282" s="151"/>
      <c r="BV282" s="151"/>
      <c r="BW282" s="151"/>
      <c r="BX282" s="151"/>
      <c r="BY282" s="151"/>
      <c r="BZ282" s="151"/>
      <c r="CA282" s="151"/>
      <c r="CB282" s="151"/>
      <c r="CC282" s="151"/>
      <c r="CD282" s="151"/>
      <c r="CE282" s="151"/>
      <c r="CF282" s="151"/>
      <c r="CG282" s="151"/>
      <c r="CH282" s="151"/>
      <c r="CI282" s="151"/>
      <c r="CJ282" s="151"/>
      <c r="CK282" s="151"/>
      <c r="CL282" s="151"/>
      <c r="CM282" s="151"/>
      <c r="CN282" s="151"/>
    </row>
    <row r="283" spans="1:92">
      <c r="A283" s="151"/>
      <c r="B283" s="151"/>
      <c r="C283" s="151"/>
      <c r="D283" s="151"/>
      <c r="E283" s="151"/>
      <c r="F283" s="151"/>
      <c r="G283" s="151"/>
      <c r="H283" s="151"/>
      <c r="I283" s="151"/>
      <c r="J283" s="151"/>
      <c r="K283" s="151"/>
      <c r="L283" s="151"/>
      <c r="M283" s="151"/>
      <c r="N283" s="151"/>
      <c r="O283" s="151"/>
      <c r="P283" s="151"/>
      <c r="Q283" s="151"/>
      <c r="R283" s="151"/>
      <c r="S283" s="151"/>
      <c r="T283" s="151"/>
      <c r="U283" s="151"/>
      <c r="V283" s="151"/>
      <c r="W283" s="151"/>
      <c r="X283" s="151"/>
      <c r="Y283" s="151"/>
      <c r="Z283" s="151"/>
      <c r="AA283" s="151"/>
      <c r="AB283" s="151"/>
      <c r="AC283" s="151"/>
      <c r="AD283" s="151"/>
      <c r="AE283" s="151"/>
      <c r="AF283" s="151"/>
      <c r="AG283" s="151"/>
      <c r="AH283" s="151"/>
      <c r="AI283" s="151"/>
      <c r="AJ283" s="151"/>
      <c r="AK283" s="151"/>
      <c r="AL283" s="151"/>
      <c r="AM283" s="151"/>
      <c r="AN283" s="151"/>
      <c r="AO283" s="151"/>
      <c r="AP283" s="151"/>
      <c r="AQ283" s="151"/>
      <c r="AR283" s="151"/>
      <c r="AS283" s="151"/>
      <c r="AT283" s="151"/>
      <c r="AU283" s="151"/>
      <c r="AV283" s="151"/>
      <c r="AW283" s="151"/>
      <c r="AX283" s="151"/>
      <c r="AY283" s="151"/>
      <c r="AZ283" s="151"/>
      <c r="BA283" s="151"/>
      <c r="BB283" s="151"/>
      <c r="BC283" s="151"/>
      <c r="BD283" s="151"/>
      <c r="BE283" s="151"/>
      <c r="BF283" s="151"/>
      <c r="BG283" s="151"/>
      <c r="BH283" s="151"/>
      <c r="BI283" s="151"/>
      <c r="BJ283" s="151"/>
      <c r="BK283" s="151"/>
      <c r="BL283" s="151"/>
      <c r="BM283" s="151"/>
      <c r="BN283" s="151"/>
      <c r="BO283" s="151"/>
      <c r="BP283" s="151"/>
      <c r="BQ283" s="151"/>
      <c r="BR283" s="151"/>
      <c r="BS283" s="151"/>
      <c r="BT283" s="151"/>
      <c r="BU283" s="151"/>
      <c r="BV283" s="151"/>
      <c r="BW283" s="151"/>
      <c r="BX283" s="151"/>
      <c r="BY283" s="151"/>
      <c r="BZ283" s="151"/>
      <c r="CA283" s="151"/>
      <c r="CB283" s="151"/>
      <c r="CC283" s="151"/>
      <c r="CD283" s="151"/>
      <c r="CE283" s="151"/>
      <c r="CF283" s="151"/>
      <c r="CG283" s="151"/>
      <c r="CH283" s="151"/>
      <c r="CI283" s="151"/>
      <c r="CJ283" s="151"/>
      <c r="CK283" s="151"/>
      <c r="CL283" s="151"/>
      <c r="CM283" s="151"/>
      <c r="CN283" s="151"/>
    </row>
    <row r="284" spans="1:92">
      <c r="A284" s="151"/>
      <c r="B284" s="151"/>
      <c r="C284" s="151"/>
      <c r="D284" s="151"/>
      <c r="E284" s="151"/>
      <c r="F284" s="151"/>
      <c r="G284" s="151"/>
      <c r="H284" s="151"/>
      <c r="I284" s="151"/>
      <c r="J284" s="151"/>
      <c r="K284" s="151"/>
      <c r="L284" s="151"/>
      <c r="M284" s="151"/>
      <c r="N284" s="151"/>
      <c r="O284" s="151"/>
      <c r="P284" s="151"/>
      <c r="Q284" s="151"/>
      <c r="R284" s="151"/>
      <c r="S284" s="151"/>
      <c r="T284" s="151"/>
      <c r="U284" s="151"/>
      <c r="V284" s="151"/>
      <c r="W284" s="151"/>
      <c r="X284" s="151"/>
      <c r="Y284" s="151"/>
      <c r="Z284" s="151"/>
      <c r="AA284" s="151"/>
      <c r="AB284" s="151"/>
      <c r="AC284" s="151"/>
      <c r="AD284" s="151"/>
      <c r="AE284" s="151"/>
      <c r="AF284" s="151"/>
      <c r="AG284" s="151"/>
      <c r="AH284" s="151"/>
      <c r="AI284" s="151"/>
      <c r="AJ284" s="151"/>
      <c r="AK284" s="151"/>
      <c r="AL284" s="151"/>
      <c r="AM284" s="151"/>
      <c r="AN284" s="151"/>
      <c r="AO284" s="151"/>
      <c r="AP284" s="151"/>
      <c r="AQ284" s="151"/>
      <c r="AR284" s="151"/>
      <c r="AS284" s="151"/>
      <c r="AT284" s="151"/>
      <c r="AU284" s="151"/>
      <c r="AV284" s="151"/>
      <c r="AW284" s="151"/>
      <c r="AX284" s="151"/>
      <c r="AY284" s="151"/>
      <c r="AZ284" s="151"/>
      <c r="BA284" s="151"/>
      <c r="BB284" s="151"/>
      <c r="BC284" s="151"/>
      <c r="BD284" s="151"/>
      <c r="BE284" s="151"/>
      <c r="BF284" s="151"/>
      <c r="BG284" s="151"/>
      <c r="BH284" s="151"/>
      <c r="BI284" s="151"/>
      <c r="BJ284" s="151"/>
      <c r="BK284" s="151"/>
      <c r="BL284" s="151"/>
      <c r="BM284" s="151"/>
      <c r="BN284" s="151"/>
      <c r="BO284" s="151"/>
      <c r="BP284" s="151"/>
      <c r="BQ284" s="151"/>
      <c r="BR284" s="151"/>
      <c r="BS284" s="151"/>
      <c r="BT284" s="151"/>
      <c r="BU284" s="151"/>
      <c r="BV284" s="151"/>
      <c r="BW284" s="151"/>
      <c r="BX284" s="151"/>
      <c r="BY284" s="151"/>
      <c r="BZ284" s="151"/>
      <c r="CA284" s="151"/>
      <c r="CB284" s="151"/>
      <c r="CC284" s="151"/>
      <c r="CD284" s="151"/>
      <c r="CE284" s="151"/>
      <c r="CF284" s="151"/>
      <c r="CG284" s="151"/>
      <c r="CH284" s="151"/>
      <c r="CI284" s="151"/>
      <c r="CJ284" s="151"/>
      <c r="CK284" s="151"/>
      <c r="CL284" s="151"/>
      <c r="CM284" s="151"/>
      <c r="CN284" s="151"/>
    </row>
    <row r="285" spans="1:92">
      <c r="A285" s="151"/>
      <c r="B285" s="151"/>
      <c r="C285" s="151"/>
      <c r="D285" s="151"/>
      <c r="E285" s="151"/>
      <c r="F285" s="151"/>
      <c r="G285" s="151"/>
      <c r="H285" s="151"/>
      <c r="I285" s="151"/>
      <c r="J285" s="151"/>
      <c r="K285" s="151"/>
      <c r="L285" s="151"/>
      <c r="M285" s="151"/>
      <c r="N285" s="151"/>
      <c r="O285" s="151"/>
      <c r="P285" s="151"/>
      <c r="Q285" s="151"/>
      <c r="R285" s="151"/>
      <c r="S285" s="151"/>
      <c r="T285" s="151"/>
      <c r="U285" s="151"/>
      <c r="V285" s="151"/>
      <c r="W285" s="151"/>
      <c r="X285" s="151"/>
      <c r="Y285" s="151"/>
      <c r="Z285" s="151"/>
      <c r="AA285" s="151"/>
      <c r="AB285" s="151"/>
      <c r="AC285" s="151"/>
      <c r="AD285" s="151"/>
      <c r="AE285" s="151"/>
      <c r="AF285" s="151"/>
      <c r="AG285" s="151"/>
      <c r="AH285" s="151"/>
      <c r="AI285" s="151"/>
      <c r="AJ285" s="151"/>
      <c r="AK285" s="151"/>
      <c r="AL285" s="151"/>
      <c r="AM285" s="151"/>
      <c r="AN285" s="151"/>
      <c r="AO285" s="151"/>
      <c r="AP285" s="151"/>
      <c r="AQ285" s="151"/>
      <c r="AR285" s="151"/>
      <c r="AS285" s="151"/>
      <c r="AT285" s="151"/>
      <c r="AU285" s="151"/>
      <c r="AV285" s="151"/>
      <c r="AW285" s="151"/>
      <c r="AX285" s="151"/>
      <c r="AY285" s="151"/>
      <c r="AZ285" s="151"/>
      <c r="BA285" s="151"/>
      <c r="BB285" s="151"/>
      <c r="BC285" s="151"/>
      <c r="BD285" s="151"/>
      <c r="BE285" s="151"/>
      <c r="BF285" s="151"/>
      <c r="BG285" s="151"/>
      <c r="BH285" s="151"/>
      <c r="BI285" s="151"/>
      <c r="BJ285" s="151"/>
      <c r="BK285" s="151"/>
      <c r="BL285" s="151"/>
      <c r="BM285" s="151"/>
      <c r="BN285" s="151"/>
      <c r="BO285" s="151"/>
      <c r="BP285" s="151"/>
      <c r="BQ285" s="151"/>
      <c r="BR285" s="151"/>
      <c r="BS285" s="151"/>
      <c r="BT285" s="151"/>
      <c r="BU285" s="151"/>
      <c r="BV285" s="151"/>
      <c r="BW285" s="151"/>
      <c r="BX285" s="151"/>
      <c r="BY285" s="151"/>
      <c r="BZ285" s="151"/>
      <c r="CA285" s="151"/>
      <c r="CB285" s="151"/>
      <c r="CC285" s="151"/>
      <c r="CD285" s="151"/>
      <c r="CE285" s="151"/>
      <c r="CF285" s="151"/>
      <c r="CG285" s="151"/>
      <c r="CH285" s="151"/>
      <c r="CI285" s="151"/>
      <c r="CJ285" s="151"/>
      <c r="CK285" s="151"/>
      <c r="CL285" s="151"/>
      <c r="CM285" s="151"/>
      <c r="CN285" s="151"/>
    </row>
    <row r="286" spans="1:92">
      <c r="A286" s="151"/>
      <c r="B286" s="151"/>
      <c r="C286" s="151"/>
      <c r="D286" s="151"/>
      <c r="E286" s="151"/>
      <c r="F286" s="151"/>
      <c r="G286" s="151"/>
      <c r="H286" s="151"/>
      <c r="I286" s="151"/>
      <c r="J286" s="151"/>
      <c r="K286" s="151"/>
      <c r="L286" s="151"/>
      <c r="M286" s="151"/>
      <c r="N286" s="151"/>
      <c r="O286" s="151"/>
      <c r="P286" s="151"/>
      <c r="Q286" s="151"/>
      <c r="R286" s="151"/>
      <c r="S286" s="151"/>
      <c r="T286" s="151"/>
      <c r="U286" s="151"/>
      <c r="V286" s="151"/>
      <c r="W286" s="151"/>
      <c r="X286" s="151"/>
      <c r="Y286" s="151"/>
      <c r="Z286" s="151"/>
      <c r="AA286" s="151"/>
      <c r="AB286" s="151"/>
      <c r="AC286" s="151"/>
      <c r="AD286" s="151"/>
      <c r="AE286" s="151"/>
      <c r="AF286" s="151"/>
      <c r="AG286" s="151"/>
      <c r="AH286" s="151"/>
      <c r="AI286" s="151"/>
      <c r="AJ286" s="151"/>
      <c r="AK286" s="151"/>
      <c r="AL286" s="151"/>
      <c r="AM286" s="151"/>
      <c r="AN286" s="151"/>
      <c r="AO286" s="151"/>
      <c r="AP286" s="151"/>
      <c r="AQ286" s="151"/>
      <c r="AR286" s="151"/>
      <c r="AS286" s="151"/>
      <c r="AT286" s="151"/>
      <c r="AU286" s="151"/>
      <c r="AV286" s="151"/>
      <c r="AW286" s="151"/>
      <c r="AX286" s="151"/>
      <c r="AY286" s="151"/>
      <c r="AZ286" s="151"/>
      <c r="BA286" s="151"/>
      <c r="BB286" s="151"/>
      <c r="BC286" s="151"/>
      <c r="BD286" s="151"/>
      <c r="BE286" s="151"/>
      <c r="BF286" s="151"/>
      <c r="BG286" s="151"/>
      <c r="BH286" s="151"/>
      <c r="BI286" s="151"/>
      <c r="BJ286" s="151"/>
      <c r="BK286" s="151"/>
      <c r="BL286" s="151"/>
      <c r="BM286" s="151"/>
      <c r="BN286" s="151"/>
      <c r="BO286" s="151"/>
      <c r="BP286" s="151"/>
      <c r="BQ286" s="151"/>
      <c r="BR286" s="151"/>
      <c r="BS286" s="151"/>
      <c r="BT286" s="151"/>
      <c r="BU286" s="151"/>
      <c r="BV286" s="151"/>
      <c r="BW286" s="151"/>
      <c r="BX286" s="151"/>
      <c r="BY286" s="151"/>
      <c r="BZ286" s="151"/>
      <c r="CA286" s="151"/>
      <c r="CB286" s="151"/>
      <c r="CC286" s="151"/>
      <c r="CD286" s="151"/>
      <c r="CE286" s="151"/>
      <c r="CF286" s="151"/>
      <c r="CG286" s="151"/>
      <c r="CH286" s="151"/>
      <c r="CI286" s="151"/>
      <c r="CJ286" s="151"/>
      <c r="CK286" s="151"/>
      <c r="CL286" s="151"/>
      <c r="CM286" s="151"/>
      <c r="CN286" s="151"/>
    </row>
    <row r="287" spans="1:92">
      <c r="A287" s="151"/>
      <c r="B287" s="151"/>
      <c r="C287" s="151"/>
      <c r="D287" s="151"/>
      <c r="E287" s="151"/>
      <c r="F287" s="151"/>
      <c r="G287" s="151"/>
      <c r="H287" s="151"/>
      <c r="I287" s="151"/>
      <c r="J287" s="151"/>
      <c r="K287" s="151"/>
      <c r="L287" s="151"/>
      <c r="M287" s="151"/>
      <c r="N287" s="151"/>
      <c r="O287" s="151"/>
      <c r="P287" s="151"/>
      <c r="Q287" s="151"/>
      <c r="R287" s="151"/>
      <c r="S287" s="151"/>
      <c r="T287" s="151"/>
      <c r="U287" s="151"/>
      <c r="V287" s="151"/>
      <c r="W287" s="151"/>
      <c r="X287" s="151"/>
      <c r="Y287" s="151"/>
      <c r="Z287" s="151"/>
      <c r="AA287" s="151"/>
      <c r="AB287" s="151"/>
      <c r="AC287" s="151"/>
      <c r="AD287" s="151"/>
      <c r="AE287" s="151"/>
      <c r="AF287" s="151"/>
      <c r="AG287" s="151"/>
      <c r="AH287" s="151"/>
      <c r="AI287" s="151"/>
      <c r="AJ287" s="151"/>
      <c r="AK287" s="151"/>
      <c r="AL287" s="151"/>
      <c r="AM287" s="151"/>
      <c r="AN287" s="151"/>
      <c r="AO287" s="151"/>
      <c r="AP287" s="151"/>
      <c r="AQ287" s="151"/>
      <c r="AR287" s="151"/>
      <c r="AS287" s="151"/>
      <c r="AT287" s="151"/>
      <c r="AU287" s="151"/>
      <c r="AV287" s="151"/>
      <c r="AW287" s="151"/>
      <c r="AX287" s="151"/>
      <c r="AY287" s="151"/>
      <c r="AZ287" s="151"/>
      <c r="BA287" s="151"/>
      <c r="BB287" s="151"/>
      <c r="BC287" s="151"/>
      <c r="BD287" s="151"/>
      <c r="BE287" s="151"/>
      <c r="BF287" s="151"/>
      <c r="BG287" s="151"/>
      <c r="BH287" s="151"/>
      <c r="BI287" s="151"/>
      <c r="BJ287" s="151"/>
      <c r="BK287" s="151"/>
      <c r="BL287" s="151"/>
      <c r="BM287" s="151"/>
      <c r="BN287" s="151"/>
      <c r="BO287" s="151"/>
      <c r="BP287" s="151"/>
      <c r="BQ287" s="151"/>
      <c r="BR287" s="151"/>
      <c r="BS287" s="151"/>
      <c r="BT287" s="151"/>
      <c r="BU287" s="151"/>
      <c r="BV287" s="151"/>
      <c r="BW287" s="151"/>
      <c r="BX287" s="151"/>
      <c r="BY287" s="151"/>
      <c r="BZ287" s="151"/>
      <c r="CA287" s="151"/>
      <c r="CB287" s="151"/>
      <c r="CC287" s="151"/>
      <c r="CD287" s="151"/>
      <c r="CE287" s="151"/>
      <c r="CF287" s="151"/>
      <c r="CG287" s="151"/>
      <c r="CH287" s="151"/>
      <c r="CI287" s="151"/>
      <c r="CJ287" s="151"/>
      <c r="CK287" s="151"/>
      <c r="CL287" s="151"/>
      <c r="CM287" s="151"/>
      <c r="CN287" s="151"/>
    </row>
    <row r="288" spans="1:92">
      <c r="A288" s="151"/>
      <c r="B288" s="151"/>
      <c r="C288" s="151"/>
      <c r="D288" s="151"/>
      <c r="E288" s="151"/>
      <c r="F288" s="151"/>
      <c r="G288" s="151"/>
      <c r="H288" s="151"/>
      <c r="I288" s="151"/>
      <c r="J288" s="151"/>
      <c r="K288" s="151"/>
      <c r="L288" s="151"/>
      <c r="M288" s="151"/>
      <c r="N288" s="151"/>
      <c r="O288" s="151"/>
      <c r="P288" s="151"/>
      <c r="Q288" s="151"/>
      <c r="R288" s="151"/>
      <c r="S288" s="151"/>
      <c r="T288" s="151"/>
      <c r="U288" s="151"/>
      <c r="V288" s="151"/>
      <c r="W288" s="151"/>
      <c r="X288" s="151"/>
      <c r="Y288" s="151"/>
      <c r="Z288" s="151"/>
      <c r="AA288" s="151"/>
      <c r="AB288" s="151"/>
      <c r="AC288" s="151"/>
      <c r="AD288" s="151"/>
      <c r="AE288" s="151"/>
      <c r="AF288" s="151"/>
      <c r="AG288" s="151"/>
      <c r="AH288" s="151"/>
      <c r="AI288" s="151"/>
      <c r="AJ288" s="151"/>
      <c r="AK288" s="151"/>
      <c r="AL288" s="151"/>
      <c r="AM288" s="151"/>
      <c r="AN288" s="151"/>
      <c r="AO288" s="151"/>
      <c r="AP288" s="151"/>
      <c r="AQ288" s="151"/>
      <c r="AR288" s="151"/>
      <c r="AS288" s="151"/>
      <c r="AT288" s="151"/>
      <c r="AU288" s="151"/>
      <c r="AV288" s="151"/>
      <c r="AW288" s="151"/>
      <c r="AX288" s="151"/>
      <c r="AY288" s="151"/>
      <c r="AZ288" s="151"/>
      <c r="BA288" s="151"/>
      <c r="BB288" s="151"/>
      <c r="BC288" s="151"/>
      <c r="BD288" s="151"/>
      <c r="BE288" s="151"/>
      <c r="BF288" s="151"/>
      <c r="BG288" s="151"/>
      <c r="BH288" s="151"/>
      <c r="BI288" s="151"/>
      <c r="BJ288" s="151"/>
      <c r="BK288" s="151"/>
      <c r="BL288" s="151"/>
      <c r="BM288" s="151"/>
      <c r="BN288" s="151"/>
      <c r="BO288" s="151"/>
      <c r="BP288" s="151"/>
      <c r="BQ288" s="151"/>
      <c r="BR288" s="151"/>
      <c r="BS288" s="151"/>
      <c r="BT288" s="151"/>
      <c r="BU288" s="151"/>
      <c r="BV288" s="151"/>
      <c r="BW288" s="151"/>
      <c r="BX288" s="151"/>
      <c r="BY288" s="151"/>
      <c r="BZ288" s="151"/>
      <c r="CA288" s="151"/>
      <c r="CB288" s="151"/>
      <c r="CC288" s="151"/>
      <c r="CD288" s="151"/>
      <c r="CE288" s="151"/>
      <c r="CF288" s="151"/>
      <c r="CG288" s="151"/>
      <c r="CH288" s="151"/>
      <c r="CI288" s="151"/>
      <c r="CJ288" s="151"/>
      <c r="CK288" s="151"/>
      <c r="CL288" s="151"/>
      <c r="CM288" s="151"/>
      <c r="CN288" s="151"/>
    </row>
    <row r="289" spans="1:92">
      <c r="A289" s="151"/>
      <c r="B289" s="151"/>
      <c r="C289" s="151"/>
      <c r="D289" s="151"/>
      <c r="E289" s="151"/>
      <c r="F289" s="151"/>
      <c r="G289" s="151"/>
      <c r="H289" s="151"/>
      <c r="I289" s="151"/>
      <c r="J289" s="151"/>
      <c r="K289" s="151"/>
      <c r="L289" s="151"/>
      <c r="M289" s="151"/>
      <c r="N289" s="151"/>
      <c r="O289" s="151"/>
      <c r="P289" s="151"/>
      <c r="Q289" s="151"/>
      <c r="R289" s="151"/>
      <c r="S289" s="151"/>
      <c r="T289" s="151"/>
      <c r="U289" s="151"/>
      <c r="V289" s="151"/>
      <c r="W289" s="151"/>
      <c r="X289" s="151"/>
      <c r="Y289" s="151"/>
      <c r="Z289" s="151"/>
      <c r="AA289" s="151"/>
      <c r="AB289" s="151"/>
      <c r="AC289" s="151"/>
      <c r="AD289" s="151"/>
      <c r="AE289" s="151"/>
      <c r="AF289" s="151"/>
      <c r="AG289" s="151"/>
      <c r="AH289" s="151"/>
      <c r="AI289" s="151"/>
      <c r="AJ289" s="151"/>
      <c r="AK289" s="151"/>
      <c r="AL289" s="151"/>
      <c r="AM289" s="151"/>
      <c r="AN289" s="151"/>
      <c r="AO289" s="151"/>
      <c r="AP289" s="151"/>
      <c r="AQ289" s="151"/>
      <c r="AR289" s="151"/>
      <c r="AS289" s="151"/>
      <c r="AT289" s="151"/>
      <c r="AU289" s="151"/>
      <c r="AV289" s="151"/>
      <c r="AW289" s="151"/>
      <c r="AX289" s="151"/>
      <c r="AY289" s="151"/>
      <c r="AZ289" s="151"/>
      <c r="BA289" s="151"/>
      <c r="BB289" s="151"/>
      <c r="BC289" s="151"/>
      <c r="BD289" s="151"/>
      <c r="BE289" s="151"/>
      <c r="BF289" s="151"/>
      <c r="BG289" s="151"/>
      <c r="BH289" s="151"/>
      <c r="BI289" s="151"/>
      <c r="BJ289" s="151"/>
      <c r="BK289" s="151"/>
      <c r="BL289" s="151"/>
      <c r="BM289" s="151"/>
      <c r="BN289" s="151"/>
      <c r="BO289" s="151"/>
      <c r="BP289" s="151"/>
      <c r="BQ289" s="151"/>
      <c r="BR289" s="151"/>
      <c r="BS289" s="151"/>
      <c r="BT289" s="151"/>
      <c r="BU289" s="151"/>
      <c r="BV289" s="151"/>
      <c r="BW289" s="151"/>
      <c r="BX289" s="151"/>
      <c r="BY289" s="151"/>
      <c r="BZ289" s="151"/>
      <c r="CA289" s="151"/>
      <c r="CB289" s="151"/>
      <c r="CC289" s="151"/>
      <c r="CD289" s="151"/>
      <c r="CE289" s="151"/>
      <c r="CF289" s="151"/>
      <c r="CG289" s="151"/>
      <c r="CH289" s="151"/>
      <c r="CI289" s="151"/>
      <c r="CJ289" s="151"/>
      <c r="CK289" s="151"/>
      <c r="CL289" s="151"/>
      <c r="CM289" s="151"/>
      <c r="CN289" s="151"/>
    </row>
    <row r="290" spans="1:92">
      <c r="A290" s="151"/>
      <c r="B290" s="151"/>
      <c r="C290" s="151"/>
      <c r="D290" s="151"/>
      <c r="E290" s="151"/>
      <c r="F290" s="151"/>
      <c r="G290" s="151"/>
      <c r="H290" s="151"/>
      <c r="I290" s="151"/>
      <c r="J290" s="151"/>
      <c r="K290" s="151"/>
      <c r="L290" s="151"/>
      <c r="M290" s="151"/>
      <c r="N290" s="151"/>
      <c r="O290" s="151"/>
      <c r="P290" s="151"/>
      <c r="Q290" s="151"/>
      <c r="R290" s="151"/>
      <c r="S290" s="151"/>
      <c r="T290" s="151"/>
      <c r="U290" s="151"/>
      <c r="V290" s="151"/>
      <c r="W290" s="151"/>
      <c r="X290" s="151"/>
      <c r="Y290" s="151"/>
      <c r="Z290" s="151"/>
      <c r="AA290" s="151"/>
      <c r="AB290" s="151"/>
      <c r="AC290" s="151"/>
      <c r="AD290" s="151"/>
      <c r="AE290" s="151"/>
      <c r="AF290" s="151"/>
      <c r="AG290" s="151"/>
      <c r="AH290" s="151"/>
      <c r="AI290" s="151"/>
      <c r="AJ290" s="151"/>
      <c r="AK290" s="151"/>
      <c r="AL290" s="151"/>
      <c r="AM290" s="151"/>
      <c r="AN290" s="151"/>
      <c r="AO290" s="151"/>
      <c r="AP290" s="151"/>
      <c r="AQ290" s="151"/>
      <c r="AR290" s="151"/>
      <c r="AS290" s="151"/>
      <c r="AT290" s="151"/>
      <c r="AU290" s="151"/>
      <c r="AV290" s="151"/>
      <c r="AW290" s="151"/>
      <c r="AX290" s="151"/>
      <c r="AY290" s="151"/>
      <c r="AZ290" s="151"/>
      <c r="BA290" s="151"/>
      <c r="BB290" s="151"/>
      <c r="BC290" s="151"/>
      <c r="BD290" s="151"/>
      <c r="BE290" s="151"/>
      <c r="BF290" s="151"/>
      <c r="BG290" s="151"/>
      <c r="BH290" s="151"/>
      <c r="BI290" s="151"/>
      <c r="BJ290" s="151"/>
      <c r="BK290" s="151"/>
      <c r="BL290" s="151"/>
      <c r="BM290" s="151"/>
      <c r="BN290" s="151"/>
      <c r="BO290" s="151"/>
      <c r="BP290" s="151"/>
      <c r="BQ290" s="151"/>
      <c r="BR290" s="151"/>
      <c r="BS290" s="151"/>
      <c r="BT290" s="151"/>
      <c r="BU290" s="151"/>
      <c r="BV290" s="151"/>
      <c r="BW290" s="151"/>
      <c r="BX290" s="151"/>
      <c r="BY290" s="151"/>
      <c r="BZ290" s="151"/>
      <c r="CA290" s="151"/>
      <c r="CB290" s="151"/>
      <c r="CC290" s="151"/>
      <c r="CD290" s="151"/>
      <c r="CE290" s="151"/>
      <c r="CF290" s="151"/>
      <c r="CG290" s="151"/>
      <c r="CH290" s="151"/>
      <c r="CI290" s="151"/>
      <c r="CJ290" s="151"/>
      <c r="CK290" s="151"/>
      <c r="CL290" s="151"/>
      <c r="CM290" s="151"/>
      <c r="CN290" s="151"/>
    </row>
    <row r="291" spans="1:92">
      <c r="A291" s="151"/>
      <c r="B291" s="151"/>
      <c r="C291" s="151"/>
      <c r="D291" s="151"/>
      <c r="E291" s="151"/>
      <c r="F291" s="151"/>
      <c r="G291" s="151"/>
      <c r="H291" s="151"/>
      <c r="I291" s="151"/>
      <c r="J291" s="151"/>
      <c r="K291" s="151"/>
      <c r="L291" s="151"/>
      <c r="M291" s="151"/>
      <c r="N291" s="151"/>
      <c r="O291" s="151"/>
      <c r="P291" s="151"/>
      <c r="Q291" s="151"/>
      <c r="R291" s="151"/>
      <c r="S291" s="151"/>
      <c r="T291" s="151"/>
      <c r="U291" s="151"/>
      <c r="V291" s="151"/>
      <c r="W291" s="151"/>
      <c r="X291" s="151"/>
      <c r="Y291" s="151"/>
      <c r="Z291" s="151"/>
      <c r="AA291" s="151"/>
      <c r="AB291" s="151"/>
      <c r="AC291" s="151"/>
      <c r="AD291" s="151"/>
      <c r="AE291" s="151"/>
      <c r="AF291" s="151"/>
      <c r="AG291" s="151"/>
      <c r="AH291" s="151"/>
      <c r="AI291" s="151"/>
      <c r="AJ291" s="151"/>
      <c r="AK291" s="151"/>
      <c r="AL291" s="151"/>
      <c r="AM291" s="151"/>
      <c r="AN291" s="151"/>
      <c r="AO291" s="151"/>
      <c r="AP291" s="151"/>
      <c r="AQ291" s="151"/>
      <c r="AR291" s="151"/>
      <c r="AS291" s="151"/>
      <c r="AT291" s="151"/>
      <c r="AU291" s="151"/>
      <c r="AV291" s="151"/>
      <c r="AW291" s="151"/>
      <c r="AX291" s="151"/>
      <c r="AY291" s="151"/>
      <c r="AZ291" s="151"/>
      <c r="BA291" s="151"/>
      <c r="BB291" s="151"/>
      <c r="BC291" s="151"/>
      <c r="BD291" s="151"/>
      <c r="BE291" s="151"/>
      <c r="BF291" s="151"/>
      <c r="BG291" s="151"/>
      <c r="BH291" s="151"/>
      <c r="BI291" s="151"/>
      <c r="BJ291" s="151"/>
      <c r="BK291" s="151"/>
      <c r="BL291" s="151"/>
      <c r="BM291" s="151"/>
      <c r="BN291" s="151"/>
      <c r="BO291" s="151"/>
      <c r="BP291" s="151"/>
      <c r="BQ291" s="151"/>
      <c r="BR291" s="151"/>
      <c r="BS291" s="151"/>
      <c r="BT291" s="151"/>
      <c r="BU291" s="151"/>
      <c r="BV291" s="151"/>
      <c r="BW291" s="151"/>
      <c r="BX291" s="151"/>
      <c r="BY291" s="151"/>
      <c r="BZ291" s="151"/>
      <c r="CA291" s="151"/>
      <c r="CB291" s="151"/>
      <c r="CC291" s="151"/>
      <c r="CD291" s="151"/>
      <c r="CE291" s="151"/>
      <c r="CF291" s="151"/>
      <c r="CG291" s="151"/>
      <c r="CH291" s="151"/>
      <c r="CI291" s="151"/>
      <c r="CJ291" s="151"/>
      <c r="CK291" s="151"/>
      <c r="CL291" s="151"/>
      <c r="CM291" s="151"/>
      <c r="CN291" s="151"/>
    </row>
    <row r="292" spans="1:92">
      <c r="A292" s="151"/>
      <c r="B292" s="151"/>
      <c r="C292" s="151"/>
      <c r="D292" s="151"/>
      <c r="E292" s="151"/>
      <c r="F292" s="151"/>
      <c r="G292" s="151"/>
      <c r="H292" s="151"/>
      <c r="I292" s="151"/>
      <c r="J292" s="151"/>
      <c r="K292" s="151"/>
      <c r="L292" s="151"/>
      <c r="M292" s="151"/>
      <c r="N292" s="151"/>
      <c r="O292" s="151"/>
      <c r="P292" s="151"/>
      <c r="Q292" s="151"/>
      <c r="R292" s="151"/>
      <c r="S292" s="151"/>
      <c r="T292" s="151"/>
      <c r="U292" s="151"/>
      <c r="V292" s="151"/>
      <c r="W292" s="151"/>
      <c r="X292" s="151"/>
      <c r="Y292" s="151"/>
      <c r="Z292" s="151"/>
      <c r="AA292" s="151"/>
      <c r="AB292" s="151"/>
      <c r="AC292" s="151"/>
      <c r="AD292" s="151"/>
      <c r="AE292" s="151"/>
      <c r="AF292" s="151"/>
      <c r="AG292" s="151"/>
      <c r="AH292" s="151"/>
      <c r="AI292" s="151"/>
      <c r="AJ292" s="151"/>
      <c r="AK292" s="151"/>
      <c r="AL292" s="151"/>
      <c r="AM292" s="151"/>
      <c r="AN292" s="151"/>
      <c r="AO292" s="151"/>
      <c r="AP292" s="151"/>
      <c r="AQ292" s="151"/>
      <c r="AR292" s="151"/>
      <c r="AS292" s="151"/>
      <c r="AT292" s="151"/>
      <c r="AU292" s="151"/>
      <c r="AV292" s="151"/>
      <c r="AW292" s="151"/>
      <c r="AX292" s="151"/>
      <c r="AY292" s="151"/>
      <c r="AZ292" s="151"/>
      <c r="BA292" s="151"/>
      <c r="BB292" s="151"/>
      <c r="BC292" s="151"/>
      <c r="BD292" s="151"/>
      <c r="BE292" s="151"/>
      <c r="BF292" s="151"/>
      <c r="BG292" s="151"/>
      <c r="BH292" s="151"/>
      <c r="BI292" s="151"/>
      <c r="BJ292" s="151"/>
      <c r="BK292" s="151"/>
      <c r="BL292" s="151"/>
      <c r="BM292" s="151"/>
      <c r="BN292" s="151"/>
      <c r="BO292" s="151"/>
      <c r="BP292" s="151"/>
      <c r="BQ292" s="151"/>
      <c r="BR292" s="151"/>
      <c r="BS292" s="151"/>
      <c r="BT292" s="151"/>
      <c r="BU292" s="151"/>
      <c r="BV292" s="151"/>
      <c r="BW292" s="151"/>
      <c r="BX292" s="151"/>
      <c r="BY292" s="151"/>
      <c r="BZ292" s="151"/>
      <c r="CA292" s="151"/>
      <c r="CB292" s="151"/>
      <c r="CC292" s="151"/>
      <c r="CD292" s="151"/>
      <c r="CE292" s="151"/>
      <c r="CF292" s="151"/>
      <c r="CG292" s="151"/>
      <c r="CH292" s="151"/>
      <c r="CI292" s="151"/>
      <c r="CJ292" s="151"/>
      <c r="CK292" s="151"/>
      <c r="CL292" s="151"/>
      <c r="CM292" s="151"/>
      <c r="CN292" s="151"/>
    </row>
    <row r="293" spans="1:92">
      <c r="A293" s="151"/>
      <c r="B293" s="151"/>
      <c r="C293" s="151"/>
      <c r="D293" s="151"/>
      <c r="E293" s="151"/>
      <c r="F293" s="151"/>
      <c r="G293" s="151"/>
      <c r="H293" s="151"/>
      <c r="I293" s="151"/>
      <c r="J293" s="151"/>
      <c r="K293" s="151"/>
      <c r="L293" s="151"/>
      <c r="M293" s="151"/>
      <c r="N293" s="151"/>
      <c r="O293" s="151"/>
      <c r="P293" s="151"/>
      <c r="Q293" s="151"/>
      <c r="R293" s="151"/>
      <c r="S293" s="151"/>
      <c r="T293" s="151"/>
      <c r="U293" s="151"/>
      <c r="V293" s="151"/>
      <c r="W293" s="151"/>
      <c r="X293" s="151"/>
      <c r="Y293" s="151"/>
      <c r="Z293" s="151"/>
      <c r="AA293" s="151"/>
      <c r="AB293" s="151"/>
      <c r="AC293" s="151"/>
      <c r="AD293" s="151"/>
      <c r="AE293" s="151"/>
      <c r="AF293" s="151"/>
      <c r="AG293" s="151"/>
      <c r="AH293" s="151"/>
      <c r="AI293" s="151"/>
      <c r="AJ293" s="151"/>
      <c r="AK293" s="151"/>
      <c r="AL293" s="151"/>
      <c r="AM293" s="151"/>
      <c r="AN293" s="151"/>
      <c r="AO293" s="151"/>
      <c r="AP293" s="151"/>
      <c r="AQ293" s="151"/>
      <c r="AR293" s="151"/>
      <c r="AS293" s="151"/>
      <c r="AT293" s="151"/>
      <c r="AU293" s="151"/>
      <c r="AV293" s="151"/>
      <c r="AW293" s="151"/>
      <c r="AX293" s="151"/>
      <c r="AY293" s="151"/>
      <c r="AZ293" s="151"/>
      <c r="BA293" s="151"/>
      <c r="BB293" s="151"/>
      <c r="BC293" s="151"/>
      <c r="BD293" s="151"/>
      <c r="BE293" s="151"/>
      <c r="BF293" s="151"/>
      <c r="BG293" s="151"/>
      <c r="BH293" s="151"/>
      <c r="BI293" s="151"/>
      <c r="BJ293" s="151"/>
      <c r="BK293" s="151"/>
      <c r="BL293" s="151"/>
      <c r="BM293" s="151"/>
      <c r="BN293" s="151"/>
      <c r="BO293" s="151"/>
      <c r="BP293" s="151"/>
      <c r="BQ293" s="151"/>
      <c r="BR293" s="151"/>
      <c r="BS293" s="151"/>
      <c r="BT293" s="151"/>
      <c r="BU293" s="151"/>
      <c r="BV293" s="151"/>
      <c r="BW293" s="151"/>
      <c r="BX293" s="151"/>
      <c r="BY293" s="151"/>
      <c r="BZ293" s="151"/>
      <c r="CA293" s="151"/>
      <c r="CB293" s="151"/>
      <c r="CC293" s="151"/>
      <c r="CD293" s="151"/>
      <c r="CE293" s="151"/>
      <c r="CF293" s="151"/>
      <c r="CG293" s="151"/>
      <c r="CH293" s="151"/>
      <c r="CI293" s="151"/>
      <c r="CJ293" s="151"/>
      <c r="CK293" s="151"/>
      <c r="CL293" s="151"/>
      <c r="CM293" s="151"/>
      <c r="CN293" s="151"/>
    </row>
    <row r="294" spans="1:92">
      <c r="A294" s="151"/>
      <c r="B294" s="151"/>
      <c r="C294" s="151"/>
      <c r="D294" s="151"/>
      <c r="E294" s="151"/>
      <c r="F294" s="151"/>
      <c r="G294" s="151"/>
      <c r="H294" s="151"/>
      <c r="I294" s="151"/>
      <c r="J294" s="151"/>
      <c r="K294" s="151"/>
      <c r="L294" s="151"/>
      <c r="M294" s="151"/>
      <c r="N294" s="151"/>
      <c r="O294" s="151"/>
      <c r="P294" s="151"/>
      <c r="Q294" s="151"/>
      <c r="R294" s="151"/>
      <c r="S294" s="151"/>
      <c r="T294" s="151"/>
      <c r="U294" s="151"/>
      <c r="V294" s="151"/>
      <c r="W294" s="151"/>
      <c r="X294" s="151"/>
      <c r="Y294" s="151"/>
      <c r="Z294" s="151"/>
      <c r="AA294" s="151"/>
      <c r="AB294" s="151"/>
      <c r="AC294" s="151"/>
      <c r="AD294" s="151"/>
      <c r="AE294" s="151"/>
      <c r="AF294" s="151"/>
      <c r="AG294" s="151"/>
      <c r="AH294" s="151"/>
      <c r="AI294" s="151"/>
      <c r="AJ294" s="151"/>
      <c r="AK294" s="151"/>
      <c r="AL294" s="151"/>
      <c r="AM294" s="151"/>
      <c r="AN294" s="151"/>
      <c r="AO294" s="151"/>
      <c r="AP294" s="151"/>
      <c r="AQ294" s="151"/>
      <c r="AR294" s="151"/>
      <c r="AS294" s="151"/>
      <c r="AT294" s="151"/>
      <c r="AU294" s="151"/>
      <c r="AV294" s="151"/>
      <c r="AW294" s="151"/>
      <c r="AX294" s="151"/>
      <c r="AY294" s="151"/>
      <c r="AZ294" s="151"/>
      <c r="BA294" s="151"/>
      <c r="BB294" s="151"/>
      <c r="BC294" s="151"/>
      <c r="BD294" s="151"/>
      <c r="BE294" s="151"/>
      <c r="BF294" s="151"/>
      <c r="BG294" s="151"/>
      <c r="BH294" s="151"/>
      <c r="BI294" s="151"/>
      <c r="BJ294" s="151"/>
      <c r="BK294" s="151"/>
      <c r="BL294" s="151"/>
      <c r="BM294" s="151"/>
      <c r="BN294" s="151"/>
      <c r="BO294" s="151"/>
      <c r="BP294" s="151"/>
      <c r="BQ294" s="151"/>
      <c r="BR294" s="151"/>
      <c r="BS294" s="151"/>
      <c r="BT294" s="151"/>
      <c r="BU294" s="151"/>
      <c r="BV294" s="151"/>
      <c r="BW294" s="151"/>
      <c r="BX294" s="151"/>
      <c r="BY294" s="151"/>
      <c r="BZ294" s="151"/>
      <c r="CA294" s="151"/>
      <c r="CB294" s="151"/>
      <c r="CC294" s="151"/>
      <c r="CD294" s="151"/>
      <c r="CE294" s="151"/>
      <c r="CF294" s="151"/>
      <c r="CG294" s="151"/>
      <c r="CH294" s="151"/>
      <c r="CI294" s="151"/>
      <c r="CJ294" s="151"/>
      <c r="CK294" s="151"/>
      <c r="CL294" s="151"/>
      <c r="CM294" s="151"/>
      <c r="CN294" s="151"/>
    </row>
    <row r="295" spans="1:92">
      <c r="A295" s="151"/>
      <c r="B295" s="151"/>
      <c r="C295" s="151"/>
      <c r="D295" s="151"/>
      <c r="E295" s="151"/>
      <c r="F295" s="151"/>
      <c r="G295" s="151"/>
      <c r="H295" s="151"/>
      <c r="I295" s="151"/>
      <c r="J295" s="151"/>
      <c r="K295" s="151"/>
      <c r="L295" s="151"/>
      <c r="M295" s="151"/>
      <c r="N295" s="151"/>
      <c r="O295" s="151"/>
      <c r="P295" s="151"/>
      <c r="Q295" s="151"/>
      <c r="R295" s="151"/>
      <c r="S295" s="151"/>
      <c r="T295" s="151"/>
      <c r="U295" s="151"/>
      <c r="V295" s="151"/>
      <c r="W295" s="151"/>
      <c r="X295" s="151"/>
      <c r="Y295" s="151"/>
      <c r="Z295" s="151"/>
      <c r="AA295" s="151"/>
      <c r="AB295" s="151"/>
      <c r="AC295" s="151"/>
      <c r="AD295" s="151"/>
      <c r="AE295" s="151"/>
      <c r="AF295" s="151"/>
      <c r="AG295" s="151"/>
      <c r="AH295" s="151"/>
      <c r="AI295" s="151"/>
      <c r="AJ295" s="151"/>
      <c r="AK295" s="151"/>
      <c r="AL295" s="151"/>
      <c r="AM295" s="151"/>
      <c r="AN295" s="151"/>
      <c r="AO295" s="151"/>
      <c r="AP295" s="151"/>
      <c r="AQ295" s="151"/>
      <c r="AR295" s="151"/>
      <c r="AS295" s="151"/>
      <c r="AT295" s="151"/>
      <c r="AU295" s="151"/>
      <c r="AV295" s="151"/>
      <c r="AW295" s="151"/>
      <c r="AX295" s="151"/>
      <c r="AY295" s="151"/>
      <c r="AZ295" s="151"/>
      <c r="BA295" s="151"/>
      <c r="BB295" s="151"/>
      <c r="BC295" s="151"/>
      <c r="BD295" s="151"/>
      <c r="BE295" s="151"/>
      <c r="BF295" s="151"/>
      <c r="BG295" s="151"/>
      <c r="BH295" s="151"/>
      <c r="BI295" s="151"/>
      <c r="BJ295" s="151"/>
      <c r="BK295" s="151"/>
      <c r="BL295" s="151"/>
      <c r="BM295" s="151"/>
      <c r="BN295" s="151"/>
      <c r="BO295" s="151"/>
      <c r="BP295" s="151"/>
      <c r="BQ295" s="151"/>
      <c r="BR295" s="151"/>
      <c r="BS295" s="151"/>
      <c r="BT295" s="151"/>
      <c r="BU295" s="151"/>
      <c r="BV295" s="151"/>
      <c r="BW295" s="151"/>
      <c r="BX295" s="151"/>
      <c r="BY295" s="151"/>
      <c r="BZ295" s="151"/>
      <c r="CA295" s="151"/>
      <c r="CB295" s="151"/>
      <c r="CC295" s="151"/>
      <c r="CD295" s="151"/>
      <c r="CE295" s="151"/>
      <c r="CF295" s="151"/>
      <c r="CG295" s="151"/>
      <c r="CH295" s="151"/>
      <c r="CI295" s="151"/>
      <c r="CJ295" s="151"/>
      <c r="CK295" s="151"/>
      <c r="CL295" s="151"/>
      <c r="CM295" s="151"/>
      <c r="CN295" s="151"/>
    </row>
    <row r="296" spans="1:92">
      <c r="A296" s="151"/>
      <c r="B296" s="151"/>
      <c r="C296" s="151"/>
      <c r="D296" s="151"/>
      <c r="E296" s="151"/>
      <c r="F296" s="151"/>
      <c r="G296" s="151"/>
      <c r="H296" s="151"/>
      <c r="I296" s="151"/>
      <c r="J296" s="151"/>
      <c r="K296" s="151"/>
      <c r="L296" s="151"/>
      <c r="M296" s="151"/>
      <c r="N296" s="151"/>
      <c r="O296" s="151"/>
      <c r="P296" s="151"/>
      <c r="Q296" s="151"/>
      <c r="R296" s="151"/>
      <c r="S296" s="151"/>
      <c r="T296" s="151"/>
      <c r="U296" s="151"/>
      <c r="V296" s="151"/>
      <c r="W296" s="151"/>
      <c r="X296" s="151"/>
      <c r="Y296" s="151"/>
      <c r="Z296" s="151"/>
      <c r="AA296" s="151"/>
      <c r="AB296" s="151"/>
      <c r="AC296" s="151"/>
      <c r="AD296" s="151"/>
      <c r="AE296" s="151"/>
      <c r="AF296" s="151"/>
      <c r="AG296" s="151"/>
      <c r="AH296" s="151"/>
      <c r="AI296" s="151"/>
      <c r="AJ296" s="151"/>
      <c r="AK296" s="151"/>
      <c r="AL296" s="151"/>
      <c r="AM296" s="151"/>
      <c r="AN296" s="151"/>
      <c r="AO296" s="151"/>
      <c r="AP296" s="151"/>
      <c r="AQ296" s="151"/>
      <c r="AR296" s="151"/>
      <c r="AS296" s="151"/>
      <c r="AT296" s="151"/>
      <c r="AU296" s="151"/>
      <c r="AV296" s="151"/>
      <c r="AW296" s="151"/>
      <c r="AX296" s="151"/>
      <c r="AY296" s="151"/>
      <c r="AZ296" s="151"/>
      <c r="BA296" s="151"/>
      <c r="BB296" s="151"/>
      <c r="BC296" s="151"/>
      <c r="BD296" s="151"/>
      <c r="BE296" s="151"/>
      <c r="BF296" s="151"/>
      <c r="BG296" s="151"/>
      <c r="BH296" s="151"/>
      <c r="BI296" s="151"/>
      <c r="BJ296" s="151"/>
      <c r="BK296" s="151"/>
      <c r="BL296" s="151"/>
      <c r="BM296" s="151"/>
      <c r="BN296" s="151"/>
      <c r="BO296" s="151"/>
      <c r="BP296" s="151"/>
      <c r="BQ296" s="151"/>
      <c r="BR296" s="151"/>
      <c r="BS296" s="151"/>
      <c r="BT296" s="151"/>
      <c r="BU296" s="151"/>
      <c r="BV296" s="151"/>
      <c r="BW296" s="151"/>
      <c r="BX296" s="151"/>
      <c r="BY296" s="151"/>
      <c r="BZ296" s="151"/>
      <c r="CA296" s="151"/>
      <c r="CB296" s="151"/>
      <c r="CC296" s="151"/>
      <c r="CD296" s="151"/>
      <c r="CE296" s="151"/>
      <c r="CF296" s="151"/>
      <c r="CG296" s="151"/>
      <c r="CH296" s="151"/>
      <c r="CI296" s="151"/>
      <c r="CJ296" s="151"/>
      <c r="CK296" s="151"/>
      <c r="CL296" s="151"/>
      <c r="CM296" s="151"/>
      <c r="CN296" s="151"/>
    </row>
    <row r="297" spans="1:92">
      <c r="A297" s="151"/>
      <c r="B297" s="151"/>
      <c r="C297" s="151"/>
      <c r="D297" s="151"/>
      <c r="E297" s="151"/>
      <c r="F297" s="151"/>
      <c r="G297" s="151"/>
      <c r="H297" s="151"/>
      <c r="I297" s="151"/>
      <c r="J297" s="151"/>
      <c r="K297" s="151"/>
      <c r="L297" s="151"/>
      <c r="M297" s="151"/>
      <c r="N297" s="151"/>
      <c r="O297" s="151"/>
      <c r="P297" s="151"/>
      <c r="Q297" s="151"/>
      <c r="R297" s="151"/>
      <c r="S297" s="151"/>
      <c r="T297" s="151"/>
      <c r="U297" s="151"/>
      <c r="V297" s="151"/>
      <c r="W297" s="151"/>
      <c r="X297" s="151"/>
      <c r="Y297" s="151"/>
      <c r="Z297" s="151"/>
      <c r="AA297" s="151"/>
      <c r="AB297" s="151"/>
      <c r="AC297" s="151"/>
      <c r="AD297" s="151"/>
      <c r="AE297" s="151"/>
      <c r="AF297" s="151"/>
      <c r="AG297" s="151"/>
      <c r="AH297" s="151"/>
      <c r="AI297" s="151"/>
      <c r="AJ297" s="151"/>
      <c r="AK297" s="151"/>
      <c r="AL297" s="151"/>
      <c r="AM297" s="151"/>
      <c r="AN297" s="151"/>
      <c r="AO297" s="151"/>
      <c r="AP297" s="151"/>
      <c r="AQ297" s="151"/>
      <c r="AR297" s="151"/>
      <c r="AS297" s="151"/>
      <c r="AT297" s="151"/>
      <c r="AU297" s="151"/>
      <c r="AV297" s="151"/>
      <c r="AW297" s="151"/>
      <c r="AX297" s="151"/>
      <c r="AY297" s="151"/>
      <c r="AZ297" s="151"/>
      <c r="BA297" s="151"/>
      <c r="BB297" s="151"/>
      <c r="BC297" s="151"/>
      <c r="BD297" s="151"/>
      <c r="BE297" s="151"/>
      <c r="BF297" s="151"/>
      <c r="BG297" s="151"/>
      <c r="BH297" s="151"/>
      <c r="BI297" s="151"/>
      <c r="BJ297" s="151"/>
      <c r="BK297" s="151"/>
      <c r="BL297" s="151"/>
      <c r="BM297" s="151"/>
      <c r="BN297" s="151"/>
      <c r="BO297" s="151"/>
      <c r="BP297" s="151"/>
      <c r="BQ297" s="151"/>
      <c r="BR297" s="151"/>
      <c r="BS297" s="151"/>
      <c r="BT297" s="151"/>
      <c r="BU297" s="151"/>
      <c r="BV297" s="151"/>
      <c r="BW297" s="151"/>
      <c r="BX297" s="151"/>
      <c r="BY297" s="151"/>
      <c r="BZ297" s="151"/>
      <c r="CA297" s="151"/>
      <c r="CB297" s="151"/>
      <c r="CC297" s="151"/>
      <c r="CD297" s="151"/>
      <c r="CE297" s="151"/>
      <c r="CF297" s="151"/>
      <c r="CG297" s="151"/>
      <c r="CH297" s="151"/>
      <c r="CI297" s="151"/>
      <c r="CJ297" s="151"/>
      <c r="CK297" s="151"/>
      <c r="CL297" s="151"/>
      <c r="CM297" s="151"/>
      <c r="CN297" s="151"/>
    </row>
    <row r="298" spans="1:92">
      <c r="A298" s="151"/>
      <c r="B298" s="151"/>
      <c r="C298" s="151"/>
      <c r="D298" s="151"/>
      <c r="E298" s="151"/>
      <c r="F298" s="151"/>
      <c r="G298" s="151"/>
      <c r="H298" s="151"/>
      <c r="I298" s="151"/>
      <c r="J298" s="151"/>
      <c r="K298" s="151"/>
      <c r="L298" s="151"/>
      <c r="M298" s="151"/>
      <c r="N298" s="151"/>
      <c r="O298" s="151"/>
      <c r="P298" s="151"/>
      <c r="Q298" s="151"/>
      <c r="R298" s="151"/>
      <c r="S298" s="151"/>
      <c r="T298" s="151"/>
      <c r="U298" s="151"/>
      <c r="V298" s="151"/>
      <c r="W298" s="151"/>
      <c r="X298" s="151"/>
      <c r="Y298" s="151"/>
      <c r="Z298" s="151"/>
      <c r="AA298" s="151"/>
      <c r="AB298" s="151"/>
      <c r="AC298" s="151"/>
      <c r="AD298" s="151"/>
      <c r="AE298" s="151"/>
      <c r="AF298" s="151"/>
      <c r="AG298" s="151"/>
      <c r="AH298" s="151"/>
      <c r="AI298" s="151"/>
      <c r="AJ298" s="151"/>
      <c r="AK298" s="151"/>
      <c r="AL298" s="151"/>
      <c r="AM298" s="151"/>
      <c r="AN298" s="151"/>
      <c r="AO298" s="151"/>
      <c r="AP298" s="151"/>
      <c r="AQ298" s="151"/>
      <c r="AR298" s="151"/>
      <c r="AS298" s="151"/>
      <c r="AT298" s="151"/>
      <c r="AU298" s="151"/>
      <c r="AV298" s="151"/>
      <c r="AW298" s="151"/>
      <c r="AX298" s="151"/>
      <c r="AY298" s="151"/>
      <c r="AZ298" s="151"/>
      <c r="BA298" s="151"/>
      <c r="BB298" s="151"/>
      <c r="BC298" s="151"/>
      <c r="BD298" s="151"/>
      <c r="BE298" s="151"/>
      <c r="BF298" s="151"/>
      <c r="BG298" s="151"/>
      <c r="BH298" s="151"/>
      <c r="BI298" s="151"/>
      <c r="BJ298" s="151"/>
      <c r="BK298" s="151"/>
      <c r="BL298" s="151"/>
      <c r="BM298" s="151"/>
      <c r="BN298" s="151"/>
      <c r="BO298" s="151"/>
      <c r="BP298" s="151"/>
      <c r="BQ298" s="151"/>
      <c r="BR298" s="151"/>
      <c r="BS298" s="151"/>
      <c r="BT298" s="151"/>
      <c r="BU298" s="151"/>
      <c r="BV298" s="151"/>
      <c r="BW298" s="151"/>
      <c r="BX298" s="151"/>
      <c r="BY298" s="151"/>
      <c r="BZ298" s="151"/>
      <c r="CA298" s="151"/>
      <c r="CB298" s="151"/>
      <c r="CC298" s="151"/>
      <c r="CD298" s="151"/>
      <c r="CE298" s="151"/>
      <c r="CF298" s="151"/>
      <c r="CG298" s="151"/>
      <c r="CH298" s="151"/>
      <c r="CI298" s="151"/>
      <c r="CJ298" s="151"/>
      <c r="CK298" s="151"/>
      <c r="CL298" s="151"/>
      <c r="CM298" s="151"/>
      <c r="CN298" s="151"/>
    </row>
    <row r="299" spans="1:92">
      <c r="A299" s="151"/>
      <c r="B299" s="151"/>
      <c r="C299" s="151"/>
      <c r="D299" s="151"/>
      <c r="E299" s="151"/>
      <c r="F299" s="151"/>
      <c r="G299" s="151"/>
      <c r="H299" s="151"/>
      <c r="I299" s="151"/>
      <c r="J299" s="151"/>
      <c r="K299" s="151"/>
      <c r="L299" s="151"/>
      <c r="M299" s="151"/>
      <c r="N299" s="151"/>
      <c r="O299" s="151"/>
      <c r="P299" s="151"/>
      <c r="Q299" s="151"/>
      <c r="R299" s="151"/>
      <c r="S299" s="151"/>
      <c r="T299" s="151"/>
      <c r="U299" s="151"/>
      <c r="V299" s="151"/>
      <c r="W299" s="151"/>
      <c r="X299" s="151"/>
      <c r="Y299" s="151"/>
      <c r="Z299" s="151"/>
      <c r="AA299" s="151"/>
      <c r="AB299" s="151"/>
      <c r="AC299" s="151"/>
      <c r="AD299" s="151"/>
      <c r="AE299" s="151"/>
      <c r="AF299" s="151"/>
      <c r="AG299" s="151"/>
      <c r="AH299" s="151"/>
      <c r="AI299" s="151"/>
      <c r="AJ299" s="151"/>
      <c r="AK299" s="151"/>
      <c r="AL299" s="151"/>
      <c r="AM299" s="151"/>
      <c r="AN299" s="151"/>
      <c r="AO299" s="151"/>
      <c r="AP299" s="151"/>
      <c r="AQ299" s="151"/>
      <c r="AR299" s="151"/>
      <c r="AS299" s="151"/>
      <c r="AT299" s="151"/>
      <c r="AU299" s="151"/>
      <c r="AV299" s="151"/>
      <c r="AW299" s="151"/>
      <c r="AX299" s="151"/>
      <c r="AY299" s="151"/>
      <c r="AZ299" s="151"/>
      <c r="BA299" s="151"/>
      <c r="BB299" s="151"/>
      <c r="BC299" s="151"/>
      <c r="BD299" s="151"/>
      <c r="BE299" s="151"/>
      <c r="BF299" s="151"/>
      <c r="BG299" s="151"/>
      <c r="BH299" s="151"/>
      <c r="BI299" s="151"/>
      <c r="BJ299" s="151"/>
      <c r="BK299" s="151"/>
      <c r="BL299" s="151"/>
      <c r="BM299" s="151"/>
      <c r="BN299" s="151"/>
      <c r="BO299" s="151"/>
      <c r="BP299" s="151"/>
      <c r="BQ299" s="151"/>
      <c r="BR299" s="151"/>
      <c r="BS299" s="151"/>
      <c r="BT299" s="151"/>
      <c r="BU299" s="151"/>
      <c r="BV299" s="151"/>
      <c r="BW299" s="151"/>
      <c r="BX299" s="151"/>
      <c r="BY299" s="151"/>
      <c r="BZ299" s="151"/>
      <c r="CA299" s="151"/>
      <c r="CB299" s="151"/>
      <c r="CC299" s="151"/>
      <c r="CD299" s="151"/>
      <c r="CE299" s="151"/>
      <c r="CF299" s="151"/>
      <c r="CG299" s="151"/>
      <c r="CH299" s="151"/>
      <c r="CI299" s="151"/>
      <c r="CJ299" s="151"/>
      <c r="CK299" s="151"/>
      <c r="CL299" s="151"/>
      <c r="CM299" s="151"/>
      <c r="CN299" s="151"/>
    </row>
    <row r="300" spans="1:92">
      <c r="A300" s="151"/>
      <c r="B300" s="151"/>
      <c r="C300" s="151"/>
      <c r="D300" s="151"/>
      <c r="E300" s="151"/>
      <c r="F300" s="151"/>
      <c r="G300" s="151"/>
      <c r="H300" s="151"/>
      <c r="I300" s="151"/>
      <c r="J300" s="151"/>
      <c r="K300" s="151"/>
      <c r="L300" s="151"/>
      <c r="M300" s="151"/>
      <c r="N300" s="151"/>
      <c r="O300" s="151"/>
      <c r="P300" s="151"/>
      <c r="Q300" s="151"/>
      <c r="R300" s="151"/>
      <c r="S300" s="151"/>
      <c r="T300" s="151"/>
      <c r="U300" s="151"/>
      <c r="V300" s="151"/>
      <c r="W300" s="151"/>
      <c r="X300" s="151"/>
      <c r="Y300" s="151"/>
      <c r="Z300" s="151"/>
      <c r="AA300" s="151"/>
      <c r="AB300" s="151"/>
      <c r="AC300" s="151"/>
      <c r="AD300" s="151"/>
      <c r="AE300" s="151"/>
      <c r="AF300" s="151"/>
      <c r="AG300" s="151"/>
      <c r="AH300" s="151"/>
      <c r="AI300" s="151"/>
      <c r="AJ300" s="151"/>
      <c r="AK300" s="151"/>
      <c r="AL300" s="151"/>
      <c r="AM300" s="151"/>
      <c r="AN300" s="151"/>
      <c r="AO300" s="151"/>
      <c r="AP300" s="151"/>
      <c r="AQ300" s="151"/>
      <c r="AR300" s="151"/>
      <c r="AS300" s="151"/>
      <c r="AT300" s="151"/>
      <c r="AU300" s="151"/>
      <c r="AV300" s="151"/>
      <c r="AW300" s="151"/>
      <c r="AX300" s="151"/>
      <c r="AY300" s="151"/>
      <c r="AZ300" s="151"/>
      <c r="BA300" s="151"/>
      <c r="BB300" s="151"/>
      <c r="BC300" s="151"/>
      <c r="BD300" s="151"/>
      <c r="BE300" s="151"/>
      <c r="BF300" s="151"/>
      <c r="BG300" s="151"/>
      <c r="BH300" s="151"/>
      <c r="BI300" s="151"/>
      <c r="BJ300" s="151"/>
      <c r="BK300" s="151"/>
      <c r="BL300" s="151"/>
      <c r="BM300" s="151"/>
      <c r="BN300" s="151"/>
      <c r="BO300" s="151"/>
      <c r="BP300" s="151"/>
      <c r="BQ300" s="151"/>
      <c r="BR300" s="151"/>
      <c r="BS300" s="151"/>
      <c r="BT300" s="151"/>
      <c r="BU300" s="151"/>
      <c r="BV300" s="151"/>
      <c r="BW300" s="151"/>
      <c r="BX300" s="151"/>
      <c r="BY300" s="151"/>
      <c r="BZ300" s="151"/>
      <c r="CA300" s="151"/>
      <c r="CB300" s="151"/>
      <c r="CC300" s="151"/>
      <c r="CD300" s="151"/>
      <c r="CE300" s="151"/>
      <c r="CF300" s="151"/>
      <c r="CG300" s="151"/>
      <c r="CH300" s="151"/>
      <c r="CI300" s="151"/>
      <c r="CJ300" s="151"/>
      <c r="CK300" s="151"/>
      <c r="CL300" s="151"/>
      <c r="CM300" s="151"/>
      <c r="CN300" s="151"/>
    </row>
    <row r="301" spans="1:92">
      <c r="A301" s="151"/>
      <c r="B301" s="151"/>
      <c r="C301" s="151"/>
      <c r="D301" s="151"/>
      <c r="E301" s="151"/>
      <c r="F301" s="151"/>
      <c r="G301" s="151"/>
      <c r="H301" s="151"/>
      <c r="I301" s="151"/>
      <c r="J301" s="151"/>
      <c r="K301" s="151"/>
      <c r="L301" s="151"/>
      <c r="M301" s="151"/>
      <c r="N301" s="151"/>
      <c r="O301" s="151"/>
      <c r="P301" s="151"/>
      <c r="Q301" s="151"/>
      <c r="R301" s="151"/>
      <c r="S301" s="151"/>
      <c r="T301" s="151"/>
      <c r="U301" s="151"/>
      <c r="V301" s="151"/>
      <c r="W301" s="151"/>
      <c r="X301" s="151"/>
      <c r="Y301" s="151"/>
      <c r="Z301" s="151"/>
      <c r="AA301" s="151"/>
      <c r="AB301" s="151"/>
      <c r="AC301" s="151"/>
      <c r="AD301" s="151"/>
      <c r="AE301" s="151"/>
      <c r="AF301" s="151"/>
      <c r="AG301" s="151"/>
      <c r="AH301" s="151"/>
      <c r="AI301" s="151"/>
      <c r="AJ301" s="151"/>
      <c r="AK301" s="151"/>
      <c r="AL301" s="151"/>
      <c r="AM301" s="151"/>
      <c r="AN301" s="151"/>
      <c r="AO301" s="151"/>
      <c r="AP301" s="151"/>
      <c r="AQ301" s="151"/>
      <c r="AR301" s="151"/>
      <c r="AS301" s="151"/>
      <c r="AT301" s="151"/>
      <c r="AU301" s="151"/>
      <c r="AV301" s="151"/>
      <c r="AW301" s="151"/>
      <c r="AX301" s="151"/>
      <c r="AY301" s="151"/>
      <c r="AZ301" s="151"/>
      <c r="BA301" s="151"/>
      <c r="BB301" s="151"/>
      <c r="BC301" s="151"/>
      <c r="BD301" s="151"/>
      <c r="BE301" s="151"/>
      <c r="BF301" s="151"/>
      <c r="BG301" s="151"/>
      <c r="BH301" s="151"/>
      <c r="BI301" s="151"/>
      <c r="BJ301" s="151"/>
      <c r="BK301" s="151"/>
      <c r="BL301" s="151"/>
      <c r="BM301" s="151"/>
      <c r="BN301" s="151"/>
      <c r="BO301" s="151"/>
      <c r="BP301" s="151"/>
      <c r="BQ301" s="151"/>
      <c r="BR301" s="151"/>
      <c r="BS301" s="151"/>
      <c r="BT301" s="151"/>
      <c r="BU301" s="151"/>
      <c r="BV301" s="151"/>
      <c r="BW301" s="151"/>
      <c r="BX301" s="151"/>
      <c r="BY301" s="151"/>
      <c r="BZ301" s="151"/>
      <c r="CA301" s="151"/>
      <c r="CB301" s="151"/>
      <c r="CC301" s="151"/>
      <c r="CD301" s="151"/>
      <c r="CE301" s="151"/>
      <c r="CF301" s="151"/>
      <c r="CG301" s="151"/>
      <c r="CH301" s="151"/>
      <c r="CI301" s="151"/>
      <c r="CJ301" s="151"/>
      <c r="CK301" s="151"/>
      <c r="CL301" s="151"/>
      <c r="CM301" s="151"/>
      <c r="CN301" s="151"/>
    </row>
    <row r="302" spans="1:92">
      <c r="A302" s="151"/>
      <c r="B302" s="151"/>
      <c r="C302" s="151"/>
      <c r="D302" s="151"/>
      <c r="E302" s="151"/>
      <c r="F302" s="151"/>
      <c r="G302" s="151"/>
      <c r="H302" s="151"/>
      <c r="I302" s="151"/>
      <c r="J302" s="151"/>
      <c r="K302" s="151"/>
      <c r="L302" s="151"/>
      <c r="M302" s="151"/>
      <c r="N302" s="151"/>
      <c r="O302" s="151"/>
      <c r="P302" s="151"/>
      <c r="Q302" s="151"/>
      <c r="R302" s="151"/>
      <c r="S302" s="151"/>
      <c r="T302" s="151"/>
      <c r="U302" s="151"/>
      <c r="V302" s="151"/>
      <c r="W302" s="151"/>
      <c r="X302" s="151"/>
      <c r="Y302" s="151"/>
      <c r="Z302" s="151"/>
      <c r="AA302" s="151"/>
      <c r="AB302" s="151"/>
      <c r="AC302" s="151"/>
      <c r="AD302" s="151"/>
      <c r="AE302" s="151"/>
      <c r="AF302" s="151"/>
      <c r="AG302" s="151"/>
      <c r="AH302" s="151"/>
      <c r="AI302" s="151"/>
      <c r="AJ302" s="151"/>
      <c r="AK302" s="151"/>
      <c r="AL302" s="151"/>
      <c r="AM302" s="151"/>
      <c r="AN302" s="151"/>
      <c r="AO302" s="151"/>
      <c r="AP302" s="151"/>
      <c r="AQ302" s="151"/>
      <c r="AR302" s="151"/>
      <c r="AS302" s="151"/>
      <c r="AT302" s="151"/>
      <c r="AU302" s="151"/>
      <c r="AV302" s="151"/>
      <c r="AW302" s="151"/>
      <c r="AX302" s="151"/>
      <c r="AY302" s="151"/>
      <c r="AZ302" s="151"/>
      <c r="BA302" s="151"/>
      <c r="BB302" s="151"/>
      <c r="BC302" s="151"/>
      <c r="BD302" s="151"/>
      <c r="BE302" s="151"/>
      <c r="BF302" s="151"/>
      <c r="BG302" s="151"/>
      <c r="BH302" s="151"/>
      <c r="BI302" s="151"/>
      <c r="BJ302" s="151"/>
      <c r="BK302" s="151"/>
      <c r="BL302" s="151"/>
      <c r="BM302" s="151"/>
      <c r="BN302" s="151"/>
      <c r="BO302" s="151"/>
      <c r="BP302" s="151"/>
      <c r="BQ302" s="151"/>
      <c r="BR302" s="151"/>
      <c r="BS302" s="151"/>
      <c r="BT302" s="151"/>
      <c r="BU302" s="151"/>
      <c r="BV302" s="151"/>
      <c r="BW302" s="151"/>
      <c r="BX302" s="151"/>
      <c r="BY302" s="151"/>
      <c r="BZ302" s="151"/>
      <c r="CA302" s="151"/>
      <c r="CB302" s="151"/>
      <c r="CC302" s="151"/>
      <c r="CD302" s="151"/>
      <c r="CE302" s="151"/>
      <c r="CF302" s="151"/>
      <c r="CG302" s="151"/>
      <c r="CH302" s="151"/>
      <c r="CI302" s="151"/>
      <c r="CJ302" s="151"/>
      <c r="CK302" s="151"/>
      <c r="CL302" s="151"/>
      <c r="CM302" s="151"/>
      <c r="CN302" s="151"/>
    </row>
    <row r="303" spans="1:92">
      <c r="A303" s="151"/>
      <c r="B303" s="151"/>
      <c r="C303" s="151"/>
      <c r="D303" s="151"/>
      <c r="E303" s="151"/>
      <c r="F303" s="151"/>
      <c r="G303" s="151"/>
      <c r="H303" s="151"/>
      <c r="I303" s="151"/>
      <c r="J303" s="151"/>
      <c r="K303" s="151"/>
      <c r="L303" s="151"/>
      <c r="M303" s="151"/>
      <c r="N303" s="151"/>
      <c r="O303" s="151"/>
      <c r="P303" s="151"/>
      <c r="Q303" s="151"/>
      <c r="R303" s="151"/>
      <c r="S303" s="151"/>
      <c r="T303" s="151"/>
      <c r="U303" s="151"/>
      <c r="V303" s="151"/>
      <c r="W303" s="151"/>
      <c r="X303" s="151"/>
      <c r="Y303" s="151"/>
      <c r="Z303" s="151"/>
      <c r="AA303" s="151"/>
      <c r="AB303" s="151"/>
      <c r="AC303" s="151"/>
      <c r="AD303" s="151"/>
      <c r="AE303" s="151"/>
      <c r="AF303" s="151"/>
      <c r="AG303" s="151"/>
      <c r="AH303" s="151"/>
      <c r="AI303" s="151"/>
      <c r="AJ303" s="151"/>
      <c r="AK303" s="151"/>
      <c r="AL303" s="151"/>
      <c r="AM303" s="151"/>
      <c r="AN303" s="151"/>
      <c r="AO303" s="151"/>
      <c r="AP303" s="151"/>
      <c r="AQ303" s="151"/>
      <c r="AR303" s="151"/>
      <c r="AS303" s="151"/>
      <c r="AT303" s="151"/>
      <c r="AU303" s="151"/>
      <c r="AV303" s="151"/>
      <c r="AW303" s="151"/>
      <c r="AX303" s="151"/>
      <c r="AY303" s="151"/>
      <c r="AZ303" s="151"/>
      <c r="BA303" s="151"/>
      <c r="BB303" s="151"/>
      <c r="BC303" s="151"/>
      <c r="BD303" s="151"/>
      <c r="BE303" s="151"/>
      <c r="BF303" s="151"/>
      <c r="BG303" s="151"/>
      <c r="BH303" s="151"/>
      <c r="BI303" s="151"/>
      <c r="BJ303" s="151"/>
      <c r="BK303" s="151"/>
      <c r="BL303" s="151"/>
      <c r="BM303" s="151"/>
      <c r="BN303" s="151"/>
      <c r="BO303" s="151"/>
      <c r="BP303" s="151"/>
      <c r="BQ303" s="151"/>
      <c r="BR303" s="151"/>
      <c r="BS303" s="151"/>
      <c r="BT303" s="151"/>
      <c r="BU303" s="151"/>
      <c r="BV303" s="151"/>
      <c r="BW303" s="151"/>
      <c r="BX303" s="151"/>
      <c r="BY303" s="151"/>
      <c r="BZ303" s="151"/>
      <c r="CA303" s="151"/>
      <c r="CB303" s="151"/>
      <c r="CC303" s="151"/>
      <c r="CD303" s="151"/>
      <c r="CE303" s="151"/>
      <c r="CF303" s="151"/>
      <c r="CG303" s="151"/>
      <c r="CH303" s="151"/>
      <c r="CI303" s="151"/>
      <c r="CJ303" s="151"/>
      <c r="CK303" s="151"/>
      <c r="CL303" s="151"/>
      <c r="CM303" s="151"/>
      <c r="CN303" s="151"/>
    </row>
    <row r="304" spans="1:92">
      <c r="A304" s="151"/>
      <c r="B304" s="151"/>
      <c r="C304" s="151"/>
      <c r="D304" s="151"/>
      <c r="E304" s="151"/>
      <c r="F304" s="151"/>
      <c r="G304" s="151"/>
      <c r="H304" s="151"/>
      <c r="I304" s="151"/>
      <c r="J304" s="151"/>
      <c r="K304" s="151"/>
      <c r="L304" s="151"/>
      <c r="M304" s="151"/>
      <c r="N304" s="151"/>
      <c r="O304" s="151"/>
      <c r="P304" s="151"/>
      <c r="Q304" s="151"/>
      <c r="R304" s="151"/>
      <c r="S304" s="151"/>
      <c r="T304" s="151"/>
      <c r="U304" s="151"/>
      <c r="V304" s="151"/>
      <c r="W304" s="151"/>
      <c r="X304" s="151"/>
      <c r="Y304" s="151"/>
      <c r="Z304" s="151"/>
      <c r="AA304" s="151"/>
      <c r="AB304" s="151"/>
      <c r="AC304" s="151"/>
      <c r="AD304" s="151"/>
      <c r="AE304" s="151"/>
      <c r="AF304" s="151"/>
      <c r="AG304" s="151"/>
      <c r="AH304" s="151"/>
      <c r="AI304" s="151"/>
      <c r="AJ304" s="151"/>
      <c r="AK304" s="151"/>
      <c r="AL304" s="151"/>
      <c r="AM304" s="151"/>
      <c r="AN304" s="151"/>
      <c r="AO304" s="151"/>
      <c r="AP304" s="151"/>
      <c r="AQ304" s="151"/>
      <c r="AR304" s="151"/>
      <c r="AS304" s="151"/>
      <c r="AT304" s="151"/>
      <c r="AU304" s="151"/>
      <c r="AV304" s="151"/>
      <c r="AW304" s="151"/>
      <c r="AX304" s="151"/>
      <c r="AY304" s="151"/>
      <c r="AZ304" s="151"/>
      <c r="BA304" s="151"/>
      <c r="BB304" s="151"/>
      <c r="BC304" s="151"/>
      <c r="BD304" s="151"/>
      <c r="BE304" s="151"/>
      <c r="BF304" s="151"/>
      <c r="BG304" s="151"/>
      <c r="BH304" s="151"/>
      <c r="BI304" s="151"/>
      <c r="BJ304" s="151"/>
      <c r="BK304" s="151"/>
      <c r="BL304" s="151"/>
      <c r="BM304" s="151"/>
      <c r="BN304" s="151"/>
      <c r="BO304" s="151"/>
      <c r="BP304" s="151"/>
      <c r="BQ304" s="151"/>
      <c r="BR304" s="151"/>
      <c r="BS304" s="151"/>
      <c r="BT304" s="151"/>
      <c r="BU304" s="151"/>
      <c r="BV304" s="151"/>
      <c r="BW304" s="151"/>
      <c r="BX304" s="151"/>
      <c r="BY304" s="151"/>
      <c r="BZ304" s="151"/>
      <c r="CA304" s="151"/>
      <c r="CB304" s="151"/>
      <c r="CC304" s="151"/>
      <c r="CD304" s="151"/>
      <c r="CE304" s="151"/>
      <c r="CF304" s="151"/>
      <c r="CG304" s="151"/>
      <c r="CH304" s="151"/>
      <c r="CI304" s="151"/>
      <c r="CJ304" s="151"/>
      <c r="CK304" s="151"/>
      <c r="CL304" s="151"/>
      <c r="CM304" s="151"/>
      <c r="CN304" s="151"/>
    </row>
    <row r="305" spans="1:92">
      <c r="A305" s="151"/>
      <c r="B305" s="151"/>
      <c r="C305" s="151"/>
      <c r="D305" s="151"/>
      <c r="E305" s="151"/>
      <c r="F305" s="151"/>
      <c r="G305" s="151"/>
      <c r="H305" s="151"/>
      <c r="I305" s="151"/>
      <c r="J305" s="151"/>
      <c r="K305" s="151"/>
      <c r="L305" s="151"/>
      <c r="M305" s="151"/>
      <c r="N305" s="151"/>
      <c r="O305" s="151"/>
      <c r="P305" s="151"/>
      <c r="Q305" s="151"/>
      <c r="R305" s="151"/>
      <c r="S305" s="151"/>
      <c r="T305" s="151"/>
      <c r="U305" s="151"/>
      <c r="V305" s="151"/>
      <c r="W305" s="151"/>
      <c r="X305" s="151"/>
      <c r="Y305" s="151"/>
      <c r="Z305" s="151"/>
      <c r="AA305" s="151"/>
      <c r="AB305" s="151"/>
      <c r="AC305" s="151"/>
      <c r="AD305" s="151"/>
      <c r="AE305" s="151"/>
      <c r="AF305" s="151"/>
      <c r="AG305" s="151"/>
      <c r="AH305" s="151"/>
      <c r="AI305" s="151"/>
      <c r="AJ305" s="151"/>
      <c r="AK305" s="151"/>
      <c r="AL305" s="151"/>
      <c r="AM305" s="151"/>
      <c r="AN305" s="151"/>
      <c r="AO305" s="151"/>
      <c r="AP305" s="151"/>
      <c r="AQ305" s="151"/>
      <c r="AR305" s="151"/>
      <c r="AS305" s="151"/>
      <c r="AT305" s="151"/>
      <c r="AU305" s="151"/>
      <c r="AV305" s="151"/>
      <c r="AW305" s="151"/>
      <c r="AX305" s="151"/>
      <c r="AY305" s="151"/>
      <c r="AZ305" s="151"/>
      <c r="BA305" s="151"/>
      <c r="BB305" s="151"/>
      <c r="BC305" s="151"/>
      <c r="BD305" s="151"/>
      <c r="BE305" s="151"/>
      <c r="BF305" s="151"/>
      <c r="BG305" s="151"/>
      <c r="BH305" s="151"/>
      <c r="BI305" s="151"/>
      <c r="BJ305" s="151"/>
      <c r="BK305" s="151"/>
      <c r="BL305" s="151"/>
      <c r="BM305" s="151"/>
      <c r="BN305" s="151"/>
      <c r="BO305" s="151"/>
      <c r="BP305" s="151"/>
      <c r="BQ305" s="151"/>
      <c r="BR305" s="151"/>
      <c r="BS305" s="151"/>
      <c r="BT305" s="151"/>
      <c r="BU305" s="151"/>
      <c r="BV305" s="151"/>
      <c r="BW305" s="151"/>
      <c r="BX305" s="151"/>
      <c r="BY305" s="151"/>
      <c r="BZ305" s="151"/>
      <c r="CA305" s="151"/>
      <c r="CB305" s="151"/>
      <c r="CC305" s="151"/>
      <c r="CD305" s="151"/>
      <c r="CE305" s="151"/>
      <c r="CF305" s="151"/>
      <c r="CG305" s="151"/>
      <c r="CH305" s="151"/>
      <c r="CI305" s="151"/>
      <c r="CJ305" s="151"/>
      <c r="CK305" s="151"/>
      <c r="CL305" s="151"/>
      <c r="CM305" s="151"/>
      <c r="CN305" s="151"/>
    </row>
    <row r="306" spans="1:92">
      <c r="A306" s="151"/>
      <c r="B306" s="151"/>
      <c r="C306" s="151"/>
      <c r="D306" s="151"/>
      <c r="E306" s="151"/>
      <c r="F306" s="151"/>
      <c r="G306" s="151"/>
      <c r="H306" s="151"/>
      <c r="I306" s="151"/>
      <c r="J306" s="151"/>
      <c r="K306" s="151"/>
      <c r="L306" s="151"/>
      <c r="M306" s="151"/>
      <c r="N306" s="151"/>
      <c r="O306" s="151"/>
      <c r="P306" s="151"/>
      <c r="Q306" s="151"/>
      <c r="R306" s="151"/>
      <c r="S306" s="151"/>
      <c r="T306" s="151"/>
      <c r="U306" s="151"/>
      <c r="V306" s="151"/>
      <c r="W306" s="151"/>
      <c r="X306" s="151"/>
      <c r="Y306" s="151"/>
      <c r="Z306" s="151"/>
      <c r="AA306" s="151"/>
      <c r="AB306" s="151"/>
      <c r="AC306" s="151"/>
      <c r="AD306" s="151"/>
      <c r="AE306" s="151"/>
      <c r="AF306" s="151"/>
      <c r="AG306" s="151"/>
      <c r="AH306" s="151"/>
      <c r="AI306" s="151"/>
      <c r="AJ306" s="151"/>
      <c r="AK306" s="151"/>
      <c r="AL306" s="151"/>
      <c r="AM306" s="151"/>
      <c r="AN306" s="151"/>
      <c r="AO306" s="151"/>
      <c r="AP306" s="151"/>
      <c r="AQ306" s="151"/>
      <c r="AR306" s="151"/>
      <c r="AS306" s="151"/>
      <c r="AT306" s="151"/>
      <c r="AU306" s="151"/>
      <c r="AV306" s="151"/>
      <c r="AW306" s="151"/>
      <c r="AX306" s="151"/>
      <c r="AY306" s="151"/>
      <c r="AZ306" s="151"/>
      <c r="BA306" s="151"/>
      <c r="BB306" s="151"/>
      <c r="BC306" s="151"/>
      <c r="BD306" s="151"/>
      <c r="BE306" s="151"/>
      <c r="BF306" s="151"/>
      <c r="BG306" s="151"/>
      <c r="BH306" s="151"/>
      <c r="BI306" s="151"/>
      <c r="BJ306" s="151"/>
      <c r="BK306" s="151"/>
      <c r="BL306" s="151"/>
      <c r="BM306" s="151"/>
      <c r="BN306" s="151"/>
      <c r="BO306" s="151"/>
      <c r="BP306" s="151"/>
      <c r="BQ306" s="151"/>
      <c r="BR306" s="151"/>
      <c r="BS306" s="151"/>
      <c r="BT306" s="151"/>
      <c r="BU306" s="151"/>
      <c r="BV306" s="151"/>
      <c r="BW306" s="151"/>
      <c r="BX306" s="151"/>
      <c r="BY306" s="151"/>
      <c r="BZ306" s="151"/>
      <c r="CA306" s="151"/>
      <c r="CB306" s="151"/>
      <c r="CC306" s="151"/>
      <c r="CD306" s="151"/>
      <c r="CE306" s="151"/>
      <c r="CF306" s="151"/>
      <c r="CG306" s="151"/>
      <c r="CH306" s="151"/>
      <c r="CI306" s="151"/>
      <c r="CJ306" s="151"/>
      <c r="CK306" s="151"/>
      <c r="CL306" s="151"/>
      <c r="CM306" s="151"/>
      <c r="CN306" s="151"/>
    </row>
    <row r="307" spans="1:92">
      <c r="A307" s="151"/>
      <c r="B307" s="151"/>
      <c r="C307" s="151"/>
      <c r="D307" s="151"/>
      <c r="E307" s="151"/>
      <c r="F307" s="151"/>
      <c r="G307" s="151"/>
      <c r="H307" s="151"/>
      <c r="I307" s="151"/>
      <c r="J307" s="151"/>
      <c r="K307" s="151"/>
      <c r="L307" s="151"/>
      <c r="M307" s="151"/>
      <c r="N307" s="151"/>
      <c r="O307" s="151"/>
      <c r="P307" s="151"/>
      <c r="Q307" s="151"/>
      <c r="R307" s="151"/>
      <c r="S307" s="151"/>
      <c r="T307" s="151"/>
      <c r="U307" s="151"/>
      <c r="V307" s="151"/>
      <c r="W307" s="151"/>
      <c r="X307" s="151"/>
      <c r="Y307" s="151"/>
      <c r="Z307" s="151"/>
      <c r="AA307" s="151"/>
      <c r="AB307" s="151"/>
      <c r="AC307" s="151"/>
      <c r="AD307" s="151"/>
      <c r="AE307" s="151"/>
      <c r="AF307" s="151"/>
      <c r="AG307" s="151"/>
      <c r="AH307" s="151"/>
      <c r="AI307" s="151"/>
      <c r="AJ307" s="151"/>
      <c r="AK307" s="151"/>
      <c r="AL307" s="151"/>
      <c r="AM307" s="151"/>
      <c r="AN307" s="151"/>
      <c r="AO307" s="151"/>
      <c r="AP307" s="151"/>
      <c r="AQ307" s="151"/>
      <c r="AR307" s="151"/>
      <c r="AS307" s="151"/>
      <c r="AT307" s="151"/>
      <c r="AU307" s="151"/>
      <c r="AV307" s="151"/>
      <c r="AW307" s="151"/>
      <c r="AX307" s="151"/>
      <c r="AY307" s="151"/>
      <c r="AZ307" s="151"/>
      <c r="BA307" s="151"/>
      <c r="BB307" s="151"/>
      <c r="BC307" s="151"/>
      <c r="BD307" s="151"/>
      <c r="BE307" s="151"/>
      <c r="BF307" s="151"/>
      <c r="BG307" s="151"/>
      <c r="BH307" s="151"/>
      <c r="BI307" s="151"/>
      <c r="BJ307" s="151"/>
      <c r="BK307" s="151"/>
      <c r="BL307" s="151"/>
      <c r="BM307" s="151"/>
      <c r="BN307" s="151"/>
      <c r="BO307" s="151"/>
      <c r="BP307" s="151"/>
      <c r="BQ307" s="151"/>
      <c r="BR307" s="151"/>
      <c r="BS307" s="151"/>
      <c r="BT307" s="151"/>
      <c r="BU307" s="151"/>
      <c r="BV307" s="151"/>
      <c r="BW307" s="151"/>
      <c r="BX307" s="151"/>
      <c r="BY307" s="151"/>
      <c r="BZ307" s="151"/>
      <c r="CA307" s="151"/>
      <c r="CB307" s="151"/>
      <c r="CC307" s="151"/>
      <c r="CD307" s="151"/>
      <c r="CE307" s="151"/>
      <c r="CF307" s="151"/>
      <c r="CG307" s="151"/>
      <c r="CH307" s="151"/>
      <c r="CI307" s="151"/>
      <c r="CJ307" s="151"/>
      <c r="CK307" s="151"/>
      <c r="CL307" s="151"/>
      <c r="CM307" s="151"/>
      <c r="CN307" s="151"/>
    </row>
    <row r="308" spans="1:92">
      <c r="A308" s="151"/>
      <c r="B308" s="151"/>
      <c r="C308" s="151"/>
      <c r="D308" s="151"/>
      <c r="E308" s="151"/>
      <c r="F308" s="151"/>
      <c r="G308" s="151"/>
      <c r="H308" s="151"/>
      <c r="I308" s="151"/>
      <c r="J308" s="151"/>
      <c r="K308" s="151"/>
      <c r="L308" s="151"/>
      <c r="M308" s="151"/>
      <c r="N308" s="151"/>
      <c r="O308" s="151"/>
      <c r="P308" s="151"/>
      <c r="Q308" s="151"/>
      <c r="R308" s="151"/>
      <c r="S308" s="151"/>
      <c r="T308" s="151"/>
      <c r="U308" s="151"/>
      <c r="V308" s="151"/>
      <c r="W308" s="151"/>
      <c r="X308" s="151"/>
      <c r="Y308" s="151"/>
      <c r="Z308" s="151"/>
      <c r="AA308" s="151"/>
      <c r="AB308" s="151"/>
      <c r="AC308" s="151"/>
      <c r="AD308" s="151"/>
      <c r="AE308" s="151"/>
      <c r="AF308" s="151"/>
      <c r="AG308" s="151"/>
      <c r="AH308" s="151"/>
      <c r="AI308" s="151"/>
      <c r="AJ308" s="151"/>
      <c r="AK308" s="151"/>
      <c r="AL308" s="151"/>
      <c r="AM308" s="151"/>
      <c r="AN308" s="151"/>
      <c r="AO308" s="151"/>
      <c r="AP308" s="151"/>
      <c r="AQ308" s="151"/>
      <c r="AR308" s="151"/>
      <c r="AS308" s="151"/>
      <c r="AT308" s="151"/>
      <c r="AU308" s="151"/>
      <c r="AV308" s="151"/>
      <c r="AW308" s="151"/>
      <c r="AX308" s="151"/>
      <c r="AY308" s="151"/>
      <c r="AZ308" s="151"/>
      <c r="BA308" s="151"/>
      <c r="BB308" s="151"/>
      <c r="BC308" s="151"/>
      <c r="BD308" s="151"/>
      <c r="BE308" s="151"/>
      <c r="BF308" s="151"/>
      <c r="BG308" s="151"/>
      <c r="BH308" s="151"/>
      <c r="BI308" s="151"/>
      <c r="BJ308" s="151"/>
      <c r="BK308" s="151"/>
      <c r="BL308" s="151"/>
      <c r="BM308" s="151"/>
      <c r="BN308" s="151"/>
      <c r="BO308" s="151"/>
      <c r="BP308" s="151"/>
      <c r="BQ308" s="151"/>
      <c r="BR308" s="151"/>
      <c r="BS308" s="151"/>
      <c r="BT308" s="151"/>
      <c r="BU308" s="151"/>
      <c r="BV308" s="151"/>
      <c r="BW308" s="151"/>
      <c r="BX308" s="151"/>
      <c r="BY308" s="151"/>
      <c r="BZ308" s="151"/>
      <c r="CA308" s="151"/>
      <c r="CB308" s="151"/>
      <c r="CC308" s="151"/>
      <c r="CD308" s="151"/>
      <c r="CE308" s="151"/>
      <c r="CF308" s="151"/>
      <c r="CG308" s="151"/>
      <c r="CH308" s="151"/>
      <c r="CI308" s="151"/>
      <c r="CJ308" s="151"/>
      <c r="CK308" s="151"/>
      <c r="CL308" s="151"/>
      <c r="CM308" s="151"/>
      <c r="CN308" s="151"/>
    </row>
    <row r="309" spans="1:92">
      <c r="A309" s="151"/>
      <c r="B309" s="151"/>
      <c r="C309" s="151"/>
      <c r="D309" s="151"/>
      <c r="E309" s="151"/>
      <c r="F309" s="151"/>
      <c r="G309" s="151"/>
      <c r="H309" s="151"/>
      <c r="I309" s="151"/>
      <c r="J309" s="151"/>
      <c r="K309" s="151"/>
      <c r="L309" s="151"/>
      <c r="M309" s="151"/>
      <c r="N309" s="151"/>
      <c r="O309" s="151"/>
      <c r="P309" s="151"/>
      <c r="Q309" s="151"/>
      <c r="R309" s="151"/>
      <c r="S309" s="151"/>
      <c r="T309" s="151"/>
      <c r="U309" s="151"/>
      <c r="V309" s="151"/>
      <c r="W309" s="151"/>
      <c r="X309" s="151"/>
      <c r="Y309" s="151"/>
      <c r="Z309" s="151"/>
      <c r="AA309" s="151"/>
      <c r="AB309" s="151"/>
      <c r="AC309" s="151"/>
      <c r="AD309" s="151"/>
      <c r="AE309" s="151"/>
      <c r="AF309" s="151"/>
      <c r="AG309" s="151"/>
      <c r="AH309" s="151"/>
      <c r="AI309" s="151"/>
      <c r="AJ309" s="151"/>
      <c r="AK309" s="151"/>
      <c r="AL309" s="151"/>
      <c r="AM309" s="151"/>
      <c r="AN309" s="151"/>
      <c r="AO309" s="151"/>
      <c r="AP309" s="151"/>
      <c r="AQ309" s="151"/>
      <c r="AR309" s="151"/>
      <c r="AS309" s="151"/>
      <c r="AT309" s="151"/>
      <c r="AU309" s="151"/>
      <c r="AV309" s="151"/>
      <c r="AW309" s="151"/>
      <c r="AX309" s="151"/>
      <c r="AY309" s="151"/>
      <c r="AZ309" s="151"/>
      <c r="BA309" s="151"/>
      <c r="BB309" s="151"/>
      <c r="BC309" s="151"/>
      <c r="BD309" s="151"/>
      <c r="BE309" s="151"/>
      <c r="BF309" s="151"/>
      <c r="BG309" s="151"/>
      <c r="BH309" s="151"/>
      <c r="BI309" s="151"/>
      <c r="BJ309" s="151"/>
      <c r="BK309" s="151"/>
      <c r="BL309" s="151"/>
      <c r="BM309" s="151"/>
      <c r="BN309" s="151"/>
      <c r="BO309" s="151"/>
      <c r="BP309" s="151"/>
      <c r="BQ309" s="151"/>
      <c r="BR309" s="151"/>
      <c r="BS309" s="151"/>
      <c r="BT309" s="151"/>
      <c r="BU309" s="151"/>
      <c r="BV309" s="151"/>
      <c r="BW309" s="151"/>
      <c r="BX309" s="151"/>
      <c r="BY309" s="151"/>
      <c r="BZ309" s="151"/>
      <c r="CA309" s="151"/>
      <c r="CB309" s="151"/>
      <c r="CC309" s="151"/>
      <c r="CD309" s="151"/>
      <c r="CE309" s="151"/>
      <c r="CF309" s="151"/>
      <c r="CG309" s="151"/>
      <c r="CH309" s="151"/>
      <c r="CI309" s="151"/>
      <c r="CJ309" s="151"/>
      <c r="CK309" s="151"/>
      <c r="CL309" s="151"/>
      <c r="CM309" s="151"/>
      <c r="CN309" s="151"/>
    </row>
    <row r="310" spans="1:92">
      <c r="A310" s="151"/>
      <c r="B310" s="151"/>
      <c r="C310" s="151"/>
      <c r="D310" s="151"/>
      <c r="E310" s="151"/>
      <c r="F310" s="151"/>
      <c r="G310" s="151"/>
      <c r="H310" s="151"/>
      <c r="I310" s="151"/>
      <c r="J310" s="151"/>
      <c r="K310" s="151"/>
      <c r="L310" s="151"/>
      <c r="M310" s="151"/>
      <c r="N310" s="151"/>
      <c r="O310" s="151"/>
      <c r="P310" s="151"/>
      <c r="Q310" s="151"/>
      <c r="R310" s="151"/>
      <c r="S310" s="151"/>
      <c r="T310" s="151"/>
      <c r="U310" s="151"/>
      <c r="V310" s="151"/>
      <c r="W310" s="151"/>
      <c r="X310" s="151"/>
      <c r="Y310" s="151"/>
      <c r="Z310" s="151"/>
      <c r="AA310" s="151"/>
      <c r="AB310" s="151"/>
      <c r="AC310" s="151"/>
      <c r="AD310" s="151"/>
      <c r="AE310" s="151"/>
      <c r="AF310" s="151"/>
      <c r="AG310" s="151"/>
      <c r="AH310" s="151"/>
      <c r="AI310" s="151"/>
      <c r="AJ310" s="151"/>
      <c r="AK310" s="151"/>
      <c r="AL310" s="151"/>
      <c r="AM310" s="151"/>
      <c r="AN310" s="151"/>
      <c r="AO310" s="151"/>
      <c r="AP310" s="151"/>
      <c r="AQ310" s="151"/>
      <c r="AR310" s="151"/>
      <c r="AS310" s="151"/>
      <c r="AT310" s="151"/>
      <c r="AU310" s="151"/>
      <c r="AV310" s="151"/>
      <c r="AW310" s="151"/>
      <c r="AX310" s="151"/>
      <c r="AY310" s="151"/>
      <c r="AZ310" s="151"/>
      <c r="BA310" s="151"/>
      <c r="BB310" s="151"/>
      <c r="BC310" s="151"/>
      <c r="BD310" s="151"/>
      <c r="BE310" s="151"/>
      <c r="BF310" s="151"/>
      <c r="BG310" s="151"/>
      <c r="BH310" s="151"/>
      <c r="BI310" s="151"/>
      <c r="BJ310" s="151"/>
      <c r="BK310" s="151"/>
      <c r="BL310" s="151"/>
      <c r="BM310" s="151"/>
      <c r="BN310" s="151"/>
      <c r="BO310" s="151"/>
      <c r="BP310" s="151"/>
      <c r="BQ310" s="151"/>
      <c r="BR310" s="151"/>
      <c r="BS310" s="151"/>
      <c r="BT310" s="151"/>
      <c r="BU310" s="151"/>
      <c r="BV310" s="151"/>
      <c r="BW310" s="151"/>
      <c r="BX310" s="151"/>
      <c r="BY310" s="151"/>
      <c r="BZ310" s="151"/>
      <c r="CA310" s="151"/>
      <c r="CB310" s="151"/>
      <c r="CC310" s="151"/>
      <c r="CD310" s="151"/>
      <c r="CE310" s="151"/>
      <c r="CF310" s="151"/>
      <c r="CG310" s="151"/>
      <c r="CH310" s="151"/>
      <c r="CI310" s="151"/>
      <c r="CJ310" s="151"/>
      <c r="CK310" s="151"/>
      <c r="CL310" s="151"/>
      <c r="CM310" s="151"/>
      <c r="CN310" s="151"/>
    </row>
    <row r="311" spans="1:92">
      <c r="A311" s="151"/>
      <c r="B311" s="151"/>
      <c r="C311" s="151"/>
      <c r="D311" s="151"/>
      <c r="E311" s="151"/>
      <c r="F311" s="151"/>
      <c r="G311" s="151"/>
      <c r="H311" s="151"/>
      <c r="I311" s="151"/>
      <c r="J311" s="151"/>
      <c r="K311" s="151"/>
      <c r="L311" s="151"/>
      <c r="M311" s="151"/>
      <c r="N311" s="151"/>
      <c r="O311" s="151"/>
      <c r="P311" s="151"/>
      <c r="Q311" s="151"/>
      <c r="R311" s="151"/>
      <c r="S311" s="151"/>
      <c r="T311" s="151"/>
      <c r="U311" s="151"/>
      <c r="V311" s="151"/>
      <c r="W311" s="151"/>
      <c r="X311" s="151"/>
      <c r="Y311" s="151"/>
      <c r="Z311" s="151"/>
      <c r="AA311" s="151"/>
      <c r="AB311" s="151"/>
      <c r="AC311" s="151"/>
      <c r="AD311" s="151"/>
      <c r="AE311" s="151"/>
      <c r="AF311" s="151"/>
      <c r="AG311" s="151"/>
      <c r="AH311" s="151"/>
      <c r="AI311" s="151"/>
      <c r="AJ311" s="151"/>
      <c r="AK311" s="151"/>
      <c r="AL311" s="151"/>
      <c r="AM311" s="151"/>
      <c r="AN311" s="151"/>
      <c r="AO311" s="151"/>
      <c r="AP311" s="151"/>
      <c r="AQ311" s="151"/>
      <c r="AR311" s="151"/>
      <c r="AS311" s="151"/>
      <c r="AT311" s="151"/>
      <c r="AU311" s="151"/>
      <c r="AV311" s="151"/>
      <c r="AW311" s="151"/>
      <c r="AX311" s="151"/>
      <c r="AY311" s="151"/>
      <c r="AZ311" s="151"/>
      <c r="BA311" s="151"/>
      <c r="BB311" s="151"/>
      <c r="BC311" s="151"/>
      <c r="BD311" s="151"/>
      <c r="BE311" s="151"/>
      <c r="BF311" s="151"/>
      <c r="BG311" s="151"/>
      <c r="BH311" s="151"/>
      <c r="BI311" s="151"/>
      <c r="BJ311" s="151"/>
      <c r="BK311" s="151"/>
      <c r="BL311" s="151"/>
      <c r="BM311" s="151"/>
      <c r="BN311" s="151"/>
      <c r="BO311" s="151"/>
      <c r="BP311" s="151"/>
      <c r="BQ311" s="151"/>
      <c r="BR311" s="151"/>
      <c r="BS311" s="151"/>
      <c r="BT311" s="151"/>
      <c r="BU311" s="151"/>
      <c r="BV311" s="151"/>
      <c r="BW311" s="151"/>
      <c r="BX311" s="151"/>
      <c r="BY311" s="151"/>
      <c r="BZ311" s="151"/>
      <c r="CA311" s="151"/>
      <c r="CB311" s="151"/>
      <c r="CC311" s="151"/>
      <c r="CD311" s="151"/>
      <c r="CE311" s="151"/>
      <c r="CF311" s="151"/>
      <c r="CG311" s="151"/>
      <c r="CH311" s="151"/>
      <c r="CI311" s="151"/>
      <c r="CJ311" s="151"/>
      <c r="CK311" s="151"/>
      <c r="CL311" s="151"/>
      <c r="CM311" s="151"/>
      <c r="CN311" s="151"/>
    </row>
    <row r="312" spans="1:92">
      <c r="A312" s="151"/>
      <c r="B312" s="151"/>
      <c r="C312" s="151"/>
      <c r="D312" s="151"/>
      <c r="E312" s="151"/>
      <c r="F312" s="151"/>
      <c r="G312" s="151"/>
      <c r="H312" s="151"/>
      <c r="I312" s="151"/>
      <c r="J312" s="151"/>
      <c r="K312" s="151"/>
      <c r="L312" s="151"/>
      <c r="M312" s="151"/>
      <c r="N312" s="151"/>
      <c r="O312" s="151"/>
      <c r="P312" s="151"/>
      <c r="Q312" s="151"/>
      <c r="R312" s="151"/>
      <c r="S312" s="151"/>
      <c r="T312" s="151"/>
      <c r="U312" s="151"/>
      <c r="V312" s="151"/>
      <c r="W312" s="151"/>
      <c r="X312" s="151"/>
      <c r="Y312" s="151"/>
      <c r="Z312" s="151"/>
      <c r="AA312" s="151"/>
      <c r="AB312" s="151"/>
      <c r="AC312" s="151"/>
      <c r="AD312" s="151"/>
      <c r="AE312" s="151"/>
      <c r="AF312" s="151"/>
      <c r="AG312" s="151"/>
      <c r="AH312" s="151"/>
      <c r="AI312" s="151"/>
      <c r="AJ312" s="151"/>
      <c r="AK312" s="151"/>
      <c r="AL312" s="151"/>
      <c r="AM312" s="151"/>
      <c r="AN312" s="151"/>
      <c r="AO312" s="151"/>
      <c r="AP312" s="151"/>
      <c r="AQ312" s="151"/>
      <c r="AR312" s="151"/>
      <c r="AS312" s="151"/>
      <c r="AT312" s="151"/>
      <c r="AU312" s="151"/>
      <c r="AV312" s="151"/>
      <c r="AW312" s="151"/>
      <c r="AX312" s="151"/>
      <c r="AY312" s="151"/>
      <c r="AZ312" s="151"/>
      <c r="BA312" s="151"/>
      <c r="BB312" s="151"/>
      <c r="BC312" s="151"/>
      <c r="BD312" s="151"/>
      <c r="BE312" s="151"/>
      <c r="BF312" s="151"/>
      <c r="BG312" s="151"/>
      <c r="BH312" s="151"/>
      <c r="BI312" s="151"/>
      <c r="BJ312" s="151"/>
      <c r="BK312" s="151"/>
      <c r="BL312" s="151"/>
      <c r="BM312" s="151"/>
      <c r="BN312" s="151"/>
      <c r="BO312" s="151"/>
      <c r="BP312" s="151"/>
      <c r="BQ312" s="151"/>
      <c r="BR312" s="151"/>
      <c r="BS312" s="151"/>
      <c r="BT312" s="151"/>
      <c r="BU312" s="151"/>
      <c r="BV312" s="151"/>
      <c r="BW312" s="151"/>
      <c r="BX312" s="151"/>
      <c r="BY312" s="151"/>
      <c r="BZ312" s="151"/>
      <c r="CA312" s="151"/>
      <c r="CB312" s="151"/>
      <c r="CC312" s="151"/>
      <c r="CD312" s="151"/>
      <c r="CE312" s="151"/>
      <c r="CF312" s="151"/>
      <c r="CG312" s="151"/>
      <c r="CH312" s="151"/>
      <c r="CI312" s="151"/>
      <c r="CJ312" s="151"/>
      <c r="CK312" s="151"/>
      <c r="CL312" s="151"/>
      <c r="CM312" s="151"/>
      <c r="CN312" s="151"/>
    </row>
    <row r="313" spans="1:92">
      <c r="A313" s="151"/>
      <c r="B313" s="151"/>
      <c r="C313" s="151"/>
      <c r="D313" s="151"/>
      <c r="E313" s="151"/>
      <c r="F313" s="151"/>
      <c r="G313" s="151"/>
      <c r="H313" s="151"/>
      <c r="I313" s="151"/>
      <c r="J313" s="151"/>
      <c r="K313" s="151"/>
      <c r="L313" s="151"/>
      <c r="M313" s="151"/>
      <c r="N313" s="151"/>
      <c r="O313" s="151"/>
      <c r="P313" s="151"/>
      <c r="Q313" s="151"/>
      <c r="R313" s="151"/>
      <c r="S313" s="151"/>
      <c r="T313" s="151"/>
      <c r="U313" s="151"/>
      <c r="V313" s="151"/>
      <c r="W313" s="151"/>
      <c r="X313" s="151"/>
      <c r="Y313" s="151"/>
      <c r="Z313" s="151"/>
      <c r="AA313" s="151"/>
      <c r="AB313" s="151"/>
      <c r="AC313" s="151"/>
      <c r="AD313" s="151"/>
      <c r="AE313" s="151"/>
      <c r="AF313" s="151"/>
      <c r="AG313" s="151"/>
      <c r="AH313" s="151"/>
      <c r="AI313" s="151"/>
      <c r="AJ313" s="151"/>
      <c r="AK313" s="151"/>
      <c r="AL313" s="151"/>
      <c r="AM313" s="151"/>
      <c r="AN313" s="151"/>
      <c r="AO313" s="151"/>
      <c r="AP313" s="151"/>
      <c r="AQ313" s="151"/>
      <c r="AR313" s="151"/>
      <c r="AS313" s="151"/>
      <c r="AT313" s="151"/>
      <c r="AU313" s="151"/>
      <c r="AV313" s="151"/>
      <c r="AW313" s="151"/>
      <c r="AX313" s="151"/>
      <c r="AY313" s="151"/>
      <c r="AZ313" s="151"/>
      <c r="BA313" s="151"/>
      <c r="BB313" s="151"/>
      <c r="BC313" s="151"/>
      <c r="BD313" s="151"/>
      <c r="BE313" s="151"/>
      <c r="BF313" s="151"/>
      <c r="BG313" s="151"/>
      <c r="BH313" s="151"/>
      <c r="BI313" s="151"/>
      <c r="BJ313" s="151"/>
      <c r="BK313" s="151"/>
      <c r="BL313" s="151"/>
      <c r="BM313" s="151"/>
      <c r="BN313" s="151"/>
      <c r="BO313" s="151"/>
      <c r="BP313" s="151"/>
      <c r="BQ313" s="151"/>
      <c r="BR313" s="151"/>
      <c r="BS313" s="151"/>
      <c r="BT313" s="151"/>
      <c r="BU313" s="151"/>
      <c r="BV313" s="151"/>
      <c r="BW313" s="151"/>
      <c r="BX313" s="151"/>
      <c r="BY313" s="151"/>
      <c r="BZ313" s="151"/>
      <c r="CA313" s="151"/>
      <c r="CB313" s="151"/>
      <c r="CC313" s="151"/>
      <c r="CD313" s="151"/>
      <c r="CE313" s="151"/>
      <c r="CF313" s="151"/>
      <c r="CG313" s="151"/>
      <c r="CH313" s="151"/>
      <c r="CI313" s="151"/>
      <c r="CJ313" s="151"/>
      <c r="CK313" s="151"/>
      <c r="CL313" s="151"/>
      <c r="CM313" s="151"/>
      <c r="CN313" s="151"/>
    </row>
    <row r="314" spans="1:92">
      <c r="A314" s="151"/>
      <c r="B314" s="151"/>
      <c r="C314" s="151"/>
      <c r="D314" s="151"/>
      <c r="E314" s="151"/>
      <c r="F314" s="151"/>
      <c r="G314" s="151"/>
      <c r="H314" s="151"/>
      <c r="I314" s="151"/>
      <c r="J314" s="151"/>
      <c r="K314" s="151"/>
      <c r="L314" s="151"/>
      <c r="M314" s="151"/>
      <c r="N314" s="151"/>
      <c r="O314" s="151"/>
      <c r="P314" s="151"/>
      <c r="Q314" s="151"/>
      <c r="R314" s="151"/>
      <c r="S314" s="151"/>
      <c r="T314" s="151"/>
      <c r="U314" s="151"/>
      <c r="V314" s="151"/>
      <c r="W314" s="151"/>
      <c r="X314" s="151"/>
      <c r="Y314" s="151"/>
      <c r="Z314" s="151"/>
      <c r="AA314" s="151"/>
      <c r="AB314" s="151"/>
      <c r="AC314" s="151"/>
      <c r="AD314" s="151"/>
      <c r="AE314" s="151"/>
      <c r="AF314" s="151"/>
      <c r="AG314" s="151"/>
      <c r="AH314" s="151"/>
      <c r="AI314" s="151"/>
      <c r="AJ314" s="151"/>
      <c r="AK314" s="151"/>
      <c r="AL314" s="151"/>
      <c r="AM314" s="151"/>
      <c r="AN314" s="151"/>
      <c r="AO314" s="151"/>
      <c r="AP314" s="151"/>
      <c r="AQ314" s="151"/>
      <c r="AR314" s="151"/>
      <c r="AS314" s="151"/>
      <c r="AT314" s="151"/>
      <c r="AU314" s="151"/>
      <c r="AV314" s="151"/>
      <c r="AW314" s="151"/>
      <c r="AX314" s="151"/>
      <c r="AY314" s="151"/>
      <c r="AZ314" s="151"/>
      <c r="BA314" s="151"/>
      <c r="BB314" s="151"/>
      <c r="BC314" s="151"/>
      <c r="BD314" s="151"/>
      <c r="BE314" s="151"/>
      <c r="BF314" s="151"/>
      <c r="BG314" s="151"/>
      <c r="BH314" s="151"/>
      <c r="BI314" s="151"/>
      <c r="BJ314" s="151"/>
      <c r="BK314" s="151"/>
      <c r="BL314" s="151"/>
      <c r="BM314" s="151"/>
      <c r="BN314" s="151"/>
      <c r="BO314" s="151"/>
      <c r="BP314" s="151"/>
      <c r="BQ314" s="151"/>
      <c r="BR314" s="151"/>
      <c r="BS314" s="151"/>
      <c r="BT314" s="151"/>
      <c r="BU314" s="151"/>
      <c r="BV314" s="151"/>
      <c r="BW314" s="151"/>
      <c r="BX314" s="151"/>
      <c r="BY314" s="151"/>
      <c r="BZ314" s="151"/>
      <c r="CA314" s="151"/>
      <c r="CB314" s="151"/>
      <c r="CC314" s="151"/>
      <c r="CD314" s="151"/>
      <c r="CE314" s="151"/>
      <c r="CF314" s="151"/>
      <c r="CG314" s="151"/>
      <c r="CH314" s="151"/>
      <c r="CI314" s="151"/>
      <c r="CJ314" s="151"/>
      <c r="CK314" s="151"/>
      <c r="CL314" s="151"/>
      <c r="CM314" s="151"/>
      <c r="CN314" s="151"/>
    </row>
    <row r="315" spans="1:92">
      <c r="A315" s="151"/>
      <c r="B315" s="151"/>
      <c r="C315" s="151"/>
      <c r="D315" s="151"/>
      <c r="E315" s="151"/>
      <c r="F315" s="151"/>
      <c r="G315" s="151"/>
      <c r="H315" s="151"/>
      <c r="I315" s="151"/>
      <c r="J315" s="151"/>
      <c r="K315" s="151"/>
      <c r="L315" s="151"/>
      <c r="M315" s="151"/>
      <c r="N315" s="151"/>
      <c r="O315" s="151"/>
      <c r="P315" s="151"/>
      <c r="Q315" s="151"/>
      <c r="R315" s="151"/>
      <c r="S315" s="151"/>
      <c r="T315" s="151"/>
      <c r="U315" s="151"/>
      <c r="V315" s="151"/>
      <c r="W315" s="151"/>
      <c r="X315" s="151"/>
      <c r="Y315" s="151"/>
      <c r="Z315" s="151"/>
      <c r="AA315" s="151"/>
      <c r="AB315" s="151"/>
      <c r="AC315" s="151"/>
      <c r="AD315" s="151"/>
      <c r="AE315" s="151"/>
      <c r="AF315" s="151"/>
      <c r="AG315" s="151"/>
      <c r="AH315" s="151"/>
      <c r="AI315" s="151"/>
      <c r="AJ315" s="151"/>
      <c r="AK315" s="151"/>
      <c r="AL315" s="151"/>
      <c r="AM315" s="151"/>
      <c r="AN315" s="151"/>
      <c r="AO315" s="151"/>
      <c r="AP315" s="151"/>
      <c r="AQ315" s="151"/>
      <c r="AR315" s="151"/>
      <c r="AS315" s="151"/>
      <c r="AT315" s="151"/>
      <c r="AU315" s="151"/>
      <c r="AV315" s="151"/>
      <c r="AW315" s="151"/>
      <c r="AX315" s="151"/>
      <c r="AY315" s="151"/>
      <c r="AZ315" s="151"/>
      <c r="BA315" s="151"/>
      <c r="BB315" s="151"/>
      <c r="BC315" s="151"/>
      <c r="BD315" s="151"/>
      <c r="BE315" s="151"/>
      <c r="BF315" s="151"/>
      <c r="BG315" s="151"/>
      <c r="BH315" s="151"/>
      <c r="BI315" s="151"/>
      <c r="BJ315" s="151"/>
      <c r="BK315" s="151"/>
      <c r="BL315" s="151"/>
      <c r="BM315" s="151"/>
      <c r="BN315" s="151"/>
      <c r="BO315" s="151"/>
      <c r="BP315" s="151"/>
      <c r="BQ315" s="151"/>
      <c r="BR315" s="151"/>
      <c r="BS315" s="151"/>
      <c r="BT315" s="151"/>
      <c r="BU315" s="151"/>
      <c r="BV315" s="151"/>
      <c r="BW315" s="151"/>
      <c r="BX315" s="151"/>
      <c r="BY315" s="151"/>
      <c r="BZ315" s="151"/>
      <c r="CA315" s="151"/>
      <c r="CB315" s="151"/>
      <c r="CC315" s="151"/>
      <c r="CD315" s="151"/>
      <c r="CE315" s="151"/>
      <c r="CF315" s="151"/>
      <c r="CG315" s="151"/>
      <c r="CH315" s="151"/>
      <c r="CI315" s="151"/>
      <c r="CJ315" s="151"/>
      <c r="CK315" s="151"/>
      <c r="CL315" s="151"/>
      <c r="CM315" s="151"/>
      <c r="CN315" s="151"/>
    </row>
    <row r="316" spans="1:92">
      <c r="A316" s="151"/>
      <c r="B316" s="151"/>
      <c r="C316" s="151"/>
      <c r="D316" s="151"/>
      <c r="E316" s="151"/>
      <c r="F316" s="151"/>
      <c r="G316" s="151"/>
      <c r="H316" s="151"/>
      <c r="I316" s="151"/>
      <c r="J316" s="151"/>
      <c r="K316" s="151"/>
      <c r="L316" s="151"/>
      <c r="M316" s="151"/>
      <c r="N316" s="151"/>
      <c r="O316" s="151"/>
      <c r="P316" s="151"/>
      <c r="Q316" s="151"/>
      <c r="R316" s="151"/>
      <c r="S316" s="151"/>
      <c r="T316" s="151"/>
      <c r="U316" s="151"/>
      <c r="V316" s="151"/>
      <c r="W316" s="151"/>
      <c r="X316" s="151"/>
      <c r="Y316" s="151"/>
      <c r="Z316" s="151"/>
      <c r="AA316" s="151"/>
      <c r="AB316" s="151"/>
      <c r="AC316" s="151"/>
      <c r="AD316" s="151"/>
      <c r="AE316" s="151"/>
      <c r="AF316" s="151"/>
      <c r="AG316" s="151"/>
      <c r="AH316" s="151"/>
      <c r="AI316" s="151"/>
      <c r="AJ316" s="151"/>
      <c r="AK316" s="151"/>
      <c r="AL316" s="151"/>
      <c r="AM316" s="151"/>
      <c r="AN316" s="151"/>
      <c r="AO316" s="151"/>
      <c r="AP316" s="151"/>
      <c r="AQ316" s="151"/>
      <c r="AR316" s="151"/>
      <c r="AS316" s="151"/>
      <c r="AT316" s="151"/>
      <c r="AU316" s="151"/>
      <c r="AV316" s="151"/>
      <c r="AW316" s="151"/>
      <c r="AX316" s="151"/>
      <c r="AY316" s="151"/>
      <c r="AZ316" s="151"/>
      <c r="BA316" s="151"/>
      <c r="BB316" s="151"/>
      <c r="BC316" s="151"/>
      <c r="BD316" s="151"/>
      <c r="BE316" s="151"/>
      <c r="BF316" s="151"/>
      <c r="BG316" s="151"/>
      <c r="BH316" s="151"/>
      <c r="BI316" s="151"/>
      <c r="BJ316" s="151"/>
      <c r="BK316" s="151"/>
      <c r="BL316" s="151"/>
      <c r="BM316" s="151"/>
      <c r="BN316" s="151"/>
      <c r="BO316" s="151"/>
      <c r="BP316" s="151"/>
      <c r="BQ316" s="151"/>
      <c r="BR316" s="151"/>
      <c r="BS316" s="151"/>
      <c r="BT316" s="151"/>
      <c r="BU316" s="151"/>
      <c r="BV316" s="151"/>
      <c r="BW316" s="151"/>
      <c r="BX316" s="151"/>
      <c r="BY316" s="151"/>
      <c r="BZ316" s="151"/>
      <c r="CA316" s="151"/>
      <c r="CB316" s="151"/>
      <c r="CC316" s="151"/>
      <c r="CD316" s="151"/>
      <c r="CE316" s="151"/>
      <c r="CF316" s="151"/>
      <c r="CG316" s="151"/>
      <c r="CH316" s="151"/>
      <c r="CI316" s="151"/>
      <c r="CJ316" s="151"/>
      <c r="CK316" s="151"/>
      <c r="CL316" s="151"/>
      <c r="CM316" s="151"/>
      <c r="CN316" s="151"/>
    </row>
    <row r="317" spans="1:92">
      <c r="A317" s="151"/>
      <c r="B317" s="151"/>
      <c r="C317" s="151"/>
      <c r="D317" s="151"/>
      <c r="E317" s="151"/>
      <c r="F317" s="151"/>
      <c r="G317" s="151"/>
      <c r="H317" s="151"/>
      <c r="I317" s="151"/>
      <c r="J317" s="151"/>
      <c r="K317" s="151"/>
      <c r="L317" s="151"/>
      <c r="M317" s="151"/>
      <c r="N317" s="151"/>
      <c r="O317" s="151"/>
      <c r="P317" s="151"/>
      <c r="Q317" s="151"/>
      <c r="R317" s="151"/>
      <c r="S317" s="151"/>
      <c r="T317" s="151"/>
      <c r="U317" s="151"/>
      <c r="V317" s="151"/>
      <c r="W317" s="151"/>
      <c r="X317" s="151"/>
      <c r="Y317" s="151"/>
      <c r="Z317" s="151"/>
      <c r="AA317" s="151"/>
      <c r="AB317" s="151"/>
      <c r="AC317" s="151"/>
      <c r="AD317" s="151"/>
      <c r="AE317" s="151"/>
      <c r="AF317" s="151"/>
      <c r="AG317" s="151"/>
      <c r="AH317" s="151"/>
      <c r="AI317" s="151"/>
      <c r="AJ317" s="151"/>
      <c r="AK317" s="151"/>
      <c r="AL317" s="151"/>
      <c r="AM317" s="151"/>
      <c r="AN317" s="151"/>
      <c r="AO317" s="151"/>
      <c r="AP317" s="151"/>
      <c r="AQ317" s="151"/>
      <c r="AR317" s="151"/>
      <c r="AS317" s="151"/>
      <c r="AT317" s="151"/>
      <c r="AU317" s="151"/>
      <c r="AV317" s="151"/>
      <c r="AW317" s="151"/>
      <c r="AX317" s="151"/>
      <c r="AY317" s="151"/>
      <c r="AZ317" s="151"/>
      <c r="BA317" s="151"/>
      <c r="BB317" s="151"/>
      <c r="BC317" s="151"/>
      <c r="BD317" s="151"/>
      <c r="BE317" s="151"/>
      <c r="BF317" s="151"/>
      <c r="BG317" s="151"/>
      <c r="BH317" s="151"/>
      <c r="BI317" s="151"/>
      <c r="BJ317" s="151"/>
      <c r="BK317" s="151"/>
      <c r="BL317" s="151"/>
      <c r="BM317" s="151"/>
      <c r="BN317" s="151"/>
      <c r="BO317" s="151"/>
      <c r="BP317" s="151"/>
      <c r="BQ317" s="151"/>
      <c r="BR317" s="151"/>
      <c r="BS317" s="151"/>
      <c r="BT317" s="151"/>
      <c r="BU317" s="151"/>
      <c r="BV317" s="151"/>
      <c r="BW317" s="151"/>
      <c r="BX317" s="151"/>
      <c r="BY317" s="151"/>
      <c r="BZ317" s="151"/>
      <c r="CA317" s="151"/>
      <c r="CB317" s="151"/>
      <c r="CC317" s="151"/>
      <c r="CD317" s="151"/>
      <c r="CE317" s="151"/>
      <c r="CF317" s="151"/>
      <c r="CG317" s="151"/>
      <c r="CH317" s="151"/>
      <c r="CI317" s="151"/>
      <c r="CJ317" s="151"/>
      <c r="CK317" s="151"/>
      <c r="CL317" s="151"/>
      <c r="CM317" s="151"/>
      <c r="CN317" s="151"/>
    </row>
    <row r="318" spans="1:92">
      <c r="A318" s="151"/>
      <c r="B318" s="151"/>
      <c r="C318" s="151"/>
      <c r="D318" s="151"/>
      <c r="E318" s="151"/>
      <c r="F318" s="151"/>
      <c r="G318" s="151"/>
      <c r="H318" s="151"/>
      <c r="I318" s="151"/>
      <c r="J318" s="151"/>
      <c r="K318" s="151"/>
      <c r="L318" s="151"/>
      <c r="M318" s="151"/>
      <c r="N318" s="151"/>
      <c r="O318" s="151"/>
      <c r="P318" s="151"/>
      <c r="Q318" s="151"/>
      <c r="R318" s="151"/>
      <c r="S318" s="151"/>
      <c r="T318" s="151"/>
      <c r="U318" s="151"/>
      <c r="V318" s="151"/>
      <c r="W318" s="151"/>
      <c r="X318" s="151"/>
      <c r="Y318" s="151"/>
      <c r="Z318" s="151"/>
      <c r="AA318" s="151"/>
      <c r="AB318" s="151"/>
      <c r="AC318" s="151"/>
      <c r="AD318" s="151"/>
      <c r="AE318" s="151"/>
      <c r="AF318" s="151"/>
      <c r="AG318" s="151"/>
      <c r="AH318" s="151"/>
      <c r="AI318" s="151"/>
      <c r="AJ318" s="151"/>
      <c r="AK318" s="151"/>
      <c r="AL318" s="151"/>
      <c r="AM318" s="151"/>
      <c r="AN318" s="151"/>
      <c r="AO318" s="151"/>
      <c r="AP318" s="151"/>
      <c r="AQ318" s="151"/>
      <c r="AR318" s="151"/>
      <c r="AS318" s="151"/>
      <c r="AT318" s="151"/>
      <c r="AU318" s="151"/>
      <c r="AV318" s="151"/>
      <c r="AW318" s="151"/>
      <c r="AX318" s="151"/>
      <c r="AY318" s="151"/>
      <c r="AZ318" s="151"/>
      <c r="BA318" s="151"/>
      <c r="BB318" s="151"/>
      <c r="BC318" s="151"/>
      <c r="BD318" s="151"/>
      <c r="BE318" s="151"/>
      <c r="BF318" s="151"/>
      <c r="BG318" s="151"/>
      <c r="BH318" s="151"/>
      <c r="BI318" s="151"/>
      <c r="BJ318" s="151"/>
      <c r="BK318" s="151"/>
      <c r="BL318" s="151"/>
      <c r="BM318" s="151"/>
      <c r="BN318" s="151"/>
      <c r="BO318" s="151"/>
      <c r="BP318" s="151"/>
      <c r="BQ318" s="151"/>
      <c r="BR318" s="151"/>
      <c r="BS318" s="151"/>
      <c r="BT318" s="151"/>
      <c r="BU318" s="151"/>
      <c r="BV318" s="151"/>
      <c r="BW318" s="151"/>
      <c r="BX318" s="151"/>
      <c r="BY318" s="151"/>
      <c r="BZ318" s="151"/>
      <c r="CA318" s="151"/>
      <c r="CB318" s="151"/>
      <c r="CC318" s="151"/>
      <c r="CD318" s="151"/>
      <c r="CE318" s="151"/>
      <c r="CF318" s="151"/>
      <c r="CG318" s="151"/>
      <c r="CH318" s="151"/>
      <c r="CI318" s="151"/>
      <c r="CJ318" s="151"/>
      <c r="CK318" s="151"/>
      <c r="CL318" s="151"/>
      <c r="CM318" s="151"/>
      <c r="CN318" s="151"/>
    </row>
    <row r="319" spans="1:92">
      <c r="A319" s="151"/>
      <c r="B319" s="151"/>
      <c r="C319" s="151"/>
      <c r="D319" s="151"/>
      <c r="E319" s="151"/>
      <c r="F319" s="151"/>
      <c r="G319" s="151"/>
      <c r="H319" s="151"/>
      <c r="I319" s="151"/>
      <c r="J319" s="151"/>
      <c r="K319" s="151"/>
      <c r="L319" s="151"/>
      <c r="M319" s="151"/>
      <c r="N319" s="151"/>
      <c r="O319" s="151"/>
      <c r="P319" s="151"/>
      <c r="Q319" s="151"/>
      <c r="R319" s="151"/>
      <c r="S319" s="151"/>
      <c r="T319" s="151"/>
      <c r="U319" s="151"/>
      <c r="V319" s="151"/>
      <c r="W319" s="151"/>
      <c r="X319" s="151"/>
      <c r="Y319" s="151"/>
      <c r="Z319" s="151"/>
      <c r="AA319" s="151"/>
      <c r="AB319" s="151"/>
      <c r="AC319" s="151"/>
      <c r="AD319" s="151"/>
      <c r="AE319" s="151"/>
      <c r="AF319" s="151"/>
      <c r="AG319" s="151"/>
      <c r="AH319" s="151"/>
      <c r="AI319" s="151"/>
      <c r="AJ319" s="151"/>
      <c r="AK319" s="151"/>
      <c r="AL319" s="151"/>
      <c r="AM319" s="151"/>
      <c r="AN319" s="151"/>
      <c r="AO319" s="151"/>
      <c r="AP319" s="151"/>
      <c r="AQ319" s="151"/>
      <c r="AR319" s="151"/>
      <c r="AS319" s="151"/>
      <c r="AT319" s="151"/>
      <c r="AU319" s="151"/>
      <c r="AV319" s="151"/>
      <c r="AW319" s="151"/>
      <c r="AX319" s="151"/>
      <c r="AY319" s="151"/>
      <c r="AZ319" s="151"/>
      <c r="BA319" s="151"/>
      <c r="BB319" s="151"/>
      <c r="BC319" s="151"/>
      <c r="BD319" s="151"/>
      <c r="BE319" s="151"/>
      <c r="BF319" s="151"/>
      <c r="BG319" s="151"/>
      <c r="BH319" s="151"/>
      <c r="BI319" s="151"/>
      <c r="BJ319" s="151"/>
      <c r="BK319" s="151"/>
      <c r="BL319" s="151"/>
      <c r="BM319" s="151"/>
      <c r="BN319" s="151"/>
      <c r="BO319" s="151"/>
      <c r="BP319" s="151"/>
      <c r="BQ319" s="151"/>
      <c r="BR319" s="151"/>
      <c r="BS319" s="151"/>
      <c r="BT319" s="151"/>
      <c r="BU319" s="151"/>
      <c r="BV319" s="151"/>
      <c r="BW319" s="151"/>
      <c r="BX319" s="151"/>
      <c r="BY319" s="151"/>
      <c r="BZ319" s="151"/>
      <c r="CA319" s="151"/>
      <c r="CB319" s="151"/>
      <c r="CC319" s="151"/>
      <c r="CD319" s="151"/>
      <c r="CE319" s="151"/>
      <c r="CF319" s="151"/>
      <c r="CG319" s="151"/>
      <c r="CH319" s="151"/>
      <c r="CI319" s="151"/>
      <c r="CJ319" s="151"/>
      <c r="CK319" s="151"/>
      <c r="CL319" s="151"/>
      <c r="CM319" s="151"/>
      <c r="CN319" s="151"/>
    </row>
    <row r="320" spans="1:92">
      <c r="A320" s="151"/>
      <c r="B320" s="151"/>
      <c r="C320" s="151"/>
      <c r="D320" s="151"/>
      <c r="E320" s="151"/>
      <c r="F320" s="151"/>
      <c r="G320" s="151"/>
      <c r="H320" s="151"/>
      <c r="I320" s="151"/>
      <c r="J320" s="151"/>
      <c r="K320" s="151"/>
      <c r="L320" s="151"/>
      <c r="M320" s="151"/>
      <c r="N320" s="151"/>
      <c r="O320" s="151"/>
      <c r="P320" s="151"/>
      <c r="Q320" s="151"/>
      <c r="R320" s="151"/>
      <c r="S320" s="151"/>
      <c r="T320" s="151"/>
      <c r="U320" s="151"/>
      <c r="V320" s="151"/>
      <c r="W320" s="151"/>
      <c r="X320" s="151"/>
      <c r="Y320" s="151"/>
      <c r="Z320" s="151"/>
      <c r="AA320" s="151"/>
      <c r="AB320" s="151"/>
      <c r="AC320" s="151"/>
      <c r="AD320" s="151"/>
      <c r="AE320" s="151"/>
      <c r="AF320" s="151"/>
      <c r="AG320" s="151"/>
      <c r="AH320" s="151"/>
      <c r="AI320" s="151"/>
      <c r="AJ320" s="151"/>
      <c r="AK320" s="151"/>
      <c r="AL320" s="151"/>
      <c r="AM320" s="151"/>
      <c r="AN320" s="151"/>
      <c r="AO320" s="151"/>
      <c r="AP320" s="151"/>
      <c r="AQ320" s="151"/>
      <c r="AR320" s="151"/>
      <c r="AS320" s="151"/>
      <c r="AT320" s="151"/>
      <c r="AU320" s="151"/>
      <c r="AV320" s="151"/>
      <c r="AW320" s="151"/>
      <c r="AX320" s="151"/>
      <c r="AY320" s="151"/>
      <c r="AZ320" s="151"/>
      <c r="BA320" s="151"/>
      <c r="BB320" s="151"/>
      <c r="BC320" s="151"/>
      <c r="BD320" s="151"/>
      <c r="BE320" s="151"/>
      <c r="BF320" s="151"/>
      <c r="BG320" s="151"/>
      <c r="BH320" s="151"/>
      <c r="BI320" s="151"/>
      <c r="BJ320" s="151"/>
      <c r="BK320" s="151"/>
      <c r="BL320" s="151"/>
      <c r="BM320" s="151"/>
      <c r="BN320" s="151"/>
      <c r="BO320" s="151"/>
      <c r="BP320" s="151"/>
      <c r="BQ320" s="151"/>
      <c r="BR320" s="151"/>
      <c r="BS320" s="151"/>
      <c r="BT320" s="151"/>
      <c r="BU320" s="151"/>
      <c r="BV320" s="151"/>
      <c r="BW320" s="151"/>
      <c r="BX320" s="151"/>
      <c r="BY320" s="151"/>
      <c r="BZ320" s="151"/>
      <c r="CA320" s="151"/>
      <c r="CB320" s="151"/>
      <c r="CC320" s="151"/>
      <c r="CD320" s="151"/>
      <c r="CE320" s="151"/>
      <c r="CF320" s="151"/>
      <c r="CG320" s="151"/>
      <c r="CH320" s="151"/>
      <c r="CI320" s="151"/>
      <c r="CJ320" s="151"/>
      <c r="CK320" s="151"/>
      <c r="CL320" s="151"/>
      <c r="CM320" s="151"/>
      <c r="CN320" s="151"/>
    </row>
    <row r="321" spans="1:92">
      <c r="A321" s="151"/>
      <c r="B321" s="151"/>
      <c r="C321" s="151"/>
      <c r="D321" s="151"/>
      <c r="E321" s="151"/>
      <c r="F321" s="151"/>
      <c r="G321" s="151"/>
      <c r="H321" s="151"/>
      <c r="I321" s="151"/>
      <c r="J321" s="151"/>
      <c r="K321" s="151"/>
      <c r="L321" s="151"/>
      <c r="M321" s="151"/>
      <c r="N321" s="151"/>
      <c r="O321" s="151"/>
      <c r="P321" s="151"/>
      <c r="Q321" s="151"/>
      <c r="R321" s="151"/>
      <c r="S321" s="151"/>
      <c r="T321" s="151"/>
      <c r="U321" s="151"/>
      <c r="V321" s="151"/>
      <c r="W321" s="151"/>
      <c r="X321" s="151"/>
      <c r="Y321" s="151"/>
      <c r="Z321" s="151"/>
      <c r="AA321" s="151"/>
      <c r="AB321" s="151"/>
      <c r="AC321" s="151"/>
      <c r="AD321" s="151"/>
      <c r="AE321" s="151"/>
      <c r="AF321" s="151"/>
      <c r="AG321" s="151"/>
      <c r="AH321" s="151"/>
      <c r="AI321" s="151"/>
      <c r="AJ321" s="151"/>
      <c r="AK321" s="151"/>
      <c r="AL321" s="151"/>
      <c r="AM321" s="151"/>
      <c r="AN321" s="151"/>
      <c r="AO321" s="151"/>
      <c r="AP321" s="151"/>
      <c r="AQ321" s="151"/>
      <c r="AR321" s="151"/>
      <c r="AS321" s="151"/>
      <c r="AT321" s="151"/>
      <c r="AU321" s="151"/>
      <c r="AV321" s="151"/>
      <c r="AW321" s="151"/>
      <c r="AX321" s="151"/>
      <c r="AY321" s="151"/>
      <c r="AZ321" s="151"/>
      <c r="BA321" s="151"/>
      <c r="BB321" s="151"/>
      <c r="BC321" s="151"/>
      <c r="BD321" s="151"/>
      <c r="BE321" s="151"/>
      <c r="BF321" s="151"/>
      <c r="BG321" s="151"/>
      <c r="BH321" s="151"/>
      <c r="BI321" s="151"/>
      <c r="BJ321" s="151"/>
      <c r="BK321" s="151"/>
      <c r="BL321" s="151"/>
      <c r="BM321" s="151"/>
      <c r="BN321" s="151"/>
      <c r="BO321" s="151"/>
      <c r="BP321" s="151"/>
      <c r="BQ321" s="151"/>
      <c r="BR321" s="151"/>
      <c r="BS321" s="151"/>
      <c r="BT321" s="151"/>
      <c r="BU321" s="151"/>
      <c r="BV321" s="151"/>
      <c r="BW321" s="151"/>
      <c r="BX321" s="151"/>
      <c r="BY321" s="151"/>
      <c r="BZ321" s="151"/>
      <c r="CA321" s="151"/>
      <c r="CB321" s="151"/>
      <c r="CC321" s="151"/>
      <c r="CD321" s="151"/>
      <c r="CE321" s="151"/>
      <c r="CF321" s="151"/>
      <c r="CG321" s="151"/>
      <c r="CH321" s="151"/>
      <c r="CI321" s="151"/>
      <c r="CJ321" s="151"/>
      <c r="CK321" s="151"/>
      <c r="CL321" s="151"/>
      <c r="CM321" s="151"/>
      <c r="CN321" s="151"/>
    </row>
    <row r="322" spans="1:92">
      <c r="A322" s="151"/>
      <c r="B322" s="151"/>
      <c r="C322" s="151"/>
      <c r="D322" s="151"/>
      <c r="E322" s="151"/>
      <c r="F322" s="151"/>
      <c r="G322" s="151"/>
      <c r="H322" s="151"/>
      <c r="I322" s="151"/>
      <c r="J322" s="151"/>
      <c r="K322" s="151"/>
      <c r="L322" s="151"/>
      <c r="M322" s="151"/>
      <c r="N322" s="151"/>
      <c r="O322" s="151"/>
      <c r="P322" s="151"/>
      <c r="Q322" s="151"/>
      <c r="R322" s="151"/>
      <c r="S322" s="151"/>
      <c r="T322" s="151"/>
      <c r="U322" s="151"/>
      <c r="V322" s="151"/>
      <c r="W322" s="151"/>
      <c r="X322" s="151"/>
      <c r="Y322" s="151"/>
      <c r="Z322" s="151"/>
      <c r="AA322" s="151"/>
      <c r="AB322" s="151"/>
      <c r="AC322" s="151"/>
      <c r="AD322" s="151"/>
      <c r="AE322" s="151"/>
      <c r="AF322" s="151"/>
      <c r="AG322" s="151"/>
      <c r="AH322" s="151"/>
      <c r="AI322" s="151"/>
      <c r="AJ322" s="151"/>
      <c r="AK322" s="151"/>
      <c r="AL322" s="151"/>
      <c r="AM322" s="151"/>
      <c r="AN322" s="151"/>
      <c r="AO322" s="151"/>
      <c r="AP322" s="151"/>
      <c r="AQ322" s="151"/>
      <c r="AR322" s="151"/>
      <c r="AS322" s="151"/>
      <c r="AT322" s="151"/>
      <c r="AU322" s="151"/>
      <c r="AV322" s="151"/>
      <c r="AW322" s="151"/>
      <c r="AX322" s="151"/>
      <c r="AY322" s="151"/>
      <c r="AZ322" s="151"/>
      <c r="BA322" s="151"/>
      <c r="BB322" s="151"/>
      <c r="BC322" s="151"/>
      <c r="BD322" s="151"/>
      <c r="BE322" s="151"/>
      <c r="BF322" s="151"/>
      <c r="BG322" s="151"/>
      <c r="BH322" s="151"/>
      <c r="BI322" s="151"/>
      <c r="BJ322" s="151"/>
      <c r="BK322" s="151"/>
      <c r="BL322" s="151"/>
      <c r="BM322" s="151"/>
      <c r="BN322" s="151"/>
      <c r="BO322" s="151"/>
      <c r="BP322" s="151"/>
      <c r="BQ322" s="151"/>
      <c r="BR322" s="151"/>
      <c r="BS322" s="151"/>
      <c r="BT322" s="151"/>
      <c r="BU322" s="151"/>
      <c r="BV322" s="151"/>
      <c r="BW322" s="151"/>
      <c r="BX322" s="151"/>
      <c r="BY322" s="151"/>
      <c r="BZ322" s="151"/>
      <c r="CA322" s="151"/>
      <c r="CB322" s="151"/>
      <c r="CC322" s="151"/>
      <c r="CD322" s="151"/>
      <c r="CE322" s="151"/>
      <c r="CF322" s="151"/>
      <c r="CG322" s="151"/>
      <c r="CH322" s="151"/>
      <c r="CI322" s="151"/>
      <c r="CJ322" s="151"/>
      <c r="CK322" s="151"/>
      <c r="CL322" s="151"/>
      <c r="CM322" s="151"/>
      <c r="CN322" s="151"/>
    </row>
    <row r="323" spans="1:92">
      <c r="A323" s="151"/>
      <c r="B323" s="151"/>
      <c r="C323" s="151"/>
      <c r="D323" s="151"/>
      <c r="E323" s="151"/>
      <c r="F323" s="151"/>
      <c r="G323" s="151"/>
      <c r="H323" s="151"/>
      <c r="I323" s="151"/>
      <c r="J323" s="151"/>
      <c r="K323" s="151"/>
      <c r="L323" s="151"/>
      <c r="M323" s="151"/>
      <c r="N323" s="151"/>
      <c r="O323" s="151"/>
      <c r="P323" s="151"/>
      <c r="Q323" s="151"/>
      <c r="R323" s="151"/>
      <c r="S323" s="151"/>
      <c r="T323" s="151"/>
      <c r="U323" s="151"/>
      <c r="V323" s="151"/>
      <c r="W323" s="151"/>
      <c r="X323" s="151"/>
      <c r="Y323" s="151"/>
      <c r="Z323" s="151"/>
      <c r="AA323" s="151"/>
      <c r="AB323" s="151"/>
      <c r="AC323" s="151"/>
      <c r="AD323" s="151"/>
      <c r="AE323" s="151"/>
      <c r="AF323" s="151"/>
      <c r="AG323" s="151"/>
      <c r="AH323" s="151"/>
      <c r="AI323" s="151"/>
      <c r="AJ323" s="151"/>
      <c r="AK323" s="151"/>
      <c r="AL323" s="151"/>
      <c r="AM323" s="151"/>
      <c r="AN323" s="151"/>
      <c r="AO323" s="151"/>
      <c r="AP323" s="151"/>
      <c r="AQ323" s="151"/>
      <c r="AR323" s="151"/>
      <c r="AS323" s="151"/>
      <c r="AT323" s="151"/>
      <c r="AU323" s="151"/>
      <c r="AV323" s="151"/>
      <c r="AW323" s="151"/>
      <c r="AX323" s="151"/>
      <c r="AY323" s="151"/>
      <c r="AZ323" s="151"/>
      <c r="BA323" s="151"/>
      <c r="BB323" s="151"/>
      <c r="BC323" s="151"/>
      <c r="BD323" s="151"/>
      <c r="BE323" s="151"/>
      <c r="BF323" s="151"/>
      <c r="BG323" s="151"/>
      <c r="BH323" s="151"/>
      <c r="BI323" s="151"/>
      <c r="BJ323" s="151"/>
      <c r="BK323" s="151"/>
      <c r="BL323" s="151"/>
      <c r="BM323" s="151"/>
      <c r="BN323" s="151"/>
      <c r="BO323" s="151"/>
      <c r="BP323" s="151"/>
      <c r="BQ323" s="151"/>
      <c r="BR323" s="151"/>
      <c r="BS323" s="151"/>
      <c r="BT323" s="151"/>
      <c r="BU323" s="151"/>
      <c r="BV323" s="151"/>
      <c r="BW323" s="151"/>
      <c r="BX323" s="151"/>
      <c r="BY323" s="151"/>
      <c r="BZ323" s="151"/>
      <c r="CA323" s="151"/>
      <c r="CB323" s="151"/>
      <c r="CC323" s="151"/>
      <c r="CD323" s="151"/>
      <c r="CE323" s="151"/>
      <c r="CF323" s="151"/>
      <c r="CG323" s="151"/>
      <c r="CH323" s="151"/>
      <c r="CI323" s="151"/>
      <c r="CJ323" s="151"/>
      <c r="CK323" s="151"/>
      <c r="CL323" s="151"/>
      <c r="CM323" s="151"/>
      <c r="CN323" s="151"/>
    </row>
    <row r="324" spans="1:92">
      <c r="A324" s="151"/>
      <c r="B324" s="151"/>
      <c r="C324" s="151"/>
      <c r="D324" s="151"/>
      <c r="E324" s="151"/>
      <c r="F324" s="151"/>
      <c r="G324" s="151"/>
      <c r="H324" s="151"/>
      <c r="I324" s="151"/>
      <c r="J324" s="151"/>
      <c r="K324" s="151"/>
      <c r="L324" s="151"/>
      <c r="M324" s="151"/>
      <c r="N324" s="151"/>
      <c r="O324" s="151"/>
      <c r="P324" s="151"/>
      <c r="Q324" s="151"/>
      <c r="R324" s="151"/>
      <c r="S324" s="151"/>
      <c r="T324" s="151"/>
      <c r="U324" s="151"/>
      <c r="V324" s="151"/>
      <c r="W324" s="151"/>
      <c r="X324" s="151"/>
      <c r="Y324" s="151"/>
      <c r="Z324" s="151"/>
      <c r="AA324" s="151"/>
      <c r="AB324" s="151"/>
      <c r="AC324" s="151"/>
      <c r="AD324" s="151"/>
      <c r="AE324" s="151"/>
      <c r="AF324" s="151"/>
      <c r="AG324" s="151"/>
      <c r="AH324" s="151"/>
      <c r="AI324" s="151"/>
      <c r="AJ324" s="151"/>
      <c r="AK324" s="151"/>
      <c r="AL324" s="151"/>
      <c r="AM324" s="151"/>
      <c r="AN324" s="151"/>
      <c r="AO324" s="151"/>
      <c r="AP324" s="151"/>
      <c r="AQ324" s="151"/>
      <c r="AR324" s="151"/>
      <c r="AS324" s="151"/>
      <c r="AT324" s="151"/>
      <c r="AU324" s="151"/>
      <c r="AV324" s="151"/>
      <c r="AW324" s="151"/>
      <c r="AX324" s="151"/>
      <c r="AY324" s="151"/>
      <c r="AZ324" s="151"/>
      <c r="BA324" s="151"/>
      <c r="BB324" s="151"/>
      <c r="BC324" s="151"/>
      <c r="BD324" s="151"/>
      <c r="BE324" s="151"/>
      <c r="BF324" s="151"/>
      <c r="BG324" s="151"/>
      <c r="BH324" s="151"/>
      <c r="BI324" s="151"/>
      <c r="BJ324" s="151"/>
      <c r="BK324" s="151"/>
      <c r="BL324" s="151"/>
      <c r="BM324" s="151"/>
      <c r="BN324" s="151"/>
      <c r="BO324" s="151"/>
      <c r="BP324" s="151"/>
      <c r="BQ324" s="151"/>
      <c r="BR324" s="151"/>
      <c r="BS324" s="151"/>
      <c r="BT324" s="151"/>
      <c r="BU324" s="151"/>
      <c r="BV324" s="151"/>
      <c r="BW324" s="151"/>
      <c r="BX324" s="151"/>
      <c r="BY324" s="151"/>
      <c r="BZ324" s="151"/>
      <c r="CA324" s="151"/>
      <c r="CB324" s="151"/>
      <c r="CC324" s="151"/>
      <c r="CD324" s="151"/>
      <c r="CE324" s="151"/>
      <c r="CF324" s="151"/>
      <c r="CG324" s="151"/>
      <c r="CH324" s="151"/>
      <c r="CI324" s="151"/>
      <c r="CJ324" s="151"/>
      <c r="CK324" s="151"/>
      <c r="CL324" s="151"/>
      <c r="CM324" s="151"/>
      <c r="CN324" s="151"/>
    </row>
    <row r="325" spans="1:92">
      <c r="A325" s="151"/>
      <c r="B325" s="151"/>
      <c r="C325" s="151"/>
      <c r="D325" s="151"/>
      <c r="E325" s="151"/>
      <c r="F325" s="151"/>
      <c r="G325" s="151"/>
      <c r="H325" s="151"/>
      <c r="I325" s="151"/>
      <c r="J325" s="151"/>
      <c r="K325" s="151"/>
      <c r="L325" s="151"/>
      <c r="M325" s="151"/>
      <c r="N325" s="151"/>
      <c r="O325" s="151"/>
      <c r="P325" s="151"/>
      <c r="Q325" s="151"/>
      <c r="R325" s="151"/>
      <c r="S325" s="151"/>
      <c r="T325" s="151"/>
      <c r="U325" s="151"/>
      <c r="V325" s="151"/>
      <c r="W325" s="151"/>
      <c r="X325" s="151"/>
      <c r="Y325" s="151"/>
      <c r="Z325" s="151"/>
      <c r="AA325" s="151"/>
      <c r="AB325" s="151"/>
      <c r="AC325" s="151"/>
      <c r="AD325" s="151"/>
      <c r="AE325" s="151"/>
      <c r="AF325" s="151"/>
      <c r="AG325" s="151"/>
      <c r="AH325" s="151"/>
      <c r="AI325" s="151"/>
      <c r="AJ325" s="151"/>
      <c r="AK325" s="151"/>
      <c r="AL325" s="151"/>
      <c r="AM325" s="151"/>
      <c r="AN325" s="151"/>
      <c r="AO325" s="151"/>
      <c r="AP325" s="151"/>
      <c r="AQ325" s="151"/>
      <c r="AR325" s="151"/>
      <c r="AS325" s="151"/>
      <c r="AT325" s="151"/>
      <c r="AU325" s="151"/>
      <c r="AV325" s="151"/>
      <c r="AW325" s="151"/>
      <c r="AX325" s="151"/>
      <c r="AY325" s="151"/>
      <c r="AZ325" s="151"/>
      <c r="BA325" s="151"/>
      <c r="BB325" s="151"/>
      <c r="BC325" s="151"/>
      <c r="BD325" s="151"/>
      <c r="BE325" s="151"/>
      <c r="BF325" s="151"/>
      <c r="BG325" s="151"/>
      <c r="BH325" s="151"/>
      <c r="BI325" s="151"/>
      <c r="BJ325" s="151"/>
      <c r="BK325" s="151"/>
      <c r="BL325" s="151"/>
      <c r="BM325" s="151"/>
      <c r="BN325" s="151"/>
      <c r="BO325" s="151"/>
      <c r="BP325" s="151"/>
      <c r="BQ325" s="151"/>
      <c r="BR325" s="151"/>
      <c r="BS325" s="151"/>
      <c r="BT325" s="151"/>
      <c r="BU325" s="151"/>
      <c r="BV325" s="151"/>
      <c r="BW325" s="151"/>
      <c r="BX325" s="151"/>
      <c r="BY325" s="151"/>
      <c r="BZ325" s="151"/>
      <c r="CA325" s="151"/>
      <c r="CB325" s="151"/>
      <c r="CC325" s="151"/>
      <c r="CD325" s="151"/>
      <c r="CE325" s="151"/>
      <c r="CF325" s="151"/>
      <c r="CG325" s="151"/>
      <c r="CH325" s="151"/>
      <c r="CI325" s="151"/>
      <c r="CJ325" s="151"/>
      <c r="CK325" s="151"/>
      <c r="CL325" s="151"/>
      <c r="CM325" s="151"/>
      <c r="CN325" s="151"/>
    </row>
    <row r="326" spans="1:92">
      <c r="A326" s="151"/>
      <c r="B326" s="151"/>
      <c r="C326" s="151"/>
      <c r="D326" s="151"/>
      <c r="E326" s="151"/>
      <c r="F326" s="151"/>
      <c r="G326" s="151"/>
      <c r="H326" s="151"/>
      <c r="I326" s="151"/>
      <c r="J326" s="151"/>
      <c r="K326" s="151"/>
      <c r="L326" s="151"/>
      <c r="M326" s="151"/>
      <c r="N326" s="151"/>
      <c r="O326" s="151"/>
      <c r="P326" s="151"/>
      <c r="Q326" s="151"/>
      <c r="R326" s="151"/>
      <c r="S326" s="151"/>
      <c r="T326" s="151"/>
      <c r="U326" s="151"/>
      <c r="V326" s="151"/>
      <c r="W326" s="151"/>
      <c r="X326" s="151"/>
      <c r="Y326" s="151"/>
      <c r="Z326" s="151"/>
      <c r="AA326" s="151"/>
      <c r="AB326" s="151"/>
      <c r="AC326" s="151"/>
      <c r="AD326" s="151"/>
      <c r="AE326" s="151"/>
      <c r="AF326" s="151"/>
      <c r="AG326" s="151"/>
      <c r="AH326" s="151"/>
      <c r="AI326" s="151"/>
      <c r="AJ326" s="151"/>
      <c r="AK326" s="151"/>
      <c r="AL326" s="151"/>
      <c r="AM326" s="151"/>
      <c r="AN326" s="151"/>
      <c r="AO326" s="151"/>
      <c r="AP326" s="151"/>
      <c r="AQ326" s="151"/>
      <c r="AR326" s="151"/>
      <c r="AS326" s="151"/>
      <c r="AT326" s="151"/>
      <c r="AU326" s="151"/>
      <c r="AV326" s="151"/>
      <c r="AW326" s="151"/>
      <c r="AX326" s="151"/>
      <c r="AY326" s="151"/>
      <c r="AZ326" s="151"/>
      <c r="BA326" s="151"/>
      <c r="BB326" s="151"/>
      <c r="BC326" s="151"/>
      <c r="BD326" s="151"/>
      <c r="BE326" s="151"/>
      <c r="BF326" s="151"/>
      <c r="BG326" s="151"/>
      <c r="BH326" s="151"/>
      <c r="BI326" s="151"/>
      <c r="BJ326" s="151"/>
      <c r="BK326" s="151"/>
      <c r="BL326" s="151"/>
      <c r="BM326" s="151"/>
      <c r="BN326" s="151"/>
      <c r="BO326" s="151"/>
      <c r="BP326" s="151"/>
      <c r="BQ326" s="151"/>
      <c r="BR326" s="151"/>
      <c r="BS326" s="151"/>
      <c r="BT326" s="151"/>
      <c r="BU326" s="151"/>
      <c r="BV326" s="151"/>
      <c r="BW326" s="151"/>
      <c r="BX326" s="151"/>
      <c r="BY326" s="151"/>
      <c r="BZ326" s="151"/>
      <c r="CA326" s="151"/>
      <c r="CB326" s="151"/>
      <c r="CC326" s="151"/>
      <c r="CD326" s="151"/>
      <c r="CE326" s="151"/>
      <c r="CF326" s="151"/>
      <c r="CG326" s="151"/>
      <c r="CH326" s="151"/>
      <c r="CI326" s="151"/>
      <c r="CJ326" s="151"/>
      <c r="CK326" s="151"/>
      <c r="CL326" s="151"/>
      <c r="CM326" s="151"/>
      <c r="CN326" s="151"/>
    </row>
    <row r="327" spans="1:92">
      <c r="A327" s="151"/>
      <c r="B327" s="151"/>
      <c r="C327" s="151"/>
      <c r="D327" s="151"/>
      <c r="E327" s="151"/>
      <c r="F327" s="151"/>
      <c r="G327" s="151"/>
      <c r="H327" s="151"/>
      <c r="I327" s="151"/>
      <c r="J327" s="151"/>
      <c r="K327" s="151"/>
      <c r="L327" s="151"/>
      <c r="M327" s="151"/>
      <c r="N327" s="151"/>
      <c r="O327" s="151"/>
      <c r="P327" s="151"/>
      <c r="Q327" s="151"/>
      <c r="R327" s="151"/>
      <c r="S327" s="151"/>
      <c r="T327" s="151"/>
      <c r="U327" s="151"/>
      <c r="V327" s="151"/>
      <c r="W327" s="151"/>
      <c r="X327" s="151"/>
      <c r="Y327" s="151"/>
      <c r="Z327" s="151"/>
      <c r="AA327" s="151"/>
      <c r="AB327" s="151"/>
      <c r="AC327" s="151"/>
      <c r="AD327" s="151"/>
      <c r="AE327" s="151"/>
      <c r="AF327" s="151"/>
      <c r="AG327" s="151"/>
      <c r="AH327" s="151"/>
      <c r="AI327" s="151"/>
      <c r="AJ327" s="151"/>
      <c r="AK327" s="151"/>
      <c r="AL327" s="151"/>
      <c r="AM327" s="151"/>
      <c r="AN327" s="151"/>
      <c r="AO327" s="151"/>
      <c r="AP327" s="151"/>
      <c r="AQ327" s="151"/>
      <c r="AR327" s="151"/>
      <c r="AS327" s="151"/>
      <c r="AT327" s="151"/>
      <c r="AU327" s="151"/>
      <c r="AV327" s="151"/>
      <c r="AW327" s="151"/>
      <c r="AX327" s="151"/>
      <c r="AY327" s="151"/>
      <c r="AZ327" s="151"/>
      <c r="BA327" s="151"/>
      <c r="BB327" s="151"/>
      <c r="BC327" s="151"/>
      <c r="BD327" s="151"/>
      <c r="BE327" s="151"/>
      <c r="BF327" s="151"/>
      <c r="BG327" s="151"/>
      <c r="BH327" s="151"/>
      <c r="BI327" s="151"/>
      <c r="BJ327" s="151"/>
      <c r="BK327" s="151"/>
      <c r="BL327" s="151"/>
      <c r="BM327" s="151"/>
      <c r="BN327" s="151"/>
      <c r="BO327" s="151"/>
      <c r="BP327" s="151"/>
      <c r="BQ327" s="151"/>
      <c r="BR327" s="151"/>
      <c r="BS327" s="151"/>
      <c r="BT327" s="151"/>
      <c r="BU327" s="151"/>
      <c r="BV327" s="151"/>
      <c r="BW327" s="151"/>
      <c r="BX327" s="151"/>
      <c r="BY327" s="151"/>
      <c r="BZ327" s="151"/>
      <c r="CA327" s="151"/>
      <c r="CB327" s="151"/>
      <c r="CC327" s="151"/>
      <c r="CD327" s="151"/>
      <c r="CE327" s="151"/>
      <c r="CF327" s="151"/>
      <c r="CG327" s="151"/>
      <c r="CH327" s="151"/>
      <c r="CI327" s="151"/>
      <c r="CJ327" s="151"/>
      <c r="CK327" s="151"/>
      <c r="CL327" s="151"/>
      <c r="CM327" s="151"/>
      <c r="CN327" s="151"/>
    </row>
    <row r="328" spans="1:92">
      <c r="A328" s="151"/>
      <c r="B328" s="151"/>
      <c r="C328" s="151"/>
      <c r="D328" s="151"/>
      <c r="E328" s="151"/>
      <c r="F328" s="151"/>
      <c r="G328" s="151"/>
      <c r="H328" s="151"/>
      <c r="I328" s="151"/>
      <c r="J328" s="151"/>
      <c r="K328" s="151"/>
      <c r="L328" s="151"/>
      <c r="M328" s="151"/>
      <c r="N328" s="151"/>
      <c r="O328" s="151"/>
      <c r="P328" s="151"/>
      <c r="Q328" s="151"/>
      <c r="R328" s="151"/>
      <c r="S328" s="151"/>
      <c r="T328" s="151"/>
      <c r="U328" s="151"/>
      <c r="V328" s="151"/>
      <c r="W328" s="151"/>
      <c r="X328" s="151"/>
      <c r="Y328" s="151"/>
      <c r="Z328" s="151"/>
      <c r="AA328" s="151"/>
      <c r="AB328" s="151"/>
      <c r="AC328" s="151"/>
      <c r="AD328" s="151"/>
      <c r="AE328" s="151"/>
      <c r="AF328" s="151"/>
      <c r="AG328" s="151"/>
      <c r="AH328" s="151"/>
      <c r="AI328" s="151"/>
      <c r="AJ328" s="151"/>
      <c r="AK328" s="151"/>
      <c r="AL328" s="151"/>
      <c r="AM328" s="151"/>
      <c r="AN328" s="151"/>
      <c r="AO328" s="151"/>
      <c r="AP328" s="151"/>
      <c r="AQ328" s="151"/>
      <c r="AR328" s="151"/>
      <c r="AS328" s="151"/>
      <c r="AT328" s="151"/>
      <c r="AU328" s="151"/>
      <c r="AV328" s="151"/>
      <c r="AW328" s="151"/>
      <c r="AX328" s="151"/>
      <c r="AY328" s="151"/>
      <c r="AZ328" s="151"/>
      <c r="BA328" s="151"/>
      <c r="BB328" s="151"/>
      <c r="BC328" s="151"/>
      <c r="BD328" s="151"/>
      <c r="BE328" s="151"/>
      <c r="BF328" s="151"/>
      <c r="BG328" s="151"/>
      <c r="BH328" s="151"/>
      <c r="BI328" s="151"/>
      <c r="BJ328" s="151"/>
      <c r="BK328" s="151"/>
      <c r="BL328" s="151"/>
      <c r="BM328" s="151"/>
      <c r="BN328" s="151"/>
      <c r="BO328" s="151"/>
      <c r="BP328" s="151"/>
      <c r="BQ328" s="151"/>
      <c r="BR328" s="151"/>
      <c r="BS328" s="151"/>
      <c r="BT328" s="151"/>
      <c r="BU328" s="151"/>
      <c r="BV328" s="151"/>
      <c r="BW328" s="151"/>
      <c r="BX328" s="151"/>
      <c r="BY328" s="151"/>
      <c r="BZ328" s="151"/>
      <c r="CA328" s="151"/>
      <c r="CB328" s="151"/>
      <c r="CC328" s="151"/>
      <c r="CD328" s="151"/>
      <c r="CE328" s="151"/>
      <c r="CF328" s="151"/>
      <c r="CG328" s="151"/>
      <c r="CH328" s="151"/>
      <c r="CI328" s="151"/>
      <c r="CJ328" s="151"/>
      <c r="CK328" s="151"/>
      <c r="CL328" s="151"/>
      <c r="CM328" s="151"/>
      <c r="CN328" s="151"/>
    </row>
    <row r="329" spans="1:92">
      <c r="A329" s="151"/>
      <c r="B329" s="151"/>
      <c r="C329" s="151"/>
      <c r="D329" s="151"/>
      <c r="E329" s="151"/>
      <c r="F329" s="151"/>
      <c r="G329" s="151"/>
      <c r="H329" s="151"/>
      <c r="I329" s="151"/>
      <c r="J329" s="151"/>
      <c r="K329" s="151"/>
      <c r="L329" s="151"/>
      <c r="M329" s="151"/>
      <c r="N329" s="151"/>
      <c r="O329" s="151"/>
      <c r="P329" s="151"/>
      <c r="Q329" s="151"/>
      <c r="R329" s="151"/>
      <c r="S329" s="151"/>
      <c r="T329" s="151"/>
      <c r="U329" s="151"/>
      <c r="V329" s="151"/>
      <c r="W329" s="151"/>
      <c r="X329" s="151"/>
      <c r="Y329" s="151"/>
      <c r="Z329" s="151"/>
      <c r="AA329" s="151"/>
      <c r="AB329" s="151"/>
      <c r="AC329" s="151"/>
      <c r="AD329" s="151"/>
      <c r="AE329" s="151"/>
      <c r="AF329" s="151"/>
      <c r="AG329" s="151"/>
      <c r="AH329" s="151"/>
      <c r="AI329" s="151"/>
      <c r="AJ329" s="151"/>
      <c r="AK329" s="151"/>
      <c r="AL329" s="151"/>
      <c r="AM329" s="151"/>
      <c r="AN329" s="151"/>
      <c r="AO329" s="151"/>
      <c r="AP329" s="151"/>
      <c r="AQ329" s="151"/>
      <c r="AR329" s="151"/>
      <c r="AS329" s="151"/>
      <c r="AT329" s="151"/>
      <c r="AU329" s="151"/>
      <c r="AV329" s="151"/>
      <c r="AW329" s="151"/>
      <c r="AX329" s="151"/>
      <c r="AY329" s="151"/>
      <c r="AZ329" s="151"/>
      <c r="BA329" s="151"/>
      <c r="BB329" s="151"/>
      <c r="BC329" s="151"/>
      <c r="BD329" s="151"/>
      <c r="BE329" s="151"/>
      <c r="BF329" s="151"/>
      <c r="BG329" s="151"/>
      <c r="BH329" s="151"/>
      <c r="BI329" s="151"/>
      <c r="BJ329" s="151"/>
      <c r="BK329" s="151"/>
      <c r="BL329" s="151"/>
      <c r="BM329" s="151"/>
      <c r="BN329" s="151"/>
      <c r="BO329" s="151"/>
      <c r="BP329" s="151"/>
      <c r="BQ329" s="151"/>
      <c r="BR329" s="151"/>
      <c r="BS329" s="151"/>
      <c r="BT329" s="151"/>
      <c r="BU329" s="151"/>
      <c r="BV329" s="151"/>
      <c r="BW329" s="151"/>
      <c r="BX329" s="151"/>
      <c r="BY329" s="151"/>
      <c r="BZ329" s="151"/>
      <c r="CA329" s="151"/>
      <c r="CB329" s="151"/>
      <c r="CC329" s="151"/>
      <c r="CD329" s="151"/>
      <c r="CE329" s="151"/>
      <c r="CF329" s="151"/>
      <c r="CG329" s="151"/>
      <c r="CH329" s="151"/>
      <c r="CI329" s="151"/>
      <c r="CJ329" s="151"/>
      <c r="CK329" s="151"/>
      <c r="CL329" s="151"/>
      <c r="CM329" s="151"/>
      <c r="CN329" s="151"/>
    </row>
    <row r="330" spans="1:92">
      <c r="A330" s="151"/>
      <c r="B330" s="151"/>
      <c r="C330" s="151"/>
      <c r="D330" s="151"/>
      <c r="E330" s="151"/>
      <c r="F330" s="151"/>
      <c r="G330" s="151"/>
      <c r="H330" s="151"/>
      <c r="I330" s="151"/>
      <c r="J330" s="151"/>
      <c r="K330" s="151"/>
      <c r="L330" s="151"/>
      <c r="M330" s="151"/>
      <c r="N330" s="151"/>
      <c r="O330" s="151"/>
      <c r="P330" s="151"/>
      <c r="Q330" s="151"/>
      <c r="R330" s="151"/>
      <c r="S330" s="151"/>
      <c r="T330" s="151"/>
      <c r="U330" s="151"/>
      <c r="V330" s="151"/>
      <c r="W330" s="151"/>
      <c r="X330" s="151"/>
      <c r="Y330" s="151"/>
      <c r="Z330" s="151"/>
      <c r="AA330" s="151"/>
      <c r="AB330" s="151"/>
      <c r="AC330" s="151"/>
      <c r="AD330" s="151"/>
      <c r="AE330" s="151"/>
      <c r="AF330" s="151"/>
      <c r="AG330" s="151"/>
      <c r="AH330" s="151"/>
      <c r="AI330" s="151"/>
      <c r="AJ330" s="151"/>
      <c r="AK330" s="151"/>
      <c r="AL330" s="151"/>
      <c r="AM330" s="151"/>
      <c r="AN330" s="151"/>
      <c r="AO330" s="151"/>
      <c r="AP330" s="151"/>
      <c r="AQ330" s="151"/>
      <c r="AR330" s="151"/>
      <c r="AS330" s="151"/>
      <c r="AT330" s="151"/>
      <c r="AU330" s="151"/>
      <c r="AV330" s="151"/>
      <c r="AW330" s="151"/>
      <c r="AX330" s="151"/>
      <c r="AY330" s="151"/>
      <c r="AZ330" s="151"/>
      <c r="BA330" s="151"/>
      <c r="BB330" s="151"/>
      <c r="BC330" s="151"/>
      <c r="BD330" s="151"/>
      <c r="BE330" s="151"/>
      <c r="BF330" s="151"/>
      <c r="BG330" s="151"/>
      <c r="BH330" s="151"/>
      <c r="BI330" s="151"/>
      <c r="BJ330" s="151"/>
      <c r="BK330" s="151"/>
      <c r="BL330" s="151"/>
      <c r="BM330" s="151"/>
      <c r="BN330" s="151"/>
      <c r="BO330" s="151"/>
      <c r="BP330" s="151"/>
      <c r="BQ330" s="151"/>
      <c r="BR330" s="151"/>
      <c r="BS330" s="151"/>
      <c r="BT330" s="151"/>
      <c r="BU330" s="151"/>
      <c r="BV330" s="151"/>
      <c r="BW330" s="151"/>
      <c r="BX330" s="151"/>
      <c r="BY330" s="151"/>
      <c r="BZ330" s="151"/>
      <c r="CA330" s="151"/>
      <c r="CB330" s="151"/>
      <c r="CC330" s="151"/>
      <c r="CD330" s="151"/>
      <c r="CE330" s="151"/>
      <c r="CF330" s="151"/>
      <c r="CG330" s="151"/>
      <c r="CH330" s="151"/>
      <c r="CI330" s="151"/>
      <c r="CJ330" s="151"/>
      <c r="CK330" s="151"/>
      <c r="CL330" s="151"/>
      <c r="CM330" s="151"/>
      <c r="CN330" s="151"/>
    </row>
    <row r="331" spans="1:92">
      <c r="A331" s="151"/>
      <c r="B331" s="151"/>
      <c r="C331" s="151"/>
      <c r="D331" s="151"/>
      <c r="E331" s="151"/>
      <c r="F331" s="151"/>
      <c r="G331" s="151"/>
      <c r="H331" s="151"/>
      <c r="I331" s="151"/>
      <c r="J331" s="151"/>
      <c r="K331" s="151"/>
      <c r="L331" s="151"/>
      <c r="M331" s="151"/>
      <c r="N331" s="151"/>
      <c r="O331" s="151"/>
      <c r="P331" s="151"/>
      <c r="Q331" s="151"/>
      <c r="R331" s="151"/>
      <c r="S331" s="151"/>
      <c r="T331" s="151"/>
      <c r="U331" s="151"/>
      <c r="V331" s="151"/>
      <c r="W331" s="151"/>
      <c r="X331" s="151"/>
      <c r="Y331" s="151"/>
      <c r="Z331" s="151"/>
      <c r="AA331" s="151"/>
      <c r="AB331" s="151"/>
      <c r="AC331" s="151"/>
      <c r="AD331" s="151"/>
      <c r="AE331" s="151"/>
      <c r="AF331" s="151"/>
      <c r="AG331" s="151"/>
      <c r="AH331" s="151"/>
      <c r="AI331" s="151"/>
      <c r="AJ331" s="151"/>
      <c r="AK331" s="151"/>
      <c r="AL331" s="151"/>
      <c r="AM331" s="151"/>
      <c r="AN331" s="151"/>
      <c r="AO331" s="151"/>
      <c r="AP331" s="151"/>
      <c r="AQ331" s="151"/>
      <c r="AR331" s="151"/>
      <c r="AS331" s="151"/>
      <c r="AT331" s="151"/>
      <c r="AU331" s="151"/>
      <c r="AV331" s="151"/>
      <c r="AW331" s="151"/>
      <c r="AX331" s="151"/>
      <c r="AY331" s="151"/>
      <c r="AZ331" s="151"/>
      <c r="BA331" s="151"/>
      <c r="BB331" s="151"/>
      <c r="BC331" s="151"/>
      <c r="BD331" s="151"/>
      <c r="BE331" s="151"/>
      <c r="BF331" s="151"/>
      <c r="BG331" s="151"/>
      <c r="BH331" s="151"/>
      <c r="BI331" s="151"/>
      <c r="BJ331" s="151"/>
      <c r="BK331" s="151"/>
      <c r="BL331" s="151"/>
      <c r="BM331" s="151"/>
      <c r="BN331" s="151"/>
      <c r="BO331" s="151"/>
      <c r="BP331" s="151"/>
      <c r="BQ331" s="151"/>
      <c r="BR331" s="151"/>
      <c r="BS331" s="151"/>
      <c r="BT331" s="151"/>
      <c r="BU331" s="151"/>
      <c r="BV331" s="151"/>
      <c r="BW331" s="151"/>
      <c r="BX331" s="151"/>
      <c r="BY331" s="151"/>
      <c r="BZ331" s="151"/>
      <c r="CA331" s="151"/>
      <c r="CB331" s="151"/>
      <c r="CC331" s="151"/>
      <c r="CD331" s="151"/>
      <c r="CE331" s="151"/>
      <c r="CF331" s="151"/>
      <c r="CG331" s="151"/>
      <c r="CH331" s="151"/>
      <c r="CI331" s="151"/>
      <c r="CJ331" s="151"/>
      <c r="CK331" s="151"/>
      <c r="CL331" s="151"/>
      <c r="CM331" s="151"/>
      <c r="CN331" s="151"/>
    </row>
    <row r="332" spans="1:92">
      <c r="A332" s="151"/>
      <c r="B332" s="151"/>
      <c r="C332" s="151"/>
      <c r="D332" s="151"/>
      <c r="E332" s="151"/>
      <c r="F332" s="151"/>
      <c r="G332" s="151"/>
      <c r="H332" s="151"/>
      <c r="I332" s="151"/>
      <c r="J332" s="151"/>
      <c r="K332" s="151"/>
      <c r="L332" s="151"/>
      <c r="M332" s="151"/>
      <c r="N332" s="151"/>
      <c r="O332" s="151"/>
      <c r="P332" s="151"/>
      <c r="Q332" s="151"/>
      <c r="R332" s="151"/>
      <c r="S332" s="151"/>
      <c r="T332" s="151"/>
      <c r="U332" s="151"/>
      <c r="V332" s="151"/>
      <c r="W332" s="151"/>
      <c r="X332" s="151"/>
      <c r="Y332" s="151"/>
      <c r="Z332" s="151"/>
      <c r="AA332" s="151"/>
      <c r="AB332" s="151"/>
      <c r="AC332" s="151"/>
      <c r="AD332" s="151"/>
      <c r="AE332" s="151"/>
      <c r="AF332" s="151"/>
      <c r="AG332" s="151"/>
      <c r="AH332" s="151"/>
      <c r="AI332" s="151"/>
      <c r="AJ332" s="151"/>
      <c r="AK332" s="151"/>
      <c r="AL332" s="151"/>
      <c r="AM332" s="151"/>
      <c r="AN332" s="151"/>
      <c r="AO332" s="151"/>
      <c r="AP332" s="151"/>
      <c r="AQ332" s="151"/>
      <c r="AR332" s="151"/>
      <c r="AS332" s="151"/>
      <c r="AT332" s="151"/>
      <c r="AU332" s="151"/>
      <c r="AV332" s="151"/>
      <c r="AW332" s="151"/>
      <c r="AX332" s="151"/>
      <c r="AY332" s="151"/>
      <c r="AZ332" s="151"/>
      <c r="BA332" s="151"/>
      <c r="BB332" s="151"/>
      <c r="BC332" s="151"/>
      <c r="BD332" s="151"/>
      <c r="BE332" s="151"/>
      <c r="BF332" s="151"/>
      <c r="BG332" s="151"/>
      <c r="BH332" s="151"/>
      <c r="BI332" s="151"/>
      <c r="BJ332" s="151"/>
      <c r="BK332" s="151"/>
      <c r="BL332" s="151"/>
      <c r="BM332" s="151"/>
      <c r="BN332" s="151"/>
      <c r="BO332" s="151"/>
      <c r="BP332" s="151"/>
      <c r="BQ332" s="151"/>
      <c r="BR332" s="151"/>
      <c r="BS332" s="151"/>
      <c r="BT332" s="151"/>
      <c r="BU332" s="151"/>
      <c r="BV332" s="151"/>
      <c r="BW332" s="151"/>
      <c r="BX332" s="151"/>
      <c r="BY332" s="151"/>
      <c r="BZ332" s="151"/>
      <c r="CA332" s="151"/>
      <c r="CB332" s="151"/>
      <c r="CC332" s="151"/>
      <c r="CD332" s="151"/>
      <c r="CE332" s="151"/>
      <c r="CF332" s="151"/>
      <c r="CG332" s="151"/>
      <c r="CH332" s="151"/>
      <c r="CI332" s="151"/>
      <c r="CJ332" s="151"/>
      <c r="CK332" s="151"/>
      <c r="CL332" s="151"/>
      <c r="CM332" s="151"/>
      <c r="CN332" s="151"/>
    </row>
    <row r="333" spans="1:92">
      <c r="A333" s="151"/>
      <c r="B333" s="151"/>
      <c r="C333" s="151"/>
      <c r="D333" s="151"/>
      <c r="E333" s="151"/>
      <c r="F333" s="151"/>
      <c r="G333" s="151"/>
      <c r="H333" s="151"/>
      <c r="I333" s="151"/>
      <c r="J333" s="151"/>
      <c r="K333" s="151"/>
      <c r="L333" s="151"/>
      <c r="M333" s="151"/>
      <c r="N333" s="151"/>
      <c r="O333" s="151"/>
      <c r="P333" s="151"/>
      <c r="Q333" s="151"/>
      <c r="R333" s="151"/>
      <c r="S333" s="151"/>
      <c r="T333" s="151"/>
      <c r="U333" s="151"/>
      <c r="V333" s="151"/>
      <c r="W333" s="151"/>
      <c r="X333" s="151"/>
      <c r="Y333" s="151"/>
      <c r="Z333" s="151"/>
      <c r="AA333" s="151"/>
      <c r="AB333" s="151"/>
      <c r="AC333" s="151"/>
      <c r="AD333" s="151"/>
      <c r="AE333" s="151"/>
      <c r="AF333" s="151"/>
      <c r="AG333" s="151"/>
      <c r="AH333" s="151"/>
      <c r="AI333" s="151"/>
      <c r="AJ333" s="151"/>
      <c r="AK333" s="151"/>
      <c r="AL333" s="151"/>
      <c r="AM333" s="151"/>
      <c r="AN333" s="151"/>
      <c r="AO333" s="151"/>
      <c r="AP333" s="151"/>
      <c r="AQ333" s="151"/>
      <c r="AR333" s="151"/>
      <c r="AS333" s="151"/>
      <c r="AT333" s="151"/>
      <c r="AU333" s="151"/>
      <c r="AV333" s="151"/>
      <c r="AW333" s="151"/>
      <c r="AX333" s="151"/>
      <c r="AY333" s="151"/>
      <c r="AZ333" s="151"/>
      <c r="BA333" s="151"/>
      <c r="BB333" s="151"/>
      <c r="BC333" s="151"/>
      <c r="BD333" s="151"/>
      <c r="BE333" s="151"/>
      <c r="BF333" s="151"/>
      <c r="BG333" s="151"/>
      <c r="BH333" s="151"/>
      <c r="BI333" s="151"/>
      <c r="BJ333" s="151"/>
      <c r="BK333" s="151"/>
      <c r="BL333" s="151"/>
      <c r="BM333" s="151"/>
      <c r="BN333" s="151"/>
      <c r="BO333" s="151"/>
      <c r="BP333" s="151"/>
      <c r="BQ333" s="151"/>
      <c r="BR333" s="151"/>
      <c r="BS333" s="151"/>
      <c r="BT333" s="151"/>
      <c r="BU333" s="151"/>
      <c r="BV333" s="151"/>
      <c r="BW333" s="151"/>
      <c r="BX333" s="151"/>
      <c r="BY333" s="151"/>
      <c r="BZ333" s="151"/>
      <c r="CA333" s="151"/>
      <c r="CB333" s="151"/>
      <c r="CC333" s="151"/>
      <c r="CD333" s="151"/>
      <c r="CE333" s="151"/>
      <c r="CF333" s="151"/>
      <c r="CG333" s="151"/>
      <c r="CH333" s="151"/>
      <c r="CI333" s="151"/>
      <c r="CJ333" s="151"/>
      <c r="CK333" s="151"/>
      <c r="CL333" s="151"/>
      <c r="CM333" s="151"/>
      <c r="CN333" s="151"/>
    </row>
    <row r="334" spans="1:92">
      <c r="A334" s="151"/>
      <c r="B334" s="151"/>
      <c r="C334" s="151"/>
      <c r="D334" s="151"/>
      <c r="E334" s="151"/>
      <c r="F334" s="151"/>
      <c r="G334" s="151"/>
      <c r="H334" s="151"/>
      <c r="I334" s="151"/>
      <c r="J334" s="151"/>
      <c r="K334" s="151"/>
      <c r="L334" s="151"/>
      <c r="M334" s="151"/>
      <c r="N334" s="151"/>
      <c r="O334" s="151"/>
      <c r="P334" s="151"/>
      <c r="Q334" s="151"/>
      <c r="R334" s="151"/>
      <c r="S334" s="151"/>
      <c r="T334" s="151"/>
      <c r="U334" s="151"/>
      <c r="V334" s="151"/>
      <c r="W334" s="151"/>
      <c r="X334" s="151"/>
      <c r="Y334" s="151"/>
      <c r="Z334" s="151"/>
      <c r="AA334" s="151"/>
      <c r="AB334" s="151"/>
      <c r="AC334" s="151"/>
      <c r="AD334" s="151"/>
      <c r="AE334" s="151"/>
      <c r="AF334" s="151"/>
      <c r="AG334" s="151"/>
      <c r="AH334" s="151"/>
      <c r="AI334" s="151"/>
      <c r="AJ334" s="151"/>
      <c r="AK334" s="151"/>
      <c r="AL334" s="151"/>
      <c r="AM334" s="151"/>
      <c r="AN334" s="151"/>
      <c r="AO334" s="151"/>
      <c r="AP334" s="151"/>
      <c r="AQ334" s="151"/>
      <c r="AR334" s="151"/>
      <c r="AS334" s="151"/>
      <c r="AT334" s="151"/>
      <c r="AU334" s="151"/>
      <c r="AV334" s="151"/>
      <c r="AW334" s="151"/>
      <c r="AX334" s="151"/>
      <c r="AY334" s="151"/>
      <c r="AZ334" s="151"/>
      <c r="BA334" s="151"/>
      <c r="BB334" s="151"/>
      <c r="BC334" s="151"/>
      <c r="BD334" s="151"/>
      <c r="BE334" s="151"/>
      <c r="BF334" s="151"/>
      <c r="BG334" s="151"/>
      <c r="BH334" s="151"/>
      <c r="BI334" s="151"/>
      <c r="BJ334" s="151"/>
      <c r="BK334" s="151"/>
      <c r="BL334" s="151"/>
      <c r="BM334" s="151"/>
      <c r="BN334" s="151"/>
      <c r="BO334" s="151"/>
      <c r="BP334" s="151"/>
      <c r="BQ334" s="151"/>
      <c r="BR334" s="151"/>
      <c r="BS334" s="151"/>
      <c r="BT334" s="151"/>
      <c r="BU334" s="151"/>
      <c r="BV334" s="151"/>
      <c r="BW334" s="151"/>
      <c r="BX334" s="151"/>
      <c r="BY334" s="151"/>
      <c r="BZ334" s="151"/>
      <c r="CA334" s="151"/>
      <c r="CB334" s="151"/>
      <c r="CC334" s="151"/>
      <c r="CD334" s="151"/>
      <c r="CE334" s="151"/>
      <c r="CF334" s="151"/>
      <c r="CG334" s="151"/>
      <c r="CH334" s="151"/>
      <c r="CI334" s="151"/>
      <c r="CJ334" s="151"/>
      <c r="CK334" s="151"/>
      <c r="CL334" s="151"/>
      <c r="CM334" s="151"/>
      <c r="CN334" s="151"/>
    </row>
    <row r="335" spans="1:92">
      <c r="A335" s="151"/>
      <c r="B335" s="151"/>
      <c r="C335" s="151"/>
      <c r="D335" s="151"/>
      <c r="E335" s="151"/>
      <c r="F335" s="151"/>
      <c r="G335" s="151"/>
      <c r="H335" s="151"/>
      <c r="I335" s="151"/>
      <c r="J335" s="151"/>
      <c r="K335" s="151"/>
      <c r="L335" s="151"/>
      <c r="M335" s="151"/>
      <c r="N335" s="151"/>
      <c r="O335" s="151"/>
      <c r="P335" s="151"/>
      <c r="Q335" s="151"/>
      <c r="R335" s="151"/>
      <c r="S335" s="151"/>
      <c r="T335" s="151"/>
      <c r="U335" s="151"/>
      <c r="V335" s="151"/>
      <c r="W335" s="151"/>
      <c r="X335" s="151"/>
      <c r="Y335" s="151"/>
      <c r="Z335" s="151"/>
      <c r="AA335" s="151"/>
      <c r="AB335" s="151"/>
      <c r="AC335" s="151"/>
      <c r="AD335" s="151"/>
      <c r="AE335" s="151"/>
      <c r="AF335" s="151"/>
      <c r="AG335" s="151"/>
      <c r="AH335" s="151"/>
      <c r="AI335" s="151"/>
      <c r="AJ335" s="151"/>
      <c r="AK335" s="151"/>
      <c r="AL335" s="151"/>
      <c r="AM335" s="151"/>
      <c r="AN335" s="151"/>
      <c r="AO335" s="151"/>
      <c r="AP335" s="151"/>
      <c r="AQ335" s="151"/>
      <c r="AR335" s="151"/>
      <c r="AS335" s="151"/>
      <c r="AT335" s="151"/>
      <c r="AU335" s="151"/>
      <c r="AV335" s="151"/>
      <c r="AW335" s="151"/>
      <c r="AX335" s="151"/>
      <c r="AY335" s="151"/>
      <c r="AZ335" s="151"/>
      <c r="BA335" s="151"/>
      <c r="BB335" s="151"/>
      <c r="BC335" s="151"/>
      <c r="BD335" s="151"/>
      <c r="BE335" s="151"/>
      <c r="BF335" s="151"/>
      <c r="BG335" s="151"/>
      <c r="BH335" s="151"/>
      <c r="BI335" s="151"/>
      <c r="BJ335" s="151"/>
      <c r="BK335" s="151"/>
      <c r="BL335" s="151"/>
      <c r="BM335" s="151"/>
      <c r="BN335" s="151"/>
      <c r="BO335" s="151"/>
      <c r="BP335" s="151"/>
      <c r="BQ335" s="151"/>
      <c r="BR335" s="151"/>
      <c r="BS335" s="151"/>
      <c r="BT335" s="151"/>
      <c r="BU335" s="151"/>
      <c r="BV335" s="151"/>
      <c r="BW335" s="151"/>
      <c r="BX335" s="151"/>
      <c r="BY335" s="151"/>
      <c r="BZ335" s="151"/>
      <c r="CA335" s="151"/>
      <c r="CB335" s="151"/>
      <c r="CC335" s="151"/>
      <c r="CD335" s="151"/>
      <c r="CE335" s="151"/>
      <c r="CF335" s="151"/>
      <c r="CG335" s="151"/>
      <c r="CH335" s="151"/>
      <c r="CI335" s="151"/>
      <c r="CJ335" s="151"/>
      <c r="CK335" s="151"/>
      <c r="CL335" s="151"/>
      <c r="CM335" s="151"/>
      <c r="CN335" s="151"/>
    </row>
    <row r="336" spans="1:92">
      <c r="A336" s="151"/>
      <c r="B336" s="151"/>
      <c r="C336" s="151"/>
      <c r="D336" s="151"/>
      <c r="E336" s="151"/>
      <c r="F336" s="151"/>
      <c r="G336" s="151"/>
      <c r="H336" s="151"/>
      <c r="I336" s="151"/>
      <c r="J336" s="151"/>
      <c r="K336" s="151"/>
      <c r="L336" s="151"/>
      <c r="M336" s="151"/>
      <c r="N336" s="151"/>
      <c r="O336" s="151"/>
      <c r="P336" s="151"/>
      <c r="Q336" s="151"/>
      <c r="R336" s="151"/>
      <c r="S336" s="151"/>
      <c r="T336" s="151"/>
      <c r="U336" s="151"/>
      <c r="V336" s="151"/>
      <c r="W336" s="151"/>
      <c r="X336" s="151"/>
      <c r="Y336" s="151"/>
      <c r="Z336" s="151"/>
      <c r="AA336" s="151"/>
      <c r="AB336" s="151"/>
      <c r="AC336" s="151"/>
      <c r="AD336" s="151"/>
      <c r="AE336" s="151"/>
      <c r="AF336" s="151"/>
      <c r="AG336" s="151"/>
      <c r="AH336" s="151"/>
      <c r="AI336" s="151"/>
      <c r="AJ336" s="151"/>
      <c r="AK336" s="151"/>
      <c r="AL336" s="151"/>
      <c r="AM336" s="151"/>
      <c r="AN336" s="151"/>
      <c r="AO336" s="151"/>
      <c r="AP336" s="151"/>
      <c r="AQ336" s="151"/>
      <c r="AR336" s="151"/>
      <c r="AS336" s="151"/>
      <c r="AT336" s="151"/>
      <c r="AU336" s="151"/>
      <c r="AV336" s="151"/>
      <c r="AW336" s="151"/>
      <c r="AX336" s="151"/>
      <c r="AY336" s="151"/>
      <c r="AZ336" s="151"/>
      <c r="BA336" s="151"/>
      <c r="BB336" s="151"/>
      <c r="BC336" s="151"/>
      <c r="BD336" s="151"/>
      <c r="BE336" s="151"/>
      <c r="BF336" s="151"/>
      <c r="BG336" s="151"/>
      <c r="BH336" s="151"/>
      <c r="BI336" s="151"/>
      <c r="BJ336" s="151"/>
      <c r="BK336" s="151"/>
      <c r="BL336" s="151"/>
      <c r="BM336" s="151"/>
      <c r="BN336" s="151"/>
      <c r="BO336" s="151"/>
      <c r="BP336" s="151"/>
      <c r="BQ336" s="151"/>
      <c r="BR336" s="151"/>
      <c r="BS336" s="151"/>
      <c r="BT336" s="151"/>
      <c r="BU336" s="151"/>
      <c r="BV336" s="151"/>
      <c r="BW336" s="151"/>
      <c r="BX336" s="151"/>
      <c r="BY336" s="151"/>
      <c r="BZ336" s="151"/>
      <c r="CA336" s="151"/>
      <c r="CB336" s="151"/>
      <c r="CC336" s="151"/>
      <c r="CD336" s="151"/>
      <c r="CE336" s="151"/>
      <c r="CF336" s="151"/>
      <c r="CG336" s="151"/>
      <c r="CH336" s="151"/>
      <c r="CI336" s="151"/>
      <c r="CJ336" s="151"/>
      <c r="CK336" s="151"/>
      <c r="CL336" s="151"/>
      <c r="CM336" s="151"/>
      <c r="CN336" s="151"/>
    </row>
    <row r="337" spans="1:92">
      <c r="A337" s="151"/>
      <c r="B337" s="151"/>
      <c r="C337" s="151"/>
      <c r="D337" s="151"/>
      <c r="E337" s="151"/>
      <c r="F337" s="151"/>
      <c r="G337" s="151"/>
      <c r="H337" s="151"/>
      <c r="I337" s="151"/>
      <c r="J337" s="151"/>
      <c r="K337" s="151"/>
      <c r="L337" s="151"/>
      <c r="M337" s="151"/>
      <c r="N337" s="151"/>
      <c r="O337" s="151"/>
      <c r="P337" s="151"/>
      <c r="Q337" s="151"/>
      <c r="R337" s="151"/>
      <c r="S337" s="151"/>
      <c r="T337" s="151"/>
      <c r="U337" s="151"/>
      <c r="V337" s="151"/>
      <c r="W337" s="151"/>
      <c r="X337" s="151"/>
      <c r="Y337" s="151"/>
      <c r="Z337" s="151"/>
      <c r="AA337" s="151"/>
      <c r="AB337" s="151"/>
      <c r="AC337" s="151"/>
      <c r="AD337" s="151"/>
      <c r="AE337" s="151"/>
      <c r="AF337" s="151"/>
      <c r="AG337" s="151"/>
      <c r="AH337" s="151"/>
      <c r="AI337" s="151"/>
      <c r="AJ337" s="151"/>
      <c r="AK337" s="151"/>
      <c r="AL337" s="151"/>
      <c r="AM337" s="151"/>
      <c r="AN337" s="151"/>
      <c r="AO337" s="151"/>
      <c r="AP337" s="151"/>
      <c r="AQ337" s="151"/>
      <c r="AR337" s="151"/>
      <c r="AS337" s="151"/>
      <c r="AT337" s="151"/>
      <c r="AU337" s="151"/>
      <c r="AV337" s="151"/>
      <c r="AW337" s="151"/>
      <c r="AX337" s="151"/>
      <c r="AY337" s="151"/>
      <c r="AZ337" s="151"/>
      <c r="BA337" s="151"/>
      <c r="BB337" s="151"/>
      <c r="BC337" s="151"/>
      <c r="BD337" s="151"/>
      <c r="BE337" s="151"/>
      <c r="BF337" s="151"/>
      <c r="BG337" s="151"/>
      <c r="BH337" s="151"/>
      <c r="BI337" s="151"/>
      <c r="BJ337" s="151"/>
      <c r="BK337" s="151"/>
      <c r="BL337" s="151"/>
      <c r="BM337" s="151"/>
      <c r="BN337" s="151"/>
      <c r="BO337" s="151"/>
      <c r="BP337" s="151"/>
      <c r="BQ337" s="151"/>
      <c r="BR337" s="151"/>
      <c r="BS337" s="151"/>
      <c r="BT337" s="151"/>
      <c r="BU337" s="151"/>
      <c r="BV337" s="151"/>
      <c r="BW337" s="151"/>
      <c r="BX337" s="151"/>
      <c r="BY337" s="151"/>
      <c r="BZ337" s="151"/>
      <c r="CA337" s="151"/>
      <c r="CB337" s="151"/>
      <c r="CC337" s="151"/>
      <c r="CD337" s="151"/>
      <c r="CE337" s="151"/>
      <c r="CF337" s="151"/>
      <c r="CG337" s="151"/>
      <c r="CH337" s="151"/>
      <c r="CI337" s="151"/>
      <c r="CJ337" s="151"/>
      <c r="CK337" s="151"/>
      <c r="CL337" s="151"/>
      <c r="CM337" s="151"/>
      <c r="CN337" s="151"/>
    </row>
    <row r="338" spans="1:92">
      <c r="A338" s="151"/>
      <c r="B338" s="151"/>
      <c r="C338" s="151"/>
      <c r="D338" s="151"/>
      <c r="E338" s="151"/>
      <c r="F338" s="151"/>
      <c r="G338" s="151"/>
      <c r="H338" s="151"/>
      <c r="I338" s="151"/>
      <c r="J338" s="151"/>
      <c r="K338" s="151"/>
      <c r="L338" s="151"/>
      <c r="M338" s="151"/>
      <c r="N338" s="151"/>
      <c r="O338" s="151"/>
      <c r="P338" s="151"/>
      <c r="Q338" s="151"/>
      <c r="R338" s="151"/>
      <c r="S338" s="151"/>
      <c r="T338" s="151"/>
      <c r="U338" s="151"/>
      <c r="V338" s="151"/>
      <c r="W338" s="151"/>
      <c r="X338" s="151"/>
      <c r="Y338" s="151"/>
      <c r="Z338" s="151"/>
      <c r="AA338" s="151"/>
      <c r="AB338" s="151"/>
      <c r="AC338" s="151"/>
      <c r="AD338" s="151"/>
      <c r="AE338" s="151"/>
      <c r="AF338" s="151"/>
      <c r="AG338" s="151"/>
      <c r="AH338" s="151"/>
      <c r="AI338" s="151"/>
      <c r="AJ338" s="151"/>
      <c r="AK338" s="151"/>
      <c r="AL338" s="151"/>
      <c r="AM338" s="151"/>
      <c r="AN338" s="151"/>
      <c r="AO338" s="151"/>
      <c r="AP338" s="151"/>
      <c r="AQ338" s="151"/>
      <c r="AR338" s="151"/>
      <c r="AS338" s="151"/>
      <c r="AT338" s="151"/>
      <c r="AU338" s="151"/>
      <c r="AV338" s="151"/>
      <c r="AW338" s="151"/>
      <c r="AX338" s="151"/>
      <c r="AY338" s="151"/>
      <c r="AZ338" s="151"/>
      <c r="BA338" s="151"/>
      <c r="BB338" s="151"/>
      <c r="BC338" s="151"/>
      <c r="BD338" s="151"/>
      <c r="BE338" s="151"/>
      <c r="BF338" s="151"/>
      <c r="BG338" s="151"/>
      <c r="BH338" s="151"/>
      <c r="BI338" s="151"/>
      <c r="BJ338" s="151"/>
      <c r="BK338" s="151"/>
      <c r="BL338" s="151"/>
      <c r="BM338" s="151"/>
      <c r="BN338" s="151"/>
      <c r="BO338" s="151"/>
      <c r="BP338" s="151"/>
      <c r="BQ338" s="151"/>
      <c r="BR338" s="151"/>
      <c r="BS338" s="151"/>
      <c r="BT338" s="151"/>
      <c r="BU338" s="151"/>
      <c r="BV338" s="151"/>
      <c r="BW338" s="151"/>
      <c r="BX338" s="151"/>
      <c r="BY338" s="151"/>
      <c r="BZ338" s="151"/>
      <c r="CA338" s="151"/>
      <c r="CB338" s="151"/>
      <c r="CC338" s="151"/>
      <c r="CD338" s="151"/>
      <c r="CE338" s="151"/>
      <c r="CF338" s="151"/>
      <c r="CG338" s="151"/>
      <c r="CH338" s="151"/>
      <c r="CI338" s="151"/>
      <c r="CJ338" s="151"/>
      <c r="CK338" s="151"/>
      <c r="CL338" s="151"/>
      <c r="CM338" s="151"/>
      <c r="CN338" s="151"/>
    </row>
    <row r="339" spans="1:92">
      <c r="A339" s="151"/>
      <c r="B339" s="151"/>
      <c r="C339" s="151"/>
      <c r="D339" s="151"/>
      <c r="E339" s="151"/>
      <c r="F339" s="151"/>
      <c r="G339" s="151"/>
      <c r="H339" s="151"/>
      <c r="I339" s="151"/>
      <c r="J339" s="151"/>
      <c r="K339" s="151"/>
      <c r="L339" s="151"/>
      <c r="M339" s="151"/>
      <c r="N339" s="151"/>
      <c r="O339" s="151"/>
      <c r="P339" s="151"/>
      <c r="Q339" s="151"/>
      <c r="R339" s="151"/>
      <c r="S339" s="151"/>
      <c r="T339" s="151"/>
      <c r="U339" s="151"/>
      <c r="V339" s="151"/>
      <c r="W339" s="151"/>
      <c r="X339" s="151"/>
      <c r="Y339" s="151"/>
      <c r="Z339" s="151"/>
      <c r="AA339" s="151"/>
      <c r="AB339" s="151"/>
      <c r="AC339" s="151"/>
      <c r="AD339" s="151"/>
      <c r="AE339" s="151"/>
      <c r="AF339" s="151"/>
      <c r="AG339" s="151"/>
      <c r="AH339" s="151"/>
      <c r="AI339" s="151"/>
      <c r="AJ339" s="151"/>
      <c r="AK339" s="151"/>
      <c r="AL339" s="151"/>
      <c r="AM339" s="151"/>
      <c r="AN339" s="151"/>
      <c r="AO339" s="151"/>
      <c r="AP339" s="151"/>
      <c r="AQ339" s="151"/>
      <c r="AR339" s="151"/>
      <c r="AS339" s="151"/>
      <c r="AT339" s="151"/>
      <c r="AU339" s="151"/>
      <c r="AV339" s="151"/>
      <c r="AW339" s="151"/>
      <c r="AX339" s="151"/>
      <c r="AY339" s="151"/>
      <c r="AZ339" s="151"/>
      <c r="BA339" s="151"/>
      <c r="BB339" s="151"/>
      <c r="BC339" s="151"/>
      <c r="BD339" s="151"/>
      <c r="BE339" s="151"/>
      <c r="BF339" s="151"/>
      <c r="BG339" s="151"/>
      <c r="BH339" s="151"/>
      <c r="BI339" s="151"/>
      <c r="BJ339" s="151"/>
      <c r="BK339" s="151"/>
      <c r="BL339" s="151"/>
      <c r="BM339" s="151"/>
      <c r="BN339" s="151"/>
      <c r="BO339" s="151"/>
      <c r="BP339" s="151"/>
      <c r="BQ339" s="151"/>
      <c r="BR339" s="151"/>
      <c r="BS339" s="151"/>
      <c r="BT339" s="151"/>
      <c r="BU339" s="151"/>
      <c r="BV339" s="151"/>
      <c r="BW339" s="151"/>
      <c r="BX339" s="151"/>
      <c r="BY339" s="151"/>
      <c r="BZ339" s="151"/>
      <c r="CA339" s="151"/>
      <c r="CB339" s="151"/>
      <c r="CC339" s="151"/>
      <c r="CD339" s="151"/>
      <c r="CE339" s="151"/>
      <c r="CF339" s="151"/>
      <c r="CG339" s="151"/>
      <c r="CH339" s="151"/>
      <c r="CI339" s="151"/>
      <c r="CJ339" s="151"/>
      <c r="CK339" s="151"/>
      <c r="CL339" s="151"/>
      <c r="CM339" s="151"/>
      <c r="CN339" s="151"/>
    </row>
    <row r="340" spans="1:92">
      <c r="A340" s="151"/>
      <c r="B340" s="151"/>
      <c r="C340" s="151"/>
      <c r="D340" s="151"/>
      <c r="E340" s="151"/>
      <c r="F340" s="151"/>
      <c r="G340" s="151"/>
      <c r="H340" s="151"/>
      <c r="I340" s="151"/>
      <c r="J340" s="151"/>
      <c r="K340" s="151"/>
      <c r="L340" s="151"/>
      <c r="M340" s="151"/>
      <c r="N340" s="151"/>
      <c r="O340" s="151"/>
      <c r="P340" s="151"/>
      <c r="Q340" s="151"/>
      <c r="R340" s="151"/>
      <c r="S340" s="151"/>
      <c r="T340" s="151"/>
      <c r="U340" s="151"/>
      <c r="V340" s="151"/>
      <c r="W340" s="151"/>
      <c r="X340" s="151"/>
      <c r="Y340" s="151"/>
      <c r="Z340" s="151"/>
      <c r="AA340" s="151"/>
      <c r="AB340" s="151"/>
      <c r="AC340" s="151"/>
      <c r="AD340" s="151"/>
      <c r="AE340" s="151"/>
      <c r="AF340" s="151"/>
      <c r="AG340" s="151"/>
      <c r="AH340" s="151"/>
      <c r="AI340" s="151"/>
      <c r="AJ340" s="151"/>
      <c r="AK340" s="151"/>
      <c r="AL340" s="151"/>
      <c r="AM340" s="151"/>
      <c r="AN340" s="151"/>
      <c r="AO340" s="151"/>
      <c r="AP340" s="151"/>
      <c r="AQ340" s="151"/>
      <c r="AR340" s="151"/>
      <c r="AS340" s="151"/>
      <c r="AT340" s="151"/>
      <c r="AU340" s="151"/>
      <c r="AV340" s="151"/>
      <c r="AW340" s="151"/>
      <c r="AX340" s="151"/>
      <c r="AY340" s="151"/>
      <c r="AZ340" s="151"/>
      <c r="BA340" s="151"/>
      <c r="BB340" s="151"/>
      <c r="BC340" s="151"/>
      <c r="BD340" s="151"/>
      <c r="BE340" s="151"/>
      <c r="BF340" s="151"/>
      <c r="BG340" s="151"/>
      <c r="BH340" s="151"/>
      <c r="BI340" s="151"/>
      <c r="BJ340" s="151"/>
      <c r="BK340" s="151"/>
      <c r="BL340" s="151"/>
      <c r="BM340" s="151"/>
      <c r="BN340" s="151"/>
      <c r="BO340" s="151"/>
      <c r="BP340" s="151"/>
      <c r="BQ340" s="151"/>
      <c r="BR340" s="151"/>
      <c r="BS340" s="151"/>
      <c r="BT340" s="151"/>
      <c r="BU340" s="151"/>
      <c r="BV340" s="151"/>
      <c r="BW340" s="151"/>
      <c r="BX340" s="151"/>
      <c r="BY340" s="151"/>
      <c r="BZ340" s="151"/>
      <c r="CA340" s="151"/>
      <c r="CB340" s="151"/>
      <c r="CC340" s="151"/>
      <c r="CD340" s="151"/>
      <c r="CE340" s="151"/>
      <c r="CF340" s="151"/>
      <c r="CG340" s="151"/>
      <c r="CH340" s="151"/>
      <c r="CI340" s="151"/>
      <c r="CJ340" s="151"/>
      <c r="CK340" s="151"/>
      <c r="CL340" s="151"/>
      <c r="CM340" s="151"/>
      <c r="CN340" s="151"/>
    </row>
    <row r="341" spans="1:92">
      <c r="A341" s="151"/>
      <c r="B341" s="151"/>
      <c r="C341" s="151"/>
      <c r="D341" s="151"/>
      <c r="E341" s="151"/>
      <c r="F341" s="151"/>
      <c r="G341" s="151"/>
      <c r="H341" s="151"/>
      <c r="I341" s="151"/>
      <c r="J341" s="151"/>
      <c r="K341" s="151"/>
      <c r="L341" s="151"/>
      <c r="M341" s="151"/>
      <c r="N341" s="151"/>
      <c r="O341" s="151"/>
      <c r="P341" s="151"/>
      <c r="Q341" s="151"/>
      <c r="R341" s="151"/>
      <c r="S341" s="151"/>
      <c r="T341" s="151"/>
      <c r="U341" s="151"/>
      <c r="V341" s="151"/>
      <c r="W341" s="151"/>
      <c r="X341" s="151"/>
      <c r="Y341" s="151"/>
      <c r="Z341" s="151"/>
      <c r="AA341" s="151"/>
      <c r="AB341" s="151"/>
      <c r="AC341" s="151"/>
      <c r="AD341" s="151"/>
      <c r="AE341" s="151"/>
      <c r="AF341" s="151"/>
      <c r="AG341" s="151"/>
      <c r="AH341" s="151"/>
      <c r="AI341" s="151"/>
      <c r="AJ341" s="151"/>
      <c r="AK341" s="151"/>
      <c r="AL341" s="151"/>
      <c r="AM341" s="151"/>
      <c r="AN341" s="151"/>
      <c r="AO341" s="151"/>
      <c r="AP341" s="151"/>
      <c r="AQ341" s="151"/>
      <c r="AR341" s="151"/>
      <c r="AS341" s="151"/>
      <c r="AT341" s="151"/>
      <c r="AU341" s="151"/>
      <c r="AV341" s="151"/>
      <c r="AW341" s="151"/>
      <c r="AX341" s="151"/>
      <c r="AY341" s="151"/>
      <c r="AZ341" s="151"/>
      <c r="BA341" s="151"/>
      <c r="BB341" s="151"/>
      <c r="BC341" s="151"/>
      <c r="BD341" s="151"/>
      <c r="BE341" s="151"/>
      <c r="BF341" s="151"/>
      <c r="BG341" s="151"/>
      <c r="BH341" s="151"/>
      <c r="BI341" s="151"/>
      <c r="BJ341" s="151"/>
      <c r="BK341" s="151"/>
      <c r="BL341" s="151"/>
      <c r="BM341" s="151"/>
      <c r="BN341" s="151"/>
      <c r="BO341" s="151"/>
      <c r="BP341" s="151"/>
      <c r="BQ341" s="151"/>
      <c r="BR341" s="151"/>
      <c r="BS341" s="151"/>
      <c r="BT341" s="151"/>
      <c r="BU341" s="151"/>
      <c r="BV341" s="151"/>
      <c r="BW341" s="151"/>
      <c r="BX341" s="151"/>
      <c r="BY341" s="151"/>
      <c r="BZ341" s="151"/>
      <c r="CA341" s="151"/>
      <c r="CB341" s="151"/>
      <c r="CC341" s="151"/>
      <c r="CD341" s="151"/>
      <c r="CE341" s="151"/>
      <c r="CF341" s="151"/>
      <c r="CG341" s="151"/>
      <c r="CH341" s="151"/>
      <c r="CI341" s="151"/>
      <c r="CJ341" s="151"/>
      <c r="CK341" s="151"/>
      <c r="CL341" s="151"/>
      <c r="CM341" s="151"/>
      <c r="CN341" s="151"/>
    </row>
    <row r="342" spans="1:92">
      <c r="A342" s="151"/>
      <c r="B342" s="151"/>
      <c r="C342" s="151"/>
      <c r="D342" s="151"/>
      <c r="E342" s="151"/>
      <c r="F342" s="151"/>
      <c r="G342" s="151"/>
      <c r="H342" s="151"/>
      <c r="I342" s="151"/>
      <c r="J342" s="151"/>
      <c r="K342" s="151"/>
      <c r="L342" s="151"/>
      <c r="M342" s="151"/>
      <c r="N342" s="151"/>
      <c r="O342" s="151"/>
      <c r="P342" s="151"/>
      <c r="Q342" s="151"/>
      <c r="R342" s="151"/>
      <c r="S342" s="151"/>
      <c r="T342" s="151"/>
      <c r="U342" s="151"/>
      <c r="V342" s="151"/>
      <c r="W342" s="151"/>
      <c r="X342" s="151"/>
      <c r="Y342" s="151"/>
      <c r="Z342" s="151"/>
      <c r="AA342" s="151"/>
      <c r="AB342" s="151"/>
      <c r="AC342" s="151"/>
      <c r="AD342" s="151"/>
      <c r="AE342" s="151"/>
      <c r="AF342" s="151"/>
      <c r="AG342" s="151"/>
      <c r="AH342" s="151"/>
      <c r="AI342" s="151"/>
      <c r="AJ342" s="151"/>
      <c r="AK342" s="151"/>
      <c r="AL342" s="151"/>
      <c r="AM342" s="151"/>
      <c r="AN342" s="151"/>
      <c r="AO342" s="151"/>
      <c r="AP342" s="151"/>
      <c r="AQ342" s="151"/>
      <c r="AR342" s="151"/>
      <c r="AS342" s="151"/>
      <c r="AT342" s="151"/>
      <c r="AU342" s="151"/>
      <c r="AV342" s="151"/>
      <c r="AW342" s="151"/>
      <c r="AX342" s="151"/>
      <c r="AY342" s="151"/>
      <c r="AZ342" s="151"/>
      <c r="BA342" s="151"/>
      <c r="BB342" s="151"/>
      <c r="BC342" s="151"/>
      <c r="BD342" s="151"/>
      <c r="BE342" s="151"/>
      <c r="BF342" s="151"/>
      <c r="BG342" s="151"/>
      <c r="BH342" s="151"/>
      <c r="BI342" s="151"/>
      <c r="BJ342" s="151"/>
      <c r="BK342" s="151"/>
      <c r="BL342" s="151"/>
      <c r="BM342" s="151"/>
      <c r="BN342" s="151"/>
      <c r="BO342" s="151"/>
      <c r="BP342" s="151"/>
      <c r="BQ342" s="151"/>
      <c r="BR342" s="151"/>
      <c r="BS342" s="151"/>
      <c r="BT342" s="151"/>
      <c r="BU342" s="151"/>
      <c r="BV342" s="151"/>
      <c r="BW342" s="151"/>
      <c r="BX342" s="151"/>
      <c r="BY342" s="151"/>
      <c r="BZ342" s="151"/>
      <c r="CA342" s="151"/>
      <c r="CB342" s="151"/>
      <c r="CC342" s="151"/>
      <c r="CD342" s="151"/>
      <c r="CE342" s="151"/>
      <c r="CF342" s="151"/>
      <c r="CG342" s="151"/>
      <c r="CH342" s="151"/>
      <c r="CI342" s="151"/>
      <c r="CJ342" s="151"/>
      <c r="CK342" s="151"/>
      <c r="CL342" s="151"/>
      <c r="CM342" s="151"/>
      <c r="CN342" s="151"/>
    </row>
    <row r="343" spans="1:92">
      <c r="A343" s="151"/>
      <c r="B343" s="151"/>
      <c r="C343" s="151"/>
      <c r="D343" s="151"/>
      <c r="E343" s="151"/>
      <c r="F343" s="151"/>
      <c r="G343" s="151"/>
      <c r="H343" s="151"/>
      <c r="I343" s="151"/>
      <c r="J343" s="151"/>
      <c r="K343" s="151"/>
      <c r="L343" s="151"/>
      <c r="M343" s="151"/>
      <c r="N343" s="151"/>
      <c r="O343" s="151"/>
      <c r="P343" s="151"/>
      <c r="Q343" s="151"/>
      <c r="R343" s="151"/>
      <c r="S343" s="151"/>
      <c r="T343" s="151"/>
      <c r="U343" s="151"/>
      <c r="V343" s="151"/>
      <c r="W343" s="151"/>
      <c r="X343" s="151"/>
      <c r="Y343" s="151"/>
      <c r="Z343" s="151"/>
      <c r="AA343" s="151"/>
      <c r="AB343" s="151"/>
      <c r="AC343" s="151"/>
      <c r="AD343" s="151"/>
      <c r="AE343" s="151"/>
      <c r="AF343" s="151"/>
      <c r="AG343" s="151"/>
      <c r="AH343" s="151"/>
      <c r="AI343" s="151"/>
      <c r="AJ343" s="151"/>
      <c r="AK343" s="151"/>
      <c r="AL343" s="151"/>
      <c r="AM343" s="151"/>
      <c r="AN343" s="151"/>
      <c r="AO343" s="151"/>
      <c r="AP343" s="151"/>
      <c r="AQ343" s="151"/>
      <c r="AR343" s="151"/>
      <c r="AS343" s="151"/>
      <c r="AT343" s="151"/>
      <c r="AU343" s="151"/>
      <c r="AV343" s="151"/>
      <c r="AW343" s="151"/>
      <c r="AX343" s="151"/>
      <c r="AY343" s="151"/>
      <c r="AZ343" s="151"/>
      <c r="BA343" s="151"/>
      <c r="BB343" s="151"/>
      <c r="BC343" s="151"/>
      <c r="BD343" s="151"/>
      <c r="BE343" s="151"/>
      <c r="BF343" s="151"/>
      <c r="BG343" s="151"/>
      <c r="BH343" s="151"/>
      <c r="BI343" s="151"/>
      <c r="BJ343" s="151"/>
      <c r="BK343" s="151"/>
      <c r="BL343" s="151"/>
      <c r="BM343" s="151"/>
      <c r="BN343" s="151"/>
      <c r="BO343" s="151"/>
      <c r="BP343" s="151"/>
      <c r="BQ343" s="151"/>
      <c r="BR343" s="151"/>
      <c r="BS343" s="151"/>
      <c r="BT343" s="151"/>
      <c r="BU343" s="151"/>
      <c r="BV343" s="151"/>
      <c r="BW343" s="151"/>
      <c r="BX343" s="151"/>
      <c r="BY343" s="151"/>
      <c r="BZ343" s="151"/>
      <c r="CA343" s="151"/>
      <c r="CB343" s="151"/>
      <c r="CC343" s="151"/>
      <c r="CD343" s="151"/>
      <c r="CE343" s="151"/>
      <c r="CF343" s="151"/>
      <c r="CG343" s="151"/>
      <c r="CH343" s="151"/>
      <c r="CI343" s="151"/>
      <c r="CJ343" s="151"/>
      <c r="CK343" s="151"/>
      <c r="CL343" s="151"/>
      <c r="CM343" s="151"/>
      <c r="CN343" s="151"/>
    </row>
    <row r="344" spans="1:92">
      <c r="A344" s="151"/>
      <c r="B344" s="151"/>
      <c r="C344" s="151"/>
      <c r="D344" s="151"/>
      <c r="E344" s="151"/>
      <c r="F344" s="151"/>
      <c r="G344" s="151"/>
      <c r="H344" s="151"/>
      <c r="I344" s="151"/>
      <c r="J344" s="151"/>
      <c r="K344" s="151"/>
      <c r="L344" s="151"/>
      <c r="M344" s="151"/>
      <c r="N344" s="151"/>
      <c r="O344" s="151"/>
      <c r="P344" s="151"/>
      <c r="Q344" s="151"/>
      <c r="R344" s="151"/>
      <c r="S344" s="151"/>
      <c r="T344" s="151"/>
      <c r="U344" s="151"/>
      <c r="V344" s="151"/>
      <c r="W344" s="151"/>
      <c r="X344" s="151"/>
      <c r="Y344" s="151"/>
      <c r="Z344" s="151"/>
      <c r="AA344" s="151"/>
      <c r="AB344" s="151"/>
      <c r="AC344" s="151"/>
      <c r="AD344" s="151"/>
      <c r="AE344" s="151"/>
      <c r="AF344" s="151"/>
      <c r="AG344" s="151"/>
      <c r="AH344" s="151"/>
      <c r="AI344" s="151"/>
      <c r="AJ344" s="151"/>
      <c r="AK344" s="151"/>
      <c r="AL344" s="151"/>
      <c r="AM344" s="151"/>
      <c r="AN344" s="151"/>
      <c r="AO344" s="151"/>
      <c r="AP344" s="151"/>
      <c r="AQ344" s="151"/>
      <c r="AR344" s="151"/>
      <c r="AS344" s="151"/>
      <c r="AT344" s="151"/>
      <c r="AU344" s="151"/>
      <c r="AV344" s="151"/>
      <c r="AW344" s="151"/>
      <c r="AX344" s="151"/>
      <c r="AY344" s="151"/>
      <c r="AZ344" s="151"/>
      <c r="BA344" s="151"/>
      <c r="BB344" s="151"/>
      <c r="BC344" s="151"/>
      <c r="BD344" s="151"/>
      <c r="BE344" s="151"/>
      <c r="BF344" s="151"/>
      <c r="BG344" s="151"/>
      <c r="BH344" s="151"/>
      <c r="BI344" s="151"/>
      <c r="BJ344" s="151"/>
      <c r="BK344" s="151"/>
      <c r="BL344" s="151"/>
      <c r="BM344" s="151"/>
      <c r="BN344" s="151"/>
      <c r="BO344" s="151"/>
      <c r="BP344" s="151"/>
      <c r="BQ344" s="151"/>
      <c r="BR344" s="151"/>
      <c r="BS344" s="151"/>
      <c r="BT344" s="151"/>
      <c r="BU344" s="151"/>
      <c r="BV344" s="151"/>
      <c r="BW344" s="151"/>
      <c r="BX344" s="151"/>
      <c r="BY344" s="151"/>
      <c r="BZ344" s="151"/>
      <c r="CA344" s="151"/>
      <c r="CB344" s="151"/>
      <c r="CC344" s="151"/>
      <c r="CD344" s="151"/>
      <c r="CE344" s="151"/>
      <c r="CF344" s="151"/>
      <c r="CG344" s="151"/>
      <c r="CH344" s="151"/>
      <c r="CI344" s="151"/>
      <c r="CJ344" s="151"/>
      <c r="CK344" s="151"/>
      <c r="CL344" s="151"/>
      <c r="CM344" s="151"/>
      <c r="CN344" s="151"/>
    </row>
    <row r="345" spans="1:92">
      <c r="A345" s="151"/>
      <c r="B345" s="151"/>
      <c r="C345" s="151"/>
      <c r="D345" s="151"/>
      <c r="E345" s="151"/>
      <c r="F345" s="151"/>
      <c r="G345" s="151"/>
      <c r="H345" s="151"/>
      <c r="I345" s="151"/>
      <c r="J345" s="151"/>
      <c r="K345" s="151"/>
      <c r="L345" s="151"/>
      <c r="M345" s="151"/>
      <c r="N345" s="151"/>
      <c r="O345" s="151"/>
      <c r="P345" s="151"/>
      <c r="Q345" s="151"/>
      <c r="R345" s="151"/>
      <c r="S345" s="151"/>
      <c r="T345" s="151"/>
      <c r="U345" s="151"/>
      <c r="V345" s="151"/>
      <c r="W345" s="151"/>
      <c r="X345" s="151"/>
      <c r="Y345" s="151"/>
      <c r="Z345" s="151"/>
      <c r="AA345" s="151"/>
      <c r="AB345" s="151"/>
      <c r="AC345" s="151"/>
      <c r="AD345" s="151"/>
      <c r="AE345" s="151"/>
      <c r="AF345" s="151"/>
      <c r="AG345" s="151"/>
      <c r="AH345" s="151"/>
      <c r="AI345" s="151"/>
      <c r="AJ345" s="151"/>
      <c r="AK345" s="151"/>
      <c r="AL345" s="151"/>
      <c r="AM345" s="151"/>
      <c r="AN345" s="151"/>
      <c r="AO345" s="151"/>
      <c r="AP345" s="151"/>
      <c r="AQ345" s="151"/>
      <c r="AR345" s="151"/>
      <c r="AS345" s="151"/>
      <c r="AT345" s="151"/>
      <c r="AU345" s="151"/>
      <c r="AV345" s="151"/>
      <c r="AW345" s="151"/>
      <c r="AX345" s="151"/>
      <c r="AY345" s="151"/>
      <c r="AZ345" s="151"/>
      <c r="BA345" s="151"/>
      <c r="BB345" s="151"/>
      <c r="BC345" s="151"/>
      <c r="BD345" s="151"/>
      <c r="BE345" s="151"/>
      <c r="BF345" s="151"/>
      <c r="BG345" s="151"/>
      <c r="BH345" s="151"/>
      <c r="BI345" s="151"/>
      <c r="BJ345" s="151"/>
      <c r="BK345" s="151"/>
      <c r="BL345" s="151"/>
      <c r="BM345" s="151"/>
      <c r="BN345" s="151"/>
      <c r="BO345" s="151"/>
      <c r="BP345" s="151"/>
      <c r="BQ345" s="151"/>
      <c r="BR345" s="151"/>
      <c r="BS345" s="151"/>
      <c r="BT345" s="151"/>
      <c r="BU345" s="151"/>
      <c r="BV345" s="151"/>
      <c r="BW345" s="151"/>
      <c r="BX345" s="151"/>
      <c r="BY345" s="151"/>
      <c r="BZ345" s="151"/>
      <c r="CA345" s="151"/>
      <c r="CB345" s="151"/>
      <c r="CC345" s="151"/>
      <c r="CD345" s="151"/>
      <c r="CE345" s="151"/>
      <c r="CF345" s="151"/>
      <c r="CG345" s="151"/>
      <c r="CH345" s="151"/>
      <c r="CI345" s="151"/>
      <c r="CJ345" s="151"/>
      <c r="CK345" s="151"/>
      <c r="CL345" s="151"/>
      <c r="CM345" s="151"/>
      <c r="CN345" s="151"/>
    </row>
    <row r="346" spans="1:92">
      <c r="A346" s="151"/>
      <c r="B346" s="151"/>
      <c r="C346" s="151"/>
      <c r="D346" s="151"/>
      <c r="E346" s="151"/>
      <c r="F346" s="151"/>
      <c r="G346" s="151"/>
      <c r="H346" s="151"/>
      <c r="I346" s="151"/>
      <c r="J346" s="151"/>
      <c r="K346" s="151"/>
      <c r="L346" s="151"/>
      <c r="M346" s="151"/>
      <c r="N346" s="151"/>
      <c r="O346" s="151"/>
      <c r="P346" s="151"/>
      <c r="Q346" s="151"/>
      <c r="R346" s="151"/>
      <c r="S346" s="151"/>
      <c r="T346" s="151"/>
      <c r="U346" s="151"/>
      <c r="V346" s="151"/>
      <c r="W346" s="151"/>
      <c r="X346" s="151"/>
      <c r="Y346" s="151"/>
      <c r="Z346" s="151"/>
      <c r="AA346" s="151"/>
      <c r="AB346" s="151"/>
      <c r="AC346" s="151"/>
      <c r="AD346" s="151"/>
      <c r="AE346" s="151"/>
      <c r="AF346" s="151"/>
      <c r="AG346" s="151"/>
      <c r="AH346" s="151"/>
      <c r="AI346" s="151"/>
      <c r="AJ346" s="151"/>
      <c r="AK346" s="151"/>
      <c r="AL346" s="151"/>
      <c r="AM346" s="151"/>
      <c r="AN346" s="151"/>
      <c r="AO346" s="151"/>
      <c r="AP346" s="151"/>
      <c r="AQ346" s="151"/>
      <c r="AR346" s="151"/>
      <c r="AS346" s="151"/>
      <c r="AT346" s="151"/>
      <c r="AU346" s="151"/>
      <c r="AV346" s="151"/>
      <c r="AW346" s="151"/>
      <c r="AX346" s="151"/>
      <c r="AY346" s="151"/>
      <c r="AZ346" s="151"/>
      <c r="BA346" s="151"/>
      <c r="BB346" s="151"/>
      <c r="BC346" s="151"/>
      <c r="BD346" s="151"/>
      <c r="BE346" s="151"/>
      <c r="BF346" s="151"/>
      <c r="BG346" s="151"/>
      <c r="BH346" s="151"/>
      <c r="BI346" s="151"/>
      <c r="BJ346" s="151"/>
      <c r="BK346" s="151"/>
      <c r="BL346" s="151"/>
      <c r="BM346" s="151"/>
      <c r="BN346" s="151"/>
      <c r="BO346" s="151"/>
      <c r="BP346" s="151"/>
      <c r="BQ346" s="151"/>
      <c r="BR346" s="151"/>
      <c r="BS346" s="151"/>
      <c r="BT346" s="151"/>
      <c r="BU346" s="151"/>
      <c r="BV346" s="151"/>
      <c r="BW346" s="151"/>
      <c r="BX346" s="151"/>
      <c r="BY346" s="151"/>
      <c r="BZ346" s="151"/>
      <c r="CA346" s="151"/>
      <c r="CB346" s="151"/>
      <c r="CC346" s="151"/>
      <c r="CD346" s="151"/>
      <c r="CE346" s="151"/>
      <c r="CF346" s="151"/>
      <c r="CG346" s="151"/>
      <c r="CH346" s="151"/>
      <c r="CI346" s="151"/>
      <c r="CJ346" s="151"/>
      <c r="CK346" s="151"/>
      <c r="CL346" s="151"/>
      <c r="CM346" s="151"/>
      <c r="CN346" s="151"/>
    </row>
    <row r="347" spans="1:92">
      <c r="A347" s="151"/>
      <c r="B347" s="151"/>
      <c r="C347" s="151"/>
      <c r="D347" s="151"/>
      <c r="E347" s="151"/>
      <c r="F347" s="151"/>
      <c r="G347" s="151"/>
      <c r="H347" s="151"/>
      <c r="I347" s="151"/>
      <c r="J347" s="151"/>
      <c r="K347" s="151"/>
      <c r="L347" s="151"/>
      <c r="M347" s="151"/>
      <c r="N347" s="151"/>
      <c r="O347" s="151"/>
      <c r="P347" s="151"/>
      <c r="Q347" s="151"/>
      <c r="R347" s="151"/>
      <c r="S347" s="151"/>
      <c r="T347" s="151"/>
      <c r="U347" s="151"/>
      <c r="V347" s="151"/>
      <c r="W347" s="151"/>
      <c r="X347" s="151"/>
      <c r="Y347" s="151"/>
      <c r="Z347" s="151"/>
      <c r="AA347" s="151"/>
      <c r="AB347" s="151"/>
      <c r="AC347" s="151"/>
      <c r="AD347" s="151"/>
      <c r="AE347" s="151"/>
      <c r="AF347" s="151"/>
      <c r="AG347" s="151"/>
      <c r="AH347" s="151"/>
      <c r="AI347" s="151"/>
      <c r="AJ347" s="151"/>
      <c r="AK347" s="151"/>
      <c r="AL347" s="151"/>
      <c r="AM347" s="151"/>
      <c r="AN347" s="151"/>
      <c r="AO347" s="151"/>
      <c r="AP347" s="151"/>
      <c r="AQ347" s="151"/>
      <c r="AR347" s="151"/>
      <c r="AS347" s="151"/>
      <c r="AT347" s="151"/>
      <c r="AU347" s="151"/>
      <c r="AV347" s="151"/>
      <c r="AW347" s="151"/>
      <c r="AX347" s="151"/>
      <c r="AY347" s="151"/>
      <c r="AZ347" s="151"/>
      <c r="BA347" s="151"/>
      <c r="BB347" s="151"/>
      <c r="BC347" s="151"/>
      <c r="BD347" s="151"/>
      <c r="BE347" s="151"/>
      <c r="BF347" s="151"/>
      <c r="BG347" s="151"/>
      <c r="BH347" s="151"/>
      <c r="BI347" s="151"/>
      <c r="BJ347" s="151"/>
      <c r="BK347" s="151"/>
      <c r="BL347" s="151"/>
      <c r="BM347" s="151"/>
      <c r="BN347" s="151"/>
      <c r="BO347" s="151"/>
      <c r="BP347" s="151"/>
      <c r="BQ347" s="151"/>
      <c r="BR347" s="151"/>
      <c r="BS347" s="151"/>
      <c r="BT347" s="151"/>
      <c r="BU347" s="151"/>
      <c r="BV347" s="151"/>
      <c r="BW347" s="151"/>
      <c r="BX347" s="151"/>
      <c r="BY347" s="151"/>
      <c r="BZ347" s="151"/>
      <c r="CA347" s="151"/>
      <c r="CB347" s="151"/>
      <c r="CC347" s="151"/>
      <c r="CD347" s="151"/>
      <c r="CE347" s="151"/>
      <c r="CF347" s="151"/>
      <c r="CG347" s="151"/>
      <c r="CH347" s="151"/>
      <c r="CI347" s="151"/>
      <c r="CJ347" s="151"/>
      <c r="CK347" s="151"/>
      <c r="CL347" s="151"/>
      <c r="CM347" s="151"/>
      <c r="CN347" s="151"/>
    </row>
    <row r="348" spans="1:92">
      <c r="A348" s="151"/>
      <c r="B348" s="151"/>
      <c r="C348" s="151"/>
      <c r="D348" s="151"/>
      <c r="E348" s="151"/>
      <c r="F348" s="151"/>
      <c r="G348" s="151"/>
      <c r="H348" s="151"/>
      <c r="I348" s="151"/>
      <c r="J348" s="151"/>
      <c r="K348" s="151"/>
      <c r="L348" s="151"/>
      <c r="M348" s="151"/>
      <c r="N348" s="151"/>
      <c r="O348" s="151"/>
      <c r="P348" s="151"/>
      <c r="Q348" s="151"/>
      <c r="R348" s="151"/>
      <c r="S348" s="151"/>
      <c r="T348" s="151"/>
      <c r="U348" s="151"/>
      <c r="V348" s="151"/>
      <c r="W348" s="151"/>
      <c r="X348" s="151"/>
      <c r="Y348" s="151"/>
      <c r="Z348" s="151"/>
      <c r="AA348" s="151"/>
      <c r="AB348" s="151"/>
      <c r="AC348" s="151"/>
      <c r="AD348" s="151"/>
      <c r="AE348" s="151"/>
      <c r="AF348" s="151"/>
      <c r="AG348" s="151"/>
      <c r="AH348" s="151"/>
      <c r="AI348" s="151"/>
      <c r="AJ348" s="151"/>
      <c r="AK348" s="151"/>
      <c r="AL348" s="151"/>
      <c r="AM348" s="151"/>
      <c r="AN348" s="151"/>
      <c r="AO348" s="151"/>
      <c r="AP348" s="151"/>
      <c r="AQ348" s="151"/>
      <c r="AR348" s="151"/>
      <c r="AS348" s="151"/>
      <c r="AT348" s="151"/>
      <c r="AU348" s="151"/>
      <c r="AV348" s="151"/>
      <c r="AW348" s="151"/>
      <c r="AX348" s="151"/>
      <c r="AY348" s="151"/>
      <c r="AZ348" s="151"/>
      <c r="BA348" s="151"/>
      <c r="BB348" s="151"/>
      <c r="BC348" s="151"/>
      <c r="BD348" s="151"/>
      <c r="BE348" s="151"/>
      <c r="BF348" s="151"/>
      <c r="BG348" s="151"/>
      <c r="BH348" s="151"/>
      <c r="BI348" s="151"/>
      <c r="BJ348" s="151"/>
      <c r="BK348" s="151"/>
      <c r="BL348" s="151"/>
      <c r="BM348" s="151"/>
      <c r="BN348" s="151"/>
      <c r="BO348" s="151"/>
      <c r="BP348" s="151"/>
      <c r="BQ348" s="151"/>
      <c r="BR348" s="151"/>
      <c r="BS348" s="151"/>
      <c r="BT348" s="151"/>
      <c r="BU348" s="151"/>
      <c r="BV348" s="151"/>
      <c r="BW348" s="151"/>
      <c r="BX348" s="151"/>
      <c r="BY348" s="151"/>
      <c r="BZ348" s="151"/>
      <c r="CA348" s="151"/>
      <c r="CB348" s="151"/>
      <c r="CC348" s="151"/>
      <c r="CD348" s="151"/>
      <c r="CE348" s="151"/>
      <c r="CF348" s="151"/>
      <c r="CG348" s="151"/>
      <c r="CH348" s="151"/>
      <c r="CI348" s="151"/>
      <c r="CJ348" s="151"/>
      <c r="CK348" s="151"/>
      <c r="CL348" s="151"/>
      <c r="CM348" s="151"/>
      <c r="CN348" s="151"/>
    </row>
    <row r="349" spans="1:92">
      <c r="A349" s="151"/>
      <c r="B349" s="151"/>
      <c r="C349" s="151"/>
      <c r="D349" s="151"/>
      <c r="E349" s="151"/>
      <c r="F349" s="151"/>
      <c r="G349" s="151"/>
      <c r="H349" s="151"/>
      <c r="I349" s="151"/>
      <c r="J349" s="151"/>
      <c r="K349" s="151"/>
      <c r="L349" s="151"/>
      <c r="M349" s="151"/>
      <c r="N349" s="151"/>
      <c r="O349" s="151"/>
      <c r="P349" s="151"/>
      <c r="Q349" s="151"/>
      <c r="R349" s="151"/>
      <c r="S349" s="151"/>
      <c r="T349" s="151"/>
      <c r="U349" s="151"/>
      <c r="V349" s="151"/>
      <c r="W349" s="151"/>
      <c r="X349" s="151"/>
      <c r="Y349" s="151"/>
      <c r="Z349" s="151"/>
      <c r="AA349" s="151"/>
      <c r="AB349" s="151"/>
      <c r="AC349" s="151"/>
      <c r="AD349" s="151"/>
      <c r="AE349" s="151"/>
      <c r="AF349" s="151"/>
      <c r="AG349" s="151"/>
      <c r="AH349" s="151"/>
      <c r="AI349" s="151"/>
      <c r="AJ349" s="151"/>
      <c r="AK349" s="151"/>
      <c r="AL349" s="151"/>
      <c r="AM349" s="151"/>
      <c r="AN349" s="151"/>
      <c r="AO349" s="151"/>
      <c r="AP349" s="151"/>
      <c r="AQ349" s="151"/>
      <c r="AR349" s="151"/>
      <c r="AS349" s="151"/>
      <c r="AT349" s="151"/>
      <c r="AU349" s="151"/>
      <c r="AV349" s="151"/>
      <c r="AW349" s="151"/>
      <c r="AX349" s="151"/>
      <c r="AY349" s="151"/>
      <c r="AZ349" s="151"/>
      <c r="BA349" s="151"/>
      <c r="BB349" s="151"/>
      <c r="BC349" s="151"/>
      <c r="BD349" s="151"/>
      <c r="BE349" s="151"/>
      <c r="BF349" s="151"/>
      <c r="BG349" s="151"/>
      <c r="BH349" s="151"/>
      <c r="BI349" s="151"/>
      <c r="BJ349" s="151"/>
      <c r="BK349" s="151"/>
      <c r="BL349" s="151"/>
      <c r="BM349" s="151"/>
      <c r="BN349" s="151"/>
      <c r="BO349" s="151"/>
      <c r="BP349" s="151"/>
      <c r="BQ349" s="151"/>
      <c r="BR349" s="151"/>
      <c r="BS349" s="151"/>
      <c r="BT349" s="151"/>
      <c r="BU349" s="151"/>
      <c r="BV349" s="151"/>
      <c r="BW349" s="151"/>
      <c r="BX349" s="151"/>
      <c r="BY349" s="151"/>
      <c r="BZ349" s="151"/>
      <c r="CA349" s="151"/>
      <c r="CB349" s="151"/>
      <c r="CC349" s="151"/>
      <c r="CD349" s="151"/>
      <c r="CE349" s="151"/>
      <c r="CF349" s="151"/>
      <c r="CG349" s="151"/>
      <c r="CH349" s="151"/>
      <c r="CI349" s="151"/>
      <c r="CJ349" s="151"/>
      <c r="CK349" s="151"/>
      <c r="CL349" s="151"/>
      <c r="CM349" s="151"/>
      <c r="CN349" s="151"/>
    </row>
    <row r="350" spans="1:92">
      <c r="A350" s="151"/>
      <c r="B350" s="151"/>
      <c r="C350" s="151"/>
      <c r="D350" s="151"/>
      <c r="E350" s="151"/>
      <c r="F350" s="151"/>
      <c r="G350" s="151"/>
      <c r="H350" s="151"/>
      <c r="I350" s="151"/>
      <c r="J350" s="151"/>
      <c r="K350" s="151"/>
      <c r="L350" s="151"/>
      <c r="M350" s="151"/>
      <c r="N350" s="151"/>
      <c r="O350" s="151"/>
      <c r="P350" s="151"/>
      <c r="Q350" s="151"/>
      <c r="R350" s="151"/>
      <c r="S350" s="151"/>
      <c r="T350" s="151"/>
      <c r="U350" s="151"/>
      <c r="V350" s="151"/>
      <c r="W350" s="151"/>
      <c r="X350" s="151"/>
      <c r="Y350" s="151"/>
      <c r="Z350" s="151"/>
      <c r="AA350" s="151"/>
      <c r="AB350" s="151"/>
      <c r="AC350" s="151"/>
      <c r="AD350" s="151"/>
      <c r="AE350" s="151"/>
      <c r="AF350" s="151"/>
      <c r="AG350" s="151"/>
      <c r="AH350" s="151"/>
      <c r="AI350" s="151"/>
      <c r="AJ350" s="151"/>
      <c r="AK350" s="151"/>
      <c r="AL350" s="151"/>
      <c r="AM350" s="151"/>
      <c r="AN350" s="151"/>
      <c r="AO350" s="151"/>
      <c r="AP350" s="151"/>
      <c r="AQ350" s="151"/>
      <c r="AR350" s="151"/>
      <c r="AS350" s="151"/>
      <c r="AT350" s="151"/>
      <c r="AU350" s="151"/>
      <c r="AV350" s="151"/>
      <c r="AW350" s="151"/>
      <c r="AX350" s="151"/>
      <c r="AY350" s="151"/>
      <c r="AZ350" s="151"/>
      <c r="BA350" s="151"/>
      <c r="BB350" s="151"/>
      <c r="BC350" s="151"/>
      <c r="BD350" s="151"/>
      <c r="BE350" s="151"/>
      <c r="BF350" s="151"/>
      <c r="BG350" s="151"/>
      <c r="BH350" s="151"/>
      <c r="BI350" s="151"/>
      <c r="BJ350" s="151"/>
      <c r="BK350" s="151"/>
      <c r="BL350" s="151"/>
      <c r="BM350" s="151"/>
      <c r="BN350" s="151"/>
      <c r="BO350" s="151"/>
      <c r="BP350" s="151"/>
      <c r="BQ350" s="151"/>
      <c r="BR350" s="151"/>
      <c r="BS350" s="151"/>
      <c r="BT350" s="151"/>
      <c r="BU350" s="151"/>
      <c r="BV350" s="151"/>
      <c r="BW350" s="151"/>
      <c r="BX350" s="151"/>
      <c r="BY350" s="151"/>
      <c r="BZ350" s="151"/>
      <c r="CA350" s="151"/>
      <c r="CB350" s="151"/>
      <c r="CC350" s="151"/>
      <c r="CD350" s="151"/>
      <c r="CE350" s="151"/>
      <c r="CF350" s="151"/>
      <c r="CG350" s="151"/>
      <c r="CH350" s="151"/>
      <c r="CI350" s="151"/>
      <c r="CJ350" s="151"/>
      <c r="CK350" s="151"/>
      <c r="CL350" s="151"/>
      <c r="CM350" s="151"/>
      <c r="CN350" s="151"/>
    </row>
    <row r="351" spans="1:92">
      <c r="A351" s="151"/>
      <c r="B351" s="151"/>
      <c r="C351" s="151"/>
      <c r="D351" s="151"/>
      <c r="E351" s="151"/>
      <c r="F351" s="151"/>
      <c r="G351" s="151"/>
      <c r="H351" s="151"/>
      <c r="I351" s="151"/>
      <c r="J351" s="151"/>
      <c r="K351" s="151"/>
      <c r="L351" s="151"/>
      <c r="M351" s="151"/>
      <c r="N351" s="151"/>
      <c r="O351" s="151"/>
      <c r="P351" s="151"/>
      <c r="Q351" s="151"/>
      <c r="R351" s="151"/>
      <c r="S351" s="151"/>
      <c r="T351" s="151"/>
      <c r="U351" s="151"/>
      <c r="V351" s="151"/>
      <c r="W351" s="151"/>
      <c r="X351" s="151"/>
      <c r="Y351" s="151"/>
      <c r="Z351" s="151"/>
      <c r="AA351" s="151"/>
      <c r="AB351" s="151"/>
      <c r="AC351" s="151"/>
      <c r="AD351" s="151"/>
      <c r="AE351" s="151"/>
      <c r="AF351" s="151"/>
      <c r="AG351" s="151"/>
      <c r="AH351" s="151"/>
      <c r="AI351" s="151"/>
      <c r="AJ351" s="151"/>
      <c r="AK351" s="151"/>
      <c r="AL351" s="151"/>
      <c r="AM351" s="151"/>
      <c r="AN351" s="151"/>
      <c r="AO351" s="151"/>
      <c r="AP351" s="151"/>
      <c r="AQ351" s="151"/>
      <c r="AR351" s="151"/>
      <c r="AS351" s="151"/>
      <c r="AT351" s="151"/>
      <c r="AU351" s="151"/>
      <c r="AV351" s="151"/>
      <c r="AW351" s="151"/>
      <c r="AX351" s="151"/>
      <c r="AY351" s="151"/>
      <c r="AZ351" s="151"/>
      <c r="BA351" s="151"/>
      <c r="BB351" s="151"/>
      <c r="BC351" s="151"/>
      <c r="BD351" s="151"/>
      <c r="BE351" s="151"/>
      <c r="BF351" s="151"/>
      <c r="BG351" s="151"/>
      <c r="BH351" s="151"/>
      <c r="BI351" s="151"/>
      <c r="BJ351" s="151"/>
      <c r="BK351" s="151"/>
      <c r="BL351" s="151"/>
      <c r="BM351" s="151"/>
      <c r="BN351" s="151"/>
      <c r="BO351" s="151"/>
      <c r="BP351" s="151"/>
      <c r="BQ351" s="151"/>
      <c r="BR351" s="151"/>
      <c r="BS351" s="151"/>
      <c r="BT351" s="151"/>
      <c r="BU351" s="151"/>
      <c r="BV351" s="151"/>
      <c r="BW351" s="151"/>
      <c r="BX351" s="151"/>
      <c r="BY351" s="151"/>
      <c r="BZ351" s="151"/>
      <c r="CA351" s="151"/>
      <c r="CB351" s="151"/>
      <c r="CC351" s="151"/>
      <c r="CD351" s="151"/>
      <c r="CE351" s="151"/>
      <c r="CF351" s="151"/>
      <c r="CG351" s="151"/>
      <c r="CH351" s="151"/>
      <c r="CI351" s="151"/>
      <c r="CJ351" s="151"/>
      <c r="CK351" s="151"/>
      <c r="CL351" s="151"/>
      <c r="CM351" s="151"/>
      <c r="CN351" s="151"/>
    </row>
    <row r="352" spans="1:92">
      <c r="A352" s="151"/>
      <c r="B352" s="151"/>
      <c r="C352" s="151"/>
      <c r="D352" s="151"/>
      <c r="E352" s="151"/>
      <c r="F352" s="151"/>
      <c r="G352" s="151"/>
      <c r="H352" s="151"/>
      <c r="I352" s="151"/>
      <c r="J352" s="151"/>
      <c r="K352" s="151"/>
      <c r="L352" s="151"/>
      <c r="M352" s="151"/>
      <c r="N352" s="151"/>
      <c r="O352" s="151"/>
      <c r="P352" s="151"/>
      <c r="Q352" s="151"/>
      <c r="R352" s="151"/>
      <c r="S352" s="151"/>
      <c r="T352" s="151"/>
      <c r="U352" s="151"/>
      <c r="V352" s="151"/>
      <c r="W352" s="151"/>
      <c r="X352" s="151"/>
      <c r="Y352" s="151"/>
      <c r="Z352" s="151"/>
      <c r="AA352" s="151"/>
      <c r="AB352" s="151"/>
      <c r="AC352" s="151"/>
      <c r="AD352" s="151"/>
      <c r="AE352" s="151"/>
      <c r="AF352" s="151"/>
      <c r="AG352" s="151"/>
      <c r="AH352" s="151"/>
      <c r="AI352" s="151"/>
      <c r="AJ352" s="151"/>
      <c r="AK352" s="151"/>
      <c r="AL352" s="151"/>
      <c r="AM352" s="151"/>
      <c r="AN352" s="151"/>
      <c r="AO352" s="151"/>
      <c r="AP352" s="151"/>
      <c r="AQ352" s="151"/>
      <c r="AR352" s="151"/>
      <c r="AS352" s="151"/>
      <c r="AT352" s="151"/>
      <c r="AU352" s="151"/>
      <c r="AV352" s="151"/>
      <c r="AW352" s="151"/>
      <c r="AX352" s="151"/>
      <c r="AY352" s="151"/>
      <c r="AZ352" s="151"/>
      <c r="BA352" s="151"/>
      <c r="BB352" s="151"/>
      <c r="BC352" s="151"/>
      <c r="BD352" s="151"/>
      <c r="BE352" s="151"/>
      <c r="BF352" s="151"/>
      <c r="BG352" s="151"/>
      <c r="BH352" s="151"/>
      <c r="BI352" s="151"/>
      <c r="BJ352" s="151"/>
      <c r="BK352" s="151"/>
      <c r="BL352" s="151"/>
      <c r="BM352" s="151"/>
      <c r="BN352" s="151"/>
      <c r="BO352" s="151"/>
      <c r="BP352" s="151"/>
      <c r="BQ352" s="151"/>
      <c r="BR352" s="151"/>
      <c r="BS352" s="151"/>
      <c r="BT352" s="151"/>
      <c r="BU352" s="151"/>
      <c r="BV352" s="151"/>
      <c r="BW352" s="151"/>
      <c r="BX352" s="151"/>
      <c r="BY352" s="151"/>
      <c r="BZ352" s="151"/>
      <c r="CA352" s="151"/>
      <c r="CB352" s="151"/>
      <c r="CC352" s="151"/>
      <c r="CD352" s="151"/>
      <c r="CE352" s="151"/>
      <c r="CF352" s="151"/>
      <c r="CG352" s="151"/>
      <c r="CH352" s="151"/>
      <c r="CI352" s="151"/>
      <c r="CJ352" s="151"/>
      <c r="CK352" s="151"/>
      <c r="CL352" s="151"/>
      <c r="CM352" s="151"/>
      <c r="CN352" s="151"/>
    </row>
    <row r="353" spans="1:92">
      <c r="A353" s="151"/>
      <c r="B353" s="151"/>
      <c r="C353" s="151"/>
      <c r="D353" s="151"/>
      <c r="E353" s="151"/>
      <c r="F353" s="151"/>
      <c r="G353" s="151"/>
      <c r="H353" s="151"/>
      <c r="I353" s="151"/>
      <c r="J353" s="151"/>
      <c r="K353" s="151"/>
      <c r="L353" s="151"/>
      <c r="M353" s="151"/>
      <c r="N353" s="151"/>
      <c r="O353" s="151"/>
      <c r="P353" s="151"/>
      <c r="Q353" s="151"/>
      <c r="R353" s="151"/>
      <c r="S353" s="151"/>
      <c r="T353" s="151"/>
      <c r="U353" s="151"/>
      <c r="V353" s="151"/>
      <c r="W353" s="151"/>
      <c r="X353" s="151"/>
      <c r="Y353" s="151"/>
      <c r="Z353" s="151"/>
      <c r="AA353" s="151"/>
      <c r="AB353" s="151"/>
      <c r="AC353" s="151"/>
      <c r="AD353" s="151"/>
      <c r="AE353" s="151"/>
      <c r="AF353" s="151"/>
      <c r="AG353" s="151"/>
      <c r="AH353" s="151"/>
      <c r="AI353" s="151"/>
      <c r="AJ353" s="151"/>
      <c r="AK353" s="151"/>
      <c r="AL353" s="151"/>
      <c r="AM353" s="151"/>
      <c r="AN353" s="151"/>
      <c r="AO353" s="151"/>
      <c r="AP353" s="151"/>
      <c r="AQ353" s="151"/>
      <c r="AR353" s="151"/>
      <c r="AS353" s="151"/>
      <c r="AT353" s="151"/>
      <c r="AU353" s="151"/>
      <c r="AV353" s="151"/>
      <c r="AW353" s="151"/>
      <c r="AX353" s="151"/>
      <c r="AY353" s="151"/>
      <c r="AZ353" s="151"/>
      <c r="BA353" s="151"/>
      <c r="BB353" s="151"/>
      <c r="BC353" s="151"/>
      <c r="BD353" s="151"/>
      <c r="BE353" s="151"/>
      <c r="BF353" s="151"/>
      <c r="BG353" s="151"/>
      <c r="BH353" s="151"/>
      <c r="BI353" s="151"/>
      <c r="BJ353" s="151"/>
      <c r="BK353" s="151"/>
      <c r="BL353" s="151"/>
      <c r="BM353" s="151"/>
      <c r="BN353" s="151"/>
      <c r="BO353" s="151"/>
      <c r="BP353" s="151"/>
      <c r="BQ353" s="151"/>
      <c r="BR353" s="151"/>
      <c r="BS353" s="151"/>
      <c r="BT353" s="151"/>
      <c r="BU353" s="151"/>
      <c r="BV353" s="151"/>
      <c r="BW353" s="151"/>
      <c r="BX353" s="151"/>
      <c r="BY353" s="151"/>
      <c r="BZ353" s="151"/>
      <c r="CA353" s="151"/>
      <c r="CB353" s="151"/>
      <c r="CC353" s="151"/>
      <c r="CD353" s="151"/>
      <c r="CE353" s="151"/>
      <c r="CF353" s="151"/>
      <c r="CG353" s="151"/>
      <c r="CH353" s="151"/>
      <c r="CI353" s="151"/>
      <c r="CJ353" s="151"/>
      <c r="CK353" s="151"/>
      <c r="CL353" s="151"/>
      <c r="CM353" s="151"/>
      <c r="CN353" s="151"/>
    </row>
    <row r="354" spans="1:92">
      <c r="A354" s="151"/>
      <c r="B354" s="151"/>
      <c r="C354" s="151"/>
      <c r="D354" s="151"/>
      <c r="E354" s="151"/>
      <c r="F354" s="151"/>
      <c r="G354" s="151"/>
      <c r="H354" s="151"/>
      <c r="I354" s="151"/>
      <c r="J354" s="151"/>
      <c r="K354" s="151"/>
      <c r="L354" s="151"/>
      <c r="M354" s="151"/>
      <c r="N354" s="151"/>
      <c r="O354" s="151"/>
      <c r="P354" s="151"/>
      <c r="Q354" s="151"/>
      <c r="R354" s="151"/>
      <c r="S354" s="151"/>
      <c r="T354" s="151"/>
      <c r="U354" s="151"/>
      <c r="V354" s="151"/>
      <c r="W354" s="151"/>
      <c r="X354" s="151"/>
      <c r="Y354" s="151"/>
      <c r="Z354" s="151"/>
      <c r="AA354" s="151"/>
      <c r="AB354" s="151"/>
      <c r="AC354" s="151"/>
      <c r="AD354" s="151"/>
      <c r="AE354" s="151"/>
      <c r="AF354" s="151"/>
      <c r="AG354" s="151"/>
      <c r="AH354" s="151"/>
      <c r="AI354" s="151"/>
      <c r="AJ354" s="151"/>
      <c r="AK354" s="151"/>
      <c r="AL354" s="151"/>
      <c r="AM354" s="151"/>
      <c r="AN354" s="151"/>
      <c r="AO354" s="151"/>
      <c r="AP354" s="151"/>
      <c r="AQ354" s="151"/>
      <c r="AR354" s="151"/>
      <c r="AS354" s="151"/>
      <c r="AT354" s="151"/>
      <c r="AU354" s="151"/>
      <c r="AV354" s="151"/>
      <c r="AW354" s="151"/>
      <c r="AX354" s="151"/>
      <c r="AY354" s="151"/>
      <c r="AZ354" s="151"/>
      <c r="BA354" s="151"/>
      <c r="BB354" s="151"/>
      <c r="BC354" s="151"/>
      <c r="BD354" s="151"/>
      <c r="BE354" s="151"/>
      <c r="BF354" s="151"/>
      <c r="BG354" s="151"/>
      <c r="BH354" s="151"/>
      <c r="BI354" s="151"/>
      <c r="BJ354" s="151"/>
      <c r="BK354" s="151"/>
      <c r="BL354" s="151"/>
      <c r="BM354" s="151"/>
      <c r="BN354" s="151"/>
      <c r="BO354" s="151"/>
      <c r="BP354" s="151"/>
      <c r="BQ354" s="151"/>
      <c r="BR354" s="151"/>
      <c r="BS354" s="151"/>
      <c r="BT354" s="151"/>
      <c r="BU354" s="151"/>
      <c r="BV354" s="151"/>
      <c r="BW354" s="151"/>
      <c r="BX354" s="151"/>
      <c r="BY354" s="151"/>
      <c r="BZ354" s="151"/>
      <c r="CA354" s="151"/>
      <c r="CB354" s="151"/>
      <c r="CC354" s="151"/>
      <c r="CD354" s="151"/>
      <c r="CE354" s="151"/>
      <c r="CF354" s="151"/>
      <c r="CG354" s="151"/>
      <c r="CH354" s="151"/>
      <c r="CI354" s="151"/>
      <c r="CJ354" s="151"/>
      <c r="CK354" s="151"/>
      <c r="CL354" s="151"/>
      <c r="CM354" s="151"/>
      <c r="CN354" s="151"/>
    </row>
    <row r="355" spans="1:92">
      <c r="A355" s="151"/>
      <c r="B355" s="151"/>
      <c r="C355" s="151"/>
      <c r="D355" s="151"/>
      <c r="E355" s="151"/>
      <c r="F355" s="151"/>
      <c r="G355" s="151"/>
      <c r="H355" s="151"/>
      <c r="I355" s="151"/>
      <c r="J355" s="151"/>
      <c r="K355" s="151"/>
      <c r="L355" s="151"/>
      <c r="M355" s="151"/>
      <c r="N355" s="151"/>
      <c r="O355" s="151"/>
      <c r="P355" s="151"/>
      <c r="Q355" s="151"/>
      <c r="R355" s="151"/>
      <c r="S355" s="151"/>
      <c r="T355" s="151"/>
      <c r="U355" s="151"/>
      <c r="V355" s="151"/>
      <c r="W355" s="151"/>
      <c r="X355" s="151"/>
      <c r="Y355" s="151"/>
      <c r="Z355" s="151"/>
      <c r="AA355" s="151"/>
      <c r="AB355" s="151"/>
      <c r="AC355" s="151"/>
      <c r="AD355" s="151"/>
      <c r="AE355" s="151"/>
      <c r="AF355" s="151"/>
      <c r="AG355" s="151"/>
      <c r="AH355" s="151"/>
      <c r="AI355" s="151"/>
      <c r="AJ355" s="151"/>
      <c r="AK355" s="151"/>
      <c r="AL355" s="151"/>
      <c r="AM355" s="151"/>
      <c r="AN355" s="151"/>
      <c r="AO355" s="151"/>
      <c r="AP355" s="151"/>
      <c r="AQ355" s="151"/>
      <c r="AR355" s="151"/>
      <c r="AS355" s="151"/>
      <c r="AT355" s="151"/>
      <c r="AU355" s="151"/>
      <c r="AV355" s="151"/>
      <c r="AW355" s="151"/>
      <c r="AX355" s="151"/>
      <c r="AY355" s="151"/>
      <c r="AZ355" s="151"/>
      <c r="BA355" s="151"/>
      <c r="BB355" s="151"/>
      <c r="BC355" s="151"/>
      <c r="BD355" s="151"/>
      <c r="BE355" s="151"/>
      <c r="BF355" s="151"/>
      <c r="BG355" s="151"/>
      <c r="BH355" s="151"/>
      <c r="BI355" s="151"/>
      <c r="BJ355" s="151"/>
      <c r="BK355" s="151"/>
      <c r="BL355" s="151"/>
      <c r="BM355" s="151"/>
      <c r="BN355" s="151"/>
      <c r="BO355" s="151"/>
      <c r="BP355" s="151"/>
      <c r="BQ355" s="151"/>
      <c r="BR355" s="151"/>
      <c r="BS355" s="151"/>
      <c r="BT355" s="151"/>
      <c r="BU355" s="151"/>
      <c r="BV355" s="151"/>
      <c r="BW355" s="151"/>
      <c r="BX355" s="151"/>
      <c r="BY355" s="151"/>
      <c r="BZ355" s="151"/>
      <c r="CA355" s="151"/>
      <c r="CB355" s="151"/>
      <c r="CC355" s="151"/>
      <c r="CD355" s="151"/>
      <c r="CE355" s="151"/>
      <c r="CF355" s="151"/>
      <c r="CG355" s="151"/>
      <c r="CH355" s="151"/>
      <c r="CI355" s="151"/>
      <c r="CJ355" s="151"/>
      <c r="CK355" s="151"/>
      <c r="CL355" s="151"/>
      <c r="CM355" s="151"/>
      <c r="CN355" s="151"/>
    </row>
    <row r="356" spans="1:92">
      <c r="A356" s="151"/>
      <c r="B356" s="151"/>
      <c r="C356" s="151"/>
      <c r="D356" s="151"/>
      <c r="E356" s="151"/>
      <c r="F356" s="151"/>
      <c r="G356" s="151"/>
      <c r="H356" s="151"/>
      <c r="I356" s="151"/>
      <c r="J356" s="151"/>
      <c r="K356" s="151"/>
      <c r="L356" s="151"/>
      <c r="M356" s="151"/>
      <c r="N356" s="151"/>
      <c r="O356" s="151"/>
      <c r="P356" s="151"/>
      <c r="Q356" s="151"/>
      <c r="R356" s="151"/>
      <c r="S356" s="151"/>
      <c r="T356" s="151"/>
      <c r="U356" s="151"/>
      <c r="V356" s="151"/>
      <c r="W356" s="151"/>
      <c r="X356" s="151"/>
      <c r="Y356" s="151"/>
      <c r="Z356" s="151"/>
      <c r="AA356" s="151"/>
      <c r="AB356" s="151"/>
      <c r="AC356" s="151"/>
      <c r="AD356" s="151"/>
      <c r="AE356" s="151"/>
      <c r="AF356" s="151"/>
      <c r="AG356" s="151"/>
      <c r="AH356" s="151"/>
      <c r="AI356" s="151"/>
      <c r="AJ356" s="151"/>
      <c r="AK356" s="151"/>
      <c r="AL356" s="151"/>
      <c r="AM356" s="151"/>
      <c r="AN356" s="151"/>
      <c r="AO356" s="151"/>
      <c r="AP356" s="151"/>
      <c r="AQ356" s="151"/>
      <c r="AR356" s="151"/>
      <c r="AS356" s="151"/>
      <c r="AT356" s="151"/>
      <c r="AU356" s="151"/>
      <c r="AV356" s="151"/>
      <c r="AW356" s="151"/>
      <c r="AX356" s="151"/>
      <c r="AY356" s="151"/>
      <c r="AZ356" s="151"/>
      <c r="BA356" s="151"/>
      <c r="BB356" s="151"/>
      <c r="BC356" s="151"/>
      <c r="BD356" s="151"/>
      <c r="BE356" s="151"/>
      <c r="BF356" s="151"/>
      <c r="BG356" s="151"/>
      <c r="BH356" s="151"/>
      <c r="BI356" s="151"/>
      <c r="BJ356" s="151"/>
      <c r="BK356" s="151"/>
      <c r="BL356" s="151"/>
      <c r="BM356" s="151"/>
      <c r="BN356" s="151"/>
      <c r="BO356" s="151"/>
      <c r="BP356" s="151"/>
      <c r="BQ356" s="151"/>
      <c r="BR356" s="151"/>
      <c r="BS356" s="151"/>
      <c r="BT356" s="151"/>
      <c r="BU356" s="151"/>
      <c r="BV356" s="151"/>
      <c r="BW356" s="151"/>
      <c r="BX356" s="151"/>
      <c r="BY356" s="151"/>
      <c r="BZ356" s="151"/>
      <c r="CA356" s="151"/>
      <c r="CB356" s="151"/>
      <c r="CC356" s="151"/>
      <c r="CD356" s="151"/>
      <c r="CE356" s="151"/>
      <c r="CF356" s="151"/>
      <c r="CG356" s="151"/>
      <c r="CH356" s="151"/>
      <c r="CI356" s="151"/>
      <c r="CJ356" s="151"/>
      <c r="CK356" s="151"/>
      <c r="CL356" s="151"/>
      <c r="CM356" s="151"/>
      <c r="CN356" s="151"/>
    </row>
    <row r="357" spans="1:92">
      <c r="A357" s="151"/>
      <c r="B357" s="151"/>
      <c r="C357" s="151"/>
      <c r="D357" s="151"/>
      <c r="E357" s="151"/>
      <c r="F357" s="151"/>
      <c r="G357" s="151"/>
      <c r="H357" s="151"/>
      <c r="I357" s="151"/>
      <c r="J357" s="151"/>
      <c r="K357" s="151"/>
      <c r="L357" s="151"/>
      <c r="M357" s="151"/>
      <c r="N357" s="151"/>
      <c r="O357" s="151"/>
      <c r="P357" s="151"/>
      <c r="Q357" s="151"/>
      <c r="R357" s="151"/>
      <c r="S357" s="151"/>
      <c r="T357" s="151"/>
      <c r="U357" s="151"/>
      <c r="V357" s="151"/>
      <c r="W357" s="151"/>
      <c r="X357" s="151"/>
      <c r="Y357" s="151"/>
      <c r="Z357" s="151"/>
      <c r="AA357" s="151"/>
      <c r="AB357" s="151"/>
      <c r="AC357" s="151"/>
      <c r="AD357" s="151"/>
      <c r="AE357" s="151"/>
      <c r="AF357" s="151"/>
      <c r="AG357" s="151"/>
      <c r="AH357" s="151"/>
      <c r="AI357" s="151"/>
      <c r="AJ357" s="151"/>
      <c r="AK357" s="151"/>
      <c r="AL357" s="151"/>
      <c r="AM357" s="151"/>
      <c r="AN357" s="151"/>
      <c r="AO357" s="151"/>
      <c r="AP357" s="151"/>
      <c r="AQ357" s="151"/>
      <c r="AR357" s="151"/>
      <c r="AS357" s="151"/>
      <c r="AT357" s="151"/>
      <c r="AU357" s="151"/>
      <c r="AV357" s="151"/>
      <c r="AW357" s="151"/>
      <c r="AX357" s="151"/>
      <c r="AY357" s="151"/>
      <c r="AZ357" s="151"/>
      <c r="BA357" s="151"/>
      <c r="BB357" s="151"/>
      <c r="BC357" s="151"/>
      <c r="BD357" s="151"/>
      <c r="BE357" s="151"/>
      <c r="BF357" s="151"/>
      <c r="BG357" s="151"/>
      <c r="BH357" s="151"/>
      <c r="BI357" s="151"/>
      <c r="BJ357" s="151"/>
      <c r="BK357" s="151"/>
      <c r="BL357" s="151"/>
      <c r="BM357" s="151"/>
      <c r="BN357" s="151"/>
      <c r="BO357" s="151"/>
      <c r="BP357" s="151"/>
      <c r="BQ357" s="151"/>
      <c r="BR357" s="151"/>
      <c r="BS357" s="151"/>
      <c r="BT357" s="151"/>
      <c r="BU357" s="151"/>
      <c r="BV357" s="151"/>
      <c r="BW357" s="151"/>
      <c r="BX357" s="151"/>
      <c r="BY357" s="151"/>
      <c r="BZ357" s="151"/>
      <c r="CA357" s="151"/>
      <c r="CB357" s="151"/>
      <c r="CC357" s="151"/>
      <c r="CD357" s="151"/>
      <c r="CE357" s="151"/>
      <c r="CF357" s="151"/>
      <c r="CG357" s="151"/>
      <c r="CH357" s="151"/>
      <c r="CI357" s="151"/>
      <c r="CJ357" s="151"/>
      <c r="CK357" s="151"/>
      <c r="CL357" s="151"/>
      <c r="CM357" s="151"/>
      <c r="CN357" s="151"/>
    </row>
    <row r="358" spans="1:92">
      <c r="A358" s="151"/>
      <c r="B358" s="151"/>
      <c r="C358" s="151"/>
      <c r="D358" s="151"/>
      <c r="E358" s="151"/>
      <c r="F358" s="151"/>
      <c r="G358" s="151"/>
      <c r="H358" s="151"/>
      <c r="I358" s="151"/>
      <c r="J358" s="151"/>
      <c r="K358" s="151"/>
      <c r="L358" s="151"/>
      <c r="M358" s="151"/>
      <c r="N358" s="151"/>
      <c r="O358" s="151"/>
      <c r="P358" s="151"/>
      <c r="Q358" s="151"/>
      <c r="R358" s="151"/>
      <c r="S358" s="151"/>
      <c r="T358" s="151"/>
      <c r="U358" s="151"/>
      <c r="V358" s="151"/>
      <c r="W358" s="151"/>
      <c r="X358" s="151"/>
      <c r="Y358" s="151"/>
      <c r="Z358" s="151"/>
      <c r="AA358" s="151"/>
      <c r="AB358" s="151"/>
      <c r="AC358" s="151"/>
      <c r="AD358" s="151"/>
      <c r="AE358" s="151"/>
      <c r="AF358" s="151"/>
      <c r="AG358" s="151"/>
      <c r="AH358" s="151"/>
      <c r="AI358" s="151"/>
      <c r="AJ358" s="151"/>
      <c r="AK358" s="151"/>
      <c r="AL358" s="151"/>
      <c r="AM358" s="151"/>
      <c r="AN358" s="151"/>
      <c r="AO358" s="151"/>
      <c r="AP358" s="151"/>
      <c r="AQ358" s="151"/>
      <c r="AR358" s="151"/>
      <c r="AS358" s="151"/>
      <c r="AT358" s="151"/>
      <c r="AU358" s="151"/>
      <c r="AV358" s="151"/>
      <c r="AW358" s="151"/>
      <c r="AX358" s="151"/>
      <c r="AY358" s="151"/>
      <c r="AZ358" s="151"/>
      <c r="BA358" s="151"/>
      <c r="BB358" s="151"/>
      <c r="BC358" s="151"/>
      <c r="BD358" s="151"/>
      <c r="BE358" s="151"/>
      <c r="BF358" s="151"/>
      <c r="BG358" s="151"/>
      <c r="BH358" s="151"/>
      <c r="BI358" s="151"/>
      <c r="BJ358" s="151"/>
      <c r="BK358" s="151"/>
      <c r="BL358" s="151"/>
      <c r="BM358" s="151"/>
      <c r="BN358" s="151"/>
      <c r="BO358" s="151"/>
      <c r="BP358" s="151"/>
      <c r="BQ358" s="151"/>
      <c r="BR358" s="151"/>
      <c r="BS358" s="151"/>
      <c r="BT358" s="151"/>
      <c r="BU358" s="151"/>
      <c r="BV358" s="151"/>
      <c r="BW358" s="151"/>
      <c r="BX358" s="151"/>
      <c r="BY358" s="151"/>
      <c r="BZ358" s="151"/>
      <c r="CA358" s="151"/>
      <c r="CB358" s="151"/>
      <c r="CC358" s="151"/>
      <c r="CD358" s="151"/>
      <c r="CE358" s="151"/>
      <c r="CF358" s="151"/>
      <c r="CG358" s="151"/>
      <c r="CH358" s="151"/>
      <c r="CI358" s="151"/>
      <c r="CJ358" s="151"/>
      <c r="CK358" s="151"/>
      <c r="CL358" s="151"/>
      <c r="CM358" s="151"/>
      <c r="CN358" s="151"/>
    </row>
    <row r="359" spans="1:92">
      <c r="A359" s="151"/>
      <c r="B359" s="151"/>
      <c r="C359" s="151"/>
      <c r="D359" s="151"/>
      <c r="E359" s="151"/>
      <c r="F359" s="151"/>
      <c r="G359" s="151"/>
      <c r="H359" s="151"/>
      <c r="I359" s="151"/>
      <c r="J359" s="151"/>
      <c r="K359" s="151"/>
      <c r="L359" s="151"/>
      <c r="M359" s="151"/>
      <c r="N359" s="151"/>
      <c r="O359" s="151"/>
      <c r="P359" s="151"/>
      <c r="Q359" s="151"/>
      <c r="R359" s="151"/>
      <c r="S359" s="151"/>
      <c r="T359" s="151"/>
      <c r="U359" s="151"/>
      <c r="V359" s="151"/>
      <c r="W359" s="151"/>
      <c r="X359" s="151"/>
      <c r="Y359" s="151"/>
      <c r="Z359" s="151"/>
      <c r="AA359" s="151"/>
      <c r="AB359" s="151"/>
      <c r="AC359" s="151"/>
      <c r="AD359" s="151"/>
      <c r="AE359" s="151"/>
      <c r="AF359" s="151"/>
      <c r="AG359" s="151"/>
      <c r="AH359" s="151"/>
      <c r="AI359" s="151"/>
      <c r="AJ359" s="151"/>
      <c r="AK359" s="151"/>
      <c r="AL359" s="151"/>
      <c r="AM359" s="151"/>
      <c r="AN359" s="151"/>
      <c r="AO359" s="151"/>
      <c r="AP359" s="151"/>
      <c r="AQ359" s="151"/>
      <c r="AR359" s="151"/>
      <c r="AS359" s="151"/>
      <c r="AT359" s="151"/>
      <c r="AU359" s="151"/>
      <c r="AV359" s="151"/>
      <c r="AW359" s="151"/>
      <c r="AX359" s="151"/>
      <c r="AY359" s="151"/>
      <c r="AZ359" s="151"/>
      <c r="BA359" s="151"/>
      <c r="BB359" s="151"/>
      <c r="BC359" s="151"/>
      <c r="BD359" s="151"/>
      <c r="BE359" s="151"/>
      <c r="BF359" s="151"/>
      <c r="BG359" s="151"/>
      <c r="BH359" s="151"/>
      <c r="BI359" s="151"/>
      <c r="BJ359" s="151"/>
      <c r="BK359" s="151"/>
      <c r="BL359" s="151"/>
      <c r="BM359" s="151"/>
      <c r="BN359" s="151"/>
      <c r="BO359" s="151"/>
      <c r="BP359" s="151"/>
      <c r="BQ359" s="151"/>
      <c r="BR359" s="151"/>
      <c r="BS359" s="151"/>
      <c r="BT359" s="151"/>
      <c r="BU359" s="151"/>
      <c r="BV359" s="151"/>
      <c r="BW359" s="151"/>
      <c r="BX359" s="151"/>
      <c r="BY359" s="151"/>
      <c r="BZ359" s="151"/>
      <c r="CA359" s="151"/>
      <c r="CB359" s="151"/>
      <c r="CC359" s="151"/>
      <c r="CD359" s="151"/>
      <c r="CE359" s="151"/>
      <c r="CF359" s="151"/>
      <c r="CG359" s="151"/>
      <c r="CH359" s="151"/>
      <c r="CI359" s="151"/>
      <c r="CJ359" s="151"/>
      <c r="CK359" s="151"/>
      <c r="CL359" s="151"/>
      <c r="CM359" s="151"/>
      <c r="CN359" s="151"/>
    </row>
    <row r="360" spans="1:92">
      <c r="A360" s="151"/>
      <c r="B360" s="151"/>
      <c r="C360" s="151"/>
      <c r="D360" s="151"/>
      <c r="E360" s="151"/>
      <c r="F360" s="151"/>
      <c r="G360" s="151"/>
      <c r="H360" s="151"/>
      <c r="I360" s="151"/>
      <c r="J360" s="151"/>
      <c r="K360" s="151"/>
      <c r="L360" s="151"/>
      <c r="M360" s="151"/>
      <c r="N360" s="151"/>
      <c r="O360" s="151"/>
      <c r="P360" s="151"/>
      <c r="Q360" s="151"/>
      <c r="R360" s="151"/>
      <c r="S360" s="151"/>
      <c r="T360" s="151"/>
      <c r="U360" s="151"/>
      <c r="V360" s="151"/>
      <c r="W360" s="151"/>
      <c r="X360" s="151"/>
      <c r="Y360" s="151"/>
      <c r="Z360" s="151"/>
      <c r="AA360" s="151"/>
      <c r="AB360" s="151"/>
      <c r="AC360" s="151"/>
      <c r="AD360" s="151"/>
      <c r="AE360" s="151"/>
      <c r="AF360" s="151"/>
      <c r="AG360" s="151"/>
      <c r="AH360" s="151"/>
      <c r="AI360" s="151"/>
      <c r="AJ360" s="151"/>
      <c r="AK360" s="151"/>
      <c r="AL360" s="151"/>
      <c r="AM360" s="151"/>
      <c r="AN360" s="151"/>
      <c r="AO360" s="151"/>
      <c r="AP360" s="151"/>
      <c r="AQ360" s="151"/>
      <c r="AR360" s="151"/>
      <c r="AS360" s="151"/>
      <c r="AT360" s="151"/>
      <c r="AU360" s="151"/>
      <c r="AV360" s="151"/>
      <c r="AW360" s="151"/>
      <c r="AX360" s="151"/>
      <c r="AY360" s="151"/>
      <c r="AZ360" s="151"/>
      <c r="BA360" s="151"/>
      <c r="BB360" s="151"/>
      <c r="BC360" s="151"/>
      <c r="BD360" s="151"/>
      <c r="BE360" s="151"/>
      <c r="BF360" s="151"/>
      <c r="BG360" s="151"/>
      <c r="BH360" s="151"/>
      <c r="BI360" s="151"/>
      <c r="BJ360" s="151"/>
      <c r="BK360" s="151"/>
      <c r="BL360" s="151"/>
      <c r="BM360" s="151"/>
      <c r="BN360" s="151"/>
      <c r="BO360" s="151"/>
      <c r="BP360" s="151"/>
      <c r="BQ360" s="151"/>
      <c r="BR360" s="151"/>
      <c r="BS360" s="151"/>
      <c r="BT360" s="151"/>
      <c r="BU360" s="151"/>
      <c r="BV360" s="151"/>
      <c r="BW360" s="151"/>
      <c r="BX360" s="151"/>
      <c r="BY360" s="151"/>
      <c r="BZ360" s="151"/>
      <c r="CA360" s="151"/>
      <c r="CB360" s="151"/>
      <c r="CC360" s="151"/>
      <c r="CD360" s="151"/>
      <c r="CE360" s="151"/>
      <c r="CF360" s="151"/>
      <c r="CG360" s="151"/>
      <c r="CH360" s="151"/>
      <c r="CI360" s="151"/>
      <c r="CJ360" s="151"/>
      <c r="CK360" s="151"/>
      <c r="CL360" s="151"/>
      <c r="CM360" s="151"/>
      <c r="CN360" s="151"/>
    </row>
    <row r="361" spans="1:92">
      <c r="A361" s="151"/>
      <c r="B361" s="151"/>
      <c r="C361" s="151"/>
      <c r="D361" s="151"/>
      <c r="E361" s="151"/>
      <c r="F361" s="151"/>
      <c r="G361" s="151"/>
      <c r="H361" s="151"/>
      <c r="I361" s="151"/>
      <c r="J361" s="151"/>
      <c r="K361" s="151"/>
      <c r="L361" s="151"/>
      <c r="M361" s="151"/>
      <c r="N361" s="151"/>
      <c r="O361" s="151"/>
      <c r="P361" s="151"/>
      <c r="Q361" s="151"/>
      <c r="R361" s="151"/>
      <c r="S361" s="151"/>
      <c r="T361" s="151"/>
      <c r="U361" s="151"/>
      <c r="V361" s="151"/>
      <c r="W361" s="151"/>
      <c r="X361" s="151"/>
      <c r="Y361" s="151"/>
      <c r="Z361" s="151"/>
      <c r="AA361" s="151"/>
      <c r="AB361" s="151"/>
      <c r="AC361" s="151"/>
      <c r="AD361" s="151"/>
      <c r="AE361" s="151"/>
      <c r="AF361" s="151"/>
      <c r="AG361" s="151"/>
      <c r="AH361" s="151"/>
      <c r="AI361" s="151"/>
      <c r="AJ361" s="151"/>
      <c r="AK361" s="151"/>
      <c r="AL361" s="151"/>
      <c r="AM361" s="151"/>
      <c r="AN361" s="151"/>
      <c r="AO361" s="151"/>
      <c r="AP361" s="151"/>
      <c r="AQ361" s="151"/>
      <c r="AR361" s="151"/>
      <c r="AS361" s="151"/>
      <c r="AT361" s="151"/>
      <c r="AU361" s="151"/>
      <c r="AV361" s="151"/>
      <c r="AW361" s="151"/>
      <c r="AX361" s="151"/>
      <c r="AY361" s="151"/>
      <c r="AZ361" s="151"/>
      <c r="BA361" s="151"/>
      <c r="BB361" s="151"/>
      <c r="BC361" s="151"/>
      <c r="BD361" s="151"/>
      <c r="BE361" s="151"/>
      <c r="BF361" s="151"/>
      <c r="BG361" s="151"/>
      <c r="BH361" s="151"/>
      <c r="BI361" s="151"/>
      <c r="BJ361" s="151"/>
      <c r="BK361" s="151"/>
      <c r="BL361" s="151"/>
      <c r="BM361" s="151"/>
      <c r="BN361" s="151"/>
      <c r="BO361" s="151"/>
      <c r="BP361" s="151"/>
      <c r="BQ361" s="151"/>
      <c r="BR361" s="151"/>
      <c r="BS361" s="151"/>
      <c r="BT361" s="151"/>
      <c r="BU361" s="151"/>
      <c r="BV361" s="151"/>
      <c r="BW361" s="151"/>
      <c r="BX361" s="151"/>
      <c r="BY361" s="151"/>
      <c r="BZ361" s="151"/>
      <c r="CA361" s="151"/>
      <c r="CB361" s="151"/>
      <c r="CC361" s="151"/>
      <c r="CD361" s="151"/>
      <c r="CE361" s="151"/>
      <c r="CF361" s="151"/>
      <c r="CG361" s="151"/>
      <c r="CH361" s="151"/>
      <c r="CI361" s="151"/>
      <c r="CJ361" s="151"/>
      <c r="CK361" s="151"/>
      <c r="CL361" s="151"/>
      <c r="CM361" s="151"/>
      <c r="CN361" s="151"/>
    </row>
    <row r="362" spans="1:92">
      <c r="A362" s="151"/>
      <c r="B362" s="151"/>
      <c r="C362" s="151"/>
      <c r="D362" s="151"/>
      <c r="E362" s="151"/>
      <c r="F362" s="151"/>
      <c r="G362" s="151"/>
      <c r="H362" s="151"/>
      <c r="I362" s="151"/>
      <c r="J362" s="151"/>
      <c r="K362" s="151"/>
      <c r="L362" s="151"/>
      <c r="M362" s="151"/>
      <c r="N362" s="151"/>
      <c r="O362" s="151"/>
      <c r="P362" s="151"/>
      <c r="Q362" s="151"/>
      <c r="R362" s="151"/>
      <c r="S362" s="151"/>
      <c r="T362" s="151"/>
      <c r="U362" s="151"/>
      <c r="V362" s="151"/>
      <c r="W362" s="151"/>
      <c r="X362" s="151"/>
      <c r="Y362" s="151"/>
      <c r="Z362" s="151"/>
      <c r="AA362" s="151"/>
      <c r="AB362" s="151"/>
      <c r="AC362" s="151"/>
      <c r="AD362" s="151"/>
      <c r="AE362" s="151"/>
      <c r="AF362" s="151"/>
      <c r="AG362" s="151"/>
      <c r="AH362" s="151"/>
      <c r="AI362" s="151"/>
      <c r="AJ362" s="151"/>
      <c r="AK362" s="151"/>
      <c r="AL362" s="151"/>
      <c r="AM362" s="151"/>
      <c r="AN362" s="151"/>
      <c r="AO362" s="151"/>
      <c r="AP362" s="151"/>
      <c r="AQ362" s="151"/>
      <c r="AR362" s="151"/>
      <c r="AS362" s="151"/>
      <c r="AT362" s="151"/>
      <c r="AU362" s="151"/>
      <c r="AV362" s="151"/>
      <c r="AW362" s="151"/>
      <c r="AX362" s="151"/>
      <c r="AY362" s="151"/>
      <c r="AZ362" s="151"/>
      <c r="BA362" s="151"/>
      <c r="BB362" s="151"/>
      <c r="BC362" s="151"/>
      <c r="BD362" s="151"/>
      <c r="BE362" s="151"/>
      <c r="BF362" s="151"/>
      <c r="BG362" s="151"/>
      <c r="BH362" s="151"/>
      <c r="BI362" s="151"/>
      <c r="BJ362" s="151"/>
      <c r="BK362" s="151"/>
      <c r="BL362" s="151"/>
      <c r="BM362" s="151"/>
      <c r="BN362" s="151"/>
      <c r="BO362" s="151"/>
      <c r="BP362" s="151"/>
      <c r="BQ362" s="151"/>
      <c r="BR362" s="151"/>
      <c r="BS362" s="151"/>
      <c r="BT362" s="151"/>
      <c r="BU362" s="151"/>
      <c r="BV362" s="151"/>
      <c r="BW362" s="151"/>
      <c r="BX362" s="151"/>
      <c r="BY362" s="151"/>
      <c r="BZ362" s="151"/>
      <c r="CA362" s="151"/>
      <c r="CB362" s="151"/>
      <c r="CC362" s="151"/>
      <c r="CD362" s="151"/>
      <c r="CE362" s="151"/>
      <c r="CF362" s="151"/>
      <c r="CG362" s="151"/>
      <c r="CH362" s="151"/>
      <c r="CI362" s="151"/>
      <c r="CJ362" s="151"/>
      <c r="CK362" s="151"/>
      <c r="CL362" s="151"/>
      <c r="CM362" s="151"/>
      <c r="CN362" s="151"/>
    </row>
    <row r="363" spans="1:92">
      <c r="A363" s="151"/>
      <c r="B363" s="151"/>
      <c r="C363" s="151"/>
      <c r="D363" s="151"/>
      <c r="E363" s="151"/>
      <c r="F363" s="151"/>
      <c r="G363" s="151"/>
      <c r="H363" s="151"/>
      <c r="I363" s="151"/>
      <c r="J363" s="151"/>
      <c r="K363" s="151"/>
      <c r="L363" s="151"/>
      <c r="M363" s="151"/>
      <c r="N363" s="151"/>
      <c r="O363" s="151"/>
      <c r="P363" s="151"/>
      <c r="Q363" s="151"/>
      <c r="R363" s="151"/>
      <c r="S363" s="151"/>
      <c r="T363" s="151"/>
      <c r="U363" s="151"/>
      <c r="V363" s="151"/>
      <c r="W363" s="151"/>
      <c r="X363" s="151"/>
      <c r="Y363" s="151"/>
      <c r="Z363" s="151"/>
      <c r="AA363" s="151"/>
      <c r="AB363" s="151"/>
      <c r="AC363" s="151"/>
      <c r="AD363" s="151"/>
      <c r="AE363" s="151"/>
      <c r="AF363" s="151"/>
      <c r="AG363" s="151"/>
      <c r="AH363" s="151"/>
      <c r="AI363" s="151"/>
      <c r="AJ363" s="151"/>
      <c r="AK363" s="151"/>
      <c r="AL363" s="151"/>
      <c r="AM363" s="151"/>
      <c r="AN363" s="151"/>
      <c r="AO363" s="151"/>
      <c r="AP363" s="151"/>
      <c r="AQ363" s="151"/>
      <c r="AR363" s="151"/>
      <c r="AS363" s="151"/>
      <c r="AT363" s="151"/>
      <c r="AU363" s="151"/>
      <c r="AV363" s="151"/>
      <c r="AW363" s="151"/>
      <c r="AX363" s="151"/>
      <c r="AY363" s="151"/>
      <c r="AZ363" s="151"/>
      <c r="BA363" s="151"/>
      <c r="BB363" s="151"/>
      <c r="BC363" s="151"/>
      <c r="BD363" s="151"/>
      <c r="BE363" s="151"/>
      <c r="BF363" s="151"/>
      <c r="BG363" s="151"/>
      <c r="BH363" s="151"/>
      <c r="BI363" s="151"/>
      <c r="BJ363" s="151"/>
      <c r="BK363" s="151"/>
      <c r="BL363" s="151"/>
      <c r="BM363" s="151"/>
      <c r="BN363" s="151"/>
      <c r="BO363" s="151"/>
      <c r="BP363" s="151"/>
      <c r="BQ363" s="151"/>
      <c r="BR363" s="151"/>
      <c r="BS363" s="151"/>
      <c r="BT363" s="151"/>
      <c r="BU363" s="151"/>
      <c r="BV363" s="151"/>
      <c r="BW363" s="151"/>
      <c r="BX363" s="151"/>
      <c r="BY363" s="151"/>
      <c r="BZ363" s="151"/>
      <c r="CA363" s="151"/>
      <c r="CB363" s="151"/>
      <c r="CC363" s="151"/>
      <c r="CD363" s="151"/>
      <c r="CE363" s="151"/>
      <c r="CF363" s="151"/>
      <c r="CG363" s="151"/>
      <c r="CH363" s="151"/>
      <c r="CI363" s="151"/>
      <c r="CJ363" s="151"/>
      <c r="CK363" s="151"/>
      <c r="CL363" s="151"/>
      <c r="CM363" s="151"/>
      <c r="CN363" s="151"/>
    </row>
    <row r="364" spans="1:92">
      <c r="A364" s="151"/>
      <c r="B364" s="151"/>
      <c r="C364" s="151"/>
      <c r="D364" s="151"/>
      <c r="E364" s="151"/>
      <c r="F364" s="151"/>
      <c r="G364" s="151"/>
      <c r="H364" s="151"/>
      <c r="I364" s="151"/>
      <c r="J364" s="151"/>
      <c r="K364" s="151"/>
      <c r="L364" s="151"/>
      <c r="M364" s="151"/>
      <c r="N364" s="151"/>
      <c r="O364" s="151"/>
      <c r="P364" s="151"/>
      <c r="Q364" s="151"/>
      <c r="R364" s="151"/>
      <c r="S364" s="151"/>
      <c r="T364" s="151"/>
      <c r="U364" s="151"/>
      <c r="V364" s="151"/>
      <c r="W364" s="151"/>
      <c r="X364" s="151"/>
      <c r="Y364" s="151"/>
      <c r="Z364" s="151"/>
      <c r="AA364" s="151"/>
      <c r="AB364" s="151"/>
      <c r="AC364" s="151"/>
      <c r="AD364" s="151"/>
      <c r="AE364" s="151"/>
      <c r="AF364" s="151"/>
      <c r="AG364" s="151"/>
      <c r="AH364" s="151"/>
      <c r="AI364" s="151"/>
      <c r="AJ364" s="151"/>
      <c r="AK364" s="151"/>
      <c r="AL364" s="151"/>
      <c r="AM364" s="151"/>
      <c r="AN364" s="151"/>
      <c r="AO364" s="151"/>
      <c r="AP364" s="151"/>
      <c r="AQ364" s="151"/>
      <c r="AR364" s="151"/>
      <c r="AS364" s="151"/>
      <c r="AT364" s="151"/>
      <c r="AU364" s="151"/>
      <c r="AV364" s="151"/>
      <c r="AW364" s="151"/>
      <c r="AX364" s="151"/>
      <c r="AY364" s="151"/>
      <c r="AZ364" s="151"/>
      <c r="BA364" s="151"/>
      <c r="BB364" s="151"/>
      <c r="BC364" s="151"/>
      <c r="BD364" s="151"/>
      <c r="BE364" s="151"/>
      <c r="BF364" s="151"/>
      <c r="BG364" s="151"/>
      <c r="BH364" s="151"/>
      <c r="BI364" s="151"/>
      <c r="BJ364" s="151"/>
      <c r="BK364" s="151"/>
      <c r="BL364" s="151"/>
      <c r="BM364" s="151"/>
      <c r="BN364" s="151"/>
      <c r="BO364" s="151"/>
      <c r="BP364" s="151"/>
      <c r="BQ364" s="151"/>
      <c r="BR364" s="151"/>
      <c r="BS364" s="151"/>
      <c r="BT364" s="151"/>
      <c r="BU364" s="151"/>
      <c r="BV364" s="151"/>
      <c r="BW364" s="151"/>
      <c r="BX364" s="151"/>
      <c r="BY364" s="151"/>
      <c r="BZ364" s="151"/>
      <c r="CA364" s="151"/>
      <c r="CB364" s="151"/>
      <c r="CC364" s="151"/>
      <c r="CD364" s="151"/>
      <c r="CE364" s="151"/>
      <c r="CF364" s="151"/>
      <c r="CG364" s="151"/>
      <c r="CH364" s="151"/>
      <c r="CI364" s="151"/>
      <c r="CJ364" s="151"/>
      <c r="CK364" s="151"/>
      <c r="CL364" s="151"/>
      <c r="CM364" s="151"/>
      <c r="CN364" s="151"/>
    </row>
    <row r="365" spans="1:92">
      <c r="A365" s="151"/>
      <c r="B365" s="151"/>
      <c r="C365" s="151"/>
      <c r="D365" s="151"/>
      <c r="E365" s="151"/>
      <c r="F365" s="151"/>
      <c r="G365" s="151"/>
      <c r="H365" s="151"/>
      <c r="I365" s="151"/>
      <c r="J365" s="151"/>
      <c r="K365" s="151"/>
      <c r="L365" s="151"/>
      <c r="M365" s="151"/>
      <c r="N365" s="151"/>
      <c r="O365" s="151"/>
      <c r="P365" s="151"/>
      <c r="Q365" s="151"/>
      <c r="R365" s="151"/>
      <c r="S365" s="151"/>
      <c r="T365" s="151"/>
      <c r="U365" s="151"/>
      <c r="V365" s="151"/>
      <c r="W365" s="151"/>
      <c r="X365" s="151"/>
      <c r="Y365" s="151"/>
      <c r="Z365" s="151"/>
      <c r="AA365" s="151"/>
      <c r="AB365" s="151"/>
      <c r="AC365" s="151"/>
      <c r="AD365" s="151"/>
      <c r="AE365" s="151"/>
      <c r="AF365" s="151"/>
      <c r="AG365" s="151"/>
      <c r="AH365" s="151"/>
      <c r="AI365" s="151"/>
      <c r="AJ365" s="151"/>
      <c r="AK365" s="151"/>
      <c r="AL365" s="151"/>
      <c r="AM365" s="151"/>
      <c r="AN365" s="151"/>
      <c r="AO365" s="151"/>
      <c r="AP365" s="151"/>
      <c r="AQ365" s="151"/>
      <c r="AR365" s="151"/>
      <c r="AS365" s="151"/>
      <c r="AT365" s="151"/>
      <c r="AU365" s="151"/>
      <c r="AV365" s="151"/>
      <c r="AW365" s="151"/>
      <c r="AX365" s="151"/>
      <c r="AY365" s="151"/>
      <c r="AZ365" s="151"/>
      <c r="BA365" s="151"/>
      <c r="BB365" s="151"/>
      <c r="BC365" s="151"/>
      <c r="BD365" s="151"/>
      <c r="BE365" s="151"/>
      <c r="BF365" s="151"/>
      <c r="BG365" s="151"/>
      <c r="BH365" s="151"/>
      <c r="BI365" s="151"/>
      <c r="BJ365" s="151"/>
      <c r="BK365" s="151"/>
      <c r="BL365" s="151"/>
      <c r="BM365" s="151"/>
      <c r="BN365" s="151"/>
      <c r="BO365" s="151"/>
      <c r="BP365" s="151"/>
      <c r="BQ365" s="151"/>
      <c r="BR365" s="151"/>
      <c r="BS365" s="151"/>
      <c r="BT365" s="151"/>
      <c r="BU365" s="151"/>
      <c r="BV365" s="151"/>
      <c r="BW365" s="151"/>
      <c r="BX365" s="151"/>
      <c r="BY365" s="151"/>
      <c r="BZ365" s="151"/>
      <c r="CA365" s="151"/>
      <c r="CB365" s="151"/>
      <c r="CC365" s="151"/>
      <c r="CD365" s="151"/>
      <c r="CE365" s="151"/>
      <c r="CF365" s="151"/>
      <c r="CG365" s="151"/>
      <c r="CH365" s="151"/>
      <c r="CI365" s="151"/>
      <c r="CJ365" s="151"/>
      <c r="CK365" s="151"/>
      <c r="CL365" s="151"/>
      <c r="CM365" s="151"/>
      <c r="CN365" s="151"/>
    </row>
    <row r="366" spans="1:92">
      <c r="A366" s="151"/>
      <c r="B366" s="151"/>
      <c r="C366" s="151"/>
      <c r="D366" s="151"/>
      <c r="E366" s="151"/>
      <c r="F366" s="151"/>
      <c r="G366" s="151"/>
      <c r="H366" s="151"/>
      <c r="I366" s="151"/>
      <c r="J366" s="151"/>
      <c r="K366" s="151"/>
      <c r="L366" s="151"/>
      <c r="M366" s="151"/>
      <c r="N366" s="151"/>
      <c r="O366" s="151"/>
      <c r="P366" s="151"/>
      <c r="Q366" s="151"/>
      <c r="R366" s="151"/>
      <c r="S366" s="151"/>
      <c r="T366" s="151"/>
      <c r="U366" s="151"/>
      <c r="V366" s="151"/>
      <c r="W366" s="151"/>
      <c r="X366" s="151"/>
      <c r="Y366" s="151"/>
      <c r="Z366" s="151"/>
      <c r="AA366" s="151"/>
      <c r="AB366" s="151"/>
      <c r="AC366" s="151"/>
      <c r="AD366" s="151"/>
      <c r="AE366" s="151"/>
      <c r="AF366" s="151"/>
      <c r="AG366" s="151"/>
      <c r="AH366" s="151"/>
      <c r="AI366" s="151"/>
      <c r="AJ366" s="151"/>
      <c r="AK366" s="151"/>
      <c r="AL366" s="151"/>
      <c r="AM366" s="151"/>
      <c r="AN366" s="151"/>
      <c r="AO366" s="151"/>
      <c r="AP366" s="151"/>
      <c r="AQ366" s="151"/>
      <c r="AR366" s="151"/>
      <c r="AS366" s="151"/>
      <c r="AT366" s="151"/>
      <c r="AU366" s="151"/>
      <c r="AV366" s="151"/>
      <c r="AW366" s="151"/>
      <c r="AX366" s="151"/>
      <c r="AY366" s="151"/>
      <c r="AZ366" s="151"/>
      <c r="BA366" s="151"/>
      <c r="BB366" s="151"/>
      <c r="BC366" s="151"/>
      <c r="BD366" s="151"/>
      <c r="BE366" s="151"/>
      <c r="BF366" s="151"/>
      <c r="BG366" s="151"/>
      <c r="BH366" s="151"/>
      <c r="BI366" s="151"/>
      <c r="BJ366" s="151"/>
      <c r="BK366" s="151"/>
      <c r="BL366" s="151"/>
      <c r="BM366" s="151"/>
      <c r="BN366" s="151"/>
      <c r="BO366" s="151"/>
      <c r="BP366" s="151"/>
      <c r="BQ366" s="151"/>
      <c r="BR366" s="151"/>
      <c r="BS366" s="151"/>
      <c r="BT366" s="151"/>
      <c r="BU366" s="151"/>
      <c r="BV366" s="151"/>
      <c r="BW366" s="151"/>
      <c r="BX366" s="151"/>
      <c r="BY366" s="151"/>
      <c r="BZ366" s="151"/>
      <c r="CA366" s="151"/>
      <c r="CB366" s="151"/>
      <c r="CC366" s="151"/>
      <c r="CD366" s="151"/>
      <c r="CE366" s="151"/>
      <c r="CF366" s="151"/>
      <c r="CG366" s="151"/>
      <c r="CH366" s="151"/>
      <c r="CI366" s="151"/>
      <c r="CJ366" s="151"/>
      <c r="CK366" s="151"/>
      <c r="CL366" s="151"/>
      <c r="CM366" s="151"/>
      <c r="CN366" s="151"/>
    </row>
    <row r="367" spans="1:92">
      <c r="A367" s="151"/>
      <c r="B367" s="151"/>
      <c r="C367" s="151"/>
      <c r="D367" s="151"/>
      <c r="E367" s="151"/>
      <c r="F367" s="151"/>
      <c r="G367" s="151"/>
      <c r="H367" s="151"/>
      <c r="I367" s="151"/>
      <c r="J367" s="151"/>
      <c r="K367" s="151"/>
      <c r="L367" s="151"/>
      <c r="M367" s="151"/>
      <c r="N367" s="151"/>
      <c r="O367" s="151"/>
      <c r="P367" s="151"/>
      <c r="Q367" s="151"/>
      <c r="R367" s="151"/>
      <c r="S367" s="151"/>
      <c r="T367" s="151"/>
      <c r="U367" s="151"/>
      <c r="V367" s="151"/>
      <c r="W367" s="151"/>
      <c r="X367" s="151"/>
      <c r="Y367" s="151"/>
      <c r="Z367" s="151"/>
      <c r="AA367" s="151"/>
      <c r="AB367" s="151"/>
      <c r="AC367" s="151"/>
      <c r="AD367" s="151"/>
      <c r="AE367" s="151"/>
      <c r="AF367" s="151"/>
      <c r="AG367" s="151"/>
      <c r="AH367" s="151"/>
      <c r="AI367" s="151"/>
      <c r="AJ367" s="151"/>
      <c r="AK367" s="151"/>
      <c r="AL367" s="151"/>
      <c r="AM367" s="151"/>
      <c r="AN367" s="151"/>
      <c r="AO367" s="151"/>
      <c r="AP367" s="151"/>
      <c r="AQ367" s="151"/>
      <c r="AR367" s="151"/>
      <c r="AS367" s="151"/>
      <c r="AT367" s="151"/>
      <c r="AU367" s="151"/>
      <c r="AV367" s="151"/>
      <c r="AW367" s="151"/>
      <c r="AX367" s="151"/>
      <c r="AY367" s="151"/>
      <c r="AZ367" s="151"/>
      <c r="BA367" s="151"/>
      <c r="BB367" s="151"/>
      <c r="BC367" s="151"/>
      <c r="BD367" s="151"/>
      <c r="BE367" s="151"/>
      <c r="BF367" s="151"/>
      <c r="BG367" s="151"/>
      <c r="BH367" s="151"/>
      <c r="BI367" s="151"/>
      <c r="BJ367" s="151"/>
      <c r="BK367" s="151"/>
      <c r="BL367" s="151"/>
      <c r="BM367" s="151"/>
      <c r="BN367" s="151"/>
      <c r="BO367" s="151"/>
      <c r="BP367" s="151"/>
      <c r="BQ367" s="151"/>
      <c r="BR367" s="151"/>
      <c r="BS367" s="151"/>
      <c r="BT367" s="151"/>
      <c r="BU367" s="151"/>
      <c r="BV367" s="151"/>
      <c r="BW367" s="151"/>
      <c r="BX367" s="151"/>
      <c r="BY367" s="151"/>
      <c r="BZ367" s="151"/>
      <c r="CA367" s="151"/>
      <c r="CB367" s="151"/>
      <c r="CC367" s="151"/>
      <c r="CD367" s="151"/>
      <c r="CE367" s="151"/>
      <c r="CF367" s="151"/>
      <c r="CG367" s="151"/>
      <c r="CH367" s="151"/>
      <c r="CI367" s="151"/>
      <c r="CJ367" s="151"/>
      <c r="CK367" s="151"/>
      <c r="CL367" s="151"/>
      <c r="CM367" s="151"/>
      <c r="CN367" s="151"/>
    </row>
    <row r="368" spans="1:92">
      <c r="A368" s="151"/>
      <c r="B368" s="151"/>
      <c r="C368" s="151"/>
      <c r="D368" s="151"/>
      <c r="E368" s="151"/>
      <c r="F368" s="151"/>
      <c r="G368" s="151"/>
      <c r="H368" s="151"/>
      <c r="I368" s="151"/>
      <c r="J368" s="151"/>
      <c r="K368" s="151"/>
      <c r="L368" s="151"/>
      <c r="M368" s="151"/>
      <c r="N368" s="151"/>
      <c r="O368" s="151"/>
      <c r="P368" s="151"/>
      <c r="Q368" s="151"/>
      <c r="R368" s="151"/>
      <c r="S368" s="151"/>
      <c r="T368" s="151"/>
      <c r="U368" s="151"/>
      <c r="V368" s="151"/>
      <c r="W368" s="151"/>
      <c r="X368" s="151"/>
      <c r="Y368" s="151"/>
      <c r="Z368" s="151"/>
      <c r="AA368" s="151"/>
      <c r="AB368" s="151"/>
      <c r="AC368" s="151"/>
      <c r="AD368" s="151"/>
      <c r="AE368" s="151"/>
      <c r="AF368" s="151"/>
      <c r="AG368" s="151"/>
      <c r="AH368" s="151"/>
      <c r="AI368" s="151"/>
      <c r="AJ368" s="151"/>
      <c r="AK368" s="151"/>
      <c r="AL368" s="151"/>
      <c r="AM368" s="151"/>
      <c r="AN368" s="151"/>
      <c r="AO368" s="151"/>
      <c r="AP368" s="151"/>
      <c r="AQ368" s="151"/>
      <c r="AR368" s="151"/>
      <c r="AS368" s="151"/>
      <c r="AT368" s="151"/>
      <c r="AU368" s="151"/>
      <c r="AV368" s="151"/>
      <c r="AW368" s="151"/>
      <c r="AX368" s="151"/>
      <c r="AY368" s="151"/>
      <c r="AZ368" s="151"/>
      <c r="BA368" s="151"/>
      <c r="BB368" s="151"/>
      <c r="BC368" s="151"/>
      <c r="BD368" s="151"/>
      <c r="BE368" s="151"/>
      <c r="BF368" s="151"/>
      <c r="BG368" s="151"/>
      <c r="BH368" s="151"/>
      <c r="BI368" s="151"/>
      <c r="BJ368" s="151"/>
      <c r="BK368" s="151"/>
      <c r="BL368" s="151"/>
      <c r="BM368" s="151"/>
      <c r="BN368" s="151"/>
      <c r="BO368" s="151"/>
      <c r="BP368" s="151"/>
      <c r="BQ368" s="151"/>
      <c r="BR368" s="151"/>
      <c r="BS368" s="151"/>
      <c r="BT368" s="151"/>
      <c r="BU368" s="151"/>
      <c r="BV368" s="151"/>
      <c r="BW368" s="151"/>
      <c r="BX368" s="151"/>
      <c r="BY368" s="151"/>
      <c r="BZ368" s="151"/>
      <c r="CA368" s="151"/>
      <c r="CB368" s="151"/>
      <c r="CC368" s="151"/>
      <c r="CD368" s="151"/>
      <c r="CE368" s="151"/>
      <c r="CF368" s="151"/>
      <c r="CG368" s="151"/>
      <c r="CH368" s="151"/>
      <c r="CI368" s="151"/>
      <c r="CJ368" s="151"/>
      <c r="CK368" s="151"/>
      <c r="CL368" s="151"/>
      <c r="CM368" s="151"/>
      <c r="CN368" s="151"/>
    </row>
    <row r="369" spans="1:92">
      <c r="A369" s="151"/>
      <c r="B369" s="151"/>
      <c r="C369" s="151"/>
      <c r="D369" s="151"/>
      <c r="E369" s="151"/>
      <c r="F369" s="151"/>
      <c r="G369" s="151"/>
      <c r="H369" s="151"/>
      <c r="I369" s="151"/>
      <c r="J369" s="151"/>
      <c r="K369" s="151"/>
      <c r="L369" s="151"/>
      <c r="M369" s="151"/>
      <c r="N369" s="151"/>
      <c r="O369" s="151"/>
      <c r="P369" s="151"/>
      <c r="Q369" s="151"/>
      <c r="R369" s="151"/>
      <c r="S369" s="151"/>
      <c r="T369" s="151"/>
      <c r="U369" s="151"/>
      <c r="V369" s="151"/>
      <c r="W369" s="151"/>
      <c r="X369" s="151"/>
      <c r="Y369" s="151"/>
      <c r="Z369" s="151"/>
      <c r="AA369" s="151"/>
      <c r="AB369" s="151"/>
      <c r="AC369" s="151"/>
      <c r="AD369" s="151"/>
      <c r="AE369" s="151"/>
      <c r="AF369" s="151"/>
      <c r="AG369" s="151"/>
      <c r="AH369" s="151"/>
      <c r="AI369" s="151"/>
      <c r="AJ369" s="151"/>
      <c r="AK369" s="151"/>
      <c r="AL369" s="151"/>
      <c r="AM369" s="151"/>
      <c r="AN369" s="151"/>
      <c r="AO369" s="151"/>
      <c r="AP369" s="151"/>
      <c r="AQ369" s="151"/>
      <c r="AR369" s="151"/>
      <c r="AS369" s="151"/>
      <c r="AT369" s="151"/>
      <c r="AU369" s="151"/>
      <c r="AV369" s="151"/>
      <c r="AW369" s="151"/>
      <c r="AX369" s="151"/>
      <c r="AY369" s="151"/>
      <c r="AZ369" s="151"/>
      <c r="BA369" s="151"/>
      <c r="BB369" s="151"/>
      <c r="BC369" s="151"/>
      <c r="BD369" s="151"/>
      <c r="BE369" s="151"/>
      <c r="BF369" s="151"/>
      <c r="BG369" s="151"/>
      <c r="BH369" s="151"/>
      <c r="BI369" s="151"/>
      <c r="BJ369" s="151"/>
      <c r="BK369" s="151"/>
      <c r="BL369" s="151"/>
      <c r="BM369" s="151"/>
      <c r="BN369" s="151"/>
      <c r="BO369" s="151"/>
      <c r="BP369" s="151"/>
      <c r="BQ369" s="151"/>
      <c r="BR369" s="151"/>
      <c r="BS369" s="151"/>
      <c r="BT369" s="151"/>
      <c r="BU369" s="151"/>
      <c r="BV369" s="151"/>
      <c r="BW369" s="151"/>
      <c r="BX369" s="151"/>
      <c r="BY369" s="151"/>
      <c r="BZ369" s="151"/>
      <c r="CA369" s="151"/>
      <c r="CB369" s="151"/>
      <c r="CC369" s="151"/>
      <c r="CD369" s="151"/>
      <c r="CE369" s="151"/>
      <c r="CF369" s="151"/>
      <c r="CG369" s="151"/>
      <c r="CH369" s="151"/>
      <c r="CI369" s="151"/>
      <c r="CJ369" s="151"/>
      <c r="CK369" s="151"/>
      <c r="CL369" s="151"/>
      <c r="CM369" s="151"/>
      <c r="CN369" s="151"/>
    </row>
    <row r="370" spans="1:92">
      <c r="A370" s="151"/>
      <c r="B370" s="151"/>
      <c r="C370" s="151"/>
      <c r="D370" s="151"/>
      <c r="E370" s="151"/>
      <c r="F370" s="151"/>
      <c r="G370" s="151"/>
      <c r="H370" s="151"/>
      <c r="I370" s="151"/>
      <c r="J370" s="151"/>
      <c r="K370" s="151"/>
      <c r="L370" s="151"/>
      <c r="M370" s="151"/>
      <c r="N370" s="151"/>
      <c r="O370" s="151"/>
      <c r="P370" s="151"/>
      <c r="Q370" s="151"/>
      <c r="R370" s="151"/>
      <c r="S370" s="151"/>
      <c r="T370" s="151"/>
      <c r="U370" s="151"/>
      <c r="V370" s="151"/>
      <c r="W370" s="151"/>
      <c r="X370" s="151"/>
      <c r="Y370" s="151"/>
      <c r="Z370" s="151"/>
      <c r="AA370" s="151"/>
      <c r="AB370" s="151"/>
      <c r="AC370" s="151"/>
      <c r="AD370" s="151"/>
      <c r="AE370" s="151"/>
      <c r="AF370" s="151"/>
      <c r="AG370" s="151"/>
      <c r="AH370" s="151"/>
      <c r="AI370" s="151"/>
      <c r="AJ370" s="151"/>
      <c r="AK370" s="151"/>
      <c r="AL370" s="151"/>
      <c r="AM370" s="151"/>
      <c r="AN370" s="151"/>
      <c r="AO370" s="151"/>
      <c r="AP370" s="151"/>
      <c r="AQ370" s="151"/>
      <c r="AR370" s="151"/>
      <c r="AS370" s="151"/>
      <c r="AT370" s="151"/>
      <c r="AU370" s="151"/>
      <c r="AV370" s="151"/>
      <c r="AW370" s="151"/>
      <c r="AX370" s="151"/>
      <c r="AY370" s="151"/>
      <c r="AZ370" s="151"/>
      <c r="BA370" s="151"/>
      <c r="BB370" s="151"/>
      <c r="BC370" s="151"/>
      <c r="BD370" s="151"/>
      <c r="BE370" s="151"/>
      <c r="BF370" s="151"/>
      <c r="BG370" s="151"/>
      <c r="BH370" s="151"/>
      <c r="BI370" s="151"/>
      <c r="BJ370" s="151"/>
      <c r="BK370" s="151"/>
      <c r="BL370" s="151"/>
      <c r="BM370" s="151"/>
      <c r="BN370" s="151"/>
      <c r="BO370" s="151"/>
      <c r="BP370" s="151"/>
      <c r="BQ370" s="151"/>
      <c r="BR370" s="151"/>
      <c r="BS370" s="151"/>
      <c r="BT370" s="151"/>
      <c r="BU370" s="151"/>
      <c r="BV370" s="151"/>
      <c r="BW370" s="151"/>
      <c r="BX370" s="151"/>
      <c r="BY370" s="151"/>
      <c r="BZ370" s="151"/>
      <c r="CA370" s="151"/>
      <c r="CB370" s="151"/>
      <c r="CC370" s="151"/>
      <c r="CD370" s="151"/>
      <c r="CE370" s="151"/>
      <c r="CF370" s="151"/>
      <c r="CG370" s="151"/>
      <c r="CH370" s="151"/>
      <c r="CI370" s="151"/>
      <c r="CJ370" s="151"/>
      <c r="CK370" s="151"/>
      <c r="CL370" s="151"/>
      <c r="CM370" s="151"/>
      <c r="CN370" s="151"/>
    </row>
    <row r="371" spans="1:92">
      <c r="A371" s="151"/>
      <c r="B371" s="151"/>
      <c r="C371" s="151"/>
      <c r="D371" s="151"/>
      <c r="E371" s="151"/>
      <c r="F371" s="151"/>
      <c r="G371" s="151"/>
      <c r="H371" s="151"/>
      <c r="I371" s="151"/>
      <c r="J371" s="151"/>
      <c r="K371" s="151"/>
      <c r="L371" s="151"/>
      <c r="M371" s="151"/>
      <c r="N371" s="151"/>
      <c r="O371" s="151"/>
      <c r="P371" s="151"/>
      <c r="Q371" s="151"/>
      <c r="R371" s="151"/>
      <c r="S371" s="151"/>
      <c r="T371" s="151"/>
      <c r="U371" s="151"/>
      <c r="V371" s="151"/>
      <c r="W371" s="151"/>
      <c r="X371" s="151"/>
      <c r="Y371" s="151"/>
      <c r="Z371" s="151"/>
      <c r="AA371" s="151"/>
      <c r="AB371" s="151"/>
      <c r="AC371" s="151"/>
      <c r="AD371" s="151"/>
      <c r="AE371" s="151"/>
      <c r="AF371" s="151"/>
      <c r="AG371" s="151"/>
      <c r="AH371" s="151"/>
      <c r="AI371" s="151"/>
      <c r="AJ371" s="151"/>
      <c r="AK371" s="151"/>
      <c r="AL371" s="151"/>
      <c r="AM371" s="151"/>
      <c r="AN371" s="151"/>
      <c r="AO371" s="151"/>
      <c r="AP371" s="151"/>
      <c r="AQ371" s="151"/>
      <c r="AR371" s="151"/>
      <c r="AS371" s="151"/>
      <c r="AT371" s="151"/>
      <c r="AU371" s="151"/>
      <c r="AV371" s="151"/>
      <c r="AW371" s="151"/>
      <c r="AX371" s="151"/>
      <c r="AY371" s="151"/>
      <c r="AZ371" s="151"/>
      <c r="BA371" s="151"/>
      <c r="BB371" s="151"/>
      <c r="BC371" s="151"/>
      <c r="BD371" s="151"/>
      <c r="BE371" s="151"/>
      <c r="BF371" s="151"/>
      <c r="BG371" s="151"/>
      <c r="BH371" s="151"/>
      <c r="BI371" s="151"/>
      <c r="BJ371" s="151"/>
      <c r="BK371" s="151"/>
      <c r="BL371" s="151"/>
      <c r="BM371" s="151"/>
      <c r="BN371" s="151"/>
      <c r="BO371" s="151"/>
      <c r="BP371" s="151"/>
      <c r="BQ371" s="151"/>
      <c r="BR371" s="151"/>
      <c r="BS371" s="151"/>
      <c r="BT371" s="151"/>
      <c r="BU371" s="151"/>
      <c r="BV371" s="151"/>
      <c r="BW371" s="151"/>
      <c r="BX371" s="151"/>
      <c r="BY371" s="151"/>
      <c r="BZ371" s="151"/>
      <c r="CA371" s="151"/>
      <c r="CB371" s="151"/>
      <c r="CC371" s="151"/>
      <c r="CD371" s="151"/>
      <c r="CE371" s="151"/>
      <c r="CF371" s="151"/>
      <c r="CG371" s="151"/>
      <c r="CH371" s="151"/>
      <c r="CI371" s="151"/>
      <c r="CJ371" s="151"/>
      <c r="CK371" s="151"/>
      <c r="CL371" s="151"/>
      <c r="CM371" s="151"/>
      <c r="CN371" s="151"/>
    </row>
    <row r="372" spans="1:92">
      <c r="A372" s="151"/>
      <c r="B372" s="151"/>
      <c r="C372" s="151"/>
      <c r="D372" s="151"/>
      <c r="E372" s="151"/>
      <c r="F372" s="151"/>
      <c r="G372" s="151"/>
      <c r="H372" s="151"/>
      <c r="I372" s="151"/>
      <c r="J372" s="151"/>
      <c r="K372" s="151"/>
      <c r="L372" s="151"/>
      <c r="M372" s="151"/>
      <c r="N372" s="151"/>
      <c r="O372" s="151"/>
      <c r="P372" s="151"/>
      <c r="Q372" s="151"/>
      <c r="R372" s="151"/>
      <c r="S372" s="151"/>
      <c r="T372" s="151"/>
      <c r="U372" s="151"/>
      <c r="V372" s="151"/>
      <c r="W372" s="151"/>
      <c r="X372" s="151"/>
      <c r="Y372" s="151"/>
      <c r="Z372" s="151"/>
      <c r="AA372" s="151"/>
      <c r="AB372" s="151"/>
      <c r="AC372" s="151"/>
      <c r="AD372" s="151"/>
      <c r="AE372" s="151"/>
      <c r="AF372" s="151"/>
      <c r="AG372" s="151"/>
      <c r="AH372" s="151"/>
      <c r="AI372" s="151"/>
      <c r="AJ372" s="151"/>
      <c r="AK372" s="151"/>
      <c r="AL372" s="151"/>
      <c r="AM372" s="151"/>
      <c r="AN372" s="151"/>
      <c r="AO372" s="151"/>
      <c r="AP372" s="151"/>
      <c r="AQ372" s="151"/>
      <c r="AR372" s="151"/>
      <c r="AS372" s="151"/>
      <c r="AT372" s="151"/>
      <c r="AU372" s="151"/>
      <c r="AV372" s="151"/>
      <c r="AW372" s="151"/>
      <c r="AX372" s="151"/>
      <c r="AY372" s="151"/>
      <c r="AZ372" s="151"/>
      <c r="BA372" s="151"/>
      <c r="BB372" s="151"/>
      <c r="BC372" s="151"/>
      <c r="BD372" s="151"/>
      <c r="BE372" s="151"/>
      <c r="BF372" s="151"/>
      <c r="BG372" s="151"/>
      <c r="BH372" s="151"/>
      <c r="BI372" s="151"/>
      <c r="BJ372" s="151"/>
      <c r="BK372" s="151"/>
      <c r="BL372" s="151"/>
      <c r="BM372" s="151"/>
      <c r="BN372" s="151"/>
      <c r="BO372" s="151"/>
      <c r="BP372" s="151"/>
      <c r="BQ372" s="151"/>
      <c r="BR372" s="151"/>
      <c r="BS372" s="151"/>
      <c r="BT372" s="151"/>
      <c r="BU372" s="151"/>
      <c r="BV372" s="151"/>
      <c r="BW372" s="151"/>
      <c r="BX372" s="151"/>
      <c r="BY372" s="151"/>
      <c r="BZ372" s="151"/>
      <c r="CA372" s="151"/>
      <c r="CB372" s="151"/>
      <c r="CC372" s="151"/>
      <c r="CD372" s="151"/>
      <c r="CE372" s="151"/>
      <c r="CF372" s="151"/>
      <c r="CG372" s="151"/>
      <c r="CH372" s="151"/>
      <c r="CI372" s="151"/>
      <c r="CJ372" s="151"/>
      <c r="CK372" s="151"/>
      <c r="CL372" s="151"/>
      <c r="CM372" s="151"/>
      <c r="CN372" s="151"/>
    </row>
    <row r="373" spans="1:92">
      <c r="A373" s="151"/>
      <c r="B373" s="151"/>
      <c r="C373" s="151"/>
      <c r="D373" s="151"/>
      <c r="E373" s="151"/>
      <c r="F373" s="151"/>
      <c r="G373" s="151"/>
      <c r="H373" s="151"/>
      <c r="I373" s="151"/>
      <c r="J373" s="151"/>
      <c r="K373" s="151"/>
      <c r="L373" s="151"/>
      <c r="M373" s="151"/>
      <c r="N373" s="151"/>
      <c r="O373" s="151"/>
      <c r="P373" s="151"/>
      <c r="Q373" s="151"/>
      <c r="R373" s="151"/>
      <c r="S373" s="151"/>
      <c r="T373" s="151"/>
      <c r="U373" s="151"/>
      <c r="V373" s="151"/>
      <c r="W373" s="151"/>
      <c r="X373" s="151"/>
      <c r="Y373" s="151"/>
      <c r="Z373" s="151"/>
      <c r="AA373" s="151"/>
      <c r="AB373" s="151"/>
      <c r="AC373" s="151"/>
      <c r="AD373" s="151"/>
      <c r="AE373" s="151"/>
      <c r="AF373" s="151"/>
      <c r="AG373" s="151"/>
      <c r="AH373" s="151"/>
      <c r="AI373" s="151"/>
      <c r="AJ373" s="151"/>
      <c r="AK373" s="151"/>
      <c r="AL373" s="151"/>
      <c r="AM373" s="151"/>
      <c r="AN373" s="151"/>
      <c r="AO373" s="151"/>
      <c r="AP373" s="151"/>
      <c r="AQ373" s="151"/>
      <c r="AR373" s="151"/>
      <c r="AS373" s="151"/>
      <c r="AT373" s="151"/>
      <c r="AU373" s="151"/>
      <c r="AV373" s="151"/>
      <c r="AW373" s="151"/>
      <c r="AX373" s="151"/>
      <c r="AY373" s="151"/>
      <c r="AZ373" s="151"/>
      <c r="BA373" s="151"/>
      <c r="BB373" s="151"/>
      <c r="BC373" s="151"/>
      <c r="BD373" s="151"/>
      <c r="BE373" s="151"/>
      <c r="BF373" s="151"/>
      <c r="BG373" s="151"/>
      <c r="BH373" s="151"/>
      <c r="BI373" s="151"/>
      <c r="BJ373" s="151"/>
      <c r="BK373" s="151"/>
      <c r="BL373" s="151"/>
      <c r="BM373" s="151"/>
      <c r="BN373" s="151"/>
      <c r="BO373" s="151"/>
      <c r="BP373" s="151"/>
      <c r="BQ373" s="151"/>
      <c r="BR373" s="151"/>
      <c r="BS373" s="151"/>
      <c r="BT373" s="151"/>
      <c r="BU373" s="151"/>
      <c r="BV373" s="151"/>
      <c r="BW373" s="151"/>
      <c r="BX373" s="151"/>
      <c r="BY373" s="151"/>
      <c r="BZ373" s="151"/>
      <c r="CA373" s="151"/>
      <c r="CB373" s="151"/>
      <c r="CC373" s="151"/>
      <c r="CD373" s="151"/>
      <c r="CE373" s="151"/>
      <c r="CF373" s="151"/>
      <c r="CG373" s="151"/>
      <c r="CH373" s="151"/>
      <c r="CI373" s="151"/>
      <c r="CJ373" s="151"/>
      <c r="CK373" s="151"/>
      <c r="CL373" s="151"/>
      <c r="CM373" s="151"/>
      <c r="CN373" s="151"/>
    </row>
    <row r="374" spans="1:92">
      <c r="A374" s="151"/>
      <c r="B374" s="151"/>
      <c r="C374" s="151"/>
      <c r="D374" s="151"/>
      <c r="E374" s="151"/>
      <c r="F374" s="151"/>
      <c r="G374" s="151"/>
      <c r="H374" s="151"/>
      <c r="I374" s="151"/>
      <c r="J374" s="151"/>
      <c r="K374" s="151"/>
      <c r="L374" s="151"/>
      <c r="M374" s="151"/>
      <c r="N374" s="151"/>
      <c r="O374" s="151"/>
      <c r="P374" s="151"/>
      <c r="Q374" s="151"/>
      <c r="R374" s="151"/>
      <c r="S374" s="151"/>
      <c r="T374" s="151"/>
      <c r="U374" s="151"/>
      <c r="V374" s="151"/>
      <c r="W374" s="151"/>
      <c r="X374" s="151"/>
      <c r="Y374" s="151"/>
      <c r="Z374" s="151"/>
      <c r="AA374" s="151"/>
      <c r="AB374" s="151"/>
      <c r="AC374" s="151"/>
      <c r="AD374" s="151"/>
      <c r="AE374" s="151"/>
      <c r="AF374" s="151"/>
      <c r="AG374" s="151"/>
      <c r="AH374" s="151"/>
      <c r="AI374" s="151"/>
      <c r="AJ374" s="151"/>
      <c r="AK374" s="151"/>
      <c r="AL374" s="151"/>
      <c r="AM374" s="151"/>
      <c r="AN374" s="151"/>
      <c r="AO374" s="151"/>
      <c r="AP374" s="151"/>
      <c r="AQ374" s="151"/>
      <c r="AR374" s="151"/>
      <c r="AS374" s="151"/>
      <c r="AT374" s="151"/>
      <c r="AU374" s="151"/>
      <c r="AV374" s="151"/>
      <c r="AW374" s="151"/>
      <c r="AX374" s="151"/>
      <c r="AY374" s="151"/>
      <c r="AZ374" s="151"/>
      <c r="BA374" s="151"/>
      <c r="BB374" s="151"/>
      <c r="BC374" s="151"/>
      <c r="BD374" s="151"/>
      <c r="BE374" s="151"/>
      <c r="BF374" s="151"/>
      <c r="BG374" s="151"/>
      <c r="BH374" s="151"/>
      <c r="BI374" s="151"/>
      <c r="BJ374" s="151"/>
      <c r="BK374" s="151"/>
      <c r="BL374" s="151"/>
      <c r="BM374" s="151"/>
      <c r="BN374" s="151"/>
      <c r="BO374" s="151"/>
      <c r="BP374" s="151"/>
      <c r="BQ374" s="151"/>
      <c r="BR374" s="151"/>
      <c r="BS374" s="151"/>
      <c r="BT374" s="151"/>
      <c r="BU374" s="151"/>
      <c r="BV374" s="151"/>
      <c r="BW374" s="151"/>
      <c r="BX374" s="151"/>
      <c r="BY374" s="151"/>
      <c r="BZ374" s="151"/>
      <c r="CA374" s="151"/>
      <c r="CB374" s="151"/>
      <c r="CC374" s="151"/>
      <c r="CD374" s="151"/>
      <c r="CE374" s="151"/>
      <c r="CF374" s="151"/>
      <c r="CG374" s="151"/>
      <c r="CH374" s="151"/>
      <c r="CI374" s="151"/>
      <c r="CJ374" s="151"/>
      <c r="CK374" s="151"/>
      <c r="CL374" s="151"/>
      <c r="CM374" s="151"/>
      <c r="CN374" s="151"/>
    </row>
    <row r="375" spans="1:92">
      <c r="A375" s="151"/>
      <c r="B375" s="151"/>
      <c r="C375" s="151"/>
      <c r="D375" s="151"/>
      <c r="E375" s="151"/>
      <c r="F375" s="151"/>
      <c r="G375" s="151"/>
      <c r="H375" s="151"/>
      <c r="I375" s="151"/>
      <c r="J375" s="151"/>
      <c r="K375" s="151"/>
      <c r="L375" s="151"/>
      <c r="M375" s="151"/>
      <c r="N375" s="151"/>
      <c r="O375" s="151"/>
      <c r="P375" s="151"/>
      <c r="Q375" s="151"/>
      <c r="R375" s="151"/>
      <c r="S375" s="151"/>
      <c r="T375" s="151"/>
      <c r="U375" s="151"/>
      <c r="V375" s="151"/>
      <c r="W375" s="151"/>
      <c r="X375" s="151"/>
      <c r="Y375" s="151"/>
      <c r="Z375" s="151"/>
      <c r="AA375" s="151"/>
      <c r="AB375" s="151"/>
      <c r="AC375" s="151"/>
      <c r="AD375" s="151"/>
      <c r="AE375" s="151"/>
      <c r="AF375" s="151"/>
      <c r="AG375" s="151"/>
      <c r="AH375" s="151"/>
      <c r="AI375" s="151"/>
      <c r="AJ375" s="151"/>
      <c r="AK375" s="151"/>
      <c r="AL375" s="151"/>
      <c r="AM375" s="151"/>
      <c r="AN375" s="151"/>
      <c r="AO375" s="151"/>
      <c r="AP375" s="151"/>
      <c r="AQ375" s="151"/>
      <c r="AR375" s="151"/>
      <c r="AS375" s="151"/>
      <c r="AT375" s="151"/>
      <c r="AU375" s="151"/>
      <c r="AV375" s="151"/>
      <c r="AW375" s="151"/>
      <c r="AX375" s="151"/>
      <c r="AY375" s="151"/>
      <c r="AZ375" s="151"/>
      <c r="BA375" s="151"/>
      <c r="BB375" s="151"/>
      <c r="BC375" s="151"/>
      <c r="BD375" s="151"/>
      <c r="BE375" s="151"/>
      <c r="BF375" s="151"/>
      <c r="BG375" s="151"/>
      <c r="BH375" s="151"/>
      <c r="BI375" s="151"/>
      <c r="BJ375" s="151"/>
      <c r="BK375" s="151"/>
      <c r="BL375" s="151"/>
      <c r="BM375" s="151"/>
      <c r="BN375" s="151"/>
      <c r="BO375" s="151"/>
      <c r="BP375" s="151"/>
      <c r="BQ375" s="151"/>
      <c r="BR375" s="151"/>
      <c r="BS375" s="151"/>
      <c r="BT375" s="151"/>
      <c r="BU375" s="151"/>
      <c r="BV375" s="151"/>
      <c r="BW375" s="151"/>
      <c r="BX375" s="151"/>
      <c r="BY375" s="151"/>
      <c r="BZ375" s="151"/>
      <c r="CA375" s="151"/>
      <c r="CB375" s="151"/>
      <c r="CC375" s="151"/>
      <c r="CD375" s="151"/>
      <c r="CE375" s="151"/>
      <c r="CF375" s="151"/>
      <c r="CG375" s="151"/>
      <c r="CH375" s="151"/>
      <c r="CI375" s="151"/>
      <c r="CJ375" s="151"/>
      <c r="CK375" s="151"/>
      <c r="CL375" s="151"/>
      <c r="CM375" s="151"/>
      <c r="CN375" s="151"/>
    </row>
    <row r="376" spans="1:92">
      <c r="A376" s="151"/>
      <c r="B376" s="151"/>
      <c r="C376" s="151"/>
      <c r="D376" s="151"/>
      <c r="E376" s="151"/>
      <c r="F376" s="151"/>
      <c r="G376" s="151"/>
      <c r="H376" s="151"/>
      <c r="I376" s="151"/>
      <c r="J376" s="151"/>
      <c r="K376" s="151"/>
      <c r="L376" s="151"/>
      <c r="M376" s="151"/>
      <c r="N376" s="151"/>
      <c r="O376" s="151"/>
      <c r="P376" s="151"/>
      <c r="Q376" s="151"/>
      <c r="R376" s="151"/>
      <c r="S376" s="151"/>
      <c r="T376" s="151"/>
      <c r="U376" s="151"/>
      <c r="V376" s="151"/>
      <c r="W376" s="151"/>
      <c r="X376" s="151"/>
      <c r="Y376" s="151"/>
      <c r="Z376" s="151"/>
      <c r="AA376" s="151"/>
      <c r="AB376" s="151"/>
      <c r="AC376" s="151"/>
      <c r="AD376" s="151"/>
      <c r="AE376" s="151"/>
      <c r="AF376" s="151"/>
      <c r="AG376" s="151"/>
      <c r="AH376" s="151"/>
      <c r="AI376" s="151"/>
      <c r="AJ376" s="151"/>
      <c r="AK376" s="151"/>
      <c r="AL376" s="151"/>
      <c r="AM376" s="151"/>
      <c r="AN376" s="151"/>
      <c r="AO376" s="151"/>
      <c r="AP376" s="151"/>
      <c r="AQ376" s="151"/>
      <c r="AR376" s="151"/>
      <c r="AS376" s="151"/>
      <c r="AT376" s="151"/>
      <c r="AU376" s="151"/>
      <c r="AV376" s="151"/>
      <c r="AW376" s="151"/>
      <c r="AX376" s="151"/>
      <c r="AY376" s="151"/>
      <c r="AZ376" s="151"/>
      <c r="BA376" s="151"/>
      <c r="BB376" s="151"/>
      <c r="BC376" s="151"/>
      <c r="BD376" s="151"/>
      <c r="BE376" s="151"/>
      <c r="BF376" s="151"/>
      <c r="BG376" s="151"/>
      <c r="BH376" s="151"/>
      <c r="BI376" s="151"/>
      <c r="BJ376" s="151"/>
      <c r="BK376" s="151"/>
      <c r="BL376" s="151"/>
      <c r="BM376" s="151"/>
      <c r="BN376" s="151"/>
      <c r="BO376" s="151"/>
      <c r="BP376" s="151"/>
      <c r="BQ376" s="151"/>
      <c r="BR376" s="151"/>
      <c r="BS376" s="151"/>
      <c r="BT376" s="151"/>
      <c r="BU376" s="151"/>
      <c r="BV376" s="151"/>
      <c r="BW376" s="151"/>
      <c r="BX376" s="151"/>
      <c r="BY376" s="151"/>
      <c r="BZ376" s="151"/>
      <c r="CA376" s="151"/>
      <c r="CB376" s="151"/>
      <c r="CC376" s="151"/>
      <c r="CD376" s="151"/>
      <c r="CE376" s="151"/>
      <c r="CF376" s="151"/>
      <c r="CG376" s="151"/>
      <c r="CH376" s="151"/>
      <c r="CI376" s="151"/>
      <c r="CJ376" s="151"/>
      <c r="CK376" s="151"/>
      <c r="CL376" s="151"/>
      <c r="CM376" s="151"/>
      <c r="CN376" s="151"/>
    </row>
    <row r="377" spans="1:92">
      <c r="A377" s="151"/>
      <c r="B377" s="151"/>
      <c r="C377" s="151"/>
      <c r="D377" s="151"/>
      <c r="E377" s="151"/>
      <c r="F377" s="151"/>
      <c r="G377" s="151"/>
      <c r="H377" s="151"/>
      <c r="I377" s="151"/>
      <c r="J377" s="151"/>
      <c r="K377" s="151"/>
      <c r="L377" s="151"/>
      <c r="M377" s="151"/>
      <c r="N377" s="151"/>
      <c r="O377" s="151"/>
      <c r="P377" s="151"/>
      <c r="Q377" s="151"/>
      <c r="R377" s="151"/>
      <c r="S377" s="151"/>
      <c r="T377" s="151"/>
      <c r="U377" s="151"/>
      <c r="V377" s="151"/>
      <c r="W377" s="151"/>
      <c r="X377" s="151"/>
      <c r="Y377" s="151"/>
      <c r="Z377" s="151"/>
      <c r="AA377" s="151"/>
      <c r="AB377" s="151"/>
      <c r="AC377" s="151"/>
      <c r="AD377" s="151"/>
      <c r="AE377" s="151"/>
      <c r="AF377" s="151"/>
      <c r="AG377" s="151"/>
      <c r="AH377" s="151"/>
      <c r="AI377" s="151"/>
      <c r="AJ377" s="151"/>
      <c r="AK377" s="151"/>
      <c r="AL377" s="151"/>
      <c r="AM377" s="151"/>
      <c r="AN377" s="151"/>
      <c r="AO377" s="151"/>
      <c r="AP377" s="151"/>
      <c r="AQ377" s="151"/>
      <c r="AR377" s="151"/>
      <c r="AS377" s="151"/>
      <c r="AT377" s="151"/>
      <c r="AU377" s="151"/>
      <c r="AV377" s="151"/>
      <c r="AW377" s="151"/>
      <c r="AX377" s="151"/>
      <c r="AY377" s="151"/>
      <c r="AZ377" s="151"/>
      <c r="BA377" s="151"/>
      <c r="BB377" s="151"/>
      <c r="BC377" s="151"/>
      <c r="BD377" s="151"/>
      <c r="BE377" s="151"/>
      <c r="BF377" s="151"/>
      <c r="BG377" s="151"/>
      <c r="BH377" s="151"/>
      <c r="BI377" s="151"/>
      <c r="BJ377" s="151"/>
      <c r="BK377" s="151"/>
      <c r="BL377" s="151"/>
      <c r="BM377" s="151"/>
      <c r="BN377" s="151"/>
      <c r="BO377" s="151"/>
      <c r="BP377" s="151"/>
      <c r="BQ377" s="151"/>
      <c r="BR377" s="151"/>
      <c r="BS377" s="151"/>
      <c r="BT377" s="151"/>
      <c r="BU377" s="151"/>
      <c r="BV377" s="151"/>
      <c r="BW377" s="151"/>
      <c r="BX377" s="151"/>
      <c r="BY377" s="151"/>
      <c r="BZ377" s="151"/>
      <c r="CA377" s="151"/>
      <c r="CB377" s="151"/>
      <c r="CC377" s="151"/>
      <c r="CD377" s="151"/>
      <c r="CE377" s="151"/>
      <c r="CF377" s="151"/>
      <c r="CG377" s="151"/>
      <c r="CH377" s="151"/>
      <c r="CI377" s="151"/>
      <c r="CJ377" s="151"/>
      <c r="CK377" s="151"/>
      <c r="CL377" s="151"/>
      <c r="CM377" s="151"/>
      <c r="CN377" s="151"/>
    </row>
    <row r="378" spans="1:92">
      <c r="A378" s="151"/>
      <c r="B378" s="151"/>
      <c r="C378" s="151"/>
      <c r="D378" s="151"/>
      <c r="E378" s="151"/>
      <c r="F378" s="151"/>
      <c r="G378" s="151"/>
      <c r="H378" s="151"/>
      <c r="I378" s="151"/>
      <c r="J378" s="151"/>
      <c r="K378" s="151"/>
      <c r="L378" s="151"/>
      <c r="M378" s="151"/>
      <c r="N378" s="151"/>
      <c r="O378" s="151"/>
      <c r="P378" s="151"/>
      <c r="Q378" s="151"/>
      <c r="R378" s="151"/>
      <c r="S378" s="151"/>
      <c r="T378" s="151"/>
      <c r="U378" s="151"/>
      <c r="V378" s="151"/>
      <c r="W378" s="151"/>
      <c r="X378" s="151"/>
      <c r="Y378" s="151"/>
      <c r="Z378" s="151"/>
      <c r="AA378" s="151"/>
      <c r="AB378" s="151"/>
      <c r="AC378" s="151"/>
      <c r="AD378" s="151"/>
      <c r="AE378" s="151"/>
      <c r="AF378" s="151"/>
      <c r="AG378" s="151"/>
      <c r="AH378" s="151"/>
      <c r="AI378" s="151"/>
      <c r="AJ378" s="151"/>
      <c r="AK378" s="151"/>
      <c r="AL378" s="151"/>
      <c r="AM378" s="151"/>
      <c r="AN378" s="151"/>
      <c r="AO378" s="151"/>
      <c r="AP378" s="151"/>
      <c r="AQ378" s="151"/>
      <c r="AR378" s="151"/>
      <c r="AS378" s="151"/>
      <c r="AT378" s="151"/>
      <c r="AU378" s="151"/>
      <c r="AV378" s="151"/>
      <c r="AW378" s="151"/>
      <c r="AX378" s="151"/>
      <c r="AY378" s="151"/>
      <c r="AZ378" s="151"/>
      <c r="BA378" s="151"/>
      <c r="BB378" s="151"/>
      <c r="BC378" s="151"/>
      <c r="BD378" s="151"/>
      <c r="BE378" s="151"/>
      <c r="BF378" s="151"/>
      <c r="BG378" s="151"/>
      <c r="BH378" s="151"/>
      <c r="BI378" s="151"/>
      <c r="BJ378" s="151"/>
      <c r="BK378" s="151"/>
      <c r="BL378" s="151"/>
      <c r="BM378" s="151"/>
      <c r="BN378" s="151"/>
      <c r="BO378" s="151"/>
      <c r="BP378" s="151"/>
      <c r="BQ378" s="151"/>
      <c r="BR378" s="151"/>
      <c r="BS378" s="151"/>
      <c r="BT378" s="151"/>
      <c r="BU378" s="151"/>
      <c r="BV378" s="151"/>
      <c r="BW378" s="151"/>
      <c r="BX378" s="151"/>
      <c r="BY378" s="151"/>
      <c r="BZ378" s="151"/>
      <c r="CA378" s="151"/>
      <c r="CB378" s="151"/>
      <c r="CC378" s="151"/>
      <c r="CD378" s="151"/>
      <c r="CE378" s="151"/>
      <c r="CF378" s="151"/>
      <c r="CG378" s="151"/>
      <c r="CH378" s="151"/>
      <c r="CI378" s="151"/>
      <c r="CJ378" s="151"/>
      <c r="CK378" s="151"/>
      <c r="CL378" s="151"/>
      <c r="CM378" s="151"/>
      <c r="CN378" s="151"/>
    </row>
    <row r="379" spans="1:92">
      <c r="A379" s="151"/>
      <c r="B379" s="151"/>
      <c r="C379" s="151"/>
      <c r="D379" s="151"/>
      <c r="E379" s="151"/>
      <c r="F379" s="151"/>
      <c r="G379" s="151"/>
      <c r="H379" s="151"/>
      <c r="I379" s="151"/>
      <c r="J379" s="151"/>
      <c r="K379" s="151"/>
      <c r="L379" s="151"/>
      <c r="M379" s="151"/>
      <c r="N379" s="151"/>
      <c r="O379" s="151"/>
      <c r="P379" s="151"/>
      <c r="Q379" s="151"/>
      <c r="R379" s="151"/>
      <c r="S379" s="151"/>
      <c r="T379" s="151"/>
      <c r="U379" s="151"/>
      <c r="V379" s="151"/>
      <c r="W379" s="151"/>
      <c r="X379" s="151"/>
      <c r="Y379" s="151"/>
      <c r="Z379" s="151"/>
      <c r="AA379" s="151"/>
      <c r="AB379" s="151"/>
      <c r="AC379" s="151"/>
      <c r="AD379" s="151"/>
      <c r="AE379" s="151"/>
      <c r="AF379" s="151"/>
      <c r="AG379" s="151"/>
      <c r="AH379" s="151"/>
      <c r="AI379" s="151"/>
      <c r="AJ379" s="151"/>
      <c r="AK379" s="151"/>
      <c r="AL379" s="151"/>
      <c r="AM379" s="151"/>
      <c r="AN379" s="151"/>
      <c r="AO379" s="151"/>
      <c r="AP379" s="151"/>
      <c r="AQ379" s="151"/>
      <c r="AR379" s="151"/>
      <c r="AS379" s="151"/>
      <c r="AT379" s="151"/>
      <c r="AU379" s="151"/>
      <c r="AV379" s="151"/>
      <c r="AW379" s="151"/>
      <c r="AX379" s="151"/>
      <c r="AY379" s="151"/>
      <c r="AZ379" s="151"/>
      <c r="BA379" s="151"/>
      <c r="BB379" s="151"/>
      <c r="BC379" s="151"/>
      <c r="BD379" s="151"/>
      <c r="BE379" s="151"/>
      <c r="BF379" s="151"/>
      <c r="BG379" s="151"/>
      <c r="BH379" s="151"/>
      <c r="BI379" s="151"/>
      <c r="BJ379" s="151"/>
      <c r="BK379" s="151"/>
      <c r="BL379" s="151"/>
      <c r="BM379" s="151"/>
      <c r="BN379" s="151"/>
      <c r="BO379" s="151"/>
      <c r="BP379" s="151"/>
      <c r="BQ379" s="151"/>
      <c r="BR379" s="151"/>
      <c r="BS379" s="151"/>
      <c r="BT379" s="151"/>
      <c r="BU379" s="151"/>
      <c r="BV379" s="151"/>
      <c r="BW379" s="151"/>
      <c r="BX379" s="151"/>
      <c r="BY379" s="151"/>
      <c r="BZ379" s="151"/>
      <c r="CA379" s="151"/>
      <c r="CB379" s="151"/>
      <c r="CC379" s="151"/>
      <c r="CD379" s="151"/>
      <c r="CE379" s="151"/>
      <c r="CF379" s="151"/>
      <c r="CG379" s="151"/>
      <c r="CH379" s="151"/>
      <c r="CI379" s="151"/>
      <c r="CJ379" s="151"/>
      <c r="CK379" s="151"/>
      <c r="CL379" s="151"/>
      <c r="CM379" s="151"/>
      <c r="CN379" s="151"/>
    </row>
    <row r="380" spans="1:92">
      <c r="A380" s="151"/>
      <c r="B380" s="151"/>
      <c r="C380" s="151"/>
      <c r="D380" s="151"/>
      <c r="E380" s="151"/>
      <c r="F380" s="151"/>
      <c r="G380" s="151"/>
      <c r="H380" s="151"/>
      <c r="I380" s="151"/>
      <c r="J380" s="151"/>
      <c r="K380" s="151"/>
      <c r="L380" s="151"/>
      <c r="M380" s="151"/>
      <c r="N380" s="151"/>
      <c r="O380" s="151"/>
      <c r="P380" s="151"/>
      <c r="Q380" s="151"/>
      <c r="R380" s="151"/>
      <c r="S380" s="151"/>
      <c r="T380" s="151"/>
      <c r="U380" s="151"/>
      <c r="V380" s="151"/>
      <c r="W380" s="151"/>
      <c r="X380" s="151"/>
      <c r="Y380" s="151"/>
      <c r="Z380" s="151"/>
      <c r="AA380" s="151"/>
      <c r="AB380" s="151"/>
      <c r="AC380" s="151"/>
      <c r="AD380" s="151"/>
      <c r="AE380" s="151"/>
      <c r="AF380" s="151"/>
      <c r="AG380" s="151"/>
      <c r="AH380" s="151"/>
      <c r="AI380" s="151"/>
      <c r="AJ380" s="151"/>
      <c r="AK380" s="151"/>
      <c r="AL380" s="151"/>
      <c r="AM380" s="151"/>
      <c r="AN380" s="151"/>
      <c r="AO380" s="151"/>
      <c r="AP380" s="151"/>
      <c r="AQ380" s="151"/>
      <c r="AR380" s="151"/>
      <c r="AS380" s="151"/>
      <c r="AT380" s="151"/>
      <c r="AU380" s="151"/>
      <c r="AV380" s="151"/>
      <c r="AW380" s="151"/>
      <c r="AX380" s="151"/>
      <c r="AY380" s="151"/>
      <c r="AZ380" s="151"/>
      <c r="BA380" s="151"/>
      <c r="BB380" s="151"/>
      <c r="BC380" s="151"/>
      <c r="BD380" s="151"/>
      <c r="BE380" s="151"/>
      <c r="BF380" s="151"/>
      <c r="BG380" s="151"/>
      <c r="BH380" s="151"/>
      <c r="BI380" s="151"/>
      <c r="BJ380" s="151"/>
      <c r="BK380" s="151"/>
      <c r="BL380" s="151"/>
      <c r="BM380" s="151"/>
      <c r="BN380" s="151"/>
      <c r="BO380" s="151"/>
      <c r="BP380" s="151"/>
      <c r="BQ380" s="151"/>
      <c r="BR380" s="151"/>
      <c r="BS380" s="151"/>
      <c r="BT380" s="151"/>
      <c r="BU380" s="151"/>
      <c r="BV380" s="151"/>
      <c r="BW380" s="151"/>
      <c r="BX380" s="151"/>
      <c r="BY380" s="151"/>
      <c r="BZ380" s="151"/>
      <c r="CA380" s="151"/>
      <c r="CB380" s="151"/>
      <c r="CC380" s="151"/>
      <c r="CD380" s="151"/>
      <c r="CE380" s="151"/>
      <c r="CF380" s="151"/>
      <c r="CG380" s="151"/>
      <c r="CH380" s="151"/>
      <c r="CI380" s="151"/>
      <c r="CJ380" s="151"/>
      <c r="CK380" s="151"/>
      <c r="CL380" s="151"/>
      <c r="CM380" s="151"/>
      <c r="CN380" s="151"/>
    </row>
    <row r="381" spans="1:92">
      <c r="A381" s="151"/>
      <c r="B381" s="151"/>
      <c r="C381" s="151"/>
      <c r="D381" s="151"/>
      <c r="E381" s="151"/>
      <c r="F381" s="151"/>
      <c r="G381" s="151"/>
      <c r="H381" s="151"/>
      <c r="I381" s="151"/>
      <c r="J381" s="151"/>
      <c r="K381" s="151"/>
      <c r="L381" s="151"/>
      <c r="M381" s="151"/>
      <c r="N381" s="151"/>
      <c r="O381" s="151"/>
      <c r="P381" s="151"/>
      <c r="Q381" s="151"/>
      <c r="R381" s="151"/>
      <c r="S381" s="151"/>
      <c r="T381" s="151"/>
      <c r="U381" s="151"/>
      <c r="V381" s="151"/>
      <c r="W381" s="151"/>
      <c r="X381" s="151"/>
      <c r="Y381" s="151"/>
      <c r="Z381" s="151"/>
      <c r="AA381" s="151"/>
      <c r="AB381" s="151"/>
      <c r="AC381" s="151"/>
      <c r="AD381" s="151"/>
      <c r="AE381" s="151"/>
      <c r="AF381" s="151"/>
      <c r="AG381" s="151"/>
      <c r="AH381" s="151"/>
      <c r="AI381" s="151"/>
      <c r="AJ381" s="151"/>
      <c r="AK381" s="151"/>
      <c r="AL381" s="151"/>
      <c r="AM381" s="151"/>
      <c r="AN381" s="151"/>
      <c r="AO381" s="151"/>
      <c r="AP381" s="151"/>
      <c r="AQ381" s="151"/>
      <c r="AR381" s="151"/>
      <c r="AS381" s="151"/>
      <c r="AT381" s="151"/>
      <c r="AU381" s="151"/>
      <c r="AV381" s="151"/>
      <c r="AW381" s="151"/>
      <c r="AX381" s="151"/>
      <c r="AY381" s="151"/>
      <c r="AZ381" s="151"/>
      <c r="BA381" s="151"/>
      <c r="BB381" s="151"/>
      <c r="BC381" s="151"/>
      <c r="BD381" s="151"/>
      <c r="BE381" s="151"/>
      <c r="BF381" s="151"/>
      <c r="BG381" s="151"/>
      <c r="BH381" s="151"/>
      <c r="BI381" s="151"/>
      <c r="BJ381" s="151"/>
      <c r="BK381" s="151"/>
      <c r="BL381" s="151"/>
      <c r="BM381" s="151"/>
      <c r="BN381" s="151"/>
      <c r="BO381" s="151"/>
      <c r="BP381" s="151"/>
      <c r="BQ381" s="151"/>
      <c r="BR381" s="151"/>
      <c r="BS381" s="151"/>
      <c r="BT381" s="151"/>
      <c r="BU381" s="151"/>
      <c r="BV381" s="151"/>
      <c r="BW381" s="151"/>
      <c r="BX381" s="151"/>
      <c r="BY381" s="151"/>
      <c r="BZ381" s="151"/>
      <c r="CA381" s="151"/>
      <c r="CB381" s="151"/>
      <c r="CC381" s="151"/>
      <c r="CD381" s="151"/>
      <c r="CE381" s="151"/>
      <c r="CF381" s="151"/>
      <c r="CG381" s="151"/>
      <c r="CH381" s="151"/>
      <c r="CI381" s="151"/>
      <c r="CJ381" s="151"/>
      <c r="CK381" s="151"/>
      <c r="CL381" s="151"/>
      <c r="CM381" s="151"/>
      <c r="CN381" s="151"/>
    </row>
    <row r="382" spans="1:92">
      <c r="A382" s="151"/>
      <c r="B382" s="151"/>
      <c r="C382" s="151"/>
      <c r="D382" s="151"/>
      <c r="E382" s="151"/>
      <c r="F382" s="151"/>
      <c r="G382" s="151"/>
      <c r="H382" s="151"/>
      <c r="I382" s="151"/>
      <c r="J382" s="151"/>
      <c r="K382" s="151"/>
      <c r="L382" s="151"/>
      <c r="M382" s="151"/>
      <c r="N382" s="151"/>
      <c r="O382" s="151"/>
      <c r="P382" s="151"/>
      <c r="Q382" s="151"/>
      <c r="R382" s="151"/>
      <c r="S382" s="151"/>
      <c r="T382" s="151"/>
      <c r="U382" s="151"/>
      <c r="V382" s="151"/>
      <c r="W382" s="151"/>
      <c r="X382" s="151"/>
      <c r="Y382" s="151"/>
      <c r="Z382" s="151"/>
      <c r="AA382" s="151"/>
      <c r="AB382" s="151"/>
      <c r="AC382" s="151"/>
      <c r="AD382" s="151"/>
      <c r="AE382" s="151"/>
      <c r="AF382" s="151"/>
      <c r="AG382" s="151"/>
      <c r="AH382" s="151"/>
      <c r="AI382" s="151"/>
      <c r="AJ382" s="151"/>
      <c r="AK382" s="151"/>
      <c r="AL382" s="151"/>
      <c r="AM382" s="151"/>
      <c r="AN382" s="151"/>
      <c r="AO382" s="151"/>
      <c r="AP382" s="151"/>
      <c r="AQ382" s="151"/>
      <c r="AR382" s="151"/>
      <c r="AS382" s="151"/>
      <c r="AT382" s="151"/>
      <c r="AU382" s="151"/>
      <c r="AV382" s="151"/>
      <c r="AW382" s="151"/>
      <c r="AX382" s="151"/>
      <c r="AY382" s="151"/>
      <c r="AZ382" s="151"/>
      <c r="BA382" s="151"/>
      <c r="BB382" s="151"/>
      <c r="BC382" s="151"/>
      <c r="BD382" s="151"/>
      <c r="BE382" s="151"/>
      <c r="BF382" s="151"/>
      <c r="BG382" s="151"/>
      <c r="BH382" s="151"/>
      <c r="BI382" s="151"/>
      <c r="BJ382" s="151"/>
      <c r="BK382" s="151"/>
      <c r="BL382" s="151"/>
      <c r="BM382" s="151"/>
      <c r="BN382" s="151"/>
      <c r="BO382" s="151"/>
      <c r="BP382" s="151"/>
      <c r="BQ382" s="151"/>
      <c r="BR382" s="151"/>
      <c r="BS382" s="151"/>
      <c r="BT382" s="151"/>
      <c r="BU382" s="151"/>
      <c r="BV382" s="151"/>
      <c r="BW382" s="151"/>
      <c r="BX382" s="151"/>
      <c r="BY382" s="151"/>
      <c r="BZ382" s="151"/>
      <c r="CA382" s="151"/>
      <c r="CB382" s="151"/>
      <c r="CC382" s="151"/>
      <c r="CD382" s="151"/>
      <c r="CE382" s="151"/>
      <c r="CF382" s="151"/>
      <c r="CG382" s="151"/>
      <c r="CH382" s="151"/>
      <c r="CI382" s="151"/>
      <c r="CJ382" s="151"/>
      <c r="CK382" s="151"/>
      <c r="CL382" s="151"/>
      <c r="CM382" s="151"/>
      <c r="CN382" s="151"/>
    </row>
    <row r="383" spans="1:92">
      <c r="A383" s="151"/>
      <c r="B383" s="151"/>
      <c r="C383" s="151"/>
      <c r="D383" s="151"/>
      <c r="E383" s="151"/>
      <c r="F383" s="151"/>
      <c r="G383" s="151"/>
      <c r="H383" s="151"/>
      <c r="I383" s="151"/>
      <c r="J383" s="151"/>
      <c r="K383" s="151"/>
      <c r="L383" s="151"/>
      <c r="M383" s="151"/>
      <c r="N383" s="151"/>
      <c r="O383" s="151"/>
      <c r="P383" s="151"/>
      <c r="Q383" s="151"/>
      <c r="R383" s="151"/>
      <c r="S383" s="151"/>
      <c r="T383" s="151"/>
      <c r="U383" s="151"/>
      <c r="V383" s="151"/>
      <c r="W383" s="151"/>
      <c r="X383" s="151"/>
      <c r="Y383" s="151"/>
      <c r="Z383" s="151"/>
      <c r="AA383" s="151"/>
      <c r="AB383" s="151"/>
      <c r="AC383" s="151"/>
      <c r="AD383" s="151"/>
      <c r="AE383" s="151"/>
      <c r="AF383" s="151"/>
      <c r="AG383" s="151"/>
      <c r="AH383" s="151"/>
      <c r="AI383" s="151"/>
      <c r="AJ383" s="151"/>
      <c r="AK383" s="151"/>
      <c r="AL383" s="151"/>
      <c r="AM383" s="151"/>
      <c r="AN383" s="151"/>
      <c r="AO383" s="151"/>
      <c r="AP383" s="151"/>
      <c r="AQ383" s="151"/>
      <c r="AR383" s="151"/>
      <c r="AS383" s="151"/>
      <c r="AT383" s="151"/>
      <c r="AU383" s="151"/>
      <c r="AV383" s="151"/>
      <c r="AW383" s="151"/>
      <c r="AX383" s="151"/>
      <c r="AY383" s="151"/>
      <c r="AZ383" s="151"/>
      <c r="BA383" s="151"/>
      <c r="BB383" s="151"/>
      <c r="BC383" s="151"/>
      <c r="BD383" s="151"/>
      <c r="BE383" s="151"/>
      <c r="BF383" s="151"/>
      <c r="BG383" s="151"/>
      <c r="BH383" s="151"/>
      <c r="BI383" s="151"/>
      <c r="BJ383" s="151"/>
      <c r="BK383" s="151"/>
      <c r="BL383" s="151"/>
      <c r="BM383" s="151"/>
      <c r="BN383" s="151"/>
      <c r="BO383" s="151"/>
      <c r="BP383" s="151"/>
      <c r="BQ383" s="151"/>
      <c r="BR383" s="151"/>
      <c r="BS383" s="151"/>
      <c r="BT383" s="151"/>
      <c r="BU383" s="151"/>
      <c r="BV383" s="151"/>
      <c r="BW383" s="151"/>
      <c r="BX383" s="151"/>
      <c r="BY383" s="151"/>
      <c r="BZ383" s="151"/>
      <c r="CA383" s="151"/>
      <c r="CB383" s="151"/>
      <c r="CC383" s="151"/>
      <c r="CD383" s="151"/>
      <c r="CE383" s="151"/>
      <c r="CF383" s="151"/>
      <c r="CG383" s="151"/>
      <c r="CH383" s="151"/>
      <c r="CI383" s="151"/>
      <c r="CJ383" s="151"/>
      <c r="CK383" s="151"/>
      <c r="CL383" s="151"/>
      <c r="CM383" s="151"/>
      <c r="CN383" s="151"/>
    </row>
    <row r="384" spans="1:92">
      <c r="A384" s="151"/>
      <c r="B384" s="151"/>
      <c r="C384" s="151"/>
      <c r="D384" s="151"/>
      <c r="E384" s="151"/>
      <c r="F384" s="151"/>
      <c r="G384" s="151"/>
      <c r="H384" s="151"/>
      <c r="I384" s="151"/>
      <c r="J384" s="151"/>
      <c r="K384" s="151"/>
      <c r="L384" s="151"/>
      <c r="M384" s="151"/>
      <c r="N384" s="151"/>
      <c r="O384" s="151"/>
      <c r="P384" s="151"/>
      <c r="Q384" s="151"/>
      <c r="R384" s="151"/>
      <c r="S384" s="151"/>
      <c r="T384" s="151"/>
      <c r="U384" s="151"/>
      <c r="V384" s="151"/>
      <c r="W384" s="151"/>
      <c r="X384" s="151"/>
      <c r="Y384" s="151"/>
      <c r="Z384" s="151"/>
      <c r="AA384" s="151"/>
      <c r="AB384" s="151"/>
      <c r="AC384" s="151"/>
      <c r="AD384" s="151"/>
      <c r="AE384" s="151"/>
      <c r="AF384" s="151"/>
      <c r="AG384" s="151"/>
      <c r="AH384" s="151"/>
      <c r="AI384" s="151"/>
      <c r="AJ384" s="151"/>
      <c r="AK384" s="151"/>
      <c r="AL384" s="151"/>
      <c r="AM384" s="151"/>
      <c r="AN384" s="151"/>
      <c r="AO384" s="151"/>
      <c r="AP384" s="151"/>
      <c r="AQ384" s="151"/>
      <c r="AR384" s="151"/>
      <c r="AS384" s="151"/>
      <c r="AT384" s="151"/>
      <c r="AU384" s="151"/>
      <c r="AV384" s="151"/>
      <c r="AW384" s="151"/>
      <c r="AX384" s="151"/>
      <c r="AY384" s="151"/>
      <c r="AZ384" s="151"/>
      <c r="BA384" s="151"/>
      <c r="BB384" s="151"/>
      <c r="BC384" s="151"/>
      <c r="BD384" s="151"/>
      <c r="BE384" s="151"/>
      <c r="BF384" s="151"/>
      <c r="BG384" s="151"/>
      <c r="BH384" s="151"/>
      <c r="BI384" s="151"/>
      <c r="BJ384" s="151"/>
      <c r="BK384" s="151"/>
      <c r="BL384" s="151"/>
      <c r="BM384" s="151"/>
      <c r="BN384" s="151"/>
      <c r="BO384" s="151"/>
      <c r="BP384" s="151"/>
      <c r="BQ384" s="151"/>
      <c r="BR384" s="151"/>
      <c r="BS384" s="151"/>
      <c r="BT384" s="151"/>
      <c r="BU384" s="151"/>
      <c r="BV384" s="151"/>
      <c r="BW384" s="151"/>
      <c r="BX384" s="151"/>
      <c r="BY384" s="151"/>
      <c r="BZ384" s="151"/>
      <c r="CA384" s="151"/>
      <c r="CB384" s="151"/>
      <c r="CC384" s="151"/>
      <c r="CD384" s="151"/>
      <c r="CE384" s="151"/>
      <c r="CF384" s="151"/>
      <c r="CG384" s="151"/>
      <c r="CH384" s="151"/>
      <c r="CI384" s="151"/>
      <c r="CJ384" s="151"/>
      <c r="CK384" s="151"/>
      <c r="CL384" s="151"/>
      <c r="CM384" s="151"/>
      <c r="CN384" s="151"/>
    </row>
    <row r="385" spans="1:92">
      <c r="A385" s="151"/>
      <c r="B385" s="151"/>
      <c r="C385" s="151"/>
      <c r="D385" s="151"/>
      <c r="E385" s="151"/>
      <c r="F385" s="151"/>
      <c r="G385" s="151"/>
      <c r="H385" s="151"/>
      <c r="I385" s="151"/>
      <c r="J385" s="151"/>
      <c r="K385" s="151"/>
      <c r="L385" s="151"/>
      <c r="M385" s="151"/>
      <c r="N385" s="151"/>
      <c r="O385" s="151"/>
      <c r="P385" s="151"/>
      <c r="Q385" s="151"/>
      <c r="R385" s="151"/>
      <c r="S385" s="151"/>
      <c r="T385" s="151"/>
      <c r="U385" s="151"/>
      <c r="V385" s="151"/>
      <c r="W385" s="151"/>
      <c r="X385" s="151"/>
      <c r="Y385" s="151"/>
      <c r="Z385" s="151"/>
      <c r="AA385" s="151"/>
      <c r="AB385" s="151"/>
      <c r="AC385" s="151"/>
      <c r="AD385" s="151"/>
      <c r="AE385" s="151"/>
      <c r="AF385" s="151"/>
      <c r="AG385" s="151"/>
      <c r="AH385" s="151"/>
      <c r="AI385" s="151"/>
      <c r="AJ385" s="151"/>
      <c r="AK385" s="151"/>
      <c r="AL385" s="151"/>
      <c r="AM385" s="151"/>
      <c r="AN385" s="151"/>
      <c r="AO385" s="151"/>
      <c r="AP385" s="151"/>
      <c r="AQ385" s="151"/>
      <c r="AR385" s="151"/>
      <c r="AS385" s="151"/>
      <c r="AT385" s="151"/>
      <c r="AU385" s="151"/>
      <c r="AV385" s="151"/>
      <c r="AW385" s="151"/>
      <c r="AX385" s="151"/>
      <c r="AY385" s="151"/>
      <c r="AZ385" s="151"/>
      <c r="BA385" s="151"/>
      <c r="BB385" s="151"/>
      <c r="BC385" s="151"/>
      <c r="BD385" s="151"/>
      <c r="BE385" s="151"/>
      <c r="BF385" s="151"/>
      <c r="BG385" s="151"/>
      <c r="BH385" s="151"/>
      <c r="BI385" s="151"/>
      <c r="BJ385" s="151"/>
      <c r="BK385" s="151"/>
      <c r="BL385" s="151"/>
      <c r="BM385" s="151"/>
      <c r="BN385" s="151"/>
      <c r="BO385" s="151"/>
      <c r="BP385" s="151"/>
      <c r="BQ385" s="151"/>
      <c r="BR385" s="151"/>
      <c r="BS385" s="151"/>
      <c r="BT385" s="151"/>
      <c r="BU385" s="151"/>
      <c r="BV385" s="151"/>
      <c r="BW385" s="151"/>
      <c r="BX385" s="151"/>
      <c r="BY385" s="151"/>
      <c r="BZ385" s="151"/>
      <c r="CA385" s="151"/>
      <c r="CB385" s="151"/>
      <c r="CC385" s="151"/>
      <c r="CD385" s="151"/>
      <c r="CE385" s="151"/>
      <c r="CF385" s="151"/>
      <c r="CG385" s="151"/>
      <c r="CH385" s="151"/>
      <c r="CI385" s="151"/>
      <c r="CJ385" s="151"/>
      <c r="CK385" s="151"/>
      <c r="CL385" s="151"/>
      <c r="CM385" s="151"/>
      <c r="CN385" s="151"/>
    </row>
    <row r="386" spans="1:92">
      <c r="A386" s="151"/>
      <c r="B386" s="151"/>
      <c r="C386" s="151"/>
      <c r="D386" s="151"/>
      <c r="E386" s="151"/>
      <c r="F386" s="151"/>
      <c r="G386" s="151"/>
      <c r="H386" s="151"/>
      <c r="I386" s="151"/>
      <c r="J386" s="151"/>
      <c r="K386" s="151"/>
      <c r="L386" s="151"/>
      <c r="M386" s="151"/>
      <c r="N386" s="151"/>
      <c r="O386" s="151"/>
      <c r="P386" s="151"/>
      <c r="Q386" s="151"/>
      <c r="R386" s="151"/>
      <c r="S386" s="151"/>
      <c r="T386" s="151"/>
      <c r="U386" s="151"/>
      <c r="V386" s="151"/>
      <c r="W386" s="151"/>
      <c r="X386" s="151"/>
      <c r="Y386" s="151"/>
      <c r="Z386" s="151"/>
      <c r="AA386" s="151"/>
      <c r="AB386" s="151"/>
      <c r="AC386" s="151"/>
      <c r="AD386" s="151"/>
      <c r="AE386" s="151"/>
      <c r="AF386" s="151"/>
      <c r="AG386" s="151"/>
      <c r="AH386" s="151"/>
      <c r="AI386" s="151"/>
      <c r="AJ386" s="151"/>
      <c r="AK386" s="151"/>
      <c r="AL386" s="151"/>
      <c r="AM386" s="151"/>
      <c r="AN386" s="151"/>
      <c r="AO386" s="151"/>
      <c r="AP386" s="151"/>
      <c r="AQ386" s="151"/>
      <c r="AR386" s="151"/>
      <c r="AS386" s="151"/>
      <c r="AT386" s="151"/>
      <c r="AU386" s="151"/>
      <c r="AV386" s="151"/>
      <c r="AW386" s="151"/>
      <c r="AX386" s="151"/>
      <c r="AY386" s="151"/>
      <c r="AZ386" s="151"/>
      <c r="BA386" s="151"/>
      <c r="BB386" s="151"/>
      <c r="BC386" s="151"/>
      <c r="BD386" s="151"/>
      <c r="BE386" s="151"/>
      <c r="BF386" s="151"/>
      <c r="BG386" s="151"/>
      <c r="BH386" s="151"/>
      <c r="BI386" s="151"/>
      <c r="BJ386" s="151"/>
      <c r="BK386" s="151"/>
      <c r="BL386" s="151"/>
      <c r="BM386" s="151"/>
      <c r="BN386" s="151"/>
      <c r="BO386" s="151"/>
      <c r="BP386" s="151"/>
      <c r="BQ386" s="151"/>
      <c r="BR386" s="151"/>
      <c r="BS386" s="151"/>
      <c r="BT386" s="151"/>
      <c r="BU386" s="151"/>
      <c r="BV386" s="151"/>
      <c r="BW386" s="151"/>
      <c r="BX386" s="151"/>
      <c r="BY386" s="151"/>
      <c r="BZ386" s="151"/>
      <c r="CA386" s="151"/>
      <c r="CB386" s="151"/>
      <c r="CC386" s="151"/>
      <c r="CD386" s="151"/>
      <c r="CE386" s="151"/>
      <c r="CF386" s="151"/>
      <c r="CG386" s="151"/>
      <c r="CH386" s="151"/>
      <c r="CI386" s="151"/>
      <c r="CJ386" s="151"/>
      <c r="CK386" s="151"/>
      <c r="CL386" s="151"/>
      <c r="CM386" s="151"/>
      <c r="CN386" s="151"/>
    </row>
    <row r="387" spans="1:92">
      <c r="A387" s="151"/>
      <c r="B387" s="151"/>
      <c r="C387" s="151"/>
      <c r="D387" s="151"/>
      <c r="E387" s="151"/>
      <c r="F387" s="151"/>
      <c r="G387" s="151"/>
      <c r="H387" s="151"/>
      <c r="I387" s="151"/>
      <c r="J387" s="151"/>
      <c r="K387" s="151"/>
      <c r="L387" s="151"/>
      <c r="M387" s="151"/>
      <c r="N387" s="151"/>
      <c r="O387" s="151"/>
      <c r="P387" s="151"/>
      <c r="Q387" s="151"/>
      <c r="R387" s="151"/>
      <c r="S387" s="151"/>
      <c r="T387" s="151"/>
      <c r="U387" s="151"/>
      <c r="V387" s="151"/>
      <c r="W387" s="151"/>
      <c r="X387" s="151"/>
      <c r="Y387" s="151"/>
      <c r="Z387" s="151"/>
      <c r="AA387" s="151"/>
      <c r="AB387" s="151"/>
      <c r="AC387" s="151"/>
      <c r="AD387" s="151"/>
      <c r="AE387" s="151"/>
      <c r="AF387" s="151"/>
      <c r="AG387" s="151"/>
      <c r="AH387" s="151"/>
      <c r="AI387" s="151"/>
      <c r="AJ387" s="151"/>
      <c r="AK387" s="151"/>
      <c r="AL387" s="151"/>
      <c r="AM387" s="151"/>
      <c r="AN387" s="151"/>
      <c r="AO387" s="151"/>
      <c r="AP387" s="151"/>
      <c r="AQ387" s="151"/>
      <c r="AR387" s="151"/>
      <c r="AS387" s="151"/>
      <c r="AT387" s="151"/>
      <c r="AU387" s="151"/>
      <c r="AV387" s="151"/>
      <c r="AW387" s="151"/>
      <c r="AX387" s="151"/>
      <c r="AY387" s="151"/>
      <c r="AZ387" s="151"/>
      <c r="BA387" s="151"/>
      <c r="BB387" s="151"/>
      <c r="BC387" s="151"/>
      <c r="BD387" s="151"/>
      <c r="BE387" s="151"/>
      <c r="BF387" s="151"/>
      <c r="BG387" s="151"/>
      <c r="BH387" s="151"/>
      <c r="BI387" s="151"/>
      <c r="BJ387" s="151"/>
      <c r="BK387" s="151"/>
      <c r="BL387" s="151"/>
      <c r="BM387" s="151"/>
      <c r="BN387" s="151"/>
      <c r="BO387" s="151"/>
      <c r="BP387" s="151"/>
      <c r="BQ387" s="151"/>
      <c r="BR387" s="151"/>
      <c r="BS387" s="151"/>
      <c r="BT387" s="151"/>
      <c r="BU387" s="151"/>
      <c r="BV387" s="151"/>
      <c r="BW387" s="151"/>
      <c r="BX387" s="151"/>
      <c r="BY387" s="151"/>
      <c r="BZ387" s="151"/>
      <c r="CA387" s="151"/>
      <c r="CB387" s="151"/>
      <c r="CC387" s="151"/>
      <c r="CD387" s="151"/>
      <c r="CE387" s="151"/>
      <c r="CF387" s="151"/>
      <c r="CG387" s="151"/>
      <c r="CH387" s="151"/>
      <c r="CI387" s="151"/>
      <c r="CJ387" s="151"/>
      <c r="CK387" s="151"/>
      <c r="CL387" s="151"/>
      <c r="CM387" s="151"/>
      <c r="CN387" s="151"/>
    </row>
    <row r="388" spans="1:92">
      <c r="A388" s="151"/>
      <c r="B388" s="151"/>
      <c r="C388" s="151"/>
      <c r="D388" s="151"/>
      <c r="E388" s="151"/>
      <c r="F388" s="151"/>
      <c r="G388" s="151"/>
      <c r="H388" s="151"/>
      <c r="I388" s="151"/>
      <c r="J388" s="151"/>
      <c r="K388" s="151"/>
      <c r="L388" s="151"/>
      <c r="M388" s="151"/>
      <c r="N388" s="151"/>
      <c r="O388" s="151"/>
      <c r="P388" s="151"/>
      <c r="Q388" s="151"/>
      <c r="R388" s="151"/>
      <c r="S388" s="151"/>
      <c r="T388" s="151"/>
      <c r="U388" s="151"/>
      <c r="V388" s="151"/>
      <c r="W388" s="151"/>
      <c r="X388" s="151"/>
      <c r="Y388" s="151"/>
      <c r="Z388" s="151"/>
      <c r="AA388" s="151"/>
      <c r="AB388" s="151"/>
      <c r="AC388" s="151"/>
      <c r="AD388" s="151"/>
      <c r="AE388" s="151"/>
      <c r="AF388" s="151"/>
      <c r="AG388" s="151"/>
      <c r="AH388" s="151"/>
      <c r="AI388" s="151"/>
      <c r="AJ388" s="151"/>
      <c r="AK388" s="151"/>
      <c r="AL388" s="151"/>
      <c r="AM388" s="151"/>
      <c r="AN388" s="151"/>
      <c r="AO388" s="151"/>
      <c r="AP388" s="151"/>
      <c r="AQ388" s="151"/>
      <c r="AR388" s="151"/>
      <c r="AS388" s="151"/>
      <c r="AT388" s="151"/>
      <c r="AU388" s="151"/>
      <c r="AV388" s="151"/>
      <c r="AW388" s="151"/>
      <c r="AX388" s="151"/>
      <c r="AY388" s="151"/>
      <c r="AZ388" s="151"/>
      <c r="BA388" s="151"/>
      <c r="BB388" s="151"/>
      <c r="BC388" s="151"/>
      <c r="BD388" s="151"/>
      <c r="BE388" s="151"/>
      <c r="BF388" s="151"/>
      <c r="BG388" s="151"/>
      <c r="BH388" s="151"/>
      <c r="BI388" s="151"/>
      <c r="BJ388" s="151"/>
      <c r="BK388" s="151"/>
      <c r="BL388" s="151"/>
      <c r="BM388" s="151"/>
      <c r="BN388" s="151"/>
      <c r="BO388" s="151"/>
      <c r="BP388" s="151"/>
      <c r="BQ388" s="151"/>
      <c r="BR388" s="151"/>
      <c r="BS388" s="151"/>
      <c r="BT388" s="151"/>
      <c r="BU388" s="151"/>
      <c r="BV388" s="151"/>
      <c r="BW388" s="151"/>
      <c r="BX388" s="151"/>
      <c r="BY388" s="151"/>
      <c r="BZ388" s="151"/>
      <c r="CA388" s="151"/>
      <c r="CB388" s="151"/>
      <c r="CC388" s="151"/>
      <c r="CD388" s="151"/>
      <c r="CE388" s="151"/>
      <c r="CF388" s="151"/>
      <c r="CG388" s="151"/>
      <c r="CH388" s="151"/>
      <c r="CI388" s="151"/>
      <c r="CJ388" s="151"/>
      <c r="CK388" s="151"/>
      <c r="CL388" s="151"/>
      <c r="CM388" s="151"/>
      <c r="CN388" s="151"/>
    </row>
    <row r="389" spans="1:92">
      <c r="A389" s="151"/>
      <c r="B389" s="151"/>
      <c r="C389" s="151"/>
      <c r="D389" s="151"/>
      <c r="E389" s="151"/>
      <c r="F389" s="151"/>
      <c r="G389" s="151"/>
      <c r="H389" s="151"/>
      <c r="I389" s="151"/>
      <c r="J389" s="151"/>
      <c r="K389" s="151"/>
      <c r="L389" s="151"/>
      <c r="M389" s="151"/>
      <c r="N389" s="151"/>
      <c r="O389" s="151"/>
      <c r="P389" s="151"/>
      <c r="Q389" s="151"/>
      <c r="R389" s="151"/>
      <c r="S389" s="151"/>
      <c r="T389" s="151"/>
      <c r="U389" s="151"/>
      <c r="V389" s="151"/>
      <c r="W389" s="151"/>
      <c r="X389" s="151"/>
      <c r="Y389" s="151"/>
      <c r="Z389" s="151"/>
      <c r="AA389" s="151"/>
      <c r="AB389" s="151"/>
      <c r="AC389" s="151"/>
      <c r="AD389" s="151"/>
      <c r="AE389" s="151"/>
      <c r="AF389" s="151"/>
      <c r="AG389" s="151"/>
      <c r="AH389" s="151"/>
      <c r="AI389" s="151"/>
      <c r="AJ389" s="151"/>
      <c r="AK389" s="151"/>
      <c r="AL389" s="151"/>
      <c r="AM389" s="151"/>
      <c r="AN389" s="151"/>
      <c r="AO389" s="151"/>
      <c r="AP389" s="151"/>
      <c r="AQ389" s="151"/>
      <c r="AR389" s="151"/>
      <c r="AS389" s="151"/>
      <c r="AT389" s="151"/>
      <c r="AU389" s="151"/>
      <c r="AV389" s="151"/>
      <c r="AW389" s="151"/>
      <c r="AX389" s="151"/>
      <c r="AY389" s="151"/>
      <c r="AZ389" s="151"/>
      <c r="BA389" s="151"/>
      <c r="BB389" s="151"/>
      <c r="BC389" s="151"/>
      <c r="BD389" s="151"/>
      <c r="BE389" s="151"/>
      <c r="BF389" s="151"/>
      <c r="BG389" s="151"/>
      <c r="BH389" s="151"/>
      <c r="BI389" s="151"/>
      <c r="BJ389" s="151"/>
      <c r="BK389" s="151"/>
      <c r="BL389" s="151"/>
      <c r="BM389" s="151"/>
      <c r="BN389" s="151"/>
      <c r="BO389" s="151"/>
      <c r="BP389" s="151"/>
      <c r="BQ389" s="151"/>
      <c r="BR389" s="151"/>
      <c r="BS389" s="151"/>
      <c r="BT389" s="151"/>
      <c r="BU389" s="151"/>
      <c r="BV389" s="151"/>
      <c r="BW389" s="151"/>
      <c r="BX389" s="151"/>
      <c r="BY389" s="151"/>
      <c r="BZ389" s="151"/>
      <c r="CA389" s="151"/>
      <c r="CB389" s="151"/>
      <c r="CC389" s="151"/>
      <c r="CD389" s="151"/>
      <c r="CE389" s="151"/>
      <c r="CF389" s="151"/>
      <c r="CG389" s="151"/>
      <c r="CH389" s="151"/>
      <c r="CI389" s="151"/>
      <c r="CJ389" s="151"/>
      <c r="CK389" s="151"/>
      <c r="CL389" s="151"/>
      <c r="CM389" s="151"/>
      <c r="CN389" s="151"/>
    </row>
    <row r="390" spans="1:92">
      <c r="A390" s="151"/>
      <c r="B390" s="151"/>
      <c r="C390" s="151"/>
      <c r="D390" s="151"/>
      <c r="E390" s="151"/>
      <c r="F390" s="151"/>
      <c r="G390" s="151"/>
      <c r="H390" s="151"/>
      <c r="I390" s="151"/>
      <c r="J390" s="151"/>
      <c r="K390" s="151"/>
      <c r="L390" s="151"/>
      <c r="M390" s="151"/>
      <c r="N390" s="151"/>
      <c r="O390" s="151"/>
      <c r="P390" s="151"/>
      <c r="Q390" s="151"/>
      <c r="R390" s="151"/>
      <c r="S390" s="151"/>
      <c r="T390" s="151"/>
      <c r="U390" s="151"/>
      <c r="V390" s="151"/>
      <c r="W390" s="151"/>
      <c r="X390" s="151"/>
      <c r="Y390" s="151"/>
      <c r="Z390" s="151"/>
      <c r="AA390" s="151"/>
      <c r="AB390" s="151"/>
      <c r="AC390" s="151"/>
      <c r="AD390" s="151"/>
      <c r="AE390" s="151"/>
      <c r="AF390" s="151"/>
      <c r="AG390" s="151"/>
      <c r="AH390" s="151"/>
      <c r="AI390" s="151"/>
      <c r="AJ390" s="151"/>
      <c r="AK390" s="151"/>
      <c r="AL390" s="151"/>
      <c r="AM390" s="151"/>
      <c r="AN390" s="151"/>
      <c r="AO390" s="151"/>
      <c r="AP390" s="151"/>
      <c r="AQ390" s="151"/>
      <c r="AR390" s="151"/>
      <c r="AS390" s="151"/>
      <c r="AT390" s="151"/>
      <c r="AU390" s="151"/>
      <c r="AV390" s="151"/>
      <c r="AW390" s="151"/>
      <c r="AX390" s="151"/>
      <c r="AY390" s="151"/>
      <c r="AZ390" s="151"/>
      <c r="BA390" s="151"/>
      <c r="BB390" s="151"/>
      <c r="BC390" s="151"/>
      <c r="BD390" s="151"/>
      <c r="BE390" s="151"/>
      <c r="BF390" s="151"/>
      <c r="BG390" s="151"/>
      <c r="BH390" s="151"/>
      <c r="BI390" s="151"/>
      <c r="BJ390" s="151"/>
      <c r="BK390" s="151"/>
      <c r="BL390" s="151"/>
      <c r="BM390" s="151"/>
      <c r="BN390" s="151"/>
      <c r="BO390" s="151"/>
      <c r="BP390" s="151"/>
      <c r="BQ390" s="151"/>
      <c r="BR390" s="151"/>
      <c r="BS390" s="151"/>
      <c r="BT390" s="151"/>
      <c r="BU390" s="151"/>
      <c r="BV390" s="151"/>
      <c r="BW390" s="151"/>
      <c r="BX390" s="151"/>
      <c r="BY390" s="151"/>
      <c r="BZ390" s="151"/>
      <c r="CA390" s="151"/>
      <c r="CB390" s="151"/>
      <c r="CC390" s="151"/>
      <c r="CD390" s="151"/>
      <c r="CE390" s="151"/>
      <c r="CF390" s="151"/>
      <c r="CG390" s="151"/>
      <c r="CH390" s="151"/>
      <c r="CI390" s="151"/>
      <c r="CJ390" s="151"/>
      <c r="CK390" s="151"/>
      <c r="CL390" s="151"/>
      <c r="CM390" s="151"/>
      <c r="CN390" s="151"/>
    </row>
    <row r="391" spans="1:92">
      <c r="A391" s="151"/>
      <c r="B391" s="151"/>
      <c r="C391" s="151"/>
      <c r="D391" s="151"/>
      <c r="E391" s="151"/>
      <c r="F391" s="151"/>
      <c r="G391" s="151"/>
      <c r="H391" s="151"/>
      <c r="I391" s="151"/>
      <c r="J391" s="151"/>
      <c r="K391" s="151"/>
      <c r="L391" s="151"/>
      <c r="M391" s="151"/>
      <c r="N391" s="151"/>
      <c r="O391" s="151"/>
      <c r="P391" s="151"/>
      <c r="Q391" s="151"/>
      <c r="R391" s="151"/>
      <c r="S391" s="151"/>
      <c r="T391" s="151"/>
      <c r="U391" s="151"/>
      <c r="V391" s="151"/>
      <c r="W391" s="151"/>
      <c r="X391" s="151"/>
      <c r="Y391" s="151"/>
      <c r="Z391" s="151"/>
      <c r="AA391" s="151"/>
      <c r="AB391" s="151"/>
      <c r="AC391" s="151"/>
      <c r="AD391" s="151"/>
      <c r="AE391" s="151"/>
      <c r="AF391" s="151"/>
      <c r="AG391" s="151"/>
      <c r="AH391" s="151"/>
      <c r="AI391" s="151"/>
      <c r="AJ391" s="151"/>
      <c r="AK391" s="151"/>
      <c r="AL391" s="151"/>
      <c r="AM391" s="151"/>
      <c r="AN391" s="151"/>
      <c r="AO391" s="151"/>
      <c r="AP391" s="151"/>
      <c r="AQ391" s="151"/>
      <c r="AR391" s="151"/>
      <c r="AS391" s="151"/>
      <c r="AT391" s="151"/>
      <c r="AU391" s="151"/>
      <c r="AV391" s="151"/>
      <c r="AW391" s="151"/>
      <c r="AX391" s="151"/>
      <c r="AY391" s="151"/>
      <c r="AZ391" s="151"/>
      <c r="BA391" s="151"/>
      <c r="BB391" s="151"/>
      <c r="BC391" s="151"/>
      <c r="BD391" s="151"/>
      <c r="BE391" s="151"/>
      <c r="BF391" s="151"/>
      <c r="BG391" s="151"/>
      <c r="BH391" s="151"/>
      <c r="BI391" s="151"/>
      <c r="BJ391" s="151"/>
      <c r="BK391" s="151"/>
      <c r="BL391" s="151"/>
      <c r="BM391" s="151"/>
      <c r="BN391" s="151"/>
      <c r="BO391" s="151"/>
      <c r="BP391" s="151"/>
      <c r="BQ391" s="151"/>
      <c r="BR391" s="151"/>
      <c r="BS391" s="151"/>
      <c r="BT391" s="151"/>
      <c r="BU391" s="151"/>
      <c r="BV391" s="151"/>
      <c r="BW391" s="151"/>
      <c r="BX391" s="151"/>
      <c r="BY391" s="151"/>
      <c r="BZ391" s="151"/>
      <c r="CA391" s="151"/>
      <c r="CB391" s="151"/>
      <c r="CC391" s="151"/>
      <c r="CD391" s="151"/>
      <c r="CE391" s="151"/>
      <c r="CF391" s="151"/>
      <c r="CG391" s="151"/>
      <c r="CH391" s="151"/>
      <c r="CI391" s="151"/>
      <c r="CJ391" s="151"/>
      <c r="CK391" s="151"/>
      <c r="CL391" s="151"/>
      <c r="CM391" s="151"/>
      <c r="CN391" s="151"/>
    </row>
    <row r="392" spans="1:92">
      <c r="A392" s="151"/>
      <c r="B392" s="151"/>
      <c r="C392" s="151"/>
      <c r="D392" s="151"/>
      <c r="E392" s="151"/>
      <c r="F392" s="151"/>
      <c r="G392" s="151"/>
      <c r="H392" s="151"/>
      <c r="I392" s="151"/>
      <c r="J392" s="151"/>
      <c r="K392" s="151"/>
      <c r="L392" s="151"/>
      <c r="M392" s="151"/>
      <c r="N392" s="151"/>
      <c r="O392" s="151"/>
      <c r="P392" s="151"/>
      <c r="Q392" s="151"/>
      <c r="R392" s="151"/>
      <c r="S392" s="151"/>
      <c r="T392" s="151"/>
      <c r="U392" s="151"/>
      <c r="V392" s="151"/>
      <c r="W392" s="151"/>
      <c r="X392" s="151"/>
      <c r="Y392" s="151"/>
      <c r="Z392" s="151"/>
      <c r="AA392" s="151"/>
      <c r="AB392" s="151"/>
      <c r="AC392" s="151"/>
      <c r="AD392" s="151"/>
      <c r="AE392" s="151"/>
      <c r="AF392" s="151"/>
      <c r="AG392" s="151"/>
      <c r="AH392" s="151"/>
      <c r="AI392" s="151"/>
      <c r="AJ392" s="151"/>
      <c r="AK392" s="151"/>
      <c r="AL392" s="151"/>
      <c r="AM392" s="151"/>
      <c r="AN392" s="151"/>
      <c r="AO392" s="151"/>
      <c r="AP392" s="151"/>
      <c r="AQ392" s="151"/>
      <c r="AR392" s="151"/>
      <c r="AS392" s="151"/>
      <c r="AT392" s="151"/>
      <c r="AU392" s="151"/>
      <c r="AV392" s="151"/>
      <c r="AW392" s="151"/>
      <c r="AX392" s="151"/>
      <c r="AY392" s="151"/>
      <c r="AZ392" s="151"/>
      <c r="BA392" s="151"/>
      <c r="BB392" s="151"/>
      <c r="BC392" s="151"/>
      <c r="BD392" s="151"/>
      <c r="BE392" s="151"/>
      <c r="BF392" s="151"/>
      <c r="BG392" s="151"/>
      <c r="BH392" s="151"/>
      <c r="BI392" s="151"/>
      <c r="BJ392" s="151"/>
      <c r="BK392" s="151"/>
      <c r="BL392" s="151"/>
      <c r="BM392" s="151"/>
      <c r="BN392" s="151"/>
      <c r="BO392" s="151"/>
      <c r="BP392" s="151"/>
      <c r="BQ392" s="151"/>
      <c r="BR392" s="151"/>
      <c r="BS392" s="151"/>
      <c r="BT392" s="151"/>
      <c r="BU392" s="151"/>
      <c r="BV392" s="151"/>
      <c r="BW392" s="151"/>
      <c r="BX392" s="151"/>
      <c r="BY392" s="151"/>
      <c r="BZ392" s="151"/>
      <c r="CA392" s="151"/>
      <c r="CB392" s="151"/>
      <c r="CC392" s="151"/>
      <c r="CD392" s="151"/>
      <c r="CE392" s="151"/>
      <c r="CF392" s="151"/>
      <c r="CG392" s="151"/>
      <c r="CH392" s="151"/>
      <c r="CI392" s="151"/>
      <c r="CJ392" s="151"/>
      <c r="CK392" s="151"/>
      <c r="CL392" s="151"/>
      <c r="CM392" s="151"/>
      <c r="CN392" s="151"/>
    </row>
    <row r="393" spans="1:92">
      <c r="A393" s="151"/>
      <c r="B393" s="151"/>
      <c r="C393" s="151"/>
      <c r="D393" s="151"/>
      <c r="E393" s="151"/>
      <c r="F393" s="151"/>
      <c r="G393" s="151"/>
      <c r="H393" s="151"/>
      <c r="I393" s="151"/>
      <c r="J393" s="151"/>
      <c r="K393" s="151"/>
      <c r="L393" s="151"/>
      <c r="M393" s="151"/>
      <c r="N393" s="151"/>
      <c r="O393" s="151"/>
      <c r="P393" s="151"/>
      <c r="Q393" s="151"/>
      <c r="R393" s="151"/>
      <c r="S393" s="151"/>
      <c r="T393" s="151"/>
      <c r="U393" s="151"/>
      <c r="V393" s="151"/>
      <c r="W393" s="151"/>
      <c r="X393" s="151"/>
      <c r="Y393" s="151"/>
      <c r="Z393" s="151"/>
      <c r="AA393" s="151"/>
      <c r="AB393" s="151"/>
      <c r="AC393" s="151"/>
      <c r="AD393" s="151"/>
      <c r="AE393" s="151"/>
      <c r="AF393" s="151"/>
      <c r="AG393" s="151"/>
      <c r="AH393" s="151"/>
      <c r="AI393" s="151"/>
      <c r="AJ393" s="151"/>
      <c r="AK393" s="151"/>
      <c r="AL393" s="151"/>
      <c r="AM393" s="151"/>
      <c r="AN393" s="151"/>
      <c r="AO393" s="151"/>
      <c r="AP393" s="151"/>
      <c r="AQ393" s="151"/>
      <c r="AR393" s="151"/>
      <c r="AS393" s="151"/>
      <c r="AT393" s="151"/>
      <c r="AU393" s="151"/>
      <c r="AV393" s="151"/>
      <c r="AW393" s="151"/>
      <c r="AX393" s="151"/>
      <c r="AY393" s="151"/>
      <c r="AZ393" s="151"/>
      <c r="BA393" s="151"/>
      <c r="BB393" s="151"/>
      <c r="BC393" s="151"/>
      <c r="BD393" s="151"/>
      <c r="BE393" s="151"/>
      <c r="BF393" s="151"/>
      <c r="BG393" s="151"/>
      <c r="BH393" s="151"/>
      <c r="BI393" s="151"/>
      <c r="BJ393" s="151"/>
      <c r="BK393" s="151"/>
      <c r="BL393" s="151"/>
      <c r="BM393" s="151"/>
      <c r="BN393" s="151"/>
      <c r="BO393" s="151"/>
      <c r="BP393" s="151"/>
      <c r="BQ393" s="151"/>
      <c r="BR393" s="151"/>
      <c r="BS393" s="151"/>
      <c r="BT393" s="151"/>
      <c r="BU393" s="151"/>
      <c r="BV393" s="151"/>
      <c r="BW393" s="151"/>
      <c r="BX393" s="151"/>
      <c r="BY393" s="151"/>
      <c r="BZ393" s="151"/>
      <c r="CA393" s="151"/>
      <c r="CB393" s="151"/>
      <c r="CC393" s="151"/>
      <c r="CD393" s="151"/>
      <c r="CE393" s="151"/>
      <c r="CF393" s="151"/>
      <c r="CG393" s="151"/>
      <c r="CH393" s="151"/>
      <c r="CI393" s="151"/>
      <c r="CJ393" s="151"/>
      <c r="CK393" s="151"/>
      <c r="CL393" s="151"/>
      <c r="CM393" s="151"/>
      <c r="CN393" s="151"/>
    </row>
    <row r="394" spans="1:92">
      <c r="A394" s="151"/>
      <c r="B394" s="151"/>
      <c r="C394" s="151"/>
      <c r="D394" s="151"/>
      <c r="E394" s="151"/>
      <c r="F394" s="151"/>
      <c r="G394" s="151"/>
      <c r="H394" s="151"/>
      <c r="I394" s="151"/>
      <c r="J394" s="151"/>
      <c r="K394" s="151"/>
      <c r="L394" s="151"/>
      <c r="M394" s="151"/>
      <c r="N394" s="151"/>
      <c r="O394" s="151"/>
      <c r="P394" s="151"/>
      <c r="Q394" s="151"/>
      <c r="R394" s="151"/>
      <c r="S394" s="151"/>
      <c r="T394" s="151"/>
      <c r="U394" s="151"/>
      <c r="V394" s="151"/>
      <c r="W394" s="151"/>
      <c r="X394" s="151"/>
      <c r="Y394" s="151"/>
      <c r="Z394" s="151"/>
      <c r="AA394" s="151"/>
      <c r="AB394" s="151"/>
      <c r="AC394" s="151"/>
      <c r="AD394" s="151"/>
      <c r="AE394" s="151"/>
      <c r="AF394" s="151"/>
      <c r="AG394" s="151"/>
      <c r="AH394" s="151"/>
      <c r="AI394" s="151"/>
      <c r="AJ394" s="151"/>
      <c r="AK394" s="151"/>
      <c r="AL394" s="151"/>
      <c r="AM394" s="151"/>
      <c r="AN394" s="151"/>
      <c r="AO394" s="151"/>
      <c r="AP394" s="151"/>
      <c r="AQ394" s="151"/>
      <c r="AR394" s="151"/>
      <c r="AS394" s="151"/>
      <c r="AT394" s="151"/>
      <c r="AU394" s="151"/>
      <c r="AV394" s="151"/>
      <c r="AW394" s="151"/>
      <c r="AX394" s="151"/>
      <c r="AY394" s="151"/>
      <c r="AZ394" s="151"/>
      <c r="BA394" s="151"/>
      <c r="BB394" s="151"/>
      <c r="BC394" s="151"/>
      <c r="BD394" s="151"/>
      <c r="BE394" s="151"/>
      <c r="BF394" s="151"/>
      <c r="BG394" s="151"/>
      <c r="BH394" s="151"/>
      <c r="BI394" s="151"/>
      <c r="BJ394" s="151"/>
      <c r="BK394" s="151"/>
      <c r="BL394" s="151"/>
      <c r="BM394" s="151"/>
      <c r="BN394" s="151"/>
      <c r="BO394" s="151"/>
      <c r="BP394" s="151"/>
      <c r="BQ394" s="151"/>
      <c r="BR394" s="151"/>
      <c r="BS394" s="151"/>
      <c r="BT394" s="151"/>
      <c r="BU394" s="151"/>
      <c r="BV394" s="151"/>
      <c r="BW394" s="151"/>
      <c r="BX394" s="151"/>
      <c r="BY394" s="151"/>
      <c r="BZ394" s="151"/>
      <c r="CA394" s="151"/>
      <c r="CB394" s="151"/>
      <c r="CC394" s="151"/>
      <c r="CD394" s="151"/>
      <c r="CE394" s="151"/>
      <c r="CF394" s="151"/>
      <c r="CG394" s="151"/>
      <c r="CH394" s="151"/>
      <c r="CI394" s="151"/>
      <c r="CJ394" s="151"/>
      <c r="CK394" s="151"/>
      <c r="CL394" s="151"/>
      <c r="CM394" s="151"/>
      <c r="CN394" s="151"/>
    </row>
    <row r="395" spans="1:92">
      <c r="A395" s="151"/>
      <c r="B395" s="151"/>
      <c r="C395" s="151"/>
      <c r="D395" s="151"/>
      <c r="E395" s="151"/>
      <c r="F395" s="151"/>
      <c r="G395" s="151"/>
      <c r="H395" s="151"/>
      <c r="I395" s="151"/>
      <c r="J395" s="151"/>
      <c r="K395" s="151"/>
      <c r="L395" s="151"/>
      <c r="M395" s="151"/>
      <c r="N395" s="151"/>
      <c r="O395" s="151"/>
      <c r="P395" s="151"/>
      <c r="Q395" s="151"/>
      <c r="R395" s="151"/>
      <c r="S395" s="151"/>
      <c r="T395" s="151"/>
      <c r="U395" s="151"/>
      <c r="V395" s="151"/>
      <c r="W395" s="151"/>
      <c r="X395" s="151"/>
      <c r="Y395" s="151"/>
      <c r="Z395" s="151"/>
      <c r="AA395" s="151"/>
      <c r="AB395" s="151"/>
      <c r="AC395" s="151"/>
      <c r="AD395" s="151"/>
      <c r="AE395" s="151"/>
      <c r="AF395" s="151"/>
      <c r="AG395" s="151"/>
      <c r="AH395" s="151"/>
      <c r="AI395" s="151"/>
      <c r="AJ395" s="151"/>
      <c r="AK395" s="151"/>
      <c r="AL395" s="151"/>
      <c r="AM395" s="151"/>
      <c r="AN395" s="151"/>
      <c r="AO395" s="151"/>
      <c r="AP395" s="151"/>
      <c r="AQ395" s="151"/>
      <c r="AR395" s="151"/>
      <c r="AS395" s="151"/>
      <c r="AT395" s="151"/>
      <c r="AU395" s="151"/>
      <c r="AV395" s="151"/>
      <c r="AW395" s="151"/>
      <c r="AX395" s="151"/>
      <c r="AY395" s="151"/>
      <c r="AZ395" s="151"/>
      <c r="BA395" s="151"/>
      <c r="BB395" s="151"/>
      <c r="BC395" s="151"/>
      <c r="BD395" s="151"/>
      <c r="BE395" s="151"/>
      <c r="BF395" s="151"/>
      <c r="BG395" s="151"/>
      <c r="BH395" s="151"/>
      <c r="BI395" s="151"/>
      <c r="BJ395" s="151"/>
      <c r="BK395" s="151"/>
      <c r="BL395" s="151"/>
      <c r="BM395" s="151"/>
      <c r="BN395" s="151"/>
      <c r="BO395" s="151"/>
      <c r="BP395" s="151"/>
      <c r="BQ395" s="151"/>
      <c r="BR395" s="151"/>
      <c r="BS395" s="151"/>
      <c r="BT395" s="151"/>
      <c r="BU395" s="151"/>
      <c r="BV395" s="151"/>
      <c r="BW395" s="151"/>
      <c r="BX395" s="151"/>
      <c r="BY395" s="151"/>
      <c r="BZ395" s="151"/>
      <c r="CA395" s="151"/>
      <c r="CB395" s="151"/>
      <c r="CC395" s="151"/>
      <c r="CD395" s="151"/>
      <c r="CE395" s="151"/>
      <c r="CF395" s="151"/>
      <c r="CG395" s="151"/>
      <c r="CH395" s="151"/>
      <c r="CI395" s="151"/>
      <c r="CJ395" s="151"/>
      <c r="CK395" s="151"/>
      <c r="CL395" s="151"/>
      <c r="CM395" s="151"/>
      <c r="CN395" s="151"/>
    </row>
    <row r="396" spans="1:92">
      <c r="A396" s="151"/>
      <c r="B396" s="151"/>
      <c r="C396" s="151"/>
      <c r="D396" s="151"/>
      <c r="E396" s="151"/>
      <c r="F396" s="151"/>
      <c r="G396" s="151"/>
      <c r="H396" s="151"/>
      <c r="I396" s="151"/>
      <c r="J396" s="151"/>
      <c r="K396" s="151"/>
      <c r="L396" s="151"/>
      <c r="M396" s="151"/>
      <c r="N396" s="151"/>
      <c r="O396" s="151"/>
      <c r="P396" s="151"/>
      <c r="Q396" s="151"/>
      <c r="R396" s="151"/>
      <c r="S396" s="151"/>
      <c r="T396" s="151"/>
      <c r="U396" s="151"/>
      <c r="V396" s="151"/>
      <c r="W396" s="151"/>
      <c r="X396" s="151"/>
      <c r="Y396" s="151"/>
      <c r="Z396" s="151"/>
      <c r="AA396" s="151"/>
      <c r="AB396" s="151"/>
      <c r="AC396" s="151"/>
      <c r="AD396" s="151"/>
      <c r="AE396" s="151"/>
      <c r="AF396" s="151"/>
      <c r="AG396" s="151"/>
      <c r="AH396" s="151"/>
      <c r="AI396" s="151"/>
      <c r="AJ396" s="151"/>
      <c r="AK396" s="151"/>
      <c r="AL396" s="151"/>
      <c r="AM396" s="151"/>
      <c r="AN396" s="151"/>
      <c r="AO396" s="151"/>
      <c r="AP396" s="151"/>
      <c r="AQ396" s="151"/>
      <c r="AR396" s="151"/>
      <c r="AS396" s="151"/>
      <c r="AT396" s="151"/>
      <c r="AU396" s="151"/>
      <c r="AV396" s="151"/>
      <c r="AW396" s="151"/>
      <c r="AX396" s="151"/>
      <c r="AY396" s="151"/>
      <c r="AZ396" s="151"/>
      <c r="BA396" s="151"/>
      <c r="BB396" s="151"/>
      <c r="BC396" s="151"/>
      <c r="BD396" s="151"/>
      <c r="BE396" s="151"/>
      <c r="BF396" s="151"/>
      <c r="BG396" s="151"/>
      <c r="BH396" s="151"/>
      <c r="BI396" s="151"/>
      <c r="BJ396" s="151"/>
      <c r="BK396" s="151"/>
      <c r="BL396" s="151"/>
      <c r="BM396" s="151"/>
      <c r="BN396" s="151"/>
      <c r="BO396" s="151"/>
      <c r="BP396" s="151"/>
      <c r="BQ396" s="151"/>
      <c r="BR396" s="151"/>
      <c r="BS396" s="151"/>
      <c r="BT396" s="151"/>
      <c r="BU396" s="151"/>
      <c r="BV396" s="151"/>
      <c r="BW396" s="151"/>
      <c r="BX396" s="151"/>
      <c r="BY396" s="151"/>
      <c r="BZ396" s="151"/>
      <c r="CA396" s="151"/>
      <c r="CB396" s="151"/>
      <c r="CC396" s="151"/>
      <c r="CD396" s="151"/>
      <c r="CE396" s="151"/>
      <c r="CF396" s="151"/>
      <c r="CG396" s="151"/>
      <c r="CH396" s="151"/>
      <c r="CI396" s="151"/>
      <c r="CJ396" s="151"/>
      <c r="CK396" s="151"/>
      <c r="CL396" s="151"/>
      <c r="CM396" s="151"/>
      <c r="CN396" s="151"/>
    </row>
    <row r="397" spans="1:92">
      <c r="A397" s="151"/>
      <c r="B397" s="151"/>
      <c r="C397" s="151"/>
      <c r="D397" s="151"/>
      <c r="E397" s="151"/>
      <c r="F397" s="151"/>
      <c r="G397" s="151"/>
      <c r="H397" s="151"/>
      <c r="I397" s="151"/>
      <c r="J397" s="151"/>
      <c r="K397" s="151"/>
      <c r="L397" s="151"/>
      <c r="M397" s="151"/>
      <c r="N397" s="151"/>
      <c r="O397" s="151"/>
      <c r="P397" s="151"/>
      <c r="Q397" s="151"/>
      <c r="R397" s="151"/>
      <c r="S397" s="151"/>
      <c r="T397" s="151"/>
      <c r="U397" s="151"/>
      <c r="V397" s="151"/>
      <c r="W397" s="151"/>
      <c r="X397" s="151"/>
      <c r="Y397" s="151"/>
      <c r="Z397" s="151"/>
      <c r="AA397" s="151"/>
      <c r="AB397" s="151"/>
      <c r="AC397" s="151"/>
      <c r="AD397" s="151"/>
      <c r="AE397" s="151"/>
      <c r="AF397" s="151"/>
      <c r="AG397" s="151"/>
      <c r="AH397" s="151"/>
      <c r="AI397" s="151"/>
      <c r="AJ397" s="151"/>
      <c r="AK397" s="151"/>
      <c r="AL397" s="151"/>
      <c r="AM397" s="151"/>
      <c r="AN397" s="151"/>
      <c r="AO397" s="151"/>
      <c r="AP397" s="151"/>
      <c r="AQ397" s="151"/>
      <c r="AR397" s="151"/>
      <c r="AS397" s="151"/>
      <c r="AT397" s="151"/>
      <c r="AU397" s="151"/>
      <c r="AV397" s="151"/>
      <c r="AW397" s="151"/>
      <c r="AX397" s="151"/>
      <c r="AY397" s="151"/>
      <c r="AZ397" s="151"/>
      <c r="BA397" s="151"/>
      <c r="BB397" s="151"/>
      <c r="BC397" s="151"/>
      <c r="BD397" s="151"/>
      <c r="BE397" s="151"/>
      <c r="BF397" s="151"/>
      <c r="BG397" s="151"/>
      <c r="BH397" s="151"/>
      <c r="BI397" s="151"/>
      <c r="BJ397" s="151"/>
      <c r="BK397" s="151"/>
      <c r="BL397" s="151"/>
      <c r="BM397" s="151"/>
      <c r="BN397" s="151"/>
      <c r="BO397" s="151"/>
      <c r="BP397" s="151"/>
      <c r="BQ397" s="151"/>
      <c r="BR397" s="151"/>
      <c r="BS397" s="151"/>
      <c r="BT397" s="151"/>
      <c r="BU397" s="151"/>
      <c r="BV397" s="151"/>
      <c r="BW397" s="151"/>
      <c r="BX397" s="151"/>
      <c r="BY397" s="151"/>
      <c r="BZ397" s="151"/>
      <c r="CA397" s="151"/>
      <c r="CB397" s="151"/>
      <c r="CC397" s="151"/>
      <c r="CD397" s="151"/>
      <c r="CE397" s="151"/>
      <c r="CF397" s="151"/>
      <c r="CG397" s="151"/>
      <c r="CH397" s="151"/>
      <c r="CI397" s="151"/>
      <c r="CJ397" s="151"/>
      <c r="CK397" s="151"/>
      <c r="CL397" s="151"/>
      <c r="CM397" s="151"/>
      <c r="CN397" s="151"/>
    </row>
    <row r="398" spans="1:92">
      <c r="A398" s="151"/>
      <c r="B398" s="151"/>
      <c r="C398" s="151"/>
      <c r="D398" s="151"/>
      <c r="E398" s="151"/>
      <c r="F398" s="151"/>
      <c r="G398" s="151"/>
      <c r="H398" s="151"/>
      <c r="I398" s="151"/>
      <c r="J398" s="151"/>
      <c r="K398" s="151"/>
      <c r="L398" s="151"/>
      <c r="M398" s="151"/>
      <c r="N398" s="151"/>
      <c r="O398" s="151"/>
      <c r="P398" s="151"/>
      <c r="Q398" s="151"/>
      <c r="R398" s="151"/>
      <c r="S398" s="151"/>
      <c r="T398" s="151"/>
      <c r="U398" s="151"/>
      <c r="V398" s="151"/>
      <c r="W398" s="151"/>
      <c r="X398" s="151"/>
      <c r="Y398" s="151"/>
      <c r="Z398" s="151"/>
      <c r="AA398" s="151"/>
      <c r="AB398" s="151"/>
      <c r="AC398" s="151"/>
      <c r="AD398" s="151"/>
      <c r="AE398" s="151"/>
      <c r="AF398" s="151"/>
      <c r="AG398" s="151"/>
      <c r="AH398" s="151"/>
      <c r="AI398" s="151"/>
      <c r="AJ398" s="151"/>
      <c r="AK398" s="151"/>
      <c r="AL398" s="151"/>
      <c r="AM398" s="151"/>
      <c r="AN398" s="151"/>
      <c r="AO398" s="151"/>
      <c r="AP398" s="151"/>
      <c r="AQ398" s="151"/>
      <c r="AR398" s="151"/>
      <c r="AS398" s="151"/>
      <c r="AT398" s="151"/>
      <c r="AU398" s="151"/>
      <c r="AV398" s="151"/>
      <c r="AW398" s="151"/>
      <c r="AX398" s="151"/>
      <c r="AY398" s="151"/>
      <c r="AZ398" s="151"/>
      <c r="BA398" s="151"/>
      <c r="BB398" s="151"/>
      <c r="BC398" s="151"/>
      <c r="BD398" s="151"/>
      <c r="BE398" s="151"/>
      <c r="BF398" s="151"/>
      <c r="BG398" s="151"/>
      <c r="BH398" s="151"/>
      <c r="BI398" s="151"/>
      <c r="BJ398" s="151"/>
      <c r="BK398" s="151"/>
      <c r="BL398" s="151"/>
      <c r="BM398" s="151"/>
      <c r="BN398" s="151"/>
      <c r="BO398" s="151"/>
      <c r="BP398" s="151"/>
      <c r="BQ398" s="151"/>
      <c r="BR398" s="151"/>
      <c r="BS398" s="151"/>
      <c r="BT398" s="151"/>
      <c r="BU398" s="151"/>
      <c r="BV398" s="151"/>
      <c r="BW398" s="151"/>
      <c r="BX398" s="151"/>
      <c r="BY398" s="151"/>
      <c r="BZ398" s="151"/>
      <c r="CA398" s="151"/>
      <c r="CB398" s="151"/>
      <c r="CC398" s="151"/>
      <c r="CD398" s="151"/>
      <c r="CE398" s="151"/>
      <c r="CF398" s="151"/>
      <c r="CG398" s="151"/>
      <c r="CH398" s="151"/>
      <c r="CI398" s="151"/>
      <c r="CJ398" s="151"/>
      <c r="CK398" s="151"/>
      <c r="CL398" s="151"/>
      <c r="CM398" s="151"/>
      <c r="CN398" s="151"/>
    </row>
    <row r="399" spans="1:92">
      <c r="A399" s="151"/>
      <c r="B399" s="151"/>
      <c r="C399" s="151"/>
      <c r="D399" s="151"/>
      <c r="E399" s="151"/>
      <c r="F399" s="151"/>
      <c r="G399" s="151"/>
      <c r="H399" s="151"/>
      <c r="I399" s="151"/>
      <c r="J399" s="151"/>
      <c r="K399" s="151"/>
      <c r="L399" s="151"/>
      <c r="M399" s="151"/>
      <c r="N399" s="151"/>
      <c r="O399" s="151"/>
      <c r="P399" s="151"/>
      <c r="Q399" s="151"/>
      <c r="R399" s="151"/>
      <c r="S399" s="151"/>
      <c r="T399" s="151"/>
      <c r="U399" s="151"/>
      <c r="V399" s="151"/>
      <c r="W399" s="151"/>
      <c r="X399" s="151"/>
      <c r="Y399" s="151"/>
      <c r="Z399" s="151"/>
      <c r="AA399" s="151"/>
      <c r="AB399" s="151"/>
      <c r="AC399" s="151"/>
      <c r="AD399" s="151"/>
      <c r="AE399" s="151"/>
      <c r="AF399" s="151"/>
      <c r="AG399" s="151"/>
      <c r="AH399" s="151"/>
      <c r="AI399" s="151"/>
      <c r="AJ399" s="151"/>
      <c r="AK399" s="151"/>
      <c r="AL399" s="151"/>
      <c r="AM399" s="151"/>
      <c r="AN399" s="151"/>
      <c r="AO399" s="151"/>
      <c r="AP399" s="151"/>
      <c r="AQ399" s="151"/>
      <c r="AR399" s="151"/>
      <c r="AS399" s="151"/>
      <c r="AT399" s="151"/>
      <c r="AU399" s="151"/>
      <c r="AV399" s="151"/>
      <c r="AW399" s="151"/>
      <c r="AX399" s="151"/>
      <c r="AY399" s="151"/>
      <c r="AZ399" s="151"/>
      <c r="BA399" s="151"/>
      <c r="BB399" s="151"/>
      <c r="BC399" s="151"/>
      <c r="BD399" s="151"/>
      <c r="BE399" s="151"/>
      <c r="BF399" s="151"/>
      <c r="BG399" s="151"/>
      <c r="BH399" s="151"/>
      <c r="BI399" s="151"/>
      <c r="BJ399" s="151"/>
      <c r="BK399" s="151"/>
      <c r="BL399" s="151"/>
      <c r="BM399" s="151"/>
      <c r="BN399" s="151"/>
      <c r="BO399" s="151"/>
      <c r="BP399" s="151"/>
      <c r="BQ399" s="151"/>
      <c r="BR399" s="151"/>
      <c r="BS399" s="151"/>
      <c r="BT399" s="151"/>
      <c r="BU399" s="151"/>
      <c r="BV399" s="151"/>
      <c r="BW399" s="151"/>
      <c r="BX399" s="151"/>
      <c r="BY399" s="151"/>
      <c r="BZ399" s="151"/>
      <c r="CA399" s="151"/>
      <c r="CB399" s="151"/>
      <c r="CC399" s="151"/>
      <c r="CD399" s="151"/>
      <c r="CE399" s="151"/>
      <c r="CF399" s="151"/>
      <c r="CG399" s="151"/>
      <c r="CH399" s="151"/>
      <c r="CI399" s="151"/>
      <c r="CJ399" s="151"/>
      <c r="CK399" s="151"/>
      <c r="CL399" s="151"/>
      <c r="CM399" s="151"/>
      <c r="CN399" s="151"/>
    </row>
    <row r="400" spans="1:92">
      <c r="A400" s="151"/>
      <c r="B400" s="151"/>
      <c r="C400" s="151"/>
      <c r="D400" s="151"/>
      <c r="E400" s="151"/>
      <c r="F400" s="151"/>
      <c r="G400" s="151"/>
      <c r="H400" s="151"/>
      <c r="I400" s="151"/>
      <c r="J400" s="151"/>
      <c r="K400" s="151"/>
      <c r="L400" s="151"/>
      <c r="M400" s="151"/>
      <c r="N400" s="151"/>
      <c r="O400" s="151"/>
      <c r="P400" s="151"/>
      <c r="Q400" s="151"/>
      <c r="R400" s="151"/>
      <c r="S400" s="151"/>
      <c r="T400" s="151"/>
      <c r="U400" s="151"/>
      <c r="V400" s="151"/>
      <c r="W400" s="151"/>
      <c r="X400" s="151"/>
      <c r="Y400" s="151"/>
      <c r="Z400" s="151"/>
      <c r="AA400" s="151"/>
      <c r="AB400" s="151"/>
      <c r="AC400" s="151"/>
      <c r="AD400" s="151"/>
      <c r="AE400" s="151"/>
      <c r="AF400" s="151"/>
      <c r="AG400" s="151"/>
      <c r="AH400" s="151"/>
      <c r="AI400" s="151"/>
      <c r="AJ400" s="151"/>
      <c r="AK400" s="151"/>
      <c r="AL400" s="151"/>
      <c r="AM400" s="151"/>
      <c r="AN400" s="151"/>
      <c r="AO400" s="151"/>
      <c r="AP400" s="151"/>
      <c r="AQ400" s="151"/>
      <c r="AR400" s="151"/>
      <c r="AS400" s="151"/>
      <c r="AT400" s="151"/>
      <c r="AU400" s="151"/>
      <c r="AV400" s="151"/>
      <c r="AW400" s="151"/>
      <c r="AX400" s="151"/>
      <c r="AY400" s="151"/>
      <c r="AZ400" s="151"/>
      <c r="BA400" s="151"/>
      <c r="BB400" s="151"/>
      <c r="BC400" s="151"/>
      <c r="BD400" s="151"/>
      <c r="BE400" s="151"/>
      <c r="BF400" s="151"/>
      <c r="BG400" s="151"/>
      <c r="BH400" s="151"/>
      <c r="BI400" s="151"/>
      <c r="BJ400" s="151"/>
      <c r="BK400" s="151"/>
      <c r="BL400" s="151"/>
      <c r="BM400" s="151"/>
      <c r="BN400" s="151"/>
      <c r="BO400" s="151"/>
      <c r="BP400" s="151"/>
      <c r="BQ400" s="151"/>
      <c r="BR400" s="151"/>
      <c r="BS400" s="151"/>
      <c r="BT400" s="151"/>
      <c r="BU400" s="151"/>
      <c r="BV400" s="151"/>
      <c r="BW400" s="151"/>
      <c r="BX400" s="151"/>
      <c r="BY400" s="151"/>
      <c r="BZ400" s="151"/>
      <c r="CA400" s="151"/>
      <c r="CB400" s="151"/>
      <c r="CC400" s="151"/>
      <c r="CD400" s="151"/>
      <c r="CE400" s="151"/>
      <c r="CF400" s="151"/>
      <c r="CG400" s="151"/>
      <c r="CH400" s="151"/>
      <c r="CI400" s="151"/>
      <c r="CJ400" s="151"/>
      <c r="CK400" s="151"/>
      <c r="CL400" s="151"/>
      <c r="CM400" s="151"/>
      <c r="CN400" s="151"/>
    </row>
    <row r="401" spans="1:92">
      <c r="A401" s="151"/>
      <c r="B401" s="151"/>
      <c r="C401" s="151"/>
      <c r="D401" s="151"/>
      <c r="E401" s="151"/>
      <c r="F401" s="151"/>
      <c r="G401" s="151"/>
      <c r="H401" s="151"/>
      <c r="I401" s="151"/>
      <c r="J401" s="151"/>
      <c r="K401" s="151"/>
      <c r="L401" s="151"/>
      <c r="M401" s="151"/>
      <c r="N401" s="151"/>
      <c r="O401" s="151"/>
      <c r="P401" s="151"/>
      <c r="Q401" s="151"/>
      <c r="R401" s="151"/>
      <c r="S401" s="151"/>
      <c r="T401" s="151"/>
      <c r="U401" s="151"/>
      <c r="V401" s="151"/>
      <c r="W401" s="151"/>
      <c r="X401" s="151"/>
      <c r="Y401" s="151"/>
      <c r="Z401" s="151"/>
      <c r="AA401" s="151"/>
      <c r="AB401" s="151"/>
      <c r="AC401" s="151"/>
      <c r="AD401" s="151"/>
      <c r="AE401" s="151"/>
      <c r="AF401" s="151"/>
      <c r="AG401" s="151"/>
      <c r="AH401" s="151"/>
      <c r="AI401" s="151"/>
      <c r="AJ401" s="151"/>
      <c r="AK401" s="151"/>
      <c r="AL401" s="151"/>
      <c r="AM401" s="151"/>
      <c r="AN401" s="151"/>
      <c r="AO401" s="151"/>
      <c r="AP401" s="151"/>
      <c r="AQ401" s="151"/>
      <c r="AR401" s="151"/>
      <c r="AS401" s="151"/>
      <c r="AT401" s="151"/>
      <c r="AU401" s="151"/>
      <c r="AV401" s="151"/>
      <c r="AW401" s="151"/>
      <c r="AX401" s="151"/>
      <c r="AY401" s="151"/>
      <c r="AZ401" s="151"/>
      <c r="BA401" s="151"/>
      <c r="BB401" s="151"/>
      <c r="BC401" s="151"/>
      <c r="BD401" s="151"/>
      <c r="BE401" s="151"/>
      <c r="BF401" s="151"/>
      <c r="BG401" s="151"/>
      <c r="BH401" s="151"/>
      <c r="BI401" s="151"/>
      <c r="BJ401" s="151"/>
      <c r="BK401" s="151"/>
      <c r="BL401" s="151"/>
      <c r="BM401" s="151"/>
      <c r="BN401" s="151"/>
      <c r="BO401" s="151"/>
      <c r="BP401" s="151"/>
      <c r="BQ401" s="151"/>
      <c r="BR401" s="151"/>
      <c r="BS401" s="151"/>
      <c r="BT401" s="151"/>
      <c r="BU401" s="151"/>
      <c r="BV401" s="151"/>
      <c r="BW401" s="151"/>
      <c r="BX401" s="151"/>
      <c r="BY401" s="151"/>
      <c r="BZ401" s="151"/>
      <c r="CA401" s="151"/>
      <c r="CB401" s="151"/>
      <c r="CC401" s="151"/>
      <c r="CD401" s="151"/>
      <c r="CE401" s="151"/>
      <c r="CF401" s="151"/>
      <c r="CG401" s="151"/>
      <c r="CH401" s="151"/>
      <c r="CI401" s="151"/>
      <c r="CJ401" s="151"/>
      <c r="CK401" s="151"/>
      <c r="CL401" s="151"/>
      <c r="CM401" s="151"/>
      <c r="CN401" s="151"/>
    </row>
    <row r="402" spans="1:92">
      <c r="A402" s="151"/>
      <c r="B402" s="151"/>
      <c r="C402" s="151"/>
      <c r="D402" s="151"/>
      <c r="E402" s="151"/>
      <c r="F402" s="151"/>
      <c r="G402" s="151"/>
      <c r="H402" s="151"/>
      <c r="I402" s="151"/>
      <c r="J402" s="151"/>
      <c r="K402" s="151"/>
      <c r="L402" s="151"/>
      <c r="M402" s="151"/>
      <c r="N402" s="151"/>
      <c r="O402" s="151"/>
      <c r="P402" s="151"/>
      <c r="Q402" s="151"/>
      <c r="R402" s="151"/>
      <c r="S402" s="151"/>
      <c r="T402" s="151"/>
      <c r="U402" s="151"/>
      <c r="V402" s="151"/>
      <c r="W402" s="151"/>
      <c r="X402" s="151"/>
      <c r="Y402" s="151"/>
      <c r="Z402" s="151"/>
      <c r="AA402" s="151"/>
      <c r="AB402" s="151"/>
      <c r="AC402" s="151"/>
      <c r="AD402" s="151"/>
      <c r="AE402" s="151"/>
      <c r="AF402" s="151"/>
      <c r="AG402" s="151"/>
      <c r="AH402" s="151"/>
      <c r="AI402" s="151"/>
      <c r="AJ402" s="151"/>
      <c r="AK402" s="151"/>
      <c r="AL402" s="151"/>
      <c r="AM402" s="151"/>
      <c r="AN402" s="151"/>
      <c r="AO402" s="151"/>
      <c r="AP402" s="151"/>
      <c r="AQ402" s="151"/>
      <c r="AR402" s="151"/>
      <c r="AS402" s="151"/>
      <c r="AT402" s="151"/>
      <c r="AU402" s="151"/>
      <c r="AV402" s="151"/>
      <c r="AW402" s="151"/>
      <c r="AX402" s="151"/>
      <c r="AY402" s="151"/>
      <c r="AZ402" s="151"/>
      <c r="BA402" s="151"/>
      <c r="BB402" s="151"/>
      <c r="BC402" s="151"/>
      <c r="BD402" s="151"/>
      <c r="BE402" s="151"/>
      <c r="BF402" s="151"/>
      <c r="BG402" s="151"/>
      <c r="BH402" s="151"/>
      <c r="BI402" s="151"/>
      <c r="BJ402" s="151"/>
      <c r="BK402" s="151"/>
      <c r="BL402" s="151"/>
      <c r="BM402" s="151"/>
      <c r="BN402" s="151"/>
      <c r="BO402" s="151"/>
      <c r="BP402" s="151"/>
      <c r="BQ402" s="151"/>
      <c r="BR402" s="151"/>
      <c r="BS402" s="151"/>
      <c r="BT402" s="151"/>
      <c r="BU402" s="151"/>
      <c r="BV402" s="151"/>
      <c r="BW402" s="151"/>
      <c r="BX402" s="151"/>
      <c r="BY402" s="151"/>
      <c r="BZ402" s="151"/>
      <c r="CA402" s="151"/>
      <c r="CB402" s="151"/>
      <c r="CC402" s="151"/>
      <c r="CD402" s="151"/>
      <c r="CE402" s="151"/>
      <c r="CF402" s="151"/>
      <c r="CG402" s="151"/>
      <c r="CH402" s="151"/>
      <c r="CI402" s="151"/>
      <c r="CJ402" s="151"/>
      <c r="CK402" s="151"/>
      <c r="CL402" s="151"/>
      <c r="CM402" s="151"/>
      <c r="CN402" s="151"/>
    </row>
    <row r="403" spans="1:92">
      <c r="A403" s="151"/>
      <c r="B403" s="151"/>
      <c r="C403" s="151"/>
      <c r="D403" s="151"/>
      <c r="E403" s="151"/>
      <c r="F403" s="151"/>
      <c r="G403" s="151"/>
      <c r="H403" s="151"/>
      <c r="I403" s="151"/>
      <c r="J403" s="151"/>
      <c r="K403" s="151"/>
      <c r="L403" s="151"/>
      <c r="M403" s="151"/>
      <c r="N403" s="151"/>
      <c r="O403" s="151"/>
      <c r="P403" s="151"/>
      <c r="Q403" s="151"/>
      <c r="R403" s="151"/>
      <c r="S403" s="151"/>
      <c r="T403" s="151"/>
      <c r="U403" s="151"/>
      <c r="V403" s="151"/>
      <c r="W403" s="151"/>
      <c r="X403" s="151"/>
      <c r="Y403" s="151"/>
      <c r="Z403" s="151"/>
      <c r="AA403" s="151"/>
      <c r="AB403" s="151"/>
      <c r="AC403" s="151"/>
      <c r="AD403" s="151"/>
      <c r="AE403" s="151"/>
      <c r="AF403" s="151"/>
      <c r="AG403" s="151"/>
      <c r="AH403" s="151"/>
      <c r="AI403" s="151"/>
      <c r="AJ403" s="151"/>
      <c r="AK403" s="151"/>
      <c r="AL403" s="151"/>
      <c r="AM403" s="151"/>
      <c r="AN403" s="151"/>
      <c r="AO403" s="151"/>
      <c r="AP403" s="151"/>
      <c r="AQ403" s="151"/>
      <c r="AR403" s="151"/>
      <c r="AS403" s="151"/>
      <c r="AT403" s="151"/>
      <c r="AU403" s="151"/>
      <c r="AV403" s="151"/>
      <c r="AW403" s="151"/>
      <c r="AX403" s="151"/>
      <c r="AY403" s="151"/>
      <c r="AZ403" s="151"/>
      <c r="BA403" s="151"/>
      <c r="BB403" s="151"/>
      <c r="BC403" s="151"/>
      <c r="BD403" s="151"/>
      <c r="BE403" s="151"/>
      <c r="BF403" s="151"/>
      <c r="BG403" s="151"/>
      <c r="BH403" s="151"/>
      <c r="BI403" s="151"/>
      <c r="BJ403" s="151"/>
      <c r="BK403" s="151"/>
      <c r="BL403" s="151"/>
      <c r="BM403" s="151"/>
      <c r="BN403" s="151"/>
      <c r="BO403" s="151"/>
      <c r="BP403" s="151"/>
      <c r="BQ403" s="151"/>
      <c r="BR403" s="151"/>
      <c r="BS403" s="151"/>
      <c r="BT403" s="151"/>
      <c r="BU403" s="151"/>
      <c r="BV403" s="151"/>
      <c r="BW403" s="151"/>
      <c r="BX403" s="151"/>
      <c r="BY403" s="151"/>
      <c r="BZ403" s="151"/>
      <c r="CA403" s="151"/>
      <c r="CB403" s="151"/>
      <c r="CC403" s="151"/>
      <c r="CD403" s="151"/>
      <c r="CE403" s="151"/>
      <c r="CF403" s="151"/>
      <c r="CG403" s="151"/>
      <c r="CH403" s="151"/>
      <c r="CI403" s="151"/>
      <c r="CJ403" s="151"/>
      <c r="CK403" s="151"/>
      <c r="CL403" s="151"/>
      <c r="CM403" s="151"/>
      <c r="CN403" s="151"/>
    </row>
    <row r="404" spans="1:92">
      <c r="A404" s="151"/>
      <c r="B404" s="151"/>
      <c r="C404" s="151"/>
      <c r="D404" s="151"/>
      <c r="E404" s="151"/>
      <c r="F404" s="151"/>
      <c r="G404" s="151"/>
      <c r="H404" s="151"/>
      <c r="I404" s="151"/>
      <c r="J404" s="151"/>
      <c r="K404" s="151"/>
      <c r="L404" s="151"/>
      <c r="M404" s="151"/>
      <c r="N404" s="151"/>
      <c r="O404" s="151"/>
      <c r="P404" s="151"/>
      <c r="Q404" s="151"/>
      <c r="R404" s="151"/>
      <c r="S404" s="151"/>
      <c r="T404" s="151"/>
      <c r="U404" s="151"/>
      <c r="V404" s="151"/>
      <c r="W404" s="151"/>
      <c r="X404" s="151"/>
      <c r="Y404" s="151"/>
      <c r="Z404" s="151"/>
      <c r="AA404" s="151"/>
      <c r="AB404" s="151"/>
      <c r="AC404" s="151"/>
      <c r="AD404" s="151"/>
      <c r="AE404" s="151"/>
      <c r="AF404" s="151"/>
      <c r="AG404" s="151"/>
      <c r="AH404" s="151"/>
      <c r="AI404" s="151"/>
      <c r="AJ404" s="151"/>
      <c r="AK404" s="151"/>
      <c r="AL404" s="151"/>
      <c r="AM404" s="151"/>
      <c r="AN404" s="151"/>
      <c r="AO404" s="151"/>
      <c r="AP404" s="151"/>
      <c r="AQ404" s="151"/>
      <c r="AR404" s="151"/>
      <c r="AS404" s="151"/>
      <c r="AT404" s="151"/>
      <c r="AU404" s="151"/>
      <c r="AV404" s="151"/>
      <c r="AW404" s="151"/>
      <c r="AX404" s="151"/>
      <c r="AY404" s="151"/>
      <c r="AZ404" s="151"/>
      <c r="BA404" s="151"/>
      <c r="BB404" s="151"/>
      <c r="BC404" s="151"/>
      <c r="BD404" s="151"/>
      <c r="BE404" s="151"/>
      <c r="BF404" s="151"/>
      <c r="BG404" s="151"/>
      <c r="BH404" s="151"/>
      <c r="BI404" s="151"/>
      <c r="BJ404" s="151"/>
      <c r="BK404" s="151"/>
      <c r="BL404" s="151"/>
      <c r="BM404" s="151"/>
      <c r="BN404" s="151"/>
      <c r="BO404" s="151"/>
      <c r="BP404" s="151"/>
      <c r="BQ404" s="151"/>
      <c r="BR404" s="151"/>
      <c r="BS404" s="151"/>
      <c r="BT404" s="151"/>
      <c r="BU404" s="151"/>
      <c r="BV404" s="151"/>
      <c r="BW404" s="151"/>
      <c r="BX404" s="151"/>
      <c r="BY404" s="151"/>
      <c r="BZ404" s="151"/>
      <c r="CA404" s="151"/>
      <c r="CB404" s="151"/>
      <c r="CC404" s="151"/>
      <c r="CD404" s="151"/>
      <c r="CE404" s="151"/>
      <c r="CF404" s="151"/>
      <c r="CG404" s="151"/>
      <c r="CH404" s="151"/>
      <c r="CI404" s="151"/>
      <c r="CJ404" s="151"/>
      <c r="CK404" s="151"/>
      <c r="CL404" s="151"/>
      <c r="CM404" s="151"/>
      <c r="CN404" s="151"/>
    </row>
    <row r="405" spans="1:92">
      <c r="A405" s="151"/>
      <c r="B405" s="151"/>
      <c r="C405" s="151"/>
      <c r="D405" s="151"/>
      <c r="E405" s="151"/>
      <c r="F405" s="151"/>
      <c r="G405" s="151"/>
      <c r="H405" s="151"/>
      <c r="I405" s="151"/>
      <c r="J405" s="151"/>
      <c r="K405" s="151"/>
      <c r="L405" s="151"/>
      <c r="M405" s="151"/>
      <c r="N405" s="151"/>
      <c r="O405" s="151"/>
      <c r="P405" s="151"/>
      <c r="Q405" s="151"/>
      <c r="R405" s="151"/>
      <c r="S405" s="151"/>
      <c r="T405" s="151"/>
      <c r="U405" s="151"/>
      <c r="V405" s="151"/>
      <c r="W405" s="151"/>
      <c r="X405" s="151"/>
      <c r="Y405" s="151"/>
      <c r="Z405" s="151"/>
      <c r="AA405" s="151"/>
      <c r="AB405" s="151"/>
      <c r="AC405" s="151"/>
      <c r="AD405" s="151"/>
      <c r="AE405" s="151"/>
      <c r="AF405" s="151"/>
      <c r="AG405" s="151"/>
      <c r="AH405" s="151"/>
      <c r="AI405" s="151"/>
      <c r="AJ405" s="151"/>
      <c r="AK405" s="151"/>
      <c r="AL405" s="151"/>
      <c r="AM405" s="151"/>
      <c r="AN405" s="151"/>
      <c r="AO405" s="151"/>
      <c r="AP405" s="151"/>
      <c r="AQ405" s="151"/>
      <c r="AR405" s="151"/>
      <c r="AS405" s="151"/>
      <c r="AT405" s="151"/>
      <c r="AU405" s="151"/>
      <c r="AV405" s="151"/>
      <c r="AW405" s="151"/>
      <c r="AX405" s="151"/>
      <c r="AY405" s="151"/>
      <c r="AZ405" s="151"/>
      <c r="BA405" s="151"/>
      <c r="BB405" s="151"/>
      <c r="BC405" s="151"/>
      <c r="BD405" s="151"/>
      <c r="BE405" s="151"/>
      <c r="BF405" s="151"/>
      <c r="BG405" s="151"/>
      <c r="BH405" s="151"/>
      <c r="BI405" s="151"/>
      <c r="BJ405" s="151"/>
      <c r="BK405" s="151"/>
      <c r="BL405" s="151"/>
      <c r="BM405" s="151"/>
      <c r="BN405" s="151"/>
      <c r="BO405" s="151"/>
      <c r="BP405" s="151"/>
      <c r="BQ405" s="151"/>
      <c r="BR405" s="151"/>
      <c r="BS405" s="151"/>
      <c r="BT405" s="151"/>
      <c r="BU405" s="151"/>
      <c r="BV405" s="151"/>
      <c r="BW405" s="151"/>
      <c r="BX405" s="151"/>
      <c r="BY405" s="151"/>
      <c r="BZ405" s="151"/>
      <c r="CA405" s="151"/>
      <c r="CB405" s="151"/>
      <c r="CC405" s="151"/>
      <c r="CD405" s="151"/>
      <c r="CE405" s="151"/>
      <c r="CF405" s="151"/>
      <c r="CG405" s="151"/>
      <c r="CH405" s="151"/>
      <c r="CI405" s="151"/>
      <c r="CJ405" s="151"/>
      <c r="CK405" s="151"/>
      <c r="CL405" s="151"/>
      <c r="CM405" s="151"/>
      <c r="CN405" s="151"/>
    </row>
    <row r="406" spans="1:92">
      <c r="A406" s="151"/>
      <c r="B406" s="151"/>
      <c r="C406" s="151"/>
      <c r="D406" s="151"/>
      <c r="E406" s="151"/>
      <c r="F406" s="151"/>
      <c r="G406" s="151"/>
      <c r="H406" s="151"/>
      <c r="I406" s="151"/>
      <c r="J406" s="151"/>
      <c r="K406" s="151"/>
      <c r="L406" s="151"/>
      <c r="M406" s="151"/>
      <c r="N406" s="151"/>
      <c r="O406" s="151"/>
      <c r="P406" s="151"/>
      <c r="Q406" s="151"/>
      <c r="R406" s="151"/>
      <c r="S406" s="151"/>
      <c r="T406" s="151"/>
      <c r="U406" s="151"/>
      <c r="V406" s="151"/>
      <c r="W406" s="151"/>
      <c r="X406" s="151"/>
      <c r="Y406" s="151"/>
      <c r="Z406" s="151"/>
      <c r="AA406" s="151"/>
      <c r="AB406" s="151"/>
      <c r="AC406" s="151"/>
      <c r="AD406" s="151"/>
      <c r="AE406" s="151"/>
      <c r="AF406" s="151"/>
      <c r="AG406" s="151"/>
      <c r="AH406" s="151"/>
      <c r="AI406" s="151"/>
      <c r="AJ406" s="151"/>
      <c r="AK406" s="151"/>
      <c r="AL406" s="151"/>
      <c r="AM406" s="151"/>
      <c r="AN406" s="151"/>
      <c r="AO406" s="151"/>
      <c r="AP406" s="151"/>
      <c r="AQ406" s="151"/>
      <c r="AR406" s="151"/>
      <c r="AS406" s="151"/>
      <c r="AT406" s="151"/>
      <c r="AU406" s="151"/>
      <c r="AV406" s="151"/>
      <c r="AW406" s="151"/>
      <c r="AX406" s="151"/>
      <c r="AY406" s="151"/>
      <c r="AZ406" s="151"/>
      <c r="BA406" s="151"/>
      <c r="BB406" s="151"/>
      <c r="BC406" s="151"/>
      <c r="BD406" s="151"/>
      <c r="BE406" s="151"/>
      <c r="BF406" s="151"/>
      <c r="BG406" s="151"/>
      <c r="BH406" s="151"/>
      <c r="BI406" s="151"/>
      <c r="BJ406" s="151"/>
      <c r="BK406" s="151"/>
      <c r="BL406" s="151"/>
      <c r="BM406" s="151"/>
      <c r="BN406" s="151"/>
      <c r="BO406" s="151"/>
      <c r="BP406" s="151"/>
      <c r="BQ406" s="151"/>
      <c r="BR406" s="151"/>
      <c r="BS406" s="151"/>
      <c r="BT406" s="151"/>
      <c r="BU406" s="151"/>
      <c r="BV406" s="151"/>
      <c r="BW406" s="151"/>
      <c r="BX406" s="151"/>
      <c r="BY406" s="151"/>
      <c r="BZ406" s="151"/>
      <c r="CA406" s="151"/>
      <c r="CB406" s="151"/>
      <c r="CC406" s="151"/>
      <c r="CD406" s="151"/>
      <c r="CE406" s="151"/>
      <c r="CF406" s="151"/>
      <c r="CG406" s="151"/>
      <c r="CH406" s="151"/>
      <c r="CI406" s="151"/>
      <c r="CJ406" s="151"/>
      <c r="CK406" s="151"/>
      <c r="CL406" s="151"/>
      <c r="CM406" s="151"/>
      <c r="CN406" s="151"/>
    </row>
    <row r="407" spans="1:92">
      <c r="A407" s="151"/>
      <c r="B407" s="151"/>
      <c r="C407" s="151"/>
      <c r="D407" s="151"/>
      <c r="E407" s="151"/>
      <c r="F407" s="151"/>
      <c r="G407" s="151"/>
      <c r="H407" s="151"/>
      <c r="I407" s="151"/>
      <c r="J407" s="151"/>
      <c r="K407" s="151"/>
      <c r="L407" s="151"/>
      <c r="M407" s="151"/>
      <c r="N407" s="151"/>
      <c r="O407" s="151"/>
      <c r="P407" s="151"/>
      <c r="Q407" s="151"/>
      <c r="R407" s="151"/>
      <c r="S407" s="151"/>
      <c r="T407" s="151"/>
      <c r="U407" s="151"/>
      <c r="V407" s="151"/>
      <c r="W407" s="151"/>
      <c r="X407" s="151"/>
      <c r="Y407" s="151"/>
      <c r="Z407" s="151"/>
      <c r="AA407" s="151"/>
      <c r="AB407" s="151"/>
      <c r="AC407" s="151"/>
      <c r="AD407" s="151"/>
      <c r="AE407" s="151"/>
      <c r="AF407" s="151"/>
      <c r="AG407" s="151"/>
      <c r="AH407" s="151"/>
      <c r="AI407" s="151"/>
      <c r="AJ407" s="151"/>
      <c r="AK407" s="151"/>
      <c r="AL407" s="151"/>
      <c r="AM407" s="151"/>
      <c r="AN407" s="151"/>
      <c r="AO407" s="151"/>
      <c r="AP407" s="151"/>
      <c r="AQ407" s="151"/>
      <c r="AR407" s="151"/>
      <c r="AS407" s="151"/>
      <c r="AT407" s="151"/>
      <c r="AU407" s="151"/>
      <c r="AV407" s="151"/>
      <c r="AW407" s="151"/>
      <c r="AX407" s="151"/>
      <c r="AY407" s="151"/>
      <c r="AZ407" s="151"/>
      <c r="BA407" s="151"/>
      <c r="BB407" s="151"/>
      <c r="BC407" s="151"/>
      <c r="BD407" s="151"/>
      <c r="BE407" s="151"/>
      <c r="BF407" s="151"/>
      <c r="BG407" s="151"/>
      <c r="BH407" s="151"/>
      <c r="BI407" s="151"/>
      <c r="BJ407" s="151"/>
      <c r="BK407" s="151"/>
      <c r="BL407" s="151"/>
      <c r="BM407" s="151"/>
      <c r="BN407" s="151"/>
      <c r="BO407" s="151"/>
      <c r="BP407" s="151"/>
      <c r="BQ407" s="151"/>
      <c r="BR407" s="151"/>
      <c r="BS407" s="151"/>
      <c r="BT407" s="151"/>
      <c r="BU407" s="151"/>
      <c r="BV407" s="151"/>
      <c r="BW407" s="151"/>
      <c r="BX407" s="151"/>
      <c r="BY407" s="151"/>
      <c r="BZ407" s="151"/>
      <c r="CA407" s="151"/>
      <c r="CB407" s="151"/>
      <c r="CC407" s="151"/>
      <c r="CD407" s="151"/>
      <c r="CE407" s="151"/>
      <c r="CF407" s="151"/>
      <c r="CG407" s="151"/>
      <c r="CH407" s="151"/>
      <c r="CI407" s="151"/>
      <c r="CJ407" s="151"/>
      <c r="CK407" s="151"/>
      <c r="CL407" s="151"/>
      <c r="CM407" s="151"/>
      <c r="CN407" s="151"/>
    </row>
    <row r="408" spans="1:92">
      <c r="A408" s="151"/>
      <c r="B408" s="151"/>
      <c r="C408" s="151"/>
      <c r="D408" s="151"/>
      <c r="E408" s="151"/>
      <c r="F408" s="151"/>
      <c r="G408" s="151"/>
      <c r="H408" s="151"/>
      <c r="I408" s="151"/>
      <c r="J408" s="151"/>
      <c r="K408" s="151"/>
      <c r="L408" s="151"/>
      <c r="M408" s="151"/>
      <c r="N408" s="151"/>
      <c r="O408" s="151"/>
      <c r="P408" s="151"/>
      <c r="Q408" s="151"/>
      <c r="R408" s="151"/>
      <c r="S408" s="151"/>
      <c r="T408" s="151"/>
      <c r="U408" s="151"/>
      <c r="V408" s="151"/>
      <c r="W408" s="151"/>
      <c r="X408" s="151"/>
      <c r="Y408" s="151"/>
      <c r="Z408" s="151"/>
      <c r="AA408" s="151"/>
      <c r="AB408" s="151"/>
      <c r="AC408" s="151"/>
      <c r="AD408" s="151"/>
      <c r="AE408" s="151"/>
      <c r="AF408" s="151"/>
      <c r="AG408" s="151"/>
      <c r="AH408" s="151"/>
      <c r="AI408" s="151"/>
      <c r="AJ408" s="151"/>
      <c r="AK408" s="151"/>
      <c r="AL408" s="151"/>
      <c r="AM408" s="151"/>
      <c r="AN408" s="151"/>
      <c r="AO408" s="151"/>
      <c r="AP408" s="151"/>
      <c r="AQ408" s="151"/>
      <c r="AR408" s="151"/>
      <c r="AS408" s="151"/>
      <c r="AT408" s="151"/>
      <c r="AU408" s="151"/>
      <c r="AV408" s="151"/>
      <c r="AW408" s="151"/>
      <c r="AX408" s="151"/>
      <c r="AY408" s="151"/>
      <c r="AZ408" s="151"/>
      <c r="BA408" s="151"/>
      <c r="BB408" s="151"/>
      <c r="BC408" s="151"/>
      <c r="BD408" s="151"/>
      <c r="BE408" s="151"/>
      <c r="BF408" s="151"/>
      <c r="BG408" s="151"/>
      <c r="BH408" s="151"/>
      <c r="BI408" s="151"/>
      <c r="BJ408" s="151"/>
      <c r="BK408" s="151"/>
      <c r="BL408" s="151"/>
      <c r="BM408" s="151"/>
      <c r="BN408" s="151"/>
      <c r="BO408" s="151"/>
      <c r="BP408" s="151"/>
      <c r="BQ408" s="151"/>
      <c r="BR408" s="151"/>
      <c r="BS408" s="151"/>
      <c r="BT408" s="151"/>
      <c r="BU408" s="151"/>
      <c r="BV408" s="151"/>
      <c r="BW408" s="151"/>
      <c r="BX408" s="151"/>
      <c r="BY408" s="151"/>
      <c r="BZ408" s="151"/>
      <c r="CA408" s="151"/>
      <c r="CB408" s="151"/>
      <c r="CC408" s="151"/>
      <c r="CD408" s="151"/>
      <c r="CE408" s="151"/>
      <c r="CF408" s="151"/>
      <c r="CG408" s="151"/>
      <c r="CH408" s="151"/>
      <c r="CI408" s="151"/>
      <c r="CJ408" s="151"/>
      <c r="CK408" s="151"/>
      <c r="CL408" s="151"/>
      <c r="CM408" s="151"/>
      <c r="CN408" s="151"/>
    </row>
    <row r="409" spans="1:92">
      <c r="A409" s="151"/>
      <c r="B409" s="151"/>
      <c r="C409" s="151"/>
      <c r="D409" s="151"/>
      <c r="E409" s="151"/>
      <c r="F409" s="151"/>
      <c r="G409" s="151"/>
      <c r="H409" s="151"/>
      <c r="I409" s="151"/>
      <c r="J409" s="151"/>
      <c r="K409" s="151"/>
      <c r="L409" s="151"/>
      <c r="M409" s="151"/>
      <c r="N409" s="151"/>
      <c r="O409" s="151"/>
      <c r="P409" s="151"/>
      <c r="Q409" s="151"/>
      <c r="R409" s="151"/>
      <c r="S409" s="151"/>
      <c r="T409" s="151"/>
      <c r="U409" s="151"/>
      <c r="V409" s="151"/>
      <c r="W409" s="151"/>
      <c r="X409" s="151"/>
      <c r="Y409" s="151"/>
      <c r="Z409" s="151"/>
      <c r="AA409" s="151"/>
      <c r="AB409" s="151"/>
      <c r="AC409" s="151"/>
      <c r="AD409" s="151"/>
      <c r="AE409" s="151"/>
      <c r="AF409" s="151"/>
      <c r="AG409" s="151"/>
      <c r="AH409" s="151"/>
      <c r="AI409" s="151"/>
      <c r="AJ409" s="151"/>
      <c r="AK409" s="151"/>
      <c r="AL409" s="151"/>
      <c r="AM409" s="151"/>
      <c r="AN409" s="151"/>
      <c r="AO409" s="151"/>
      <c r="AP409" s="151"/>
      <c r="AQ409" s="151"/>
      <c r="AR409" s="151"/>
      <c r="AS409" s="151"/>
      <c r="AT409" s="151"/>
      <c r="AU409" s="151"/>
      <c r="AV409" s="151"/>
      <c r="AW409" s="151"/>
      <c r="AX409" s="151"/>
      <c r="AY409" s="151"/>
      <c r="AZ409" s="151"/>
      <c r="BA409" s="151"/>
      <c r="BB409" s="151"/>
      <c r="BC409" s="151"/>
      <c r="BD409" s="151"/>
      <c r="BE409" s="151"/>
      <c r="BF409" s="151"/>
      <c r="BG409" s="151"/>
      <c r="BH409" s="151"/>
      <c r="BI409" s="151"/>
      <c r="BJ409" s="151"/>
      <c r="BK409" s="151"/>
      <c r="BL409" s="151"/>
      <c r="BM409" s="151"/>
      <c r="BN409" s="151"/>
      <c r="BO409" s="151"/>
      <c r="BP409" s="151"/>
      <c r="BQ409" s="151"/>
      <c r="BR409" s="151"/>
      <c r="BS409" s="151"/>
      <c r="BT409" s="151"/>
      <c r="BU409" s="151"/>
      <c r="BV409" s="151"/>
      <c r="BW409" s="151"/>
      <c r="BX409" s="151"/>
      <c r="BY409" s="151"/>
      <c r="BZ409" s="151"/>
      <c r="CA409" s="151"/>
      <c r="CB409" s="151"/>
      <c r="CC409" s="151"/>
      <c r="CD409" s="151"/>
      <c r="CE409" s="151"/>
      <c r="CF409" s="151"/>
      <c r="CG409" s="151"/>
      <c r="CH409" s="151"/>
      <c r="CI409" s="151"/>
      <c r="CJ409" s="151"/>
      <c r="CK409" s="151"/>
      <c r="CL409" s="151"/>
      <c r="CM409" s="151"/>
      <c r="CN409" s="151"/>
    </row>
    <row r="410" spans="1:92">
      <c r="A410" s="151"/>
      <c r="B410" s="151"/>
      <c r="C410" s="151"/>
      <c r="D410" s="151"/>
      <c r="E410" s="151"/>
      <c r="F410" s="151"/>
      <c r="G410" s="151"/>
      <c r="H410" s="151"/>
      <c r="I410" s="151"/>
      <c r="J410" s="151"/>
      <c r="K410" s="151"/>
      <c r="L410" s="151"/>
      <c r="M410" s="151"/>
      <c r="N410" s="151"/>
      <c r="O410" s="151"/>
      <c r="P410" s="151"/>
      <c r="Q410" s="151"/>
      <c r="R410" s="151"/>
      <c r="S410" s="151"/>
      <c r="T410" s="151"/>
      <c r="U410" s="151"/>
      <c r="V410" s="151"/>
      <c r="W410" s="151"/>
      <c r="X410" s="151"/>
      <c r="Y410" s="151"/>
      <c r="Z410" s="151"/>
      <c r="AA410" s="151"/>
      <c r="AB410" s="151"/>
      <c r="AC410" s="151"/>
      <c r="AD410" s="151"/>
      <c r="AE410" s="151"/>
      <c r="AF410" s="151"/>
      <c r="AG410" s="151"/>
      <c r="AH410" s="151"/>
      <c r="AI410" s="151"/>
      <c r="AJ410" s="151"/>
      <c r="AK410" s="151"/>
      <c r="AL410" s="151"/>
      <c r="AM410" s="151"/>
      <c r="AN410" s="151"/>
      <c r="AO410" s="151"/>
      <c r="AP410" s="151"/>
      <c r="AQ410" s="151"/>
      <c r="AR410" s="151"/>
      <c r="AS410" s="151"/>
      <c r="AT410" s="151"/>
      <c r="AU410" s="151"/>
      <c r="AV410" s="151"/>
      <c r="AW410" s="151"/>
      <c r="AX410" s="151"/>
      <c r="AY410" s="151"/>
      <c r="AZ410" s="151"/>
      <c r="BA410" s="151"/>
      <c r="BB410" s="151"/>
      <c r="BC410" s="151"/>
      <c r="BD410" s="151"/>
      <c r="BE410" s="151"/>
      <c r="BF410" s="151"/>
      <c r="BG410" s="151"/>
      <c r="BH410" s="151"/>
      <c r="BI410" s="151"/>
      <c r="BJ410" s="151"/>
      <c r="BK410" s="151"/>
      <c r="BL410" s="151"/>
      <c r="BM410" s="151"/>
      <c r="BN410" s="151"/>
      <c r="BO410" s="151"/>
      <c r="BP410" s="151"/>
      <c r="BQ410" s="151"/>
      <c r="BR410" s="151"/>
      <c r="BS410" s="151"/>
      <c r="BT410" s="151"/>
      <c r="BU410" s="151"/>
      <c r="BV410" s="151"/>
      <c r="BW410" s="151"/>
      <c r="BX410" s="151"/>
      <c r="BY410" s="151"/>
      <c r="BZ410" s="151"/>
      <c r="CA410" s="151"/>
      <c r="CB410" s="151"/>
      <c r="CC410" s="151"/>
      <c r="CD410" s="151"/>
      <c r="CE410" s="151"/>
      <c r="CF410" s="151"/>
      <c r="CG410" s="151"/>
      <c r="CH410" s="151"/>
      <c r="CI410" s="151"/>
      <c r="CJ410" s="151"/>
      <c r="CK410" s="151"/>
      <c r="CL410" s="151"/>
      <c r="CM410" s="151"/>
      <c r="CN410" s="151"/>
    </row>
    <row r="411" spans="1:92">
      <c r="A411" s="151"/>
      <c r="B411" s="151"/>
      <c r="C411" s="151"/>
      <c r="D411" s="151"/>
      <c r="E411" s="151"/>
      <c r="F411" s="151"/>
      <c r="G411" s="151"/>
      <c r="H411" s="151"/>
      <c r="I411" s="151"/>
      <c r="J411" s="151"/>
      <c r="K411" s="151"/>
      <c r="L411" s="151"/>
      <c r="M411" s="151"/>
      <c r="N411" s="151"/>
      <c r="O411" s="151"/>
      <c r="P411" s="151"/>
      <c r="Q411" s="151"/>
      <c r="R411" s="151"/>
      <c r="S411" s="151"/>
      <c r="T411" s="151"/>
      <c r="U411" s="151"/>
      <c r="V411" s="151"/>
      <c r="W411" s="151"/>
      <c r="X411" s="151"/>
      <c r="Y411" s="151"/>
      <c r="Z411" s="151"/>
      <c r="AA411" s="151"/>
      <c r="AB411" s="151"/>
      <c r="AC411" s="151"/>
      <c r="AD411" s="151"/>
      <c r="AE411" s="151"/>
      <c r="AF411" s="151"/>
      <c r="AG411" s="151"/>
      <c r="AH411" s="151"/>
      <c r="AI411" s="151"/>
      <c r="AJ411" s="151"/>
      <c r="AK411" s="151"/>
      <c r="AL411" s="151"/>
      <c r="AM411" s="151"/>
      <c r="AN411" s="151"/>
      <c r="AO411" s="151"/>
      <c r="AP411" s="151"/>
      <c r="AQ411" s="151"/>
      <c r="AR411" s="151"/>
      <c r="AS411" s="151"/>
      <c r="AT411" s="151"/>
      <c r="AU411" s="151"/>
      <c r="AV411" s="151"/>
      <c r="AW411" s="151"/>
      <c r="AX411" s="151"/>
      <c r="AY411" s="151"/>
      <c r="AZ411" s="151"/>
      <c r="BA411" s="151"/>
      <c r="BB411" s="151"/>
      <c r="BC411" s="151"/>
      <c r="BD411" s="151"/>
      <c r="BE411" s="151"/>
      <c r="BF411" s="151"/>
      <c r="BG411" s="151"/>
      <c r="BH411" s="151"/>
      <c r="BI411" s="151"/>
      <c r="BJ411" s="151"/>
      <c r="BK411" s="151"/>
      <c r="BL411" s="151"/>
      <c r="BM411" s="151"/>
      <c r="BN411" s="151"/>
      <c r="BO411" s="151"/>
      <c r="BP411" s="151"/>
      <c r="BQ411" s="151"/>
      <c r="BR411" s="151"/>
      <c r="BS411" s="151"/>
      <c r="BT411" s="151"/>
      <c r="BU411" s="151"/>
      <c r="BV411" s="151"/>
      <c r="BW411" s="151"/>
      <c r="BX411" s="151"/>
      <c r="BY411" s="151"/>
      <c r="BZ411" s="151"/>
      <c r="CA411" s="151"/>
      <c r="CB411" s="151"/>
      <c r="CC411" s="151"/>
      <c r="CD411" s="151"/>
      <c r="CE411" s="151"/>
      <c r="CF411" s="151"/>
      <c r="CG411" s="151"/>
      <c r="CH411" s="151"/>
      <c r="CI411" s="151"/>
      <c r="CJ411" s="151"/>
      <c r="CK411" s="151"/>
      <c r="CL411" s="151"/>
      <c r="CM411" s="151"/>
      <c r="CN411" s="151"/>
    </row>
    <row r="412" spans="1:92">
      <c r="A412" s="151"/>
      <c r="B412" s="151"/>
      <c r="C412" s="151"/>
      <c r="D412" s="151"/>
      <c r="E412" s="151"/>
      <c r="F412" s="151"/>
      <c r="G412" s="151"/>
      <c r="H412" s="151"/>
      <c r="I412" s="151"/>
      <c r="J412" s="151"/>
      <c r="K412" s="151"/>
      <c r="L412" s="151"/>
      <c r="M412" s="151"/>
      <c r="N412" s="151"/>
      <c r="O412" s="151"/>
      <c r="P412" s="151"/>
      <c r="Q412" s="151"/>
      <c r="R412" s="151"/>
      <c r="S412" s="151"/>
      <c r="T412" s="151"/>
      <c r="U412" s="151"/>
      <c r="V412" s="151"/>
      <c r="W412" s="151"/>
      <c r="X412" s="151"/>
      <c r="Y412" s="151"/>
      <c r="Z412" s="151"/>
      <c r="AA412" s="151"/>
      <c r="AB412" s="151"/>
      <c r="AC412" s="151"/>
      <c r="AD412" s="151"/>
      <c r="AE412" s="151"/>
      <c r="AF412" s="151"/>
      <c r="AG412" s="151"/>
      <c r="AH412" s="151"/>
      <c r="AI412" s="151"/>
      <c r="AJ412" s="151"/>
      <c r="AK412" s="151"/>
      <c r="AL412" s="151"/>
      <c r="AM412" s="151"/>
      <c r="AN412" s="151"/>
      <c r="AO412" s="151"/>
      <c r="AP412" s="151"/>
      <c r="AQ412" s="151"/>
      <c r="AR412" s="151"/>
      <c r="AS412" s="151"/>
      <c r="AT412" s="151"/>
      <c r="AU412" s="151"/>
      <c r="AV412" s="151"/>
      <c r="AW412" s="151"/>
      <c r="AX412" s="151"/>
      <c r="AY412" s="151"/>
      <c r="AZ412" s="151"/>
      <c r="BA412" s="151"/>
      <c r="BB412" s="151"/>
      <c r="BC412" s="151"/>
      <c r="BD412" s="151"/>
      <c r="BE412" s="151"/>
      <c r="BF412" s="151"/>
      <c r="BG412" s="151"/>
      <c r="BH412" s="151"/>
      <c r="BI412" s="151"/>
      <c r="BJ412" s="151"/>
      <c r="BK412" s="151"/>
      <c r="BL412" s="151"/>
      <c r="BM412" s="151"/>
      <c r="BN412" s="151"/>
      <c r="BO412" s="151"/>
      <c r="BP412" s="151"/>
      <c r="BQ412" s="151"/>
      <c r="BR412" s="151"/>
      <c r="BS412" s="151"/>
      <c r="BT412" s="151"/>
      <c r="BU412" s="151"/>
      <c r="BV412" s="151"/>
      <c r="BW412" s="151"/>
      <c r="BX412" s="151"/>
      <c r="BY412" s="151"/>
      <c r="BZ412" s="151"/>
      <c r="CA412" s="151"/>
      <c r="CB412" s="151"/>
      <c r="CC412" s="151"/>
      <c r="CD412" s="151"/>
      <c r="CE412" s="151"/>
      <c r="CF412" s="151"/>
      <c r="CG412" s="151"/>
      <c r="CH412" s="151"/>
      <c r="CI412" s="151"/>
      <c r="CJ412" s="151"/>
      <c r="CK412" s="151"/>
      <c r="CL412" s="151"/>
      <c r="CM412" s="151"/>
      <c r="CN412" s="151"/>
    </row>
    <row r="413" spans="1:92">
      <c r="A413" s="151"/>
      <c r="B413" s="151"/>
      <c r="C413" s="151"/>
      <c r="D413" s="151"/>
      <c r="E413" s="151"/>
      <c r="F413" s="151"/>
      <c r="G413" s="151"/>
      <c r="H413" s="151"/>
      <c r="I413" s="151"/>
      <c r="J413" s="151"/>
      <c r="K413" s="151"/>
      <c r="L413" s="151"/>
      <c r="M413" s="151"/>
      <c r="N413" s="151"/>
      <c r="O413" s="151"/>
      <c r="P413" s="151"/>
      <c r="Q413" s="151"/>
      <c r="R413" s="151"/>
      <c r="S413" s="151"/>
      <c r="T413" s="151"/>
      <c r="U413" s="151"/>
      <c r="V413" s="151"/>
      <c r="W413" s="151"/>
      <c r="X413" s="151"/>
      <c r="Y413" s="151"/>
      <c r="Z413" s="151"/>
      <c r="AA413" s="151"/>
      <c r="AB413" s="151"/>
      <c r="AC413" s="151"/>
      <c r="AD413" s="151"/>
      <c r="AE413" s="151"/>
      <c r="AF413" s="151"/>
      <c r="AG413" s="151"/>
      <c r="AH413" s="151"/>
      <c r="AI413" s="151"/>
      <c r="AJ413" s="151"/>
      <c r="AK413" s="151"/>
      <c r="AL413" s="151"/>
      <c r="AM413" s="151"/>
      <c r="AN413" s="151"/>
      <c r="AO413" s="151"/>
      <c r="AP413" s="151"/>
      <c r="AQ413" s="151"/>
      <c r="AR413" s="151"/>
      <c r="AS413" s="151"/>
      <c r="AT413" s="151"/>
      <c r="AU413" s="151"/>
      <c r="AV413" s="151"/>
      <c r="AW413" s="151"/>
      <c r="AX413" s="151"/>
      <c r="AY413" s="151"/>
      <c r="AZ413" s="151"/>
      <c r="BA413" s="151"/>
      <c r="BB413" s="151"/>
      <c r="BC413" s="151"/>
      <c r="BD413" s="151"/>
      <c r="BE413" s="151"/>
      <c r="BF413" s="151"/>
      <c r="BG413" s="151"/>
      <c r="BH413" s="151"/>
      <c r="BI413" s="151"/>
      <c r="BJ413" s="151"/>
      <c r="BK413" s="151"/>
      <c r="BL413" s="151"/>
      <c r="BM413" s="151"/>
      <c r="BN413" s="151"/>
      <c r="BO413" s="151"/>
      <c r="BP413" s="151"/>
      <c r="BQ413" s="151"/>
      <c r="BR413" s="151"/>
      <c r="BS413" s="151"/>
      <c r="BT413" s="151"/>
      <c r="BU413" s="151"/>
      <c r="BV413" s="151"/>
      <c r="BW413" s="151"/>
      <c r="BX413" s="151"/>
      <c r="BY413" s="151"/>
      <c r="BZ413" s="151"/>
      <c r="CA413" s="151"/>
      <c r="CB413" s="151"/>
      <c r="CC413" s="151"/>
      <c r="CD413" s="151"/>
      <c r="CE413" s="151"/>
      <c r="CF413" s="151"/>
      <c r="CG413" s="151"/>
      <c r="CH413" s="151"/>
      <c r="CI413" s="151"/>
      <c r="CJ413" s="151"/>
      <c r="CK413" s="151"/>
      <c r="CL413" s="151"/>
      <c r="CM413" s="151"/>
      <c r="CN413" s="151"/>
    </row>
    <row r="414" spans="1:92">
      <c r="A414" s="151"/>
      <c r="B414" s="151"/>
      <c r="C414" s="151"/>
      <c r="D414" s="151"/>
      <c r="E414" s="151"/>
      <c r="F414" s="151"/>
      <c r="G414" s="151"/>
      <c r="H414" s="151"/>
      <c r="I414" s="151"/>
      <c r="J414" s="151"/>
      <c r="K414" s="151"/>
      <c r="L414" s="151"/>
      <c r="M414" s="151"/>
      <c r="N414" s="151"/>
      <c r="O414" s="151"/>
      <c r="P414" s="151"/>
      <c r="Q414" s="151"/>
      <c r="R414" s="151"/>
      <c r="S414" s="151"/>
      <c r="T414" s="151"/>
      <c r="U414" s="151"/>
      <c r="V414" s="151"/>
      <c r="W414" s="151"/>
      <c r="X414" s="151"/>
      <c r="Y414" s="151"/>
      <c r="Z414" s="151"/>
      <c r="AA414" s="151"/>
      <c r="AB414" s="151"/>
      <c r="AC414" s="151"/>
      <c r="AD414" s="151"/>
      <c r="AE414" s="151"/>
      <c r="AF414" s="151"/>
      <c r="AG414" s="151"/>
      <c r="AH414" s="151"/>
      <c r="AI414" s="151"/>
      <c r="AJ414" s="151"/>
      <c r="AK414" s="151"/>
      <c r="AL414" s="151"/>
      <c r="AM414" s="151"/>
      <c r="AN414" s="151"/>
      <c r="AO414" s="151"/>
      <c r="AP414" s="151"/>
      <c r="AQ414" s="151"/>
      <c r="AR414" s="151"/>
      <c r="AS414" s="151"/>
      <c r="AT414" s="151"/>
      <c r="AU414" s="151"/>
      <c r="AV414" s="151"/>
      <c r="AW414" s="151"/>
      <c r="AX414" s="151"/>
      <c r="AY414" s="151"/>
      <c r="AZ414" s="151"/>
      <c r="BA414" s="151"/>
      <c r="BB414" s="151"/>
      <c r="BC414" s="151"/>
      <c r="BD414" s="151"/>
      <c r="BE414" s="151"/>
      <c r="BF414" s="151"/>
      <c r="BG414" s="151"/>
      <c r="BH414" s="151"/>
      <c r="BI414" s="151"/>
      <c r="BJ414" s="151"/>
      <c r="BK414" s="151"/>
      <c r="BL414" s="151"/>
      <c r="BM414" s="151"/>
      <c r="BN414" s="151"/>
      <c r="BO414" s="151"/>
      <c r="BP414" s="151"/>
      <c r="BQ414" s="151"/>
      <c r="BR414" s="151"/>
      <c r="BS414" s="151"/>
      <c r="BT414" s="151"/>
      <c r="BU414" s="151"/>
      <c r="BV414" s="151"/>
      <c r="BW414" s="151"/>
      <c r="BX414" s="151"/>
      <c r="BY414" s="151"/>
      <c r="BZ414" s="151"/>
      <c r="CA414" s="151"/>
      <c r="CB414" s="151"/>
      <c r="CC414" s="151"/>
      <c r="CD414" s="151"/>
      <c r="CE414" s="151"/>
      <c r="CF414" s="151"/>
      <c r="CG414" s="151"/>
      <c r="CH414" s="151"/>
      <c r="CI414" s="151"/>
      <c r="CJ414" s="151"/>
      <c r="CK414" s="151"/>
      <c r="CL414" s="151"/>
      <c r="CM414" s="151"/>
      <c r="CN414" s="151"/>
    </row>
    <row r="415" spans="1:92">
      <c r="A415" s="151"/>
      <c r="B415" s="151"/>
      <c r="C415" s="151"/>
      <c r="D415" s="151"/>
      <c r="E415" s="151"/>
      <c r="F415" s="151"/>
      <c r="G415" s="151"/>
      <c r="H415" s="151"/>
      <c r="I415" s="151"/>
      <c r="J415" s="151"/>
      <c r="K415" s="151"/>
      <c r="L415" s="151"/>
      <c r="M415" s="151"/>
      <c r="N415" s="151"/>
      <c r="O415" s="151"/>
      <c r="P415" s="151"/>
      <c r="Q415" s="151"/>
      <c r="R415" s="151"/>
      <c r="S415" s="151"/>
      <c r="T415" s="151"/>
      <c r="U415" s="151"/>
      <c r="V415" s="151"/>
      <c r="W415" s="151"/>
      <c r="X415" s="151"/>
      <c r="Y415" s="151"/>
      <c r="Z415" s="151"/>
      <c r="AA415" s="151"/>
      <c r="AB415" s="151"/>
      <c r="AC415" s="151"/>
      <c r="AD415" s="151"/>
      <c r="AE415" s="151"/>
      <c r="AF415" s="151"/>
      <c r="AG415" s="151"/>
      <c r="AH415" s="151"/>
      <c r="AI415" s="151"/>
      <c r="AJ415" s="151"/>
      <c r="AK415" s="151"/>
      <c r="AL415" s="151"/>
      <c r="AM415" s="151"/>
      <c r="AN415" s="151"/>
      <c r="AO415" s="151"/>
      <c r="AP415" s="151"/>
      <c r="AQ415" s="151"/>
      <c r="AR415" s="151"/>
      <c r="AS415" s="151"/>
      <c r="AT415" s="151"/>
      <c r="AU415" s="151"/>
      <c r="AV415" s="151"/>
      <c r="AW415" s="151"/>
      <c r="AX415" s="151"/>
      <c r="AY415" s="151"/>
      <c r="AZ415" s="151"/>
      <c r="BA415" s="151"/>
      <c r="BB415" s="151"/>
      <c r="BC415" s="151"/>
      <c r="BD415" s="151"/>
      <c r="BE415" s="151"/>
      <c r="BF415" s="151"/>
      <c r="BG415" s="151"/>
      <c r="BH415" s="151"/>
      <c r="BI415" s="151"/>
      <c r="BJ415" s="151"/>
      <c r="BK415" s="151"/>
      <c r="BL415" s="151"/>
      <c r="BM415" s="151"/>
      <c r="BN415" s="151"/>
      <c r="BO415" s="151"/>
      <c r="BP415" s="151"/>
      <c r="BQ415" s="151"/>
      <c r="BR415" s="151"/>
      <c r="BS415" s="151"/>
      <c r="BT415" s="151"/>
      <c r="BU415" s="151"/>
      <c r="BV415" s="151"/>
      <c r="BW415" s="151"/>
      <c r="BX415" s="151"/>
      <c r="BY415" s="151"/>
      <c r="BZ415" s="151"/>
      <c r="CA415" s="151"/>
      <c r="CB415" s="151"/>
      <c r="CC415" s="151"/>
      <c r="CD415" s="151"/>
      <c r="CE415" s="151"/>
      <c r="CF415" s="151"/>
      <c r="CG415" s="151"/>
      <c r="CH415" s="151"/>
      <c r="CI415" s="151"/>
      <c r="CJ415" s="151"/>
      <c r="CK415" s="151"/>
      <c r="CL415" s="151"/>
      <c r="CM415" s="151"/>
      <c r="CN415" s="151"/>
    </row>
    <row r="416" spans="1:92">
      <c r="A416" s="151"/>
      <c r="B416" s="151"/>
      <c r="C416" s="151"/>
      <c r="D416" s="151"/>
      <c r="E416" s="151"/>
      <c r="F416" s="151"/>
      <c r="G416" s="151"/>
      <c r="H416" s="151"/>
      <c r="I416" s="151"/>
      <c r="J416" s="151"/>
      <c r="K416" s="151"/>
      <c r="L416" s="151"/>
      <c r="M416" s="151"/>
      <c r="N416" s="151"/>
      <c r="O416" s="151"/>
      <c r="P416" s="151"/>
      <c r="Q416" s="151"/>
      <c r="R416" s="151"/>
      <c r="S416" s="151"/>
      <c r="T416" s="151"/>
      <c r="U416" s="151"/>
      <c r="V416" s="151"/>
      <c r="W416" s="151"/>
      <c r="X416" s="151"/>
      <c r="Y416" s="151"/>
      <c r="Z416" s="151"/>
      <c r="AA416" s="151"/>
      <c r="AB416" s="151"/>
      <c r="AC416" s="151"/>
      <c r="AD416" s="151"/>
      <c r="AE416" s="151"/>
      <c r="AF416" s="151"/>
      <c r="AG416" s="151"/>
      <c r="AH416" s="151"/>
      <c r="AI416" s="151"/>
      <c r="AJ416" s="151"/>
      <c r="AK416" s="151"/>
      <c r="AL416" s="151"/>
      <c r="AM416" s="151"/>
      <c r="AN416" s="151"/>
      <c r="AO416" s="151"/>
      <c r="AP416" s="151"/>
      <c r="AQ416" s="151"/>
      <c r="AR416" s="151"/>
      <c r="AS416" s="151"/>
      <c r="AT416" s="151"/>
      <c r="AU416" s="151"/>
      <c r="AV416" s="151"/>
      <c r="AW416" s="151"/>
      <c r="AX416" s="151"/>
      <c r="AY416" s="151"/>
      <c r="AZ416" s="151"/>
      <c r="BA416" s="151"/>
      <c r="BB416" s="151"/>
      <c r="BC416" s="151"/>
      <c r="BD416" s="151"/>
      <c r="BE416" s="151"/>
      <c r="BF416" s="151"/>
      <c r="BG416" s="151"/>
      <c r="BH416" s="151"/>
      <c r="BI416" s="151"/>
      <c r="BJ416" s="151"/>
      <c r="BK416" s="151"/>
      <c r="BL416" s="151"/>
      <c r="BM416" s="151"/>
      <c r="BN416" s="151"/>
      <c r="BO416" s="151"/>
      <c r="BP416" s="151"/>
      <c r="BQ416" s="151"/>
      <c r="BR416" s="151"/>
      <c r="BS416" s="151"/>
      <c r="BT416" s="151"/>
      <c r="BU416" s="151"/>
      <c r="BV416" s="151"/>
      <c r="BW416" s="151"/>
      <c r="BX416" s="151"/>
      <c r="BY416" s="151"/>
      <c r="BZ416" s="151"/>
      <c r="CA416" s="151"/>
      <c r="CB416" s="151"/>
      <c r="CC416" s="151"/>
      <c r="CD416" s="151"/>
      <c r="CE416" s="151"/>
      <c r="CF416" s="151"/>
      <c r="CG416" s="151"/>
      <c r="CH416" s="151"/>
      <c r="CI416" s="151"/>
      <c r="CJ416" s="151"/>
      <c r="CK416" s="151"/>
      <c r="CL416" s="151"/>
      <c r="CM416" s="151"/>
      <c r="CN416" s="151"/>
    </row>
    <row r="417" spans="1:92">
      <c r="A417" s="151"/>
      <c r="B417" s="151"/>
      <c r="C417" s="151"/>
      <c r="D417" s="151"/>
      <c r="E417" s="151"/>
      <c r="F417" s="151"/>
      <c r="G417" s="151"/>
      <c r="H417" s="151"/>
      <c r="I417" s="151"/>
      <c r="J417" s="151"/>
      <c r="K417" s="151"/>
      <c r="L417" s="151"/>
      <c r="M417" s="151"/>
      <c r="N417" s="151"/>
      <c r="O417" s="151"/>
      <c r="P417" s="151"/>
      <c r="Q417" s="151"/>
      <c r="R417" s="151"/>
      <c r="S417" s="151"/>
      <c r="T417" s="151"/>
      <c r="U417" s="151"/>
      <c r="V417" s="151"/>
      <c r="W417" s="151"/>
      <c r="X417" s="151"/>
      <c r="Y417" s="151"/>
      <c r="Z417" s="151"/>
      <c r="AA417" s="151"/>
      <c r="AB417" s="151"/>
      <c r="AC417" s="151"/>
      <c r="AD417" s="151"/>
      <c r="AE417" s="151"/>
      <c r="AF417" s="151"/>
      <c r="AG417" s="151"/>
      <c r="AH417" s="151"/>
      <c r="AI417" s="151"/>
      <c r="AJ417" s="151"/>
      <c r="AK417" s="151"/>
      <c r="AL417" s="151"/>
      <c r="AM417" s="151"/>
      <c r="AN417" s="151"/>
      <c r="AO417" s="151"/>
      <c r="AP417" s="151"/>
      <c r="AQ417" s="151"/>
      <c r="AR417" s="151"/>
      <c r="AS417" s="151"/>
      <c r="AT417" s="151"/>
      <c r="AU417" s="151"/>
      <c r="AV417" s="151"/>
      <c r="AW417" s="151"/>
      <c r="AX417" s="151"/>
      <c r="AY417" s="151"/>
      <c r="AZ417" s="151"/>
      <c r="BA417" s="151"/>
      <c r="BB417" s="151"/>
      <c r="BC417" s="151"/>
      <c r="BD417" s="151"/>
      <c r="BE417" s="151"/>
      <c r="BF417" s="151"/>
      <c r="BG417" s="151"/>
      <c r="BH417" s="151"/>
      <c r="BI417" s="151"/>
      <c r="BJ417" s="151"/>
      <c r="BK417" s="151"/>
      <c r="BL417" s="151"/>
      <c r="BM417" s="151"/>
      <c r="BN417" s="151"/>
      <c r="BO417" s="151"/>
      <c r="BP417" s="151"/>
      <c r="BQ417" s="151"/>
      <c r="BR417" s="151"/>
      <c r="BS417" s="151"/>
      <c r="BT417" s="151"/>
      <c r="BU417" s="151"/>
      <c r="BV417" s="151"/>
      <c r="BW417" s="151"/>
      <c r="BX417" s="151"/>
      <c r="BY417" s="151"/>
      <c r="BZ417" s="151"/>
      <c r="CA417" s="151"/>
      <c r="CB417" s="151"/>
      <c r="CC417" s="151"/>
      <c r="CD417" s="151"/>
      <c r="CE417" s="151"/>
      <c r="CF417" s="151"/>
      <c r="CG417" s="151"/>
      <c r="CH417" s="151"/>
      <c r="CI417" s="151"/>
      <c r="CJ417" s="151"/>
      <c r="CK417" s="151"/>
      <c r="CL417" s="151"/>
      <c r="CM417" s="151"/>
      <c r="CN417" s="151"/>
    </row>
    <row r="418" spans="1:92">
      <c r="A418" s="151"/>
      <c r="B418" s="151"/>
      <c r="C418" s="151"/>
      <c r="D418" s="151"/>
      <c r="E418" s="151"/>
      <c r="F418" s="151"/>
      <c r="G418" s="151"/>
      <c r="H418" s="151"/>
      <c r="I418" s="151"/>
      <c r="J418" s="151"/>
      <c r="K418" s="151"/>
      <c r="L418" s="151"/>
      <c r="M418" s="151"/>
      <c r="N418" s="151"/>
      <c r="O418" s="151"/>
      <c r="P418" s="151"/>
      <c r="Q418" s="151"/>
      <c r="R418" s="151"/>
      <c r="S418" s="151"/>
      <c r="T418" s="151"/>
      <c r="U418" s="151"/>
      <c r="V418" s="151"/>
      <c r="W418" s="151"/>
      <c r="X418" s="151"/>
      <c r="Y418" s="151"/>
      <c r="Z418" s="151"/>
      <c r="AA418" s="151"/>
      <c r="AB418" s="151"/>
      <c r="AC418" s="151"/>
      <c r="AD418" s="151"/>
      <c r="AE418" s="151"/>
      <c r="AF418" s="151"/>
      <c r="AG418" s="151"/>
      <c r="AH418" s="151"/>
      <c r="AI418" s="151"/>
      <c r="AJ418" s="151"/>
      <c r="AK418" s="151"/>
      <c r="AL418" s="151"/>
      <c r="AM418" s="151"/>
      <c r="AN418" s="151"/>
      <c r="AO418" s="151"/>
      <c r="AP418" s="151"/>
      <c r="AQ418" s="151"/>
      <c r="AR418" s="151"/>
      <c r="AS418" s="151"/>
      <c r="AT418" s="151"/>
      <c r="AU418" s="151"/>
      <c r="AV418" s="151"/>
      <c r="AW418" s="151"/>
      <c r="AX418" s="151"/>
      <c r="AY418" s="151"/>
      <c r="AZ418" s="151"/>
      <c r="BA418" s="151"/>
      <c r="BB418" s="151"/>
      <c r="BC418" s="151"/>
      <c r="BD418" s="151"/>
      <c r="BE418" s="151"/>
      <c r="BF418" s="151"/>
      <c r="BG418" s="151"/>
      <c r="BH418" s="151"/>
      <c r="BI418" s="151"/>
      <c r="BJ418" s="151"/>
      <c r="BK418" s="151"/>
      <c r="BL418" s="151"/>
      <c r="BM418" s="151"/>
      <c r="BN418" s="151"/>
      <c r="BO418" s="151"/>
      <c r="BP418" s="151"/>
      <c r="BQ418" s="151"/>
      <c r="BR418" s="151"/>
      <c r="BS418" s="151"/>
      <c r="BT418" s="151"/>
      <c r="BU418" s="151"/>
      <c r="BV418" s="151"/>
      <c r="BW418" s="151"/>
      <c r="BX418" s="151"/>
      <c r="BY418" s="151"/>
      <c r="BZ418" s="151"/>
      <c r="CA418" s="151"/>
      <c r="CB418" s="151"/>
      <c r="CC418" s="151"/>
      <c r="CD418" s="151"/>
      <c r="CE418" s="151"/>
      <c r="CF418" s="151"/>
      <c r="CG418" s="151"/>
      <c r="CH418" s="151"/>
      <c r="CI418" s="151"/>
      <c r="CJ418" s="151"/>
      <c r="CK418" s="151"/>
      <c r="CL418" s="151"/>
      <c r="CM418" s="151"/>
      <c r="CN418" s="151"/>
    </row>
    <row r="419" spans="1:92">
      <c r="A419" s="151"/>
      <c r="B419" s="151"/>
      <c r="C419" s="151"/>
      <c r="D419" s="151"/>
      <c r="E419" s="151"/>
      <c r="F419" s="151"/>
      <c r="G419" s="151"/>
      <c r="H419" s="151"/>
      <c r="I419" s="151"/>
      <c r="J419" s="151"/>
      <c r="K419" s="151"/>
      <c r="L419" s="151"/>
      <c r="M419" s="151"/>
      <c r="N419" s="151"/>
      <c r="O419" s="151"/>
      <c r="P419" s="151"/>
      <c r="Q419" s="151"/>
      <c r="R419" s="151"/>
      <c r="S419" s="151"/>
      <c r="T419" s="151"/>
      <c r="U419" s="151"/>
      <c r="V419" s="151"/>
      <c r="W419" s="151"/>
      <c r="X419" s="151"/>
      <c r="Y419" s="151"/>
      <c r="Z419" s="151"/>
      <c r="AA419" s="151"/>
      <c r="AB419" s="151"/>
      <c r="AC419" s="151"/>
      <c r="AD419" s="151"/>
      <c r="AE419" s="151"/>
      <c r="AF419" s="151"/>
      <c r="AG419" s="151"/>
      <c r="AH419" s="151"/>
      <c r="AI419" s="151"/>
      <c r="AJ419" s="151"/>
      <c r="AK419" s="151"/>
      <c r="AL419" s="151"/>
      <c r="AM419" s="151"/>
      <c r="AN419" s="151"/>
      <c r="AO419" s="151"/>
      <c r="AP419" s="151"/>
      <c r="AQ419" s="151"/>
      <c r="AR419" s="151"/>
      <c r="AS419" s="151"/>
      <c r="AT419" s="151"/>
      <c r="AU419" s="151"/>
      <c r="AV419" s="151"/>
      <c r="AW419" s="151"/>
      <c r="AX419" s="151"/>
      <c r="AY419" s="151"/>
      <c r="AZ419" s="151"/>
      <c r="BA419" s="151"/>
      <c r="BB419" s="151"/>
      <c r="BC419" s="151"/>
      <c r="BD419" s="151"/>
      <c r="BE419" s="151"/>
      <c r="BF419" s="151"/>
      <c r="BG419" s="151"/>
      <c r="BH419" s="151"/>
      <c r="BI419" s="151"/>
      <c r="BJ419" s="151"/>
      <c r="BK419" s="151"/>
      <c r="BL419" s="151"/>
      <c r="BM419" s="151"/>
      <c r="BN419" s="151"/>
      <c r="BO419" s="151"/>
      <c r="BP419" s="151"/>
      <c r="BQ419" s="151"/>
      <c r="BR419" s="151"/>
      <c r="BS419" s="151"/>
      <c r="BT419" s="151"/>
      <c r="BU419" s="151"/>
      <c r="BV419" s="151"/>
      <c r="BW419" s="151"/>
      <c r="BX419" s="151"/>
      <c r="BY419" s="151"/>
      <c r="BZ419" s="151"/>
      <c r="CA419" s="151"/>
      <c r="CB419" s="151"/>
      <c r="CC419" s="151"/>
      <c r="CD419" s="151"/>
      <c r="CE419" s="151"/>
      <c r="CF419" s="151"/>
      <c r="CG419" s="151"/>
      <c r="CH419" s="151"/>
      <c r="CI419" s="151"/>
      <c r="CJ419" s="151"/>
      <c r="CK419" s="151"/>
      <c r="CL419" s="151"/>
      <c r="CM419" s="151"/>
      <c r="CN419" s="151"/>
    </row>
    <row r="420" spans="1:92">
      <c r="A420" s="151"/>
      <c r="B420" s="151"/>
      <c r="C420" s="151"/>
      <c r="D420" s="151"/>
      <c r="E420" s="151"/>
      <c r="F420" s="151"/>
      <c r="G420" s="151"/>
      <c r="H420" s="151"/>
      <c r="I420" s="151"/>
      <c r="J420" s="151"/>
      <c r="K420" s="151"/>
      <c r="L420" s="151"/>
      <c r="M420" s="151"/>
      <c r="N420" s="151"/>
      <c r="O420" s="151"/>
      <c r="P420" s="151"/>
      <c r="Q420" s="151"/>
      <c r="R420" s="151"/>
      <c r="S420" s="151"/>
      <c r="T420" s="151"/>
      <c r="U420" s="151"/>
      <c r="V420" s="151"/>
      <c r="W420" s="151"/>
      <c r="X420" s="151"/>
      <c r="Y420" s="151"/>
      <c r="Z420" s="151"/>
      <c r="AA420" s="151"/>
      <c r="AB420" s="151"/>
      <c r="AC420" s="151"/>
      <c r="AD420" s="151"/>
      <c r="AE420" s="151"/>
      <c r="AF420" s="151"/>
      <c r="AG420" s="151"/>
      <c r="AH420" s="151"/>
      <c r="AI420" s="151"/>
      <c r="AJ420" s="151"/>
      <c r="AK420" s="151"/>
      <c r="AL420" s="151"/>
      <c r="AM420" s="151"/>
      <c r="AN420" s="151"/>
      <c r="AO420" s="151"/>
      <c r="AP420" s="151"/>
      <c r="AQ420" s="151"/>
      <c r="AR420" s="151"/>
      <c r="AS420" s="151"/>
      <c r="AT420" s="151"/>
      <c r="AU420" s="151"/>
      <c r="AV420" s="151"/>
      <c r="AW420" s="151"/>
      <c r="AX420" s="151"/>
      <c r="AY420" s="151"/>
      <c r="AZ420" s="151"/>
      <c r="BA420" s="151"/>
      <c r="BB420" s="151"/>
      <c r="BC420" s="151"/>
      <c r="BD420" s="151"/>
      <c r="BE420" s="151"/>
      <c r="BF420" s="151"/>
      <c r="BG420" s="151"/>
      <c r="BH420" s="151"/>
      <c r="BI420" s="151"/>
      <c r="BJ420" s="151"/>
      <c r="BK420" s="151"/>
      <c r="BL420" s="151"/>
      <c r="BM420" s="151"/>
      <c r="BN420" s="151"/>
      <c r="BO420" s="151"/>
      <c r="BP420" s="151"/>
      <c r="BQ420" s="151"/>
      <c r="BR420" s="151"/>
      <c r="BS420" s="151"/>
      <c r="BT420" s="151"/>
      <c r="BU420" s="151"/>
      <c r="BV420" s="151"/>
      <c r="BW420" s="151"/>
      <c r="BX420" s="151"/>
      <c r="BY420" s="151"/>
      <c r="BZ420" s="151"/>
      <c r="CA420" s="151"/>
      <c r="CB420" s="151"/>
      <c r="CC420" s="151"/>
      <c r="CD420" s="151"/>
      <c r="CE420" s="151"/>
      <c r="CF420" s="151"/>
      <c r="CG420" s="151"/>
      <c r="CH420" s="151"/>
      <c r="CI420" s="151"/>
      <c r="CJ420" s="151"/>
      <c r="CK420" s="151"/>
      <c r="CL420" s="151"/>
      <c r="CM420" s="151"/>
      <c r="CN420" s="151"/>
    </row>
    <row r="421" spans="1:92">
      <c r="A421" s="151"/>
      <c r="B421" s="151"/>
      <c r="C421" s="151"/>
      <c r="D421" s="151"/>
      <c r="E421" s="151"/>
      <c r="F421" s="151"/>
      <c r="G421" s="151"/>
      <c r="H421" s="151"/>
      <c r="I421" s="151"/>
      <c r="J421" s="151"/>
      <c r="K421" s="151"/>
      <c r="L421" s="151"/>
      <c r="M421" s="151"/>
      <c r="N421" s="151"/>
      <c r="O421" s="151"/>
      <c r="P421" s="151"/>
      <c r="Q421" s="151"/>
      <c r="R421" s="151"/>
      <c r="S421" s="151"/>
      <c r="T421" s="151"/>
      <c r="U421" s="151"/>
      <c r="V421" s="151"/>
      <c r="W421" s="151"/>
      <c r="X421" s="151"/>
      <c r="Y421" s="151"/>
      <c r="Z421" s="151"/>
      <c r="AA421" s="151"/>
      <c r="AB421" s="151"/>
      <c r="AC421" s="151"/>
      <c r="AD421" s="151"/>
      <c r="AE421" s="151"/>
      <c r="AF421" s="151"/>
      <c r="AG421" s="151"/>
      <c r="AH421" s="151"/>
      <c r="AI421" s="151"/>
      <c r="AJ421" s="151"/>
      <c r="AK421" s="151"/>
      <c r="AL421" s="151"/>
      <c r="AM421" s="151"/>
      <c r="AN421" s="151"/>
      <c r="AO421" s="151"/>
      <c r="AP421" s="151"/>
      <c r="AQ421" s="151"/>
      <c r="AR421" s="151"/>
      <c r="AS421" s="151"/>
      <c r="AT421" s="151"/>
      <c r="AU421" s="151"/>
      <c r="AV421" s="151"/>
      <c r="AW421" s="151"/>
      <c r="AX421" s="151"/>
      <c r="AY421" s="151"/>
      <c r="AZ421" s="151"/>
      <c r="BA421" s="151"/>
      <c r="BB421" s="151"/>
      <c r="BC421" s="151"/>
      <c r="BD421" s="151"/>
      <c r="BE421" s="151"/>
      <c r="BF421" s="151"/>
      <c r="BG421" s="151"/>
      <c r="BH421" s="151"/>
      <c r="BI421" s="151"/>
      <c r="BJ421" s="151"/>
      <c r="BK421" s="151"/>
      <c r="BL421" s="151"/>
      <c r="BM421" s="151"/>
      <c r="BN421" s="151"/>
      <c r="BO421" s="151"/>
      <c r="BP421" s="151"/>
      <c r="BQ421" s="151"/>
      <c r="BR421" s="151"/>
      <c r="BS421" s="151"/>
      <c r="BT421" s="151"/>
      <c r="BU421" s="151"/>
      <c r="BV421" s="151"/>
      <c r="BW421" s="151"/>
      <c r="BX421" s="151"/>
      <c r="BY421" s="151"/>
      <c r="BZ421" s="151"/>
      <c r="CA421" s="151"/>
      <c r="CB421" s="151"/>
      <c r="CC421" s="151"/>
      <c r="CD421" s="151"/>
      <c r="CE421" s="151"/>
      <c r="CF421" s="151"/>
      <c r="CG421" s="151"/>
      <c r="CH421" s="151"/>
      <c r="CI421" s="151"/>
      <c r="CJ421" s="151"/>
      <c r="CK421" s="151"/>
      <c r="CL421" s="151"/>
      <c r="CM421" s="151"/>
      <c r="CN421" s="151"/>
    </row>
    <row r="422" spans="1:92">
      <c r="A422" s="151"/>
      <c r="B422" s="151"/>
      <c r="C422" s="151"/>
      <c r="D422" s="151"/>
      <c r="E422" s="151"/>
      <c r="F422" s="151"/>
      <c r="G422" s="151"/>
      <c r="H422" s="151"/>
      <c r="I422" s="151"/>
      <c r="J422" s="151"/>
      <c r="K422" s="151"/>
      <c r="L422" s="151"/>
      <c r="M422" s="151"/>
      <c r="N422" s="151"/>
      <c r="O422" s="151"/>
      <c r="P422" s="151"/>
      <c r="Q422" s="151"/>
      <c r="R422" s="151"/>
      <c r="S422" s="151"/>
      <c r="T422" s="151"/>
      <c r="U422" s="151"/>
      <c r="V422" s="151"/>
      <c r="W422" s="151"/>
      <c r="X422" s="151"/>
      <c r="Y422" s="151"/>
      <c r="Z422" s="151"/>
      <c r="AA422" s="151"/>
      <c r="AB422" s="151"/>
      <c r="AC422" s="151"/>
      <c r="AD422" s="151"/>
      <c r="AE422" s="151"/>
      <c r="AF422" s="151"/>
      <c r="AG422" s="151"/>
      <c r="AH422" s="151"/>
      <c r="AI422" s="151"/>
      <c r="AJ422" s="151"/>
      <c r="AK422" s="151"/>
      <c r="AL422" s="151"/>
      <c r="AM422" s="151"/>
      <c r="AN422" s="151"/>
      <c r="AO422" s="151"/>
      <c r="AP422" s="151"/>
      <c r="AQ422" s="151"/>
      <c r="AR422" s="151"/>
      <c r="AS422" s="151"/>
      <c r="AT422" s="151"/>
      <c r="AU422" s="151"/>
      <c r="AV422" s="151"/>
      <c r="AW422" s="151"/>
      <c r="AX422" s="151"/>
      <c r="AY422" s="151"/>
      <c r="AZ422" s="151"/>
      <c r="BA422" s="151"/>
      <c r="BB422" s="151"/>
      <c r="BC422" s="151"/>
      <c r="BD422" s="151"/>
      <c r="BE422" s="151"/>
      <c r="BF422" s="151"/>
      <c r="BG422" s="151"/>
      <c r="BH422" s="151"/>
      <c r="BI422" s="151"/>
      <c r="BJ422" s="151"/>
      <c r="BK422" s="151"/>
      <c r="BL422" s="151"/>
      <c r="BM422" s="151"/>
      <c r="BN422" s="151"/>
      <c r="BO422" s="151"/>
      <c r="BP422" s="151"/>
      <c r="BQ422" s="151"/>
      <c r="BR422" s="151"/>
      <c r="BS422" s="151"/>
      <c r="BT422" s="151"/>
      <c r="BU422" s="151"/>
      <c r="BV422" s="151"/>
      <c r="BW422" s="151"/>
      <c r="BX422" s="151"/>
      <c r="BY422" s="151"/>
      <c r="BZ422" s="151"/>
      <c r="CA422" s="151"/>
      <c r="CB422" s="151"/>
      <c r="CC422" s="151"/>
      <c r="CD422" s="151"/>
      <c r="CE422" s="151"/>
      <c r="CF422" s="151"/>
      <c r="CG422" s="151"/>
      <c r="CH422" s="151"/>
      <c r="CI422" s="151"/>
      <c r="CJ422" s="151"/>
      <c r="CK422" s="151"/>
      <c r="CL422" s="151"/>
      <c r="CM422" s="151"/>
      <c r="CN422" s="151"/>
    </row>
    <row r="423" spans="1:92">
      <c r="A423" s="151"/>
      <c r="B423" s="151"/>
      <c r="C423" s="151"/>
      <c r="D423" s="151"/>
      <c r="E423" s="151"/>
      <c r="F423" s="151"/>
      <c r="G423" s="151"/>
      <c r="H423" s="151"/>
      <c r="I423" s="151"/>
      <c r="J423" s="151"/>
      <c r="K423" s="151"/>
      <c r="L423" s="151"/>
      <c r="M423" s="151"/>
      <c r="N423" s="151"/>
      <c r="O423" s="151"/>
      <c r="P423" s="151"/>
      <c r="Q423" s="151"/>
      <c r="R423" s="151"/>
      <c r="S423" s="151"/>
      <c r="T423" s="151"/>
      <c r="U423" s="151"/>
      <c r="V423" s="151"/>
      <c r="W423" s="151"/>
      <c r="X423" s="151"/>
      <c r="Y423" s="151"/>
      <c r="Z423" s="151"/>
      <c r="AA423" s="151"/>
      <c r="AB423" s="151"/>
      <c r="AC423" s="151"/>
      <c r="AD423" s="151"/>
      <c r="AE423" s="151"/>
      <c r="AF423" s="151"/>
      <c r="AG423" s="151"/>
      <c r="AH423" s="151"/>
      <c r="AI423" s="151"/>
      <c r="AJ423" s="151"/>
      <c r="AK423" s="151"/>
      <c r="AL423" s="151"/>
      <c r="AM423" s="151"/>
      <c r="AN423" s="151"/>
      <c r="AO423" s="151"/>
      <c r="AP423" s="151"/>
      <c r="AQ423" s="151"/>
      <c r="AR423" s="151"/>
      <c r="AS423" s="151"/>
      <c r="AT423" s="151"/>
      <c r="AU423" s="151"/>
      <c r="AV423" s="151"/>
      <c r="AW423" s="151"/>
      <c r="AX423" s="151"/>
      <c r="AY423" s="151"/>
      <c r="AZ423" s="151"/>
      <c r="BA423" s="151"/>
      <c r="BB423" s="151"/>
      <c r="BC423" s="151"/>
      <c r="BD423" s="151"/>
      <c r="BE423" s="151"/>
      <c r="BF423" s="151"/>
      <c r="BG423" s="151"/>
      <c r="BH423" s="151"/>
      <c r="BI423" s="151"/>
      <c r="BJ423" s="151"/>
      <c r="BK423" s="151"/>
      <c r="BL423" s="151"/>
      <c r="BM423" s="151"/>
      <c r="BN423" s="151"/>
      <c r="BO423" s="151"/>
      <c r="BP423" s="151"/>
      <c r="BQ423" s="151"/>
      <c r="BR423" s="151"/>
      <c r="BS423" s="151"/>
      <c r="BT423" s="151"/>
      <c r="BU423" s="151"/>
      <c r="BV423" s="151"/>
      <c r="BW423" s="151"/>
      <c r="BX423" s="151"/>
      <c r="BY423" s="151"/>
      <c r="BZ423" s="151"/>
      <c r="CA423" s="151"/>
      <c r="CB423" s="151"/>
      <c r="CC423" s="151"/>
      <c r="CD423" s="151"/>
      <c r="CE423" s="151"/>
      <c r="CF423" s="151"/>
      <c r="CG423" s="151"/>
      <c r="CH423" s="151"/>
      <c r="CI423" s="151"/>
      <c r="CJ423" s="151"/>
      <c r="CK423" s="151"/>
      <c r="CL423" s="151"/>
      <c r="CM423" s="151"/>
      <c r="CN423" s="151"/>
    </row>
    <row r="424" spans="1:92">
      <c r="A424" s="151"/>
      <c r="B424" s="151"/>
      <c r="C424" s="151"/>
      <c r="D424" s="151"/>
      <c r="E424" s="151"/>
      <c r="F424" s="151"/>
      <c r="G424" s="151"/>
      <c r="H424" s="151"/>
      <c r="I424" s="151"/>
      <c r="J424" s="151"/>
      <c r="K424" s="151"/>
      <c r="L424" s="151"/>
      <c r="M424" s="151"/>
      <c r="N424" s="151"/>
      <c r="O424" s="151"/>
      <c r="P424" s="151"/>
      <c r="Q424" s="151"/>
      <c r="R424" s="151"/>
      <c r="S424" s="151"/>
      <c r="T424" s="151"/>
      <c r="U424" s="151"/>
      <c r="V424" s="151"/>
      <c r="W424" s="151"/>
      <c r="X424" s="151"/>
      <c r="Y424" s="151"/>
      <c r="Z424" s="151"/>
      <c r="AA424" s="151"/>
      <c r="AB424" s="151"/>
      <c r="AC424" s="151"/>
      <c r="AD424" s="151"/>
      <c r="AE424" s="151"/>
      <c r="AF424" s="151"/>
      <c r="AG424" s="151"/>
      <c r="AH424" s="151"/>
      <c r="AI424" s="151"/>
      <c r="AJ424" s="151"/>
      <c r="AK424" s="151"/>
      <c r="AL424" s="151"/>
      <c r="AM424" s="151"/>
      <c r="AN424" s="151"/>
      <c r="AO424" s="151"/>
      <c r="AP424" s="151"/>
      <c r="AQ424" s="151"/>
      <c r="AR424" s="151"/>
      <c r="AS424" s="151"/>
      <c r="AT424" s="151"/>
      <c r="AU424" s="151"/>
      <c r="AV424" s="151"/>
      <c r="AW424" s="151"/>
      <c r="AX424" s="151"/>
      <c r="AY424" s="151"/>
      <c r="AZ424" s="151"/>
      <c r="BA424" s="151"/>
      <c r="BB424" s="151"/>
      <c r="BC424" s="151"/>
      <c r="BD424" s="151"/>
      <c r="BE424" s="151"/>
      <c r="BF424" s="151"/>
      <c r="BG424" s="151"/>
      <c r="BH424" s="151"/>
      <c r="BI424" s="151"/>
      <c r="BJ424" s="151"/>
      <c r="BK424" s="151"/>
      <c r="BL424" s="151"/>
      <c r="BM424" s="151"/>
      <c r="BN424" s="151"/>
      <c r="BO424" s="151"/>
      <c r="BP424" s="151"/>
      <c r="BQ424" s="151"/>
      <c r="BR424" s="151"/>
      <c r="BS424" s="151"/>
      <c r="BT424" s="151"/>
      <c r="BU424" s="151"/>
      <c r="BV424" s="151"/>
      <c r="BW424" s="151"/>
      <c r="BX424" s="151"/>
      <c r="BY424" s="151"/>
      <c r="BZ424" s="151"/>
      <c r="CA424" s="151"/>
      <c r="CB424" s="151"/>
      <c r="CC424" s="151"/>
      <c r="CD424" s="151"/>
      <c r="CE424" s="151"/>
      <c r="CF424" s="151"/>
      <c r="CG424" s="151"/>
      <c r="CH424" s="151"/>
      <c r="CI424" s="151"/>
      <c r="CJ424" s="151"/>
      <c r="CK424" s="151"/>
      <c r="CL424" s="151"/>
      <c r="CM424" s="151"/>
      <c r="CN424" s="151"/>
    </row>
    <row r="425" spans="1:92">
      <c r="A425" s="151"/>
      <c r="B425" s="151"/>
      <c r="C425" s="151"/>
      <c r="D425" s="151"/>
      <c r="E425" s="151"/>
      <c r="F425" s="151"/>
      <c r="G425" s="151"/>
      <c r="H425" s="151"/>
      <c r="I425" s="151"/>
      <c r="J425" s="151"/>
      <c r="K425" s="151"/>
      <c r="L425" s="151"/>
      <c r="M425" s="151"/>
      <c r="N425" s="151"/>
      <c r="O425" s="151"/>
      <c r="P425" s="151"/>
      <c r="Q425" s="151"/>
      <c r="R425" s="151"/>
      <c r="S425" s="151"/>
      <c r="T425" s="151"/>
      <c r="U425" s="151"/>
      <c r="V425" s="151"/>
      <c r="W425" s="151"/>
      <c r="X425" s="151"/>
      <c r="Y425" s="151"/>
      <c r="Z425" s="151"/>
      <c r="AA425" s="151"/>
      <c r="AB425" s="151"/>
      <c r="AC425" s="151"/>
      <c r="AD425" s="151"/>
      <c r="AE425" s="151"/>
      <c r="AF425" s="151"/>
      <c r="AG425" s="151"/>
      <c r="AH425" s="151"/>
      <c r="AI425" s="151"/>
      <c r="AJ425" s="151"/>
      <c r="AK425" s="151"/>
      <c r="AL425" s="151"/>
      <c r="AM425" s="151"/>
      <c r="AN425" s="151"/>
      <c r="AO425" s="151"/>
      <c r="AP425" s="151"/>
      <c r="AQ425" s="151"/>
      <c r="AR425" s="151"/>
      <c r="AS425" s="151"/>
      <c r="AT425" s="151"/>
      <c r="AU425" s="151"/>
      <c r="AV425" s="151"/>
      <c r="AW425" s="151"/>
      <c r="AX425" s="151"/>
      <c r="AY425" s="151"/>
      <c r="AZ425" s="151"/>
      <c r="BA425" s="151"/>
      <c r="BB425" s="151"/>
      <c r="BC425" s="151"/>
      <c r="BD425" s="151"/>
      <c r="BE425" s="151"/>
      <c r="BF425" s="151"/>
      <c r="BG425" s="151"/>
      <c r="BH425" s="151"/>
      <c r="BI425" s="151"/>
      <c r="BJ425" s="151"/>
      <c r="BK425" s="151"/>
      <c r="BL425" s="151"/>
      <c r="BM425" s="151"/>
      <c r="BN425" s="151"/>
      <c r="BO425" s="151"/>
      <c r="BP425" s="151"/>
      <c r="BQ425" s="151"/>
      <c r="BR425" s="151"/>
      <c r="BS425" s="151"/>
      <c r="BT425" s="151"/>
      <c r="BU425" s="151"/>
      <c r="BV425" s="151"/>
      <c r="BW425" s="151"/>
      <c r="BX425" s="151"/>
      <c r="BY425" s="151"/>
      <c r="BZ425" s="151"/>
      <c r="CA425" s="151"/>
      <c r="CB425" s="151"/>
      <c r="CC425" s="151"/>
      <c r="CD425" s="151"/>
      <c r="CE425" s="151"/>
      <c r="CF425" s="151"/>
      <c r="CG425" s="151"/>
      <c r="CH425" s="151"/>
      <c r="CI425" s="151"/>
      <c r="CJ425" s="151"/>
      <c r="CK425" s="151"/>
      <c r="CL425" s="151"/>
      <c r="CM425" s="151"/>
      <c r="CN425" s="151"/>
    </row>
    <row r="426" spans="1:92">
      <c r="A426" s="151"/>
      <c r="B426" s="151"/>
      <c r="C426" s="151"/>
      <c r="D426" s="151"/>
      <c r="E426" s="151"/>
      <c r="F426" s="151"/>
      <c r="G426" s="151"/>
      <c r="H426" s="151"/>
      <c r="I426" s="151"/>
      <c r="J426" s="151"/>
      <c r="K426" s="151"/>
      <c r="L426" s="151"/>
      <c r="M426" s="151"/>
      <c r="N426" s="151"/>
      <c r="O426" s="151"/>
      <c r="P426" s="151"/>
      <c r="Q426" s="151"/>
      <c r="R426" s="151"/>
      <c r="S426" s="151"/>
      <c r="T426" s="151"/>
      <c r="U426" s="151"/>
      <c r="V426" s="151"/>
      <c r="W426" s="151"/>
      <c r="X426" s="151"/>
      <c r="Y426" s="151"/>
      <c r="Z426" s="151"/>
      <c r="AA426" s="151"/>
      <c r="AB426" s="151"/>
      <c r="AC426" s="151"/>
      <c r="AD426" s="151"/>
      <c r="AE426" s="151"/>
      <c r="AF426" s="151"/>
      <c r="AG426" s="151"/>
      <c r="AH426" s="151"/>
      <c r="AI426" s="151"/>
      <c r="AJ426" s="151"/>
      <c r="AK426" s="151"/>
      <c r="AL426" s="151"/>
      <c r="AM426" s="151"/>
      <c r="AN426" s="151"/>
      <c r="AO426" s="151"/>
      <c r="AP426" s="151"/>
      <c r="AQ426" s="151"/>
      <c r="AR426" s="151"/>
      <c r="AS426" s="151"/>
      <c r="AT426" s="151"/>
      <c r="AU426" s="151"/>
      <c r="AV426" s="151"/>
      <c r="AW426" s="151"/>
      <c r="AX426" s="151"/>
      <c r="AY426" s="151"/>
      <c r="AZ426" s="151"/>
      <c r="BA426" s="151"/>
      <c r="BB426" s="151"/>
      <c r="BC426" s="151"/>
      <c r="BD426" s="151"/>
      <c r="BE426" s="151"/>
      <c r="BF426" s="151"/>
      <c r="BG426" s="151"/>
      <c r="BH426" s="151"/>
      <c r="BI426" s="151"/>
      <c r="BJ426" s="151"/>
      <c r="BK426" s="151"/>
      <c r="BL426" s="151"/>
      <c r="BM426" s="151"/>
      <c r="BN426" s="151"/>
      <c r="BO426" s="151"/>
      <c r="BP426" s="151"/>
      <c r="BQ426" s="151"/>
      <c r="BR426" s="151"/>
      <c r="BS426" s="151"/>
      <c r="BT426" s="151"/>
      <c r="BU426" s="151"/>
      <c r="BV426" s="151"/>
      <c r="BW426" s="151"/>
      <c r="BX426" s="151"/>
      <c r="BY426" s="151"/>
      <c r="BZ426" s="151"/>
      <c r="CA426" s="151"/>
      <c r="CB426" s="151"/>
      <c r="CC426" s="151"/>
      <c r="CD426" s="151"/>
      <c r="CE426" s="151"/>
      <c r="CF426" s="151"/>
      <c r="CG426" s="151"/>
      <c r="CH426" s="151"/>
      <c r="CI426" s="151"/>
      <c r="CJ426" s="151"/>
      <c r="CK426" s="151"/>
      <c r="CL426" s="151"/>
      <c r="CM426" s="151"/>
      <c r="CN426" s="151"/>
    </row>
    <row r="427" spans="1:92">
      <c r="A427" s="151"/>
      <c r="B427" s="151"/>
      <c r="C427" s="151"/>
      <c r="D427" s="151"/>
      <c r="E427" s="151"/>
      <c r="F427" s="151"/>
      <c r="G427" s="151"/>
      <c r="H427" s="151"/>
      <c r="I427" s="151"/>
      <c r="J427" s="151"/>
      <c r="K427" s="151"/>
      <c r="L427" s="151"/>
      <c r="M427" s="151"/>
      <c r="N427" s="151"/>
      <c r="O427" s="151"/>
      <c r="P427" s="151"/>
      <c r="Q427" s="151"/>
      <c r="R427" s="151"/>
      <c r="S427" s="151"/>
      <c r="T427" s="151"/>
      <c r="U427" s="151"/>
      <c r="V427" s="151"/>
      <c r="W427" s="151"/>
      <c r="X427" s="151"/>
      <c r="Y427" s="151"/>
      <c r="Z427" s="151"/>
      <c r="AA427" s="151"/>
      <c r="AB427" s="151"/>
      <c r="AC427" s="151"/>
      <c r="AD427" s="151"/>
      <c r="AE427" s="151"/>
      <c r="AF427" s="151"/>
      <c r="AG427" s="151"/>
      <c r="AH427" s="151"/>
      <c r="AI427" s="151"/>
      <c r="AJ427" s="151"/>
      <c r="AK427" s="151"/>
      <c r="AL427" s="151"/>
      <c r="AM427" s="151"/>
      <c r="AN427" s="151"/>
      <c r="AO427" s="151"/>
      <c r="AP427" s="151"/>
      <c r="AQ427" s="151"/>
      <c r="AR427" s="151"/>
      <c r="AS427" s="151"/>
      <c r="AT427" s="151"/>
      <c r="AU427" s="151"/>
      <c r="AV427" s="151"/>
      <c r="AW427" s="151"/>
      <c r="AX427" s="151"/>
      <c r="AY427" s="151"/>
      <c r="AZ427" s="151"/>
      <c r="BA427" s="151"/>
      <c r="BB427" s="151"/>
      <c r="BC427" s="151"/>
      <c r="BD427" s="151"/>
      <c r="BE427" s="151"/>
      <c r="BF427" s="151"/>
      <c r="BG427" s="151"/>
      <c r="BH427" s="151"/>
      <c r="BI427" s="151"/>
      <c r="BJ427" s="151"/>
      <c r="BK427" s="151"/>
      <c r="BL427" s="151"/>
      <c r="BM427" s="151"/>
      <c r="BN427" s="151"/>
      <c r="BO427" s="151"/>
      <c r="BP427" s="151"/>
      <c r="BQ427" s="151"/>
      <c r="BR427" s="151"/>
      <c r="BS427" s="151"/>
      <c r="BT427" s="151"/>
      <c r="BU427" s="151"/>
      <c r="BV427" s="151"/>
      <c r="BW427" s="151"/>
      <c r="BX427" s="151"/>
      <c r="BY427" s="151"/>
      <c r="BZ427" s="151"/>
      <c r="CA427" s="151"/>
      <c r="CB427" s="151"/>
      <c r="CC427" s="151"/>
      <c r="CD427" s="151"/>
      <c r="CE427" s="151"/>
      <c r="CF427" s="151"/>
      <c r="CG427" s="151"/>
      <c r="CH427" s="151"/>
      <c r="CI427" s="151"/>
      <c r="CJ427" s="151"/>
      <c r="CK427" s="151"/>
      <c r="CL427" s="151"/>
      <c r="CM427" s="151"/>
      <c r="CN427" s="151"/>
    </row>
    <row r="428" spans="1:92">
      <c r="A428" s="151"/>
      <c r="B428" s="151"/>
      <c r="C428" s="151"/>
      <c r="D428" s="151"/>
      <c r="E428" s="151"/>
      <c r="F428" s="151"/>
      <c r="G428" s="151"/>
      <c r="H428" s="151"/>
      <c r="I428" s="151"/>
      <c r="J428" s="151"/>
      <c r="K428" s="151"/>
      <c r="L428" s="151"/>
      <c r="M428" s="151"/>
      <c r="N428" s="151"/>
      <c r="O428" s="151"/>
      <c r="P428" s="151"/>
      <c r="Q428" s="151"/>
      <c r="R428" s="151"/>
      <c r="S428" s="151"/>
      <c r="T428" s="151"/>
      <c r="U428" s="151"/>
      <c r="V428" s="151"/>
      <c r="W428" s="151"/>
      <c r="X428" s="151"/>
      <c r="Y428" s="151"/>
      <c r="Z428" s="151"/>
      <c r="AA428" s="151"/>
      <c r="AB428" s="151"/>
      <c r="AC428" s="151"/>
      <c r="AD428" s="151"/>
      <c r="AE428" s="151"/>
      <c r="AF428" s="151"/>
      <c r="AG428" s="151"/>
      <c r="AH428" s="151"/>
      <c r="AI428" s="151"/>
      <c r="AJ428" s="151"/>
      <c r="AK428" s="151"/>
      <c r="AL428" s="151"/>
      <c r="AM428" s="151"/>
      <c r="AN428" s="151"/>
      <c r="AO428" s="151"/>
      <c r="AP428" s="151"/>
      <c r="AQ428" s="151"/>
      <c r="AR428" s="151"/>
      <c r="AS428" s="151"/>
      <c r="AT428" s="151"/>
      <c r="AU428" s="151"/>
      <c r="AV428" s="151"/>
      <c r="AW428" s="151"/>
      <c r="AX428" s="151"/>
      <c r="AY428" s="151"/>
      <c r="AZ428" s="151"/>
      <c r="BA428" s="151"/>
      <c r="BB428" s="151"/>
      <c r="BC428" s="151"/>
      <c r="BD428" s="151"/>
      <c r="BE428" s="151"/>
      <c r="BF428" s="151"/>
      <c r="BG428" s="151"/>
      <c r="BH428" s="151"/>
      <c r="BI428" s="151"/>
      <c r="BJ428" s="151"/>
      <c r="BK428" s="151"/>
      <c r="BL428" s="151"/>
      <c r="BM428" s="151"/>
      <c r="BN428" s="151"/>
      <c r="BO428" s="151"/>
      <c r="BP428" s="151"/>
      <c r="BQ428" s="151"/>
      <c r="BR428" s="151"/>
      <c r="BS428" s="151"/>
      <c r="BT428" s="151"/>
      <c r="BU428" s="151"/>
      <c r="BV428" s="151"/>
      <c r="BW428" s="151"/>
      <c r="BX428" s="151"/>
      <c r="BY428" s="151"/>
      <c r="BZ428" s="151"/>
      <c r="CA428" s="151"/>
      <c r="CB428" s="151"/>
      <c r="CC428" s="151"/>
      <c r="CD428" s="151"/>
      <c r="CE428" s="151"/>
      <c r="CF428" s="151"/>
      <c r="CG428" s="151"/>
      <c r="CH428" s="151"/>
      <c r="CI428" s="151"/>
      <c r="CJ428" s="151"/>
      <c r="CK428" s="151"/>
      <c r="CL428" s="151"/>
      <c r="CM428" s="151"/>
      <c r="CN428" s="151"/>
    </row>
    <row r="429" spans="1:92">
      <c r="A429" s="151"/>
      <c r="B429" s="151"/>
      <c r="C429" s="151"/>
      <c r="D429" s="151"/>
      <c r="E429" s="151"/>
      <c r="F429" s="151"/>
      <c r="G429" s="151"/>
      <c r="H429" s="151"/>
      <c r="I429" s="151"/>
      <c r="J429" s="151"/>
      <c r="K429" s="151"/>
      <c r="L429" s="151"/>
      <c r="M429" s="151"/>
      <c r="N429" s="151"/>
      <c r="O429" s="151"/>
      <c r="P429" s="151"/>
      <c r="Q429" s="151"/>
      <c r="R429" s="151"/>
      <c r="S429" s="151"/>
      <c r="T429" s="151"/>
      <c r="U429" s="151"/>
      <c r="V429" s="151"/>
      <c r="W429" s="151"/>
      <c r="X429" s="151"/>
      <c r="Y429" s="151"/>
      <c r="Z429" s="151"/>
      <c r="AA429" s="151"/>
      <c r="AB429" s="151"/>
      <c r="AC429" s="151"/>
      <c r="AD429" s="151"/>
      <c r="AE429" s="151"/>
      <c r="AF429" s="151"/>
      <c r="AG429" s="151"/>
      <c r="AH429" s="151"/>
      <c r="AI429" s="151"/>
      <c r="AJ429" s="151"/>
      <c r="AK429" s="151"/>
      <c r="AL429" s="151"/>
      <c r="AM429" s="151"/>
      <c r="AN429" s="151"/>
      <c r="AO429" s="151"/>
      <c r="AP429" s="151"/>
      <c r="AQ429" s="151"/>
      <c r="AR429" s="151"/>
      <c r="AS429" s="151"/>
      <c r="AT429" s="151"/>
      <c r="AU429" s="151"/>
      <c r="AV429" s="151"/>
      <c r="AW429" s="151"/>
      <c r="AX429" s="151"/>
      <c r="AY429" s="151"/>
      <c r="AZ429" s="151"/>
      <c r="BA429" s="151"/>
      <c r="BB429" s="151"/>
      <c r="BC429" s="151"/>
      <c r="BD429" s="151"/>
      <c r="BE429" s="151"/>
      <c r="BF429" s="151"/>
      <c r="BG429" s="151"/>
      <c r="BH429" s="151"/>
      <c r="BI429" s="151"/>
      <c r="BJ429" s="151"/>
      <c r="BK429" s="151"/>
      <c r="BL429" s="151"/>
      <c r="BM429" s="151"/>
      <c r="BN429" s="151"/>
      <c r="BO429" s="151"/>
      <c r="BP429" s="151"/>
      <c r="BQ429" s="151"/>
      <c r="BR429" s="151"/>
      <c r="BS429" s="151"/>
      <c r="BT429" s="151"/>
      <c r="BU429" s="151"/>
      <c r="BV429" s="151"/>
      <c r="BW429" s="151"/>
      <c r="BX429" s="151"/>
      <c r="BY429" s="151"/>
      <c r="BZ429" s="151"/>
      <c r="CA429" s="151"/>
      <c r="CB429" s="151"/>
      <c r="CC429" s="151"/>
      <c r="CD429" s="151"/>
      <c r="CE429" s="151"/>
      <c r="CF429" s="151"/>
      <c r="CG429" s="151"/>
      <c r="CH429" s="151"/>
      <c r="CI429" s="151"/>
      <c r="CJ429" s="151"/>
      <c r="CK429" s="151"/>
      <c r="CL429" s="151"/>
      <c r="CM429" s="151"/>
      <c r="CN429" s="151"/>
    </row>
    <row r="430" spans="1:92">
      <c r="A430" s="151"/>
      <c r="B430" s="151"/>
      <c r="C430" s="151"/>
      <c r="D430" s="151"/>
      <c r="E430" s="151"/>
      <c r="F430" s="151"/>
      <c r="G430" s="151"/>
      <c r="H430" s="151"/>
      <c r="I430" s="151"/>
      <c r="J430" s="151"/>
      <c r="K430" s="151"/>
      <c r="L430" s="151"/>
      <c r="M430" s="151"/>
      <c r="N430" s="151"/>
      <c r="O430" s="151"/>
      <c r="P430" s="151"/>
      <c r="Q430" s="151"/>
      <c r="R430" s="151"/>
      <c r="S430" s="151"/>
      <c r="T430" s="151"/>
      <c r="U430" s="151"/>
      <c r="V430" s="151"/>
      <c r="W430" s="151"/>
      <c r="X430" s="151"/>
      <c r="Y430" s="151"/>
      <c r="Z430" s="151"/>
      <c r="AA430" s="151"/>
      <c r="AB430" s="151"/>
      <c r="AC430" s="151"/>
      <c r="AD430" s="151"/>
      <c r="AE430" s="151"/>
      <c r="AF430" s="151"/>
      <c r="AG430" s="151"/>
      <c r="AH430" s="151"/>
      <c r="AI430" s="151"/>
      <c r="AJ430" s="151"/>
      <c r="AK430" s="151"/>
      <c r="AL430" s="151"/>
      <c r="AM430" s="151"/>
      <c r="AN430" s="151"/>
      <c r="AO430" s="151"/>
      <c r="AP430" s="151"/>
      <c r="AQ430" s="151"/>
      <c r="AR430" s="151"/>
      <c r="AS430" s="151"/>
      <c r="AT430" s="151"/>
      <c r="AU430" s="151"/>
      <c r="AV430" s="151"/>
      <c r="AW430" s="151"/>
      <c r="AX430" s="151"/>
      <c r="AY430" s="151"/>
      <c r="AZ430" s="151"/>
      <c r="BA430" s="151"/>
      <c r="BB430" s="151"/>
      <c r="BC430" s="151"/>
      <c r="BD430" s="151"/>
      <c r="BE430" s="151"/>
      <c r="BF430" s="151"/>
      <c r="BG430" s="151"/>
      <c r="BH430" s="151"/>
      <c r="BI430" s="151"/>
      <c r="BJ430" s="151"/>
      <c r="BK430" s="151"/>
      <c r="BL430" s="151"/>
      <c r="BM430" s="151"/>
      <c r="BN430" s="151"/>
      <c r="BO430" s="151"/>
      <c r="BP430" s="151"/>
      <c r="BQ430" s="151"/>
      <c r="BR430" s="151"/>
      <c r="BS430" s="151"/>
      <c r="BT430" s="151"/>
      <c r="BU430" s="151"/>
      <c r="BV430" s="151"/>
      <c r="BW430" s="151"/>
      <c r="BX430" s="151"/>
      <c r="BY430" s="151"/>
      <c r="BZ430" s="151"/>
      <c r="CA430" s="151"/>
      <c r="CB430" s="151"/>
      <c r="CC430" s="151"/>
      <c r="CD430" s="151"/>
      <c r="CE430" s="151"/>
      <c r="CF430" s="151"/>
      <c r="CG430" s="151"/>
      <c r="CH430" s="151"/>
      <c r="CI430" s="151"/>
      <c r="CJ430" s="151"/>
      <c r="CK430" s="151"/>
      <c r="CL430" s="151"/>
      <c r="CM430" s="151"/>
      <c r="CN430" s="151"/>
    </row>
    <row r="431" spans="1:92">
      <c r="A431" s="151"/>
      <c r="B431" s="151"/>
      <c r="C431" s="151"/>
      <c r="D431" s="151"/>
      <c r="E431" s="151"/>
      <c r="F431" s="151"/>
      <c r="G431" s="151"/>
      <c r="H431" s="151"/>
      <c r="I431" s="151"/>
      <c r="J431" s="151"/>
      <c r="K431" s="151"/>
      <c r="L431" s="151"/>
      <c r="M431" s="151"/>
      <c r="N431" s="151"/>
      <c r="O431" s="151"/>
      <c r="P431" s="151"/>
      <c r="Q431" s="151"/>
      <c r="R431" s="151"/>
      <c r="S431" s="151"/>
      <c r="T431" s="151"/>
      <c r="U431" s="151"/>
      <c r="V431" s="151"/>
      <c r="W431" s="151"/>
      <c r="X431" s="151"/>
      <c r="Y431" s="151"/>
      <c r="Z431" s="151"/>
      <c r="AA431" s="151"/>
      <c r="AB431" s="151"/>
      <c r="AC431" s="151"/>
      <c r="AD431" s="151"/>
      <c r="AE431" s="151"/>
      <c r="AF431" s="151"/>
      <c r="AG431" s="151"/>
      <c r="AH431" s="151"/>
      <c r="AI431" s="151"/>
      <c r="AJ431" s="151"/>
      <c r="AK431" s="151"/>
      <c r="AL431" s="151"/>
      <c r="AM431" s="151"/>
      <c r="AN431" s="151"/>
      <c r="AO431" s="151"/>
      <c r="AP431" s="151"/>
      <c r="AQ431" s="151"/>
      <c r="AR431" s="151"/>
      <c r="AS431" s="151"/>
      <c r="AT431" s="151"/>
      <c r="AU431" s="151"/>
      <c r="AV431" s="151"/>
      <c r="AW431" s="151"/>
      <c r="AX431" s="151"/>
      <c r="AY431" s="151"/>
      <c r="AZ431" s="151"/>
      <c r="BA431" s="151"/>
      <c r="BB431" s="151"/>
      <c r="BC431" s="151"/>
      <c r="BD431" s="151"/>
      <c r="BE431" s="151"/>
      <c r="BF431" s="151"/>
      <c r="BG431" s="151"/>
      <c r="BH431" s="151"/>
      <c r="BI431" s="151"/>
      <c r="BJ431" s="151"/>
      <c r="BK431" s="151"/>
      <c r="BL431" s="151"/>
      <c r="BM431" s="151"/>
      <c r="BN431" s="151"/>
      <c r="BO431" s="151"/>
      <c r="BP431" s="151"/>
      <c r="BQ431" s="151"/>
      <c r="BR431" s="151"/>
      <c r="BS431" s="151"/>
      <c r="BT431" s="151"/>
      <c r="BU431" s="151"/>
      <c r="BV431" s="151"/>
      <c r="BW431" s="151"/>
      <c r="BX431" s="151"/>
      <c r="BY431" s="151"/>
      <c r="BZ431" s="151"/>
      <c r="CA431" s="151"/>
      <c r="CB431" s="151"/>
      <c r="CC431" s="151"/>
      <c r="CD431" s="151"/>
      <c r="CE431" s="151"/>
      <c r="CF431" s="151"/>
      <c r="CG431" s="151"/>
      <c r="CH431" s="151"/>
      <c r="CI431" s="151"/>
      <c r="CJ431" s="151"/>
      <c r="CK431" s="151"/>
      <c r="CL431" s="151"/>
      <c r="CM431" s="151"/>
      <c r="CN431" s="151"/>
    </row>
    <row r="432" spans="1:92">
      <c r="A432" s="151"/>
      <c r="B432" s="151"/>
      <c r="C432" s="151"/>
      <c r="D432" s="151"/>
      <c r="E432" s="151"/>
      <c r="F432" s="151"/>
      <c r="G432" s="151"/>
      <c r="H432" s="151"/>
      <c r="I432" s="151"/>
      <c r="J432" s="151"/>
      <c r="K432" s="151"/>
      <c r="L432" s="151"/>
      <c r="M432" s="151"/>
      <c r="N432" s="151"/>
      <c r="O432" s="151"/>
      <c r="P432" s="151"/>
      <c r="Q432" s="151"/>
      <c r="R432" s="151"/>
      <c r="S432" s="151"/>
      <c r="T432" s="151"/>
      <c r="U432" s="151"/>
      <c r="V432" s="151"/>
      <c r="W432" s="151"/>
      <c r="X432" s="151"/>
      <c r="Y432" s="151"/>
      <c r="Z432" s="151"/>
      <c r="AA432" s="151"/>
      <c r="AB432" s="151"/>
      <c r="AC432" s="151"/>
      <c r="AD432" s="151"/>
      <c r="AE432" s="151"/>
      <c r="AF432" s="151"/>
      <c r="AG432" s="151"/>
      <c r="AH432" s="151"/>
      <c r="AI432" s="151"/>
      <c r="AJ432" s="151"/>
      <c r="AK432" s="151"/>
      <c r="AL432" s="151"/>
      <c r="AM432" s="151"/>
      <c r="AN432" s="151"/>
      <c r="AO432" s="151"/>
      <c r="AP432" s="151"/>
      <c r="AQ432" s="151"/>
      <c r="AR432" s="151"/>
      <c r="AS432" s="151"/>
      <c r="AT432" s="151"/>
      <c r="AU432" s="151"/>
      <c r="AV432" s="151"/>
      <c r="AW432" s="151"/>
      <c r="AX432" s="151"/>
      <c r="AY432" s="151"/>
      <c r="AZ432" s="151"/>
      <c r="BA432" s="151"/>
      <c r="BB432" s="151"/>
      <c r="BC432" s="151"/>
      <c r="BD432" s="151"/>
      <c r="BE432" s="151"/>
      <c r="BF432" s="151"/>
      <c r="BG432" s="151"/>
      <c r="BH432" s="151"/>
      <c r="BI432" s="151"/>
      <c r="BJ432" s="151"/>
      <c r="BK432" s="151"/>
      <c r="BL432" s="151"/>
      <c r="BM432" s="151"/>
      <c r="BN432" s="151"/>
      <c r="BO432" s="151"/>
      <c r="BP432" s="151"/>
      <c r="BQ432" s="151"/>
      <c r="BR432" s="151"/>
      <c r="BS432" s="151"/>
      <c r="BT432" s="151"/>
      <c r="BU432" s="151"/>
      <c r="BV432" s="151"/>
      <c r="BW432" s="151"/>
      <c r="BX432" s="151"/>
      <c r="BY432" s="151"/>
      <c r="BZ432" s="151"/>
      <c r="CA432" s="151"/>
      <c r="CB432" s="151"/>
      <c r="CC432" s="151"/>
      <c r="CD432" s="151"/>
      <c r="CE432" s="151"/>
      <c r="CF432" s="151"/>
      <c r="CG432" s="151"/>
      <c r="CH432" s="151"/>
      <c r="CI432" s="151"/>
      <c r="CJ432" s="151"/>
      <c r="CK432" s="151"/>
      <c r="CL432" s="151"/>
      <c r="CM432" s="151"/>
      <c r="CN432" s="151"/>
    </row>
    <row r="433" spans="1:92">
      <c r="A433" s="151"/>
      <c r="B433" s="151"/>
      <c r="C433" s="151"/>
      <c r="D433" s="151"/>
      <c r="E433" s="151"/>
      <c r="F433" s="151"/>
      <c r="G433" s="151"/>
      <c r="H433" s="151"/>
      <c r="I433" s="151"/>
      <c r="J433" s="151"/>
      <c r="K433" s="151"/>
      <c r="L433" s="151"/>
      <c r="M433" s="151"/>
      <c r="N433" s="151"/>
      <c r="O433" s="151"/>
      <c r="P433" s="151"/>
      <c r="Q433" s="151"/>
      <c r="R433" s="151"/>
      <c r="S433" s="151"/>
      <c r="T433" s="151"/>
      <c r="U433" s="151"/>
      <c r="V433" s="151"/>
      <c r="W433" s="151"/>
      <c r="X433" s="151"/>
      <c r="Y433" s="151"/>
      <c r="Z433" s="151"/>
      <c r="AA433" s="151"/>
      <c r="AB433" s="151"/>
      <c r="AC433" s="151"/>
      <c r="AD433" s="151"/>
      <c r="AE433" s="151"/>
      <c r="AF433" s="151"/>
      <c r="AG433" s="151"/>
      <c r="AH433" s="151"/>
      <c r="AI433" s="151"/>
      <c r="AJ433" s="151"/>
      <c r="AK433" s="151"/>
      <c r="AL433" s="151"/>
      <c r="AM433" s="151"/>
      <c r="AN433" s="151"/>
      <c r="AO433" s="151"/>
      <c r="AP433" s="151"/>
      <c r="AQ433" s="151"/>
      <c r="AR433" s="151"/>
      <c r="AS433" s="151"/>
      <c r="AT433" s="151"/>
      <c r="AU433" s="151"/>
      <c r="AV433" s="151"/>
      <c r="AW433" s="151"/>
      <c r="AX433" s="151"/>
      <c r="AY433" s="151"/>
      <c r="AZ433" s="151"/>
      <c r="BA433" s="151"/>
      <c r="BB433" s="151"/>
      <c r="BC433" s="151"/>
      <c r="BD433" s="151"/>
      <c r="BE433" s="151"/>
      <c r="BF433" s="151"/>
      <c r="BG433" s="151"/>
      <c r="BH433" s="151"/>
      <c r="BI433" s="151"/>
      <c r="BJ433" s="151"/>
      <c r="BK433" s="151"/>
      <c r="BL433" s="151"/>
      <c r="BM433" s="151"/>
      <c r="BN433" s="151"/>
      <c r="BO433" s="151"/>
      <c r="BP433" s="151"/>
      <c r="BQ433" s="151"/>
      <c r="BR433" s="151"/>
      <c r="BS433" s="151"/>
      <c r="BT433" s="151"/>
      <c r="BU433" s="151"/>
      <c r="BV433" s="151"/>
      <c r="BW433" s="151"/>
      <c r="BX433" s="151"/>
      <c r="BY433" s="151"/>
      <c r="BZ433" s="151"/>
      <c r="CA433" s="151"/>
      <c r="CB433" s="151"/>
      <c r="CC433" s="151"/>
      <c r="CD433" s="151"/>
      <c r="CE433" s="151"/>
      <c r="CF433" s="151"/>
      <c r="CG433" s="151"/>
      <c r="CH433" s="151"/>
      <c r="CI433" s="151"/>
      <c r="CJ433" s="151"/>
      <c r="CK433" s="151"/>
      <c r="CL433" s="151"/>
      <c r="CM433" s="151"/>
      <c r="CN433" s="151"/>
    </row>
    <row r="434" spans="1:92">
      <c r="A434" s="151"/>
      <c r="B434" s="151"/>
      <c r="C434" s="151"/>
      <c r="D434" s="151"/>
      <c r="E434" s="151"/>
      <c r="F434" s="151"/>
      <c r="G434" s="151"/>
      <c r="H434" s="151"/>
      <c r="I434" s="151"/>
      <c r="J434" s="151"/>
      <c r="K434" s="151"/>
      <c r="L434" s="151"/>
      <c r="M434" s="151"/>
      <c r="N434" s="151"/>
      <c r="O434" s="151"/>
      <c r="P434" s="151"/>
      <c r="Q434" s="151"/>
      <c r="R434" s="151"/>
      <c r="S434" s="151"/>
      <c r="T434" s="151"/>
      <c r="U434" s="151"/>
      <c r="V434" s="151"/>
      <c r="W434" s="151"/>
      <c r="X434" s="151"/>
      <c r="Y434" s="151"/>
      <c r="Z434" s="151"/>
      <c r="AA434" s="151"/>
      <c r="AB434" s="151"/>
      <c r="AC434" s="151"/>
      <c r="AD434" s="151"/>
      <c r="AE434" s="151"/>
      <c r="AF434" s="151"/>
      <c r="AG434" s="151"/>
      <c r="AH434" s="151"/>
      <c r="AI434" s="151"/>
      <c r="AJ434" s="151"/>
      <c r="AK434" s="151"/>
      <c r="AL434" s="151"/>
      <c r="AM434" s="151"/>
      <c r="AN434" s="151"/>
      <c r="AO434" s="151"/>
      <c r="AP434" s="151"/>
      <c r="AQ434" s="151"/>
      <c r="AR434" s="151"/>
      <c r="AS434" s="151"/>
      <c r="AT434" s="151"/>
      <c r="AU434" s="151"/>
      <c r="AV434" s="151"/>
      <c r="AW434" s="151"/>
      <c r="AX434" s="151"/>
      <c r="AY434" s="151"/>
      <c r="AZ434" s="151"/>
      <c r="BA434" s="151"/>
      <c r="BB434" s="151"/>
      <c r="BC434" s="151"/>
      <c r="BD434" s="151"/>
      <c r="BE434" s="151"/>
      <c r="BF434" s="151"/>
      <c r="BG434" s="151"/>
      <c r="BH434" s="151"/>
      <c r="BI434" s="151"/>
      <c r="BJ434" s="151"/>
      <c r="BK434" s="151"/>
      <c r="BL434" s="151"/>
      <c r="BM434" s="151"/>
      <c r="BN434" s="151"/>
      <c r="BO434" s="151"/>
      <c r="BP434" s="151"/>
      <c r="BQ434" s="151"/>
      <c r="BR434" s="151"/>
      <c r="BS434" s="151"/>
      <c r="BT434" s="151"/>
      <c r="BU434" s="151"/>
      <c r="BV434" s="151"/>
      <c r="BW434" s="151"/>
      <c r="BX434" s="151"/>
      <c r="BY434" s="151"/>
      <c r="BZ434" s="151"/>
      <c r="CA434" s="151"/>
      <c r="CB434" s="151"/>
      <c r="CC434" s="151"/>
      <c r="CD434" s="151"/>
      <c r="CE434" s="151"/>
      <c r="CF434" s="151"/>
      <c r="CG434" s="151"/>
      <c r="CH434" s="151"/>
      <c r="CI434" s="151"/>
      <c r="CJ434" s="151"/>
      <c r="CK434" s="151"/>
      <c r="CL434" s="151"/>
      <c r="CM434" s="151"/>
      <c r="CN434" s="151"/>
    </row>
    <row r="435" spans="1:92">
      <c r="A435" s="151"/>
      <c r="B435" s="151"/>
      <c r="C435" s="151"/>
      <c r="D435" s="151"/>
      <c r="E435" s="151"/>
      <c r="F435" s="151"/>
      <c r="G435" s="151"/>
      <c r="H435" s="151"/>
      <c r="I435" s="151"/>
      <c r="J435" s="151"/>
      <c r="K435" s="151"/>
      <c r="L435" s="151"/>
      <c r="M435" s="151"/>
      <c r="N435" s="151"/>
      <c r="O435" s="151"/>
      <c r="P435" s="151"/>
      <c r="Q435" s="151"/>
      <c r="R435" s="151"/>
      <c r="S435" s="151"/>
      <c r="T435" s="151"/>
      <c r="U435" s="151"/>
      <c r="V435" s="151"/>
      <c r="W435" s="151"/>
      <c r="X435" s="151"/>
      <c r="Y435" s="151"/>
      <c r="Z435" s="151"/>
      <c r="AA435" s="151"/>
      <c r="AB435" s="151"/>
      <c r="AC435" s="151"/>
      <c r="AD435" s="151"/>
      <c r="AE435" s="151"/>
      <c r="AF435" s="151"/>
      <c r="AG435" s="151"/>
      <c r="AH435" s="151"/>
      <c r="AI435" s="151"/>
      <c r="AJ435" s="151"/>
      <c r="AK435" s="151"/>
      <c r="AL435" s="151"/>
      <c r="AM435" s="151"/>
      <c r="AN435" s="151"/>
      <c r="AO435" s="151"/>
      <c r="AP435" s="151"/>
      <c r="AQ435" s="151"/>
      <c r="AR435" s="151"/>
      <c r="AS435" s="151"/>
      <c r="AT435" s="151"/>
      <c r="AU435" s="151"/>
      <c r="AV435" s="151"/>
      <c r="AW435" s="151"/>
      <c r="AX435" s="151"/>
      <c r="AY435" s="151"/>
      <c r="AZ435" s="151"/>
      <c r="BA435" s="151"/>
      <c r="BB435" s="151"/>
      <c r="BC435" s="151"/>
      <c r="BD435" s="151"/>
      <c r="BE435" s="151"/>
      <c r="BF435" s="151"/>
      <c r="BG435" s="151"/>
      <c r="BH435" s="151"/>
      <c r="BI435" s="151"/>
      <c r="BJ435" s="151"/>
      <c r="BK435" s="151"/>
      <c r="BL435" s="151"/>
      <c r="BM435" s="151"/>
      <c r="BN435" s="151"/>
      <c r="BO435" s="151"/>
      <c r="BP435" s="151"/>
      <c r="BQ435" s="151"/>
      <c r="BR435" s="151"/>
      <c r="BS435" s="151"/>
      <c r="BT435" s="151"/>
      <c r="BU435" s="151"/>
      <c r="BV435" s="151"/>
      <c r="BW435" s="151"/>
      <c r="BX435" s="151"/>
      <c r="BY435" s="151"/>
      <c r="BZ435" s="151"/>
      <c r="CA435" s="151"/>
      <c r="CB435" s="151"/>
      <c r="CC435" s="151"/>
      <c r="CD435" s="151"/>
      <c r="CE435" s="151"/>
      <c r="CF435" s="151"/>
      <c r="CG435" s="151"/>
      <c r="CH435" s="151"/>
      <c r="CI435" s="151"/>
      <c r="CJ435" s="151"/>
      <c r="CK435" s="151"/>
      <c r="CL435" s="151"/>
      <c r="CM435" s="151"/>
      <c r="CN435" s="151"/>
    </row>
    <row r="436" spans="1:92">
      <c r="A436" s="151"/>
      <c r="B436" s="151"/>
      <c r="C436" s="151"/>
      <c r="D436" s="151"/>
      <c r="E436" s="151"/>
      <c r="F436" s="151"/>
      <c r="G436" s="151"/>
      <c r="H436" s="151"/>
      <c r="I436" s="151"/>
      <c r="J436" s="151"/>
      <c r="K436" s="151"/>
      <c r="L436" s="151"/>
      <c r="M436" s="151"/>
      <c r="N436" s="151"/>
      <c r="O436" s="151"/>
      <c r="P436" s="151"/>
      <c r="Q436" s="151"/>
      <c r="R436" s="151"/>
      <c r="S436" s="151"/>
      <c r="T436" s="151"/>
      <c r="U436" s="151"/>
      <c r="V436" s="151"/>
      <c r="W436" s="151"/>
      <c r="X436" s="151"/>
      <c r="Y436" s="151"/>
      <c r="Z436" s="151"/>
      <c r="AA436" s="151"/>
      <c r="AB436" s="151"/>
      <c r="AC436" s="151"/>
      <c r="AD436" s="151"/>
      <c r="AE436" s="151"/>
      <c r="AF436" s="151"/>
      <c r="AG436" s="151"/>
      <c r="AH436" s="151"/>
      <c r="AI436" s="151"/>
      <c r="AJ436" s="151"/>
      <c r="AK436" s="151"/>
      <c r="AL436" s="151"/>
      <c r="AM436" s="151"/>
      <c r="AN436" s="151"/>
      <c r="AO436" s="151"/>
      <c r="AP436" s="151"/>
      <c r="AQ436" s="151"/>
      <c r="AR436" s="151"/>
      <c r="AS436" s="151"/>
      <c r="AT436" s="151"/>
      <c r="AU436" s="151"/>
      <c r="AV436" s="151"/>
      <c r="AW436" s="151"/>
      <c r="AX436" s="151"/>
      <c r="AY436" s="151"/>
      <c r="AZ436" s="151"/>
      <c r="BA436" s="151"/>
      <c r="BB436" s="151"/>
      <c r="BC436" s="151"/>
      <c r="BD436" s="151"/>
      <c r="BE436" s="151"/>
      <c r="BF436" s="151"/>
      <c r="BG436" s="151"/>
      <c r="BH436" s="151"/>
      <c r="BI436" s="151"/>
      <c r="BJ436" s="151"/>
      <c r="BK436" s="151"/>
      <c r="BL436" s="151"/>
      <c r="BM436" s="151"/>
      <c r="BN436" s="151"/>
      <c r="BO436" s="151"/>
      <c r="BP436" s="151"/>
      <c r="BQ436" s="151"/>
      <c r="BR436" s="151"/>
      <c r="BS436" s="151"/>
      <c r="BT436" s="151"/>
      <c r="BU436" s="151"/>
      <c r="BV436" s="151"/>
      <c r="BW436" s="151"/>
      <c r="BX436" s="151"/>
      <c r="BY436" s="151"/>
      <c r="BZ436" s="151"/>
      <c r="CA436" s="151"/>
      <c r="CB436" s="151"/>
      <c r="CC436" s="151"/>
      <c r="CD436" s="151"/>
      <c r="CE436" s="151"/>
      <c r="CF436" s="151"/>
      <c r="CG436" s="151"/>
      <c r="CH436" s="151"/>
      <c r="CI436" s="151"/>
      <c r="CJ436" s="151"/>
      <c r="CK436" s="151"/>
      <c r="CL436" s="151"/>
      <c r="CM436" s="151"/>
      <c r="CN436" s="151"/>
    </row>
    <row r="437" spans="1:92">
      <c r="A437" s="151"/>
      <c r="B437" s="151"/>
      <c r="C437" s="151"/>
      <c r="D437" s="151"/>
      <c r="E437" s="151"/>
      <c r="F437" s="151"/>
      <c r="G437" s="151"/>
      <c r="H437" s="151"/>
      <c r="I437" s="151"/>
      <c r="J437" s="151"/>
      <c r="K437" s="151"/>
      <c r="L437" s="151"/>
      <c r="M437" s="151"/>
      <c r="N437" s="151"/>
      <c r="O437" s="151"/>
      <c r="P437" s="151"/>
      <c r="Q437" s="151"/>
      <c r="R437" s="151"/>
      <c r="S437" s="151"/>
      <c r="T437" s="151"/>
      <c r="U437" s="151"/>
      <c r="V437" s="151"/>
      <c r="W437" s="151"/>
      <c r="X437" s="151"/>
      <c r="Y437" s="151"/>
      <c r="Z437" s="151"/>
      <c r="AA437" s="151"/>
      <c r="AB437" s="151"/>
      <c r="AC437" s="151"/>
      <c r="AD437" s="151"/>
      <c r="AE437" s="151"/>
      <c r="AF437" s="151"/>
      <c r="AG437" s="151"/>
      <c r="AH437" s="151"/>
      <c r="AI437" s="151"/>
      <c r="AJ437" s="151"/>
      <c r="AK437" s="151"/>
      <c r="AL437" s="151"/>
      <c r="AM437" s="151"/>
      <c r="AN437" s="151"/>
      <c r="AO437" s="151"/>
      <c r="AP437" s="151"/>
      <c r="AQ437" s="151"/>
      <c r="AR437" s="151"/>
      <c r="AS437" s="151"/>
      <c r="AT437" s="151"/>
      <c r="AU437" s="151"/>
      <c r="AV437" s="151"/>
      <c r="AW437" s="151"/>
      <c r="AX437" s="151"/>
      <c r="AY437" s="151"/>
      <c r="AZ437" s="151"/>
      <c r="BA437" s="151"/>
      <c r="BB437" s="151"/>
      <c r="BC437" s="151"/>
      <c r="BD437" s="151"/>
      <c r="BE437" s="151"/>
      <c r="BF437" s="151"/>
      <c r="BG437" s="151"/>
      <c r="BH437" s="151"/>
      <c r="BI437" s="151"/>
      <c r="BJ437" s="151"/>
      <c r="BK437" s="151"/>
      <c r="BL437" s="151"/>
      <c r="BM437" s="151"/>
      <c r="BN437" s="151"/>
      <c r="BO437" s="151"/>
      <c r="BP437" s="151"/>
      <c r="BQ437" s="151"/>
      <c r="BR437" s="151"/>
      <c r="BS437" s="151"/>
      <c r="BT437" s="151"/>
      <c r="BU437" s="151"/>
      <c r="BV437" s="151"/>
      <c r="BW437" s="151"/>
      <c r="BX437" s="151"/>
      <c r="BY437" s="151"/>
      <c r="BZ437" s="151"/>
      <c r="CA437" s="151"/>
      <c r="CB437" s="151"/>
      <c r="CC437" s="151"/>
      <c r="CD437" s="151"/>
      <c r="CE437" s="151"/>
      <c r="CF437" s="151"/>
      <c r="CG437" s="151"/>
      <c r="CH437" s="151"/>
      <c r="CI437" s="151"/>
      <c r="CJ437" s="151"/>
      <c r="CK437" s="151"/>
      <c r="CL437" s="151"/>
      <c r="CM437" s="151"/>
      <c r="CN437" s="151"/>
    </row>
    <row r="438" spans="1:92">
      <c r="A438" s="151"/>
      <c r="B438" s="151"/>
      <c r="C438" s="151"/>
      <c r="D438" s="151"/>
      <c r="E438" s="151"/>
      <c r="F438" s="151"/>
      <c r="G438" s="151"/>
      <c r="H438" s="151"/>
      <c r="I438" s="151"/>
      <c r="J438" s="151"/>
      <c r="K438" s="151"/>
      <c r="L438" s="151"/>
      <c r="M438" s="151"/>
      <c r="N438" s="151"/>
      <c r="O438" s="151"/>
      <c r="P438" s="151"/>
      <c r="Q438" s="151"/>
      <c r="R438" s="151"/>
      <c r="S438" s="151"/>
      <c r="T438" s="151"/>
      <c r="U438" s="151"/>
      <c r="V438" s="151"/>
      <c r="W438" s="151"/>
      <c r="X438" s="151"/>
      <c r="Y438" s="151"/>
      <c r="Z438" s="151"/>
      <c r="AA438" s="151"/>
      <c r="AB438" s="151"/>
      <c r="AC438" s="151"/>
      <c r="AD438" s="151"/>
      <c r="AE438" s="151"/>
      <c r="AF438" s="151"/>
      <c r="AG438" s="151"/>
      <c r="AH438" s="151"/>
      <c r="AI438" s="151"/>
      <c r="AJ438" s="151"/>
      <c r="AK438" s="151"/>
      <c r="AL438" s="151"/>
      <c r="AM438" s="151"/>
      <c r="AN438" s="151"/>
      <c r="AO438" s="151"/>
      <c r="AP438" s="151"/>
      <c r="AQ438" s="151"/>
      <c r="AR438" s="151"/>
      <c r="AS438" s="151"/>
      <c r="AT438" s="151"/>
      <c r="AU438" s="151"/>
      <c r="AV438" s="151"/>
      <c r="AW438" s="151"/>
      <c r="AX438" s="151"/>
      <c r="AY438" s="151"/>
      <c r="AZ438" s="151"/>
      <c r="BA438" s="151"/>
      <c r="BB438" s="151"/>
      <c r="BC438" s="151"/>
      <c r="BD438" s="151"/>
      <c r="BE438" s="151"/>
      <c r="BF438" s="151"/>
      <c r="BG438" s="151"/>
      <c r="BH438" s="151"/>
      <c r="BI438" s="151"/>
      <c r="BJ438" s="151"/>
      <c r="BK438" s="151"/>
      <c r="BL438" s="151"/>
      <c r="BM438" s="151"/>
      <c r="BN438" s="151"/>
      <c r="BO438" s="151"/>
      <c r="BP438" s="151"/>
      <c r="BQ438" s="151"/>
      <c r="BR438" s="151"/>
      <c r="BS438" s="151"/>
      <c r="BT438" s="151"/>
      <c r="BU438" s="151"/>
      <c r="BV438" s="151"/>
      <c r="BW438" s="151"/>
      <c r="BX438" s="151"/>
      <c r="BY438" s="151"/>
      <c r="BZ438" s="151"/>
      <c r="CA438" s="151"/>
      <c r="CB438" s="151"/>
      <c r="CC438" s="151"/>
      <c r="CD438" s="151"/>
      <c r="CE438" s="151"/>
      <c r="CF438" s="151"/>
      <c r="CG438" s="151"/>
      <c r="CH438" s="151"/>
      <c r="CI438" s="151"/>
      <c r="CJ438" s="151"/>
      <c r="CK438" s="151"/>
      <c r="CL438" s="151"/>
      <c r="CM438" s="151"/>
      <c r="CN438" s="151"/>
    </row>
    <row r="439" spans="1:92">
      <c r="A439" s="151"/>
      <c r="B439" s="151"/>
      <c r="C439" s="151"/>
      <c r="D439" s="151"/>
      <c r="E439" s="151"/>
      <c r="F439" s="151"/>
      <c r="G439" s="151"/>
      <c r="H439" s="151"/>
      <c r="I439" s="151"/>
      <c r="J439" s="151"/>
      <c r="K439" s="151"/>
      <c r="L439" s="151"/>
      <c r="M439" s="151"/>
      <c r="N439" s="151"/>
      <c r="O439" s="151"/>
      <c r="P439" s="151"/>
      <c r="Q439" s="151"/>
      <c r="R439" s="151"/>
      <c r="S439" s="151"/>
      <c r="T439" s="151"/>
      <c r="U439" s="151"/>
      <c r="V439" s="151"/>
      <c r="W439" s="151"/>
      <c r="X439" s="151"/>
      <c r="Y439" s="151"/>
      <c r="Z439" s="151"/>
      <c r="AA439" s="151"/>
      <c r="AB439" s="151"/>
      <c r="AC439" s="151"/>
      <c r="AD439" s="151"/>
      <c r="AE439" s="151"/>
      <c r="AF439" s="151"/>
      <c r="AG439" s="151"/>
      <c r="AH439" s="151"/>
      <c r="AI439" s="151"/>
      <c r="AJ439" s="151"/>
      <c r="AK439" s="151"/>
      <c r="AL439" s="151"/>
      <c r="AM439" s="151"/>
      <c r="AN439" s="151"/>
      <c r="AO439" s="151"/>
      <c r="AP439" s="151"/>
      <c r="AQ439" s="151"/>
      <c r="AR439" s="151"/>
      <c r="AS439" s="151"/>
      <c r="AT439" s="151"/>
      <c r="AU439" s="151"/>
      <c r="AV439" s="151"/>
      <c r="AW439" s="151"/>
      <c r="AX439" s="151"/>
      <c r="AY439" s="151"/>
      <c r="AZ439" s="151"/>
      <c r="BA439" s="151"/>
      <c r="BB439" s="151"/>
      <c r="BC439" s="151"/>
      <c r="BD439" s="151"/>
      <c r="BE439" s="151"/>
      <c r="BF439" s="151"/>
      <c r="BG439" s="151"/>
      <c r="BH439" s="151"/>
      <c r="BI439" s="151"/>
      <c r="BJ439" s="151"/>
      <c r="BK439" s="151"/>
      <c r="BL439" s="151"/>
      <c r="BM439" s="151"/>
      <c r="BN439" s="151"/>
      <c r="BO439" s="151"/>
      <c r="BP439" s="151"/>
      <c r="BQ439" s="151"/>
      <c r="BR439" s="151"/>
      <c r="BS439" s="151"/>
      <c r="BT439" s="151"/>
      <c r="BU439" s="151"/>
      <c r="BV439" s="151"/>
      <c r="BW439" s="151"/>
      <c r="BX439" s="151"/>
      <c r="BY439" s="151"/>
      <c r="BZ439" s="151"/>
      <c r="CA439" s="151"/>
      <c r="CB439" s="151"/>
      <c r="CC439" s="151"/>
      <c r="CD439" s="151"/>
      <c r="CE439" s="151"/>
      <c r="CF439" s="151"/>
      <c r="CG439" s="151"/>
      <c r="CH439" s="151"/>
      <c r="CI439" s="151"/>
      <c r="CJ439" s="151"/>
      <c r="CK439" s="151"/>
      <c r="CL439" s="151"/>
      <c r="CM439" s="151"/>
      <c r="CN439" s="151"/>
    </row>
    <row r="440" spans="1:92">
      <c r="A440" s="151"/>
      <c r="B440" s="151"/>
      <c r="C440" s="151"/>
      <c r="D440" s="151"/>
      <c r="E440" s="151"/>
      <c r="F440" s="151"/>
      <c r="G440" s="151"/>
      <c r="H440" s="151"/>
      <c r="I440" s="151"/>
      <c r="J440" s="151"/>
      <c r="K440" s="151"/>
      <c r="L440" s="151"/>
      <c r="M440" s="151"/>
      <c r="N440" s="151"/>
      <c r="O440" s="151"/>
      <c r="P440" s="151"/>
      <c r="Q440" s="151"/>
      <c r="R440" s="151"/>
      <c r="S440" s="151"/>
      <c r="T440" s="151"/>
      <c r="U440" s="151"/>
      <c r="V440" s="151"/>
      <c r="W440" s="151"/>
      <c r="X440" s="151"/>
      <c r="Y440" s="151"/>
      <c r="Z440" s="151"/>
      <c r="AA440" s="151"/>
      <c r="AB440" s="151"/>
      <c r="AC440" s="151"/>
      <c r="AD440" s="151"/>
      <c r="AE440" s="151"/>
      <c r="AF440" s="151"/>
      <c r="AG440" s="151"/>
      <c r="AH440" s="151"/>
      <c r="AI440" s="151"/>
      <c r="AJ440" s="151"/>
      <c r="AK440" s="151"/>
      <c r="AL440" s="151"/>
      <c r="AM440" s="151"/>
      <c r="AN440" s="151"/>
      <c r="AO440" s="151"/>
      <c r="AP440" s="151"/>
      <c r="AQ440" s="151"/>
      <c r="AR440" s="151"/>
      <c r="AS440" s="151"/>
      <c r="AT440" s="151"/>
      <c r="AU440" s="151"/>
      <c r="AV440" s="151"/>
      <c r="AW440" s="151"/>
      <c r="AX440" s="151"/>
      <c r="AY440" s="151"/>
      <c r="AZ440" s="151"/>
      <c r="BA440" s="151"/>
      <c r="BB440" s="151"/>
      <c r="BC440" s="151"/>
      <c r="BD440" s="151"/>
      <c r="BE440" s="151"/>
      <c r="BF440" s="151"/>
      <c r="BG440" s="151"/>
      <c r="BH440" s="151"/>
      <c r="BI440" s="151"/>
      <c r="BJ440" s="151"/>
      <c r="BK440" s="151"/>
      <c r="BL440" s="151"/>
      <c r="BM440" s="151"/>
      <c r="BN440" s="151"/>
      <c r="BO440" s="151"/>
      <c r="BP440" s="151"/>
      <c r="BQ440" s="151"/>
      <c r="BR440" s="151"/>
      <c r="BS440" s="151"/>
      <c r="BT440" s="151"/>
      <c r="BU440" s="151"/>
      <c r="BV440" s="151"/>
      <c r="BW440" s="151"/>
      <c r="BX440" s="151"/>
      <c r="BY440" s="151"/>
      <c r="BZ440" s="151"/>
      <c r="CA440" s="151"/>
      <c r="CB440" s="151"/>
      <c r="CC440" s="151"/>
      <c r="CD440" s="151"/>
      <c r="CE440" s="151"/>
      <c r="CF440" s="151"/>
      <c r="CG440" s="151"/>
      <c r="CH440" s="151"/>
      <c r="CI440" s="151"/>
      <c r="CJ440" s="151"/>
      <c r="CK440" s="151"/>
      <c r="CL440" s="151"/>
      <c r="CM440" s="151"/>
      <c r="CN440" s="151"/>
    </row>
    <row r="441" spans="1:92">
      <c r="A441" s="151"/>
      <c r="B441" s="151"/>
      <c r="C441" s="151"/>
      <c r="D441" s="151"/>
      <c r="E441" s="151"/>
      <c r="F441" s="151"/>
      <c r="G441" s="151"/>
      <c r="H441" s="151"/>
      <c r="I441" s="151"/>
      <c r="J441" s="151"/>
      <c r="K441" s="151"/>
      <c r="L441" s="151"/>
      <c r="M441" s="151"/>
      <c r="N441" s="151"/>
      <c r="O441" s="151"/>
      <c r="P441" s="151"/>
      <c r="Q441" s="151"/>
      <c r="R441" s="151"/>
      <c r="S441" s="151"/>
      <c r="T441" s="151"/>
      <c r="U441" s="151"/>
      <c r="V441" s="151"/>
      <c r="W441" s="151"/>
      <c r="X441" s="151"/>
      <c r="Y441" s="151"/>
      <c r="Z441" s="151"/>
      <c r="AA441" s="151"/>
      <c r="AB441" s="151"/>
      <c r="AC441" s="151"/>
      <c r="AD441" s="151"/>
      <c r="AE441" s="151"/>
      <c r="AF441" s="151"/>
      <c r="AG441" s="151"/>
      <c r="AH441" s="151"/>
      <c r="AI441" s="151"/>
      <c r="AJ441" s="151"/>
      <c r="AK441" s="151"/>
      <c r="AL441" s="151"/>
      <c r="AM441" s="151"/>
      <c r="AN441" s="151"/>
      <c r="AO441" s="151"/>
      <c r="AP441" s="151"/>
      <c r="AQ441" s="151"/>
      <c r="AR441" s="151"/>
      <c r="AS441" s="151"/>
      <c r="AT441" s="151"/>
      <c r="AU441" s="151"/>
      <c r="AV441" s="151"/>
      <c r="AW441" s="151"/>
      <c r="AX441" s="151"/>
      <c r="AY441" s="151"/>
      <c r="AZ441" s="151"/>
      <c r="BA441" s="151"/>
      <c r="BB441" s="151"/>
      <c r="BC441" s="151"/>
      <c r="BD441" s="151"/>
      <c r="BE441" s="151"/>
      <c r="BF441" s="151"/>
      <c r="BG441" s="151"/>
      <c r="BH441" s="151"/>
      <c r="BI441" s="151"/>
      <c r="BJ441" s="151"/>
      <c r="BK441" s="151"/>
      <c r="BL441" s="151"/>
      <c r="BM441" s="151"/>
      <c r="BN441" s="151"/>
      <c r="BO441" s="151"/>
      <c r="BP441" s="151"/>
      <c r="BQ441" s="151"/>
      <c r="BR441" s="151"/>
      <c r="BS441" s="151"/>
      <c r="BT441" s="151"/>
      <c r="BU441" s="151"/>
      <c r="BV441" s="151"/>
      <c r="BW441" s="151"/>
      <c r="BX441" s="151"/>
      <c r="BY441" s="151"/>
      <c r="BZ441" s="151"/>
      <c r="CA441" s="151"/>
      <c r="CB441" s="151"/>
      <c r="CC441" s="151"/>
      <c r="CD441" s="151"/>
      <c r="CE441" s="151"/>
      <c r="CF441" s="151"/>
      <c r="CG441" s="151"/>
      <c r="CH441" s="151"/>
      <c r="CI441" s="151"/>
      <c r="CJ441" s="151"/>
      <c r="CK441" s="151"/>
      <c r="CL441" s="151"/>
      <c r="CM441" s="151"/>
      <c r="CN441" s="151"/>
    </row>
    <row r="442" spans="1:92">
      <c r="A442" s="151"/>
      <c r="B442" s="151"/>
      <c r="C442" s="151"/>
      <c r="D442" s="151"/>
      <c r="E442" s="151"/>
      <c r="F442" s="151"/>
      <c r="G442" s="151"/>
      <c r="H442" s="151"/>
      <c r="I442" s="151"/>
      <c r="J442" s="151"/>
      <c r="K442" s="151"/>
      <c r="L442" s="151"/>
      <c r="M442" s="151"/>
      <c r="N442" s="151"/>
      <c r="O442" s="151"/>
      <c r="P442" s="151"/>
      <c r="Q442" s="151"/>
      <c r="R442" s="151"/>
      <c r="S442" s="151"/>
      <c r="T442" s="151"/>
      <c r="U442" s="151"/>
      <c r="V442" s="151"/>
      <c r="W442" s="151"/>
      <c r="X442" s="151"/>
      <c r="Y442" s="151"/>
      <c r="Z442" s="151"/>
      <c r="AA442" s="151"/>
      <c r="AB442" s="151"/>
      <c r="AC442" s="151"/>
      <c r="AD442" s="151"/>
      <c r="AE442" s="151"/>
      <c r="AF442" s="151"/>
      <c r="AG442" s="151"/>
      <c r="AH442" s="151"/>
      <c r="AI442" s="151"/>
      <c r="AJ442" s="151"/>
      <c r="AK442" s="151"/>
      <c r="AL442" s="151"/>
      <c r="AM442" s="151"/>
      <c r="AN442" s="151"/>
      <c r="AO442" s="151"/>
      <c r="AP442" s="151"/>
      <c r="AQ442" s="151"/>
      <c r="AR442" s="151"/>
      <c r="AS442" s="151"/>
      <c r="AT442" s="151"/>
      <c r="AU442" s="151"/>
      <c r="AV442" s="151"/>
      <c r="AW442" s="151"/>
      <c r="AX442" s="151"/>
      <c r="AY442" s="151"/>
      <c r="AZ442" s="151"/>
      <c r="BA442" s="151"/>
      <c r="BB442" s="151"/>
      <c r="BC442" s="151"/>
      <c r="BD442" s="151"/>
      <c r="BE442" s="151"/>
      <c r="BF442" s="151"/>
      <c r="BG442" s="151"/>
      <c r="BH442" s="151"/>
      <c r="BI442" s="151"/>
      <c r="BJ442" s="151"/>
      <c r="BK442" s="151"/>
      <c r="BL442" s="151"/>
      <c r="BM442" s="151"/>
      <c r="BN442" s="151"/>
      <c r="BO442" s="151"/>
      <c r="BP442" s="151"/>
      <c r="BQ442" s="151"/>
      <c r="BR442" s="151"/>
      <c r="BS442" s="151"/>
      <c r="BT442" s="151"/>
      <c r="BU442" s="151"/>
      <c r="BV442" s="151"/>
      <c r="BW442" s="151"/>
      <c r="BX442" s="151"/>
      <c r="BY442" s="151"/>
      <c r="BZ442" s="151"/>
      <c r="CA442" s="151"/>
      <c r="CB442" s="151"/>
      <c r="CC442" s="151"/>
      <c r="CD442" s="151"/>
      <c r="CE442" s="151"/>
      <c r="CF442" s="151"/>
      <c r="CG442" s="151"/>
      <c r="CH442" s="151"/>
      <c r="CI442" s="151"/>
      <c r="CJ442" s="151"/>
      <c r="CK442" s="151"/>
      <c r="CL442" s="151"/>
      <c r="CM442" s="151"/>
      <c r="CN442" s="151"/>
    </row>
    <row r="443" spans="1:92">
      <c r="A443" s="151"/>
      <c r="B443" s="151"/>
      <c r="C443" s="151"/>
      <c r="D443" s="151"/>
      <c r="E443" s="151"/>
      <c r="F443" s="151"/>
      <c r="G443" s="151"/>
      <c r="H443" s="151"/>
      <c r="I443" s="151"/>
      <c r="J443" s="151"/>
      <c r="K443" s="151"/>
      <c r="L443" s="151"/>
      <c r="M443" s="151"/>
      <c r="N443" s="151"/>
      <c r="O443" s="151"/>
      <c r="P443" s="151"/>
      <c r="Q443" s="151"/>
      <c r="R443" s="151"/>
      <c r="S443" s="151"/>
      <c r="T443" s="151"/>
      <c r="U443" s="151"/>
      <c r="V443" s="151"/>
      <c r="W443" s="151"/>
      <c r="X443" s="151"/>
      <c r="Y443" s="151"/>
      <c r="Z443" s="151"/>
      <c r="AA443" s="151"/>
      <c r="AB443" s="151"/>
      <c r="AC443" s="151"/>
      <c r="AD443" s="151"/>
      <c r="AE443" s="151"/>
      <c r="AF443" s="151"/>
      <c r="AG443" s="151"/>
      <c r="AH443" s="151"/>
      <c r="AI443" s="151"/>
      <c r="AJ443" s="151"/>
      <c r="AK443" s="151"/>
      <c r="AL443" s="151"/>
      <c r="AM443" s="151"/>
      <c r="AN443" s="151"/>
      <c r="AO443" s="151"/>
      <c r="AP443" s="151"/>
      <c r="AQ443" s="151"/>
      <c r="AR443" s="151"/>
      <c r="AS443" s="151"/>
      <c r="AT443" s="151"/>
      <c r="AU443" s="151"/>
      <c r="AV443" s="151"/>
      <c r="AW443" s="151"/>
      <c r="AX443" s="151"/>
      <c r="AY443" s="151"/>
      <c r="AZ443" s="151"/>
      <c r="BA443" s="151"/>
      <c r="BB443" s="151"/>
      <c r="BC443" s="151"/>
      <c r="BD443" s="151"/>
      <c r="BE443" s="151"/>
      <c r="BF443" s="151"/>
      <c r="BG443" s="151"/>
      <c r="BH443" s="151"/>
      <c r="BI443" s="151"/>
      <c r="BJ443" s="151"/>
      <c r="BK443" s="151"/>
      <c r="BL443" s="151"/>
      <c r="BM443" s="151"/>
      <c r="BN443" s="151"/>
      <c r="BO443" s="151"/>
      <c r="BP443" s="151"/>
      <c r="BQ443" s="151"/>
      <c r="BR443" s="151"/>
      <c r="BS443" s="151"/>
      <c r="BT443" s="151"/>
      <c r="BU443" s="151"/>
      <c r="BV443" s="151"/>
      <c r="BW443" s="151"/>
      <c r="BX443" s="151"/>
      <c r="BY443" s="151"/>
      <c r="BZ443" s="151"/>
      <c r="CA443" s="151"/>
      <c r="CB443" s="151"/>
      <c r="CC443" s="151"/>
      <c r="CD443" s="151"/>
      <c r="CE443" s="151"/>
      <c r="CF443" s="151"/>
      <c r="CG443" s="151"/>
      <c r="CH443" s="151"/>
      <c r="CI443" s="151"/>
      <c r="CJ443" s="151"/>
      <c r="CK443" s="151"/>
      <c r="CL443" s="151"/>
      <c r="CM443" s="151"/>
      <c r="CN443" s="151"/>
    </row>
    <row r="444" spans="1:92">
      <c r="A444" s="151"/>
      <c r="B444" s="151"/>
      <c r="C444" s="151"/>
      <c r="D444" s="151"/>
      <c r="E444" s="151"/>
      <c r="F444" s="151"/>
      <c r="G444" s="151"/>
      <c r="H444" s="151"/>
      <c r="I444" s="151"/>
      <c r="J444" s="151"/>
      <c r="K444" s="151"/>
      <c r="L444" s="151"/>
      <c r="M444" s="151"/>
      <c r="N444" s="151"/>
      <c r="O444" s="151"/>
      <c r="P444" s="151"/>
      <c r="Q444" s="151"/>
      <c r="R444" s="151"/>
      <c r="S444" s="151"/>
      <c r="T444" s="151"/>
      <c r="U444" s="151"/>
      <c r="V444" s="151"/>
      <c r="W444" s="151"/>
      <c r="X444" s="151"/>
      <c r="Y444" s="151"/>
      <c r="Z444" s="151"/>
      <c r="AA444" s="151"/>
      <c r="AB444" s="151"/>
      <c r="AC444" s="151"/>
      <c r="AD444" s="151"/>
      <c r="AE444" s="151"/>
      <c r="AF444" s="151"/>
      <c r="AG444" s="151"/>
      <c r="AH444" s="151"/>
      <c r="AI444" s="151"/>
      <c r="AJ444" s="151"/>
      <c r="AK444" s="151"/>
      <c r="AL444" s="151"/>
      <c r="AM444" s="151"/>
      <c r="AN444" s="151"/>
      <c r="AO444" s="151"/>
      <c r="AP444" s="151"/>
      <c r="AQ444" s="151"/>
      <c r="AR444" s="151"/>
      <c r="AS444" s="151"/>
      <c r="AT444" s="151"/>
      <c r="AU444" s="151"/>
      <c r="AV444" s="151"/>
      <c r="AW444" s="151"/>
      <c r="AX444" s="151"/>
      <c r="AY444" s="151"/>
      <c r="AZ444" s="151"/>
      <c r="BA444" s="151"/>
      <c r="BB444" s="151"/>
      <c r="BC444" s="151"/>
      <c r="BD444" s="151"/>
      <c r="BE444" s="151"/>
      <c r="BF444" s="151"/>
      <c r="BG444" s="151"/>
      <c r="BH444" s="151"/>
      <c r="BI444" s="151"/>
      <c r="BJ444" s="151"/>
      <c r="BK444" s="151"/>
      <c r="BL444" s="151"/>
      <c r="BM444" s="151"/>
      <c r="BN444" s="151"/>
      <c r="BO444" s="151"/>
      <c r="BP444" s="151"/>
      <c r="BQ444" s="151"/>
      <c r="BR444" s="151"/>
      <c r="BS444" s="151"/>
      <c r="BT444" s="151"/>
      <c r="BU444" s="151"/>
      <c r="BV444" s="151"/>
      <c r="BW444" s="151"/>
      <c r="BX444" s="151"/>
      <c r="BY444" s="151"/>
      <c r="BZ444" s="151"/>
      <c r="CA444" s="151"/>
      <c r="CB444" s="151"/>
      <c r="CC444" s="151"/>
      <c r="CD444" s="151"/>
      <c r="CE444" s="151"/>
      <c r="CF444" s="151"/>
      <c r="CG444" s="151"/>
      <c r="CH444" s="151"/>
      <c r="CI444" s="151"/>
      <c r="CJ444" s="151"/>
      <c r="CK444" s="151"/>
      <c r="CL444" s="151"/>
      <c r="CM444" s="151"/>
      <c r="CN444" s="151"/>
    </row>
    <row r="445" spans="1:92">
      <c r="A445" s="151"/>
      <c r="B445" s="151"/>
      <c r="C445" s="151"/>
      <c r="D445" s="151"/>
      <c r="E445" s="151"/>
      <c r="F445" s="151"/>
      <c r="G445" s="151"/>
      <c r="H445" s="151"/>
      <c r="I445" s="151"/>
      <c r="J445" s="151"/>
      <c r="K445" s="151"/>
      <c r="L445" s="151"/>
      <c r="M445" s="151"/>
      <c r="N445" s="151"/>
      <c r="O445" s="151"/>
      <c r="P445" s="151"/>
      <c r="Q445" s="151"/>
      <c r="R445" s="151"/>
      <c r="S445" s="151"/>
      <c r="T445" s="151"/>
      <c r="U445" s="151"/>
      <c r="V445" s="151"/>
      <c r="W445" s="151"/>
      <c r="X445" s="151"/>
      <c r="Y445" s="151"/>
      <c r="Z445" s="151"/>
      <c r="AA445" s="151"/>
      <c r="AB445" s="151"/>
      <c r="AC445" s="151"/>
      <c r="AD445" s="151"/>
      <c r="AE445" s="151"/>
      <c r="AF445" s="151"/>
      <c r="AG445" s="151"/>
      <c r="AH445" s="151"/>
      <c r="AI445" s="151"/>
      <c r="AJ445" s="151"/>
      <c r="AK445" s="151"/>
      <c r="AL445" s="151"/>
      <c r="AM445" s="151"/>
      <c r="AN445" s="151"/>
      <c r="AO445" s="151"/>
      <c r="AP445" s="151"/>
      <c r="AQ445" s="151"/>
      <c r="AR445" s="151"/>
      <c r="AS445" s="151"/>
      <c r="AT445" s="151"/>
      <c r="AU445" s="151"/>
      <c r="AV445" s="151"/>
      <c r="AW445" s="151"/>
      <c r="AX445" s="151"/>
      <c r="AY445" s="151"/>
      <c r="AZ445" s="151"/>
      <c r="BA445" s="151"/>
      <c r="BB445" s="151"/>
      <c r="BC445" s="151"/>
      <c r="BD445" s="151"/>
      <c r="BE445" s="151"/>
      <c r="BF445" s="151"/>
      <c r="BG445" s="151"/>
      <c r="BH445" s="151"/>
      <c r="BI445" s="151"/>
      <c r="BJ445" s="151"/>
      <c r="BK445" s="151"/>
      <c r="BL445" s="151"/>
      <c r="BM445" s="151"/>
      <c r="BN445" s="151"/>
      <c r="BO445" s="151"/>
      <c r="BP445" s="151"/>
      <c r="BQ445" s="151"/>
      <c r="BR445" s="151"/>
      <c r="BS445" s="151"/>
      <c r="BT445" s="151"/>
      <c r="BU445" s="151"/>
      <c r="BV445" s="151"/>
      <c r="BW445" s="151"/>
      <c r="BX445" s="151"/>
      <c r="BY445" s="151"/>
      <c r="BZ445" s="151"/>
      <c r="CA445" s="151"/>
      <c r="CB445" s="151"/>
      <c r="CC445" s="151"/>
      <c r="CD445" s="151"/>
      <c r="CE445" s="151"/>
      <c r="CF445" s="151"/>
      <c r="CG445" s="151"/>
      <c r="CH445" s="151"/>
      <c r="CI445" s="151"/>
      <c r="CJ445" s="151"/>
      <c r="CK445" s="151"/>
      <c r="CL445" s="151"/>
      <c r="CM445" s="151"/>
      <c r="CN445" s="151"/>
    </row>
    <row r="446" spans="1:92">
      <c r="A446" s="151"/>
      <c r="B446" s="151"/>
      <c r="C446" s="151"/>
      <c r="D446" s="151"/>
      <c r="E446" s="151"/>
      <c r="F446" s="151"/>
      <c r="G446" s="151"/>
      <c r="H446" s="151"/>
      <c r="I446" s="151"/>
      <c r="J446" s="151"/>
      <c r="K446" s="151"/>
      <c r="L446" s="151"/>
      <c r="M446" s="151"/>
      <c r="N446" s="151"/>
      <c r="O446" s="151"/>
      <c r="P446" s="151"/>
      <c r="Q446" s="151"/>
      <c r="R446" s="151"/>
      <c r="S446" s="151"/>
      <c r="T446" s="151"/>
      <c r="U446" s="151"/>
      <c r="V446" s="151"/>
      <c r="W446" s="151"/>
      <c r="X446" s="151"/>
      <c r="Y446" s="151"/>
      <c r="Z446" s="151"/>
      <c r="AA446" s="151"/>
      <c r="AB446" s="151"/>
      <c r="AC446" s="151"/>
      <c r="AD446" s="151"/>
      <c r="AE446" s="151"/>
      <c r="AF446" s="151"/>
      <c r="AG446" s="151"/>
      <c r="AH446" s="151"/>
      <c r="AI446" s="151"/>
      <c r="AJ446" s="151"/>
      <c r="AK446" s="151"/>
      <c r="AL446" s="151"/>
      <c r="AM446" s="151"/>
      <c r="AN446" s="151"/>
      <c r="AO446" s="151"/>
      <c r="AP446" s="151"/>
      <c r="AQ446" s="151"/>
      <c r="AR446" s="151"/>
      <c r="AS446" s="151"/>
      <c r="AT446" s="151"/>
      <c r="AU446" s="151"/>
      <c r="AV446" s="151"/>
      <c r="AW446" s="151"/>
      <c r="AX446" s="151"/>
      <c r="AY446" s="151"/>
      <c r="AZ446" s="151"/>
      <c r="BA446" s="151"/>
      <c r="BB446" s="151"/>
      <c r="BC446" s="151"/>
      <c r="BD446" s="151"/>
      <c r="BE446" s="151"/>
      <c r="BF446" s="151"/>
      <c r="BG446" s="151"/>
      <c r="BH446" s="151"/>
      <c r="BI446" s="151"/>
      <c r="BJ446" s="151"/>
      <c r="BK446" s="151"/>
      <c r="BL446" s="151"/>
      <c r="BM446" s="151"/>
      <c r="BN446" s="151"/>
      <c r="BO446" s="151"/>
      <c r="BP446" s="151"/>
      <c r="BQ446" s="151"/>
      <c r="BR446" s="151"/>
      <c r="BS446" s="151"/>
      <c r="BT446" s="151"/>
      <c r="BU446" s="151"/>
      <c r="BV446" s="151"/>
      <c r="BW446" s="151"/>
      <c r="BX446" s="151"/>
      <c r="BY446" s="151"/>
      <c r="BZ446" s="151"/>
      <c r="CA446" s="151"/>
      <c r="CB446" s="151"/>
      <c r="CC446" s="151"/>
      <c r="CD446" s="151"/>
      <c r="CE446" s="151"/>
      <c r="CF446" s="151"/>
      <c r="CG446" s="151"/>
      <c r="CH446" s="151"/>
      <c r="CI446" s="151"/>
      <c r="CJ446" s="151"/>
      <c r="CK446" s="151"/>
      <c r="CL446" s="151"/>
      <c r="CM446" s="151"/>
      <c r="CN446" s="151"/>
    </row>
    <row r="447" spans="1:92">
      <c r="A447" s="151"/>
      <c r="B447" s="151"/>
      <c r="C447" s="151"/>
      <c r="D447" s="151"/>
      <c r="E447" s="151"/>
      <c r="F447" s="151"/>
      <c r="G447" s="151"/>
      <c r="H447" s="151"/>
      <c r="I447" s="151"/>
      <c r="J447" s="151"/>
      <c r="K447" s="151"/>
      <c r="L447" s="151"/>
      <c r="M447" s="151"/>
      <c r="N447" s="151"/>
      <c r="O447" s="151"/>
      <c r="P447" s="151"/>
      <c r="Q447" s="151"/>
      <c r="R447" s="151"/>
      <c r="S447" s="151"/>
      <c r="T447" s="151"/>
      <c r="U447" s="151"/>
      <c r="V447" s="151"/>
      <c r="W447" s="151"/>
      <c r="X447" s="151"/>
      <c r="Y447" s="151"/>
      <c r="Z447" s="151"/>
      <c r="AA447" s="151"/>
      <c r="AB447" s="151"/>
      <c r="AC447" s="151"/>
      <c r="AD447" s="151"/>
      <c r="AE447" s="151"/>
      <c r="AF447" s="151"/>
      <c r="AG447" s="151"/>
      <c r="AH447" s="151"/>
      <c r="AI447" s="151"/>
      <c r="AJ447" s="151"/>
      <c r="AK447" s="151"/>
      <c r="AL447" s="151"/>
      <c r="AM447" s="151"/>
      <c r="AN447" s="151"/>
      <c r="AO447" s="151"/>
      <c r="AP447" s="151"/>
      <c r="AQ447" s="151"/>
      <c r="AR447" s="151"/>
      <c r="AS447" s="151"/>
      <c r="AT447" s="151"/>
      <c r="AU447" s="151"/>
      <c r="AV447" s="151"/>
      <c r="AW447" s="151"/>
      <c r="AX447" s="151"/>
      <c r="AY447" s="151"/>
      <c r="AZ447" s="151"/>
      <c r="BA447" s="151"/>
      <c r="BB447" s="151"/>
      <c r="BC447" s="151"/>
      <c r="BD447" s="151"/>
      <c r="BE447" s="151"/>
      <c r="BF447" s="151"/>
      <c r="BG447" s="151"/>
      <c r="BH447" s="151"/>
      <c r="BI447" s="151"/>
      <c r="BJ447" s="151"/>
      <c r="BK447" s="151"/>
      <c r="BL447" s="151"/>
      <c r="BM447" s="151"/>
      <c r="BN447" s="151"/>
      <c r="BO447" s="151"/>
      <c r="BP447" s="151"/>
      <c r="BQ447" s="151"/>
      <c r="BR447" s="151"/>
      <c r="BS447" s="151"/>
      <c r="BT447" s="151"/>
      <c r="BU447" s="151"/>
      <c r="BV447" s="151"/>
      <c r="BW447" s="151"/>
      <c r="BX447" s="151"/>
      <c r="BY447" s="151"/>
      <c r="BZ447" s="151"/>
      <c r="CA447" s="151"/>
      <c r="CB447" s="151"/>
      <c r="CC447" s="151"/>
      <c r="CD447" s="151"/>
      <c r="CE447" s="151"/>
      <c r="CF447" s="151"/>
      <c r="CG447" s="151"/>
      <c r="CH447" s="151"/>
      <c r="CI447" s="151"/>
      <c r="CJ447" s="151"/>
      <c r="CK447" s="151"/>
      <c r="CL447" s="151"/>
      <c r="CM447" s="151"/>
      <c r="CN447" s="151"/>
    </row>
    <row r="448" spans="1:92">
      <c r="A448" s="151"/>
      <c r="B448" s="151"/>
      <c r="C448" s="151"/>
      <c r="D448" s="151"/>
      <c r="E448" s="151"/>
      <c r="F448" s="151"/>
      <c r="G448" s="151"/>
      <c r="H448" s="151"/>
      <c r="I448" s="151"/>
      <c r="J448" s="151"/>
      <c r="K448" s="151"/>
      <c r="L448" s="151"/>
      <c r="M448" s="151"/>
      <c r="N448" s="151"/>
      <c r="O448" s="151"/>
      <c r="P448" s="151"/>
      <c r="Q448" s="151"/>
      <c r="R448" s="151"/>
      <c r="S448" s="151"/>
      <c r="T448" s="151"/>
      <c r="U448" s="151"/>
      <c r="V448" s="151"/>
      <c r="W448" s="151"/>
      <c r="X448" s="151"/>
      <c r="Y448" s="151"/>
      <c r="Z448" s="151"/>
      <c r="AA448" s="151"/>
      <c r="AB448" s="151"/>
      <c r="AC448" s="151"/>
      <c r="AD448" s="151"/>
      <c r="AE448" s="151"/>
      <c r="AF448" s="151"/>
      <c r="AG448" s="151"/>
      <c r="AH448" s="151"/>
      <c r="AI448" s="151"/>
      <c r="AJ448" s="151"/>
      <c r="AK448" s="151"/>
      <c r="AL448" s="151"/>
      <c r="AM448" s="151"/>
      <c r="AN448" s="151"/>
      <c r="AO448" s="151"/>
      <c r="AP448" s="151"/>
      <c r="AQ448" s="151"/>
      <c r="AR448" s="151"/>
      <c r="AS448" s="151"/>
      <c r="AT448" s="151"/>
      <c r="AU448" s="151"/>
      <c r="AV448" s="151"/>
      <c r="AW448" s="151"/>
      <c r="AX448" s="151"/>
      <c r="AY448" s="151"/>
      <c r="AZ448" s="151"/>
      <c r="BA448" s="151"/>
      <c r="BB448" s="151"/>
      <c r="BC448" s="151"/>
      <c r="BD448" s="151"/>
      <c r="BE448" s="151"/>
      <c r="BF448" s="151"/>
      <c r="BG448" s="151"/>
      <c r="BH448" s="151"/>
      <c r="BI448" s="151"/>
      <c r="BJ448" s="151"/>
      <c r="BK448" s="151"/>
      <c r="BL448" s="151"/>
      <c r="BM448" s="151"/>
      <c r="BN448" s="151"/>
      <c r="BO448" s="151"/>
      <c r="BP448" s="151"/>
      <c r="BQ448" s="151"/>
      <c r="BR448" s="151"/>
      <c r="BS448" s="151"/>
      <c r="BT448" s="151"/>
      <c r="BU448" s="151"/>
      <c r="BV448" s="151"/>
      <c r="BW448" s="151"/>
      <c r="BX448" s="151"/>
      <c r="BY448" s="151"/>
      <c r="BZ448" s="151"/>
      <c r="CA448" s="151"/>
      <c r="CB448" s="151"/>
      <c r="CC448" s="151"/>
      <c r="CD448" s="151"/>
      <c r="CE448" s="151"/>
      <c r="CF448" s="151"/>
      <c r="CG448" s="151"/>
      <c r="CH448" s="151"/>
      <c r="CI448" s="151"/>
      <c r="CJ448" s="151"/>
      <c r="CK448" s="151"/>
      <c r="CL448" s="151"/>
      <c r="CM448" s="151"/>
      <c r="CN448" s="151"/>
    </row>
    <row r="449" spans="1:92">
      <c r="A449" s="151"/>
      <c r="B449" s="151"/>
      <c r="C449" s="151"/>
      <c r="D449" s="151"/>
      <c r="E449" s="151"/>
      <c r="F449" s="151"/>
      <c r="G449" s="151"/>
      <c r="H449" s="151"/>
      <c r="I449" s="151"/>
      <c r="J449" s="151"/>
      <c r="K449" s="151"/>
      <c r="L449" s="151"/>
      <c r="M449" s="151"/>
      <c r="N449" s="151"/>
      <c r="O449" s="151"/>
      <c r="P449" s="151"/>
      <c r="Q449" s="151"/>
      <c r="R449" s="151"/>
      <c r="S449" s="151"/>
      <c r="T449" s="151"/>
      <c r="U449" s="151"/>
      <c r="V449" s="151"/>
      <c r="W449" s="151"/>
      <c r="X449" s="151"/>
      <c r="Y449" s="151"/>
      <c r="Z449" s="151"/>
      <c r="AA449" s="151"/>
      <c r="AB449" s="151"/>
      <c r="AC449" s="151"/>
      <c r="AD449" s="151"/>
      <c r="AE449" s="151"/>
      <c r="AF449" s="151"/>
      <c r="AG449" s="151"/>
      <c r="AH449" s="151"/>
      <c r="AI449" s="151"/>
      <c r="AJ449" s="151"/>
      <c r="AK449" s="151"/>
      <c r="AL449" s="151"/>
      <c r="AM449" s="151"/>
      <c r="AN449" s="151"/>
      <c r="AO449" s="151"/>
      <c r="AP449" s="151"/>
      <c r="AQ449" s="151"/>
      <c r="AR449" s="151"/>
      <c r="AS449" s="151"/>
      <c r="AT449" s="151"/>
      <c r="AU449" s="151"/>
      <c r="AV449" s="151"/>
      <c r="AW449" s="151"/>
      <c r="AX449" s="151"/>
      <c r="AY449" s="151"/>
      <c r="AZ449" s="151"/>
      <c r="BA449" s="151"/>
      <c r="BB449" s="151"/>
      <c r="BC449" s="151"/>
      <c r="BD449" s="151"/>
      <c r="BE449" s="151"/>
      <c r="BF449" s="151"/>
      <c r="BG449" s="151"/>
      <c r="BH449" s="151"/>
      <c r="BI449" s="151"/>
      <c r="BJ449" s="151"/>
      <c r="BK449" s="151"/>
      <c r="BL449" s="151"/>
      <c r="BM449" s="151"/>
      <c r="BN449" s="151"/>
      <c r="BO449" s="151"/>
      <c r="BP449" s="151"/>
      <c r="BQ449" s="151"/>
      <c r="BR449" s="151"/>
      <c r="BS449" s="151"/>
      <c r="BT449" s="151"/>
      <c r="BU449" s="151"/>
      <c r="BV449" s="151"/>
      <c r="BW449" s="151"/>
      <c r="BX449" s="151"/>
      <c r="BY449" s="151"/>
      <c r="BZ449" s="151"/>
      <c r="CA449" s="151"/>
      <c r="CB449" s="151"/>
      <c r="CC449" s="151"/>
      <c r="CD449" s="151"/>
      <c r="CE449" s="151"/>
      <c r="CF449" s="151"/>
      <c r="CG449" s="151"/>
      <c r="CH449" s="151"/>
      <c r="CI449" s="151"/>
      <c r="CJ449" s="151"/>
      <c r="CK449" s="151"/>
      <c r="CL449" s="151"/>
      <c r="CM449" s="151"/>
      <c r="CN449" s="151"/>
    </row>
    <row r="450" spans="1:92">
      <c r="A450" s="151"/>
      <c r="B450" s="151"/>
      <c r="C450" s="151"/>
      <c r="D450" s="151"/>
      <c r="E450" s="151"/>
      <c r="F450" s="151"/>
      <c r="G450" s="151"/>
      <c r="H450" s="151"/>
      <c r="I450" s="151"/>
      <c r="J450" s="151"/>
      <c r="K450" s="151"/>
      <c r="L450" s="151"/>
      <c r="M450" s="151"/>
      <c r="N450" s="151"/>
      <c r="O450" s="151"/>
      <c r="P450" s="151"/>
      <c r="Q450" s="151"/>
      <c r="R450" s="151"/>
      <c r="S450" s="151"/>
      <c r="T450" s="151"/>
      <c r="U450" s="151"/>
      <c r="V450" s="151"/>
      <c r="W450" s="151"/>
      <c r="X450" s="151"/>
      <c r="Y450" s="151"/>
      <c r="Z450" s="151"/>
      <c r="AA450" s="151"/>
      <c r="AB450" s="151"/>
      <c r="AC450" s="151"/>
      <c r="AD450" s="151"/>
      <c r="AE450" s="151"/>
      <c r="AF450" s="151"/>
      <c r="AG450" s="151"/>
      <c r="AH450" s="151"/>
      <c r="AI450" s="151"/>
      <c r="AJ450" s="151"/>
      <c r="AK450" s="151"/>
      <c r="AL450" s="151"/>
      <c r="AM450" s="151"/>
      <c r="AN450" s="151"/>
      <c r="AO450" s="151"/>
      <c r="AP450" s="151"/>
      <c r="AQ450" s="151"/>
      <c r="AR450" s="151"/>
      <c r="AS450" s="151"/>
      <c r="AT450" s="151"/>
      <c r="AU450" s="151"/>
      <c r="AV450" s="151"/>
      <c r="AW450" s="151"/>
      <c r="AX450" s="151"/>
      <c r="AY450" s="151"/>
      <c r="AZ450" s="151"/>
      <c r="BA450" s="151"/>
      <c r="BB450" s="151"/>
      <c r="BC450" s="151"/>
      <c r="BD450" s="151"/>
      <c r="BE450" s="151"/>
      <c r="BF450" s="151"/>
      <c r="BG450" s="151"/>
      <c r="BH450" s="151"/>
      <c r="BI450" s="151"/>
      <c r="BJ450" s="151"/>
      <c r="BK450" s="151"/>
      <c r="BL450" s="151"/>
      <c r="BM450" s="151"/>
      <c r="BN450" s="151"/>
      <c r="BO450" s="151"/>
      <c r="BP450" s="151"/>
      <c r="BQ450" s="151"/>
      <c r="BR450" s="151"/>
      <c r="BS450" s="151"/>
      <c r="BT450" s="151"/>
      <c r="BU450" s="151"/>
      <c r="BV450" s="151"/>
      <c r="BW450" s="151"/>
      <c r="BX450" s="151"/>
      <c r="BY450" s="151"/>
      <c r="BZ450" s="151"/>
      <c r="CA450" s="151"/>
      <c r="CB450" s="151"/>
      <c r="CC450" s="151"/>
      <c r="CD450" s="151"/>
      <c r="CE450" s="151"/>
      <c r="CF450" s="151"/>
      <c r="CG450" s="151"/>
      <c r="CH450" s="151"/>
      <c r="CI450" s="151"/>
      <c r="CJ450" s="151"/>
      <c r="CK450" s="151"/>
      <c r="CL450" s="151"/>
      <c r="CM450" s="151"/>
      <c r="CN450" s="151"/>
    </row>
    <row r="451" spans="1:92">
      <c r="A451" s="151"/>
      <c r="B451" s="151"/>
      <c r="C451" s="151"/>
      <c r="D451" s="151"/>
      <c r="E451" s="151"/>
      <c r="F451" s="151"/>
      <c r="G451" s="151"/>
      <c r="H451" s="151"/>
      <c r="I451" s="151"/>
      <c r="J451" s="151"/>
      <c r="K451" s="151"/>
      <c r="L451" s="151"/>
      <c r="M451" s="151"/>
      <c r="N451" s="151"/>
      <c r="O451" s="151"/>
      <c r="P451" s="151"/>
      <c r="Q451" s="151"/>
      <c r="R451" s="151"/>
      <c r="S451" s="151"/>
      <c r="T451" s="151"/>
      <c r="U451" s="151"/>
      <c r="V451" s="151"/>
      <c r="W451" s="151"/>
      <c r="X451" s="151"/>
      <c r="Y451" s="151"/>
      <c r="Z451" s="151"/>
      <c r="AA451" s="151"/>
      <c r="AB451" s="151"/>
      <c r="AC451" s="151"/>
      <c r="AD451" s="151"/>
      <c r="AE451" s="151"/>
      <c r="AF451" s="151"/>
      <c r="AG451" s="151"/>
      <c r="AH451" s="151"/>
      <c r="AI451" s="151"/>
      <c r="AJ451" s="151"/>
      <c r="AK451" s="151"/>
      <c r="AL451" s="151"/>
      <c r="AM451" s="151"/>
      <c r="AN451" s="151"/>
      <c r="AO451" s="151"/>
      <c r="AP451" s="151"/>
      <c r="AQ451" s="151"/>
      <c r="AR451" s="151"/>
      <c r="AS451" s="151"/>
      <c r="AT451" s="151"/>
      <c r="AU451" s="151"/>
      <c r="AV451" s="151"/>
      <c r="AW451" s="151"/>
      <c r="AX451" s="151"/>
      <c r="AY451" s="151"/>
      <c r="AZ451" s="151"/>
      <c r="BA451" s="151"/>
      <c r="BB451" s="151"/>
      <c r="BC451" s="151"/>
      <c r="BD451" s="151"/>
      <c r="BE451" s="151"/>
      <c r="BF451" s="151"/>
      <c r="BG451" s="151"/>
      <c r="BH451" s="151"/>
      <c r="BI451" s="151"/>
      <c r="BJ451" s="151"/>
      <c r="BK451" s="151"/>
      <c r="BL451" s="151"/>
      <c r="BM451" s="151"/>
      <c r="BN451" s="151"/>
      <c r="BO451" s="151"/>
      <c r="BP451" s="151"/>
      <c r="BQ451" s="151"/>
      <c r="BR451" s="151"/>
      <c r="BS451" s="151"/>
      <c r="BT451" s="151"/>
      <c r="BU451" s="151"/>
      <c r="BV451" s="151"/>
      <c r="BW451" s="151"/>
      <c r="BX451" s="151"/>
      <c r="BY451" s="151"/>
      <c r="BZ451" s="151"/>
      <c r="CA451" s="151"/>
      <c r="CB451" s="151"/>
      <c r="CC451" s="151"/>
      <c r="CD451" s="151"/>
      <c r="CE451" s="151"/>
      <c r="CF451" s="151"/>
      <c r="CG451" s="151"/>
      <c r="CH451" s="151"/>
      <c r="CI451" s="151"/>
      <c r="CJ451" s="151"/>
      <c r="CK451" s="151"/>
      <c r="CL451" s="151"/>
      <c r="CM451" s="151"/>
      <c r="CN451" s="151"/>
    </row>
    <row r="452" spans="1:92">
      <c r="A452" s="151"/>
      <c r="B452" s="151"/>
      <c r="C452" s="151"/>
      <c r="D452" s="151"/>
      <c r="E452" s="151"/>
      <c r="F452" s="151"/>
      <c r="G452" s="151"/>
      <c r="H452" s="151"/>
      <c r="I452" s="151"/>
      <c r="J452" s="151"/>
      <c r="K452" s="151"/>
      <c r="L452" s="151"/>
      <c r="M452" s="151"/>
      <c r="N452" s="151"/>
      <c r="O452" s="151"/>
      <c r="P452" s="151"/>
      <c r="Q452" s="151"/>
      <c r="R452" s="151"/>
      <c r="S452" s="151"/>
      <c r="T452" s="151"/>
      <c r="U452" s="151"/>
      <c r="V452" s="151"/>
      <c r="W452" s="151"/>
      <c r="X452" s="151"/>
      <c r="Y452" s="151"/>
      <c r="Z452" s="151"/>
      <c r="AA452" s="151"/>
      <c r="AB452" s="151"/>
      <c r="AC452" s="151"/>
      <c r="AD452" s="151"/>
      <c r="AE452" s="151"/>
      <c r="AF452" s="151"/>
      <c r="AG452" s="151"/>
      <c r="AH452" s="151"/>
      <c r="AI452" s="151"/>
      <c r="AJ452" s="151"/>
      <c r="AK452" s="151"/>
      <c r="AL452" s="151"/>
      <c r="AM452" s="151"/>
      <c r="AN452" s="151"/>
      <c r="AO452" s="151"/>
      <c r="AP452" s="151"/>
      <c r="AQ452" s="151"/>
      <c r="AR452" s="151"/>
      <c r="AS452" s="151"/>
      <c r="AT452" s="151"/>
      <c r="AU452" s="151"/>
      <c r="AV452" s="151"/>
      <c r="AW452" s="151"/>
      <c r="AX452" s="151"/>
      <c r="AY452" s="151"/>
      <c r="AZ452" s="151"/>
      <c r="BA452" s="151"/>
      <c r="BB452" s="151"/>
      <c r="BC452" s="151"/>
      <c r="BD452" s="151"/>
      <c r="BE452" s="151"/>
      <c r="BF452" s="151"/>
      <c r="BG452" s="151"/>
      <c r="BH452" s="151"/>
      <c r="BI452" s="151"/>
      <c r="BJ452" s="151"/>
      <c r="BK452" s="151"/>
      <c r="BL452" s="151"/>
      <c r="BM452" s="151"/>
      <c r="BN452" s="151"/>
      <c r="BO452" s="151"/>
      <c r="BP452" s="151"/>
      <c r="BQ452" s="151"/>
      <c r="BR452" s="151"/>
      <c r="BS452" s="151"/>
      <c r="BT452" s="151"/>
      <c r="BU452" s="151"/>
      <c r="BV452" s="151"/>
      <c r="BW452" s="151"/>
      <c r="BX452" s="151"/>
      <c r="BY452" s="151"/>
      <c r="BZ452" s="151"/>
      <c r="CA452" s="151"/>
      <c r="CB452" s="151"/>
      <c r="CC452" s="151"/>
      <c r="CD452" s="151"/>
      <c r="CE452" s="151"/>
      <c r="CF452" s="151"/>
      <c r="CG452" s="151"/>
      <c r="CH452" s="151"/>
      <c r="CI452" s="151"/>
      <c r="CJ452" s="151"/>
      <c r="CK452" s="151"/>
      <c r="CL452" s="151"/>
      <c r="CM452" s="151"/>
      <c r="CN452" s="151"/>
    </row>
    <row r="453" spans="1:92">
      <c r="A453" s="151"/>
      <c r="B453" s="151"/>
      <c r="C453" s="151"/>
      <c r="D453" s="151"/>
      <c r="E453" s="151"/>
      <c r="F453" s="151"/>
      <c r="G453" s="151"/>
      <c r="H453" s="151"/>
      <c r="I453" s="151"/>
      <c r="J453" s="151"/>
      <c r="K453" s="151"/>
      <c r="L453" s="151"/>
      <c r="M453" s="151"/>
      <c r="N453" s="151"/>
      <c r="O453" s="151"/>
      <c r="P453" s="151"/>
      <c r="Q453" s="151"/>
      <c r="R453" s="151"/>
      <c r="S453" s="151"/>
      <c r="T453" s="151"/>
      <c r="U453" s="151"/>
      <c r="V453" s="151"/>
      <c r="W453" s="151"/>
      <c r="X453" s="151"/>
      <c r="Y453" s="151"/>
      <c r="Z453" s="151"/>
      <c r="AA453" s="151"/>
      <c r="AB453" s="151"/>
      <c r="AC453" s="151"/>
      <c r="AD453" s="151"/>
      <c r="AE453" s="151"/>
      <c r="AF453" s="151"/>
      <c r="AG453" s="151"/>
      <c r="AH453" s="151"/>
      <c r="AI453" s="151"/>
      <c r="AJ453" s="151"/>
      <c r="AK453" s="151"/>
      <c r="AL453" s="151"/>
      <c r="AM453" s="151"/>
      <c r="AN453" s="151"/>
      <c r="AO453" s="151"/>
      <c r="AP453" s="151"/>
      <c r="AQ453" s="151"/>
      <c r="AR453" s="151"/>
      <c r="AS453" s="151"/>
      <c r="AT453" s="151"/>
      <c r="AU453" s="151"/>
      <c r="AV453" s="151"/>
      <c r="AW453" s="151"/>
      <c r="AX453" s="151"/>
      <c r="AY453" s="151"/>
      <c r="AZ453" s="151"/>
      <c r="BA453" s="151"/>
      <c r="BB453" s="151"/>
      <c r="BC453" s="151"/>
      <c r="BD453" s="151"/>
      <c r="BE453" s="151"/>
      <c r="BF453" s="151"/>
      <c r="BG453" s="151"/>
      <c r="BH453" s="151"/>
      <c r="BI453" s="151"/>
      <c r="BJ453" s="151"/>
      <c r="BK453" s="151"/>
      <c r="BL453" s="151"/>
      <c r="BM453" s="151"/>
      <c r="BN453" s="151"/>
      <c r="BO453" s="151"/>
      <c r="BP453" s="151"/>
      <c r="BQ453" s="151"/>
      <c r="BR453" s="151"/>
      <c r="BS453" s="151"/>
      <c r="BT453" s="151"/>
      <c r="BU453" s="151"/>
      <c r="BV453" s="151"/>
      <c r="BW453" s="151"/>
      <c r="BX453" s="151"/>
      <c r="BY453" s="151"/>
      <c r="BZ453" s="151"/>
      <c r="CA453" s="151"/>
      <c r="CB453" s="151"/>
      <c r="CC453" s="151"/>
      <c r="CD453" s="151"/>
      <c r="CE453" s="151"/>
      <c r="CF453" s="151"/>
      <c r="CG453" s="151"/>
      <c r="CH453" s="151"/>
      <c r="CI453" s="151"/>
      <c r="CJ453" s="151"/>
      <c r="CK453" s="151"/>
      <c r="CL453" s="151"/>
      <c r="CM453" s="151"/>
      <c r="CN453" s="151"/>
    </row>
    <row r="454" spans="1:92">
      <c r="A454" s="151"/>
      <c r="B454" s="151"/>
      <c r="C454" s="151"/>
      <c r="D454" s="151"/>
      <c r="E454" s="151"/>
      <c r="F454" s="151"/>
      <c r="G454" s="151"/>
      <c r="H454" s="151"/>
      <c r="I454" s="151"/>
      <c r="J454" s="151"/>
      <c r="K454" s="151"/>
      <c r="L454" s="151"/>
      <c r="M454" s="151"/>
      <c r="N454" s="151"/>
      <c r="O454" s="151"/>
      <c r="P454" s="151"/>
      <c r="Q454" s="151"/>
      <c r="R454" s="151"/>
      <c r="S454" s="151"/>
      <c r="T454" s="151"/>
      <c r="U454" s="151"/>
      <c r="V454" s="151"/>
      <c r="W454" s="151"/>
      <c r="X454" s="151"/>
      <c r="Y454" s="151"/>
      <c r="Z454" s="151"/>
      <c r="AA454" s="151"/>
      <c r="AB454" s="151"/>
      <c r="AC454" s="151"/>
      <c r="AD454" s="151"/>
      <c r="AE454" s="151"/>
      <c r="AF454" s="151"/>
      <c r="AG454" s="151"/>
      <c r="AH454" s="151"/>
      <c r="AI454" s="151"/>
      <c r="AJ454" s="151"/>
      <c r="AK454" s="151"/>
      <c r="AL454" s="151"/>
      <c r="AM454" s="151"/>
      <c r="AN454" s="151"/>
      <c r="AO454" s="151"/>
      <c r="AP454" s="151"/>
      <c r="AQ454" s="151"/>
      <c r="AR454" s="151"/>
      <c r="AS454" s="151"/>
      <c r="AT454" s="151"/>
      <c r="AU454" s="151"/>
      <c r="AV454" s="151"/>
      <c r="AW454" s="151"/>
      <c r="AX454" s="151"/>
      <c r="AY454" s="151"/>
      <c r="AZ454" s="151"/>
      <c r="BA454" s="151"/>
      <c r="BB454" s="151"/>
      <c r="BC454" s="151"/>
      <c r="BD454" s="151"/>
      <c r="BE454" s="151"/>
      <c r="BF454" s="151"/>
      <c r="BG454" s="151"/>
      <c r="BH454" s="151"/>
      <c r="BI454" s="151"/>
      <c r="BJ454" s="151"/>
      <c r="BK454" s="151"/>
      <c r="BL454" s="151"/>
      <c r="BM454" s="151"/>
      <c r="BN454" s="151"/>
      <c r="BO454" s="151"/>
      <c r="BP454" s="151"/>
      <c r="BQ454" s="151"/>
      <c r="BR454" s="151"/>
      <c r="BS454" s="151"/>
      <c r="BT454" s="151"/>
      <c r="BU454" s="151"/>
      <c r="BV454" s="151"/>
      <c r="BW454" s="151"/>
      <c r="BX454" s="151"/>
      <c r="BY454" s="151"/>
      <c r="BZ454" s="151"/>
      <c r="CA454" s="151"/>
      <c r="CB454" s="151"/>
      <c r="CC454" s="151"/>
      <c r="CD454" s="151"/>
      <c r="CE454" s="151"/>
      <c r="CF454" s="151"/>
      <c r="CG454" s="151"/>
      <c r="CH454" s="151"/>
      <c r="CI454" s="151"/>
      <c r="CJ454" s="151"/>
      <c r="CK454" s="151"/>
      <c r="CL454" s="151"/>
      <c r="CM454" s="151"/>
      <c r="CN454" s="151"/>
    </row>
    <row r="455" spans="1:92">
      <c r="A455" s="151"/>
      <c r="B455" s="151"/>
      <c r="C455" s="151"/>
      <c r="D455" s="151"/>
      <c r="E455" s="151"/>
      <c r="F455" s="151"/>
      <c r="G455" s="151"/>
      <c r="H455" s="151"/>
      <c r="I455" s="151"/>
      <c r="J455" s="151"/>
      <c r="K455" s="151"/>
      <c r="L455" s="151"/>
      <c r="M455" s="151"/>
      <c r="N455" s="151"/>
      <c r="O455" s="151"/>
      <c r="P455" s="151"/>
      <c r="Q455" s="151"/>
      <c r="R455" s="151"/>
      <c r="S455" s="151"/>
      <c r="T455" s="151"/>
      <c r="U455" s="151"/>
      <c r="V455" s="151"/>
      <c r="W455" s="151"/>
      <c r="X455" s="151"/>
      <c r="Y455" s="151"/>
      <c r="Z455" s="151"/>
      <c r="AA455" s="151"/>
      <c r="AB455" s="151"/>
      <c r="AC455" s="151"/>
      <c r="AD455" s="151"/>
      <c r="AE455" s="151"/>
      <c r="AF455" s="151"/>
      <c r="AG455" s="151"/>
      <c r="AH455" s="151"/>
      <c r="AI455" s="151"/>
      <c r="AJ455" s="151"/>
      <c r="AK455" s="151"/>
      <c r="AL455" s="151"/>
      <c r="AM455" s="151"/>
      <c r="AN455" s="151"/>
      <c r="AO455" s="151"/>
      <c r="AP455" s="151"/>
      <c r="AQ455" s="151"/>
      <c r="AR455" s="151"/>
      <c r="AS455" s="151"/>
      <c r="AT455" s="151"/>
      <c r="AU455" s="151"/>
      <c r="AV455" s="151"/>
      <c r="AW455" s="151"/>
      <c r="AX455" s="151"/>
      <c r="AY455" s="151"/>
      <c r="AZ455" s="151"/>
      <c r="BA455" s="151"/>
      <c r="BB455" s="151"/>
      <c r="BC455" s="151"/>
      <c r="BD455" s="151"/>
      <c r="BE455" s="151"/>
      <c r="BF455" s="151"/>
      <c r="BG455" s="151"/>
      <c r="BH455" s="151"/>
      <c r="BI455" s="151"/>
      <c r="BJ455" s="151"/>
      <c r="BK455" s="151"/>
      <c r="BL455" s="151"/>
      <c r="BM455" s="151"/>
      <c r="BN455" s="151"/>
      <c r="BO455" s="151"/>
      <c r="BP455" s="151"/>
      <c r="BQ455" s="151"/>
      <c r="BR455" s="151"/>
      <c r="BS455" s="151"/>
      <c r="BT455" s="151"/>
      <c r="BU455" s="151"/>
      <c r="BV455" s="151"/>
      <c r="BW455" s="151"/>
      <c r="BX455" s="151"/>
      <c r="BY455" s="151"/>
      <c r="BZ455" s="151"/>
      <c r="CA455" s="151"/>
      <c r="CB455" s="151"/>
      <c r="CC455" s="151"/>
      <c r="CD455" s="151"/>
      <c r="CE455" s="151"/>
      <c r="CF455" s="151"/>
      <c r="CG455" s="151"/>
      <c r="CH455" s="151"/>
      <c r="CI455" s="151"/>
      <c r="CJ455" s="151"/>
      <c r="CK455" s="151"/>
      <c r="CL455" s="151"/>
      <c r="CM455" s="151"/>
      <c r="CN455" s="151"/>
    </row>
    <row r="456" spans="1:92">
      <c r="A456" s="151"/>
      <c r="B456" s="151"/>
      <c r="C456" s="151"/>
      <c r="D456" s="151"/>
      <c r="E456" s="151"/>
      <c r="F456" s="151"/>
      <c r="G456" s="151"/>
      <c r="H456" s="151"/>
      <c r="I456" s="151"/>
      <c r="J456" s="151"/>
      <c r="K456" s="151"/>
      <c r="L456" s="151"/>
      <c r="M456" s="151"/>
      <c r="N456" s="151"/>
      <c r="O456" s="151"/>
      <c r="P456" s="151"/>
      <c r="Q456" s="151"/>
      <c r="R456" s="151"/>
      <c r="S456" s="151"/>
      <c r="T456" s="151"/>
      <c r="U456" s="151"/>
      <c r="V456" s="151"/>
      <c r="W456" s="151"/>
      <c r="X456" s="151"/>
      <c r="Y456" s="151"/>
      <c r="Z456" s="151"/>
      <c r="AA456" s="151"/>
      <c r="AB456" s="151"/>
      <c r="AC456" s="151"/>
      <c r="AD456" s="151"/>
      <c r="AE456" s="151"/>
      <c r="AF456" s="151"/>
      <c r="AG456" s="151"/>
      <c r="AH456" s="151"/>
      <c r="AI456" s="151"/>
      <c r="AJ456" s="151"/>
      <c r="AK456" s="151"/>
      <c r="AL456" s="151"/>
      <c r="AM456" s="151"/>
      <c r="AN456" s="151"/>
      <c r="AO456" s="151"/>
      <c r="AP456" s="151"/>
      <c r="AQ456" s="151"/>
      <c r="AR456" s="151"/>
      <c r="AS456" s="151"/>
      <c r="AT456" s="151"/>
      <c r="AU456" s="151"/>
      <c r="AV456" s="151"/>
      <c r="AW456" s="151"/>
      <c r="AX456" s="151"/>
      <c r="AY456" s="151"/>
      <c r="AZ456" s="151"/>
      <c r="BA456" s="151"/>
      <c r="BB456" s="151"/>
      <c r="BC456" s="151"/>
      <c r="BD456" s="151"/>
      <c r="BE456" s="151"/>
      <c r="BF456" s="151"/>
      <c r="BG456" s="151"/>
      <c r="BH456" s="151"/>
      <c r="BI456" s="151"/>
      <c r="BJ456" s="151"/>
      <c r="BK456" s="151"/>
      <c r="BL456" s="151"/>
      <c r="BM456" s="151"/>
      <c r="BN456" s="151"/>
      <c r="BO456" s="151"/>
      <c r="BP456" s="151"/>
      <c r="BQ456" s="151"/>
      <c r="BR456" s="151"/>
      <c r="BS456" s="151"/>
      <c r="BT456" s="151"/>
      <c r="BU456" s="151"/>
      <c r="BV456" s="151"/>
      <c r="BW456" s="151"/>
      <c r="BX456" s="151"/>
      <c r="BY456" s="151"/>
      <c r="BZ456" s="151"/>
      <c r="CA456" s="151"/>
      <c r="CB456" s="151"/>
      <c r="CC456" s="151"/>
      <c r="CD456" s="151"/>
      <c r="CE456" s="151"/>
      <c r="CF456" s="151"/>
      <c r="CG456" s="151"/>
      <c r="CH456" s="151"/>
      <c r="CI456" s="151"/>
      <c r="CJ456" s="151"/>
      <c r="CK456" s="151"/>
      <c r="CL456" s="151"/>
      <c r="CM456" s="151"/>
      <c r="CN456" s="151"/>
    </row>
    <row r="457" spans="1:92">
      <c r="A457" s="151"/>
      <c r="B457" s="151"/>
      <c r="C457" s="151"/>
      <c r="D457" s="151"/>
      <c r="E457" s="151"/>
      <c r="F457" s="151"/>
      <c r="G457" s="151"/>
      <c r="H457" s="151"/>
      <c r="I457" s="151"/>
      <c r="J457" s="151"/>
      <c r="K457" s="151"/>
      <c r="L457" s="151"/>
      <c r="M457" s="151"/>
      <c r="N457" s="151"/>
      <c r="O457" s="151"/>
      <c r="P457" s="151"/>
      <c r="Q457" s="151"/>
      <c r="R457" s="151"/>
      <c r="S457" s="151"/>
      <c r="T457" s="151"/>
      <c r="U457" s="151"/>
      <c r="V457" s="151"/>
      <c r="W457" s="151"/>
      <c r="X457" s="151"/>
      <c r="Y457" s="151"/>
      <c r="Z457" s="151"/>
      <c r="AA457" s="151"/>
      <c r="AB457" s="151"/>
      <c r="AC457" s="151"/>
      <c r="AD457" s="151"/>
      <c r="AE457" s="151"/>
      <c r="AF457" s="151"/>
      <c r="AG457" s="151"/>
      <c r="AH457" s="151"/>
      <c r="AI457" s="151"/>
      <c r="AJ457" s="151"/>
      <c r="AK457" s="151"/>
      <c r="AL457" s="151"/>
      <c r="AM457" s="151"/>
      <c r="AN457" s="151"/>
      <c r="AO457" s="151"/>
      <c r="AP457" s="151"/>
      <c r="AQ457" s="151"/>
      <c r="AR457" s="151"/>
      <c r="AS457" s="151"/>
      <c r="AT457" s="151"/>
      <c r="AU457" s="151"/>
      <c r="AV457" s="151"/>
      <c r="AW457" s="151"/>
      <c r="AX457" s="151"/>
      <c r="AY457" s="151"/>
      <c r="AZ457" s="151"/>
      <c r="BA457" s="151"/>
      <c r="BB457" s="151"/>
      <c r="BC457" s="151"/>
      <c r="BD457" s="151"/>
      <c r="BE457" s="151"/>
      <c r="BF457" s="151"/>
      <c r="BG457" s="151"/>
      <c r="BH457" s="151"/>
      <c r="BI457" s="151"/>
      <c r="BJ457" s="151"/>
      <c r="BK457" s="151"/>
      <c r="BL457" s="151"/>
      <c r="BM457" s="151"/>
      <c r="BN457" s="151"/>
      <c r="BO457" s="151"/>
      <c r="BP457" s="151"/>
      <c r="BQ457" s="151"/>
      <c r="BR457" s="151"/>
      <c r="BS457" s="151"/>
      <c r="BT457" s="151"/>
      <c r="BU457" s="151"/>
      <c r="BV457" s="151"/>
      <c r="BW457" s="151"/>
      <c r="BX457" s="151"/>
      <c r="BY457" s="151"/>
      <c r="BZ457" s="151"/>
      <c r="CA457" s="151"/>
      <c r="CB457" s="151"/>
      <c r="CC457" s="151"/>
      <c r="CD457" s="151"/>
      <c r="CE457" s="151"/>
      <c r="CF457" s="151"/>
      <c r="CG457" s="151"/>
      <c r="CH457" s="151"/>
      <c r="CI457" s="151"/>
      <c r="CJ457" s="151"/>
      <c r="CK457" s="151"/>
      <c r="CL457" s="151"/>
      <c r="CM457" s="151"/>
      <c r="CN457" s="151"/>
    </row>
    <row r="458" spans="1:92">
      <c r="A458" s="151"/>
      <c r="B458" s="151"/>
      <c r="C458" s="151"/>
      <c r="D458" s="151"/>
      <c r="E458" s="151"/>
      <c r="F458" s="151"/>
      <c r="G458" s="151"/>
      <c r="H458" s="151"/>
      <c r="I458" s="151"/>
      <c r="J458" s="151"/>
      <c r="K458" s="151"/>
      <c r="L458" s="151"/>
      <c r="M458" s="151"/>
      <c r="N458" s="151"/>
      <c r="O458" s="151"/>
      <c r="P458" s="151"/>
      <c r="Q458" s="151"/>
      <c r="R458" s="151"/>
      <c r="S458" s="151"/>
      <c r="T458" s="151"/>
      <c r="U458" s="151"/>
      <c r="V458" s="151"/>
      <c r="W458" s="151"/>
      <c r="X458" s="151"/>
      <c r="Y458" s="151"/>
      <c r="Z458" s="151"/>
      <c r="AA458" s="151"/>
      <c r="AB458" s="151"/>
      <c r="AC458" s="151"/>
      <c r="AD458" s="151"/>
      <c r="AE458" s="151"/>
      <c r="AF458" s="151"/>
      <c r="AG458" s="151"/>
      <c r="AH458" s="151"/>
      <c r="AI458" s="151"/>
      <c r="AJ458" s="151"/>
      <c r="AK458" s="151"/>
      <c r="AL458" s="151"/>
      <c r="AM458" s="151"/>
      <c r="AN458" s="151"/>
      <c r="AO458" s="151"/>
      <c r="AP458" s="151"/>
      <c r="AQ458" s="151"/>
      <c r="AR458" s="151"/>
      <c r="AS458" s="151"/>
      <c r="AT458" s="151"/>
      <c r="AU458" s="151"/>
      <c r="AV458" s="151"/>
      <c r="AW458" s="151"/>
      <c r="AX458" s="151"/>
      <c r="AY458" s="151"/>
      <c r="AZ458" s="151"/>
      <c r="BA458" s="151"/>
      <c r="BB458" s="151"/>
      <c r="BC458" s="151"/>
      <c r="BD458" s="151"/>
      <c r="BE458" s="151"/>
      <c r="BF458" s="151"/>
      <c r="BG458" s="151"/>
      <c r="BH458" s="151"/>
      <c r="BI458" s="151"/>
      <c r="BJ458" s="151"/>
      <c r="BK458" s="151"/>
      <c r="BL458" s="151"/>
      <c r="BM458" s="151"/>
      <c r="BN458" s="151"/>
      <c r="BO458" s="151"/>
      <c r="BP458" s="151"/>
      <c r="BQ458" s="151"/>
      <c r="BR458" s="151"/>
      <c r="BS458" s="151"/>
      <c r="BT458" s="151"/>
      <c r="BU458" s="151"/>
      <c r="BV458" s="151"/>
      <c r="BW458" s="151"/>
      <c r="BX458" s="151"/>
      <c r="BY458" s="151"/>
      <c r="BZ458" s="151"/>
      <c r="CA458" s="151"/>
      <c r="CB458" s="151"/>
      <c r="CC458" s="151"/>
      <c r="CD458" s="151"/>
      <c r="CE458" s="151"/>
      <c r="CF458" s="151"/>
      <c r="CG458" s="151"/>
      <c r="CH458" s="151"/>
      <c r="CI458" s="151"/>
      <c r="CJ458" s="151"/>
      <c r="CK458" s="151"/>
      <c r="CL458" s="151"/>
      <c r="CM458" s="151"/>
      <c r="CN458" s="151"/>
    </row>
    <row r="459" spans="1:92">
      <c r="A459" s="151"/>
      <c r="B459" s="151"/>
      <c r="C459" s="151"/>
      <c r="D459" s="151"/>
      <c r="E459" s="151"/>
      <c r="F459" s="151"/>
      <c r="G459" s="151"/>
      <c r="H459" s="151"/>
      <c r="I459" s="151"/>
      <c r="J459" s="151"/>
      <c r="K459" s="151"/>
      <c r="L459" s="151"/>
      <c r="M459" s="151"/>
      <c r="N459" s="151"/>
      <c r="O459" s="151"/>
      <c r="P459" s="151"/>
      <c r="Q459" s="151"/>
      <c r="R459" s="151"/>
      <c r="S459" s="151"/>
      <c r="T459" s="151"/>
      <c r="U459" s="151"/>
      <c r="V459" s="151"/>
      <c r="W459" s="151"/>
      <c r="X459" s="151"/>
      <c r="Y459" s="151"/>
      <c r="Z459" s="151"/>
      <c r="AA459" s="151"/>
      <c r="AB459" s="151"/>
      <c r="AC459" s="151"/>
      <c r="AD459" s="151"/>
      <c r="AE459" s="151"/>
      <c r="AF459" s="151"/>
      <c r="AG459" s="151"/>
      <c r="AH459" s="151"/>
      <c r="AI459" s="151"/>
      <c r="AJ459" s="151"/>
      <c r="AK459" s="151"/>
      <c r="AL459" s="151"/>
      <c r="AM459" s="151"/>
      <c r="AN459" s="151"/>
      <c r="AO459" s="151"/>
      <c r="AP459" s="151"/>
      <c r="AQ459" s="151"/>
      <c r="AR459" s="151"/>
      <c r="AS459" s="151"/>
      <c r="AT459" s="151"/>
      <c r="AU459" s="151"/>
      <c r="AV459" s="151"/>
      <c r="AW459" s="151"/>
      <c r="AX459" s="151"/>
      <c r="AY459" s="151"/>
      <c r="AZ459" s="151"/>
      <c r="BA459" s="151"/>
      <c r="BB459" s="151"/>
      <c r="BC459" s="151"/>
      <c r="BD459" s="151"/>
      <c r="BE459" s="151"/>
      <c r="BF459" s="151"/>
      <c r="BG459" s="151"/>
      <c r="BH459" s="151"/>
      <c r="BI459" s="151"/>
      <c r="BJ459" s="151"/>
      <c r="BK459" s="151"/>
      <c r="BL459" s="151"/>
      <c r="BM459" s="151"/>
      <c r="BN459" s="151"/>
      <c r="BO459" s="151"/>
      <c r="BP459" s="151"/>
      <c r="BQ459" s="151"/>
      <c r="BR459" s="151"/>
      <c r="BS459" s="151"/>
      <c r="BT459" s="151"/>
      <c r="BU459" s="151"/>
      <c r="BV459" s="151"/>
      <c r="BW459" s="151"/>
      <c r="BX459" s="151"/>
      <c r="BY459" s="151"/>
      <c r="BZ459" s="151"/>
      <c r="CA459" s="151"/>
      <c r="CB459" s="151"/>
      <c r="CC459" s="151"/>
      <c r="CD459" s="151"/>
      <c r="CE459" s="151"/>
      <c r="CF459" s="151"/>
      <c r="CG459" s="151"/>
      <c r="CH459" s="151"/>
      <c r="CI459" s="151"/>
      <c r="CJ459" s="151"/>
      <c r="CK459" s="151"/>
      <c r="CL459" s="151"/>
      <c r="CM459" s="151"/>
      <c r="CN459" s="151"/>
    </row>
    <row r="460" spans="1:92">
      <c r="A460" s="151"/>
      <c r="B460" s="151"/>
      <c r="C460" s="151"/>
      <c r="D460" s="151"/>
      <c r="E460" s="151"/>
      <c r="F460" s="151"/>
      <c r="G460" s="151"/>
      <c r="H460" s="151"/>
      <c r="I460" s="151"/>
      <c r="J460" s="151"/>
      <c r="K460" s="151"/>
      <c r="L460" s="151"/>
      <c r="M460" s="151"/>
      <c r="N460" s="151"/>
      <c r="O460" s="151"/>
      <c r="P460" s="151"/>
      <c r="Q460" s="151"/>
      <c r="R460" s="151"/>
      <c r="S460" s="151"/>
      <c r="T460" s="151"/>
      <c r="U460" s="151"/>
      <c r="V460" s="151"/>
      <c r="W460" s="151"/>
      <c r="X460" s="151"/>
      <c r="Y460" s="151"/>
      <c r="Z460" s="151"/>
      <c r="AA460" s="151"/>
      <c r="AB460" s="151"/>
      <c r="AC460" s="151"/>
      <c r="AD460" s="151"/>
      <c r="AE460" s="151"/>
      <c r="AF460" s="151"/>
      <c r="AG460" s="151"/>
      <c r="AH460" s="151"/>
      <c r="AI460" s="151"/>
      <c r="AJ460" s="151"/>
      <c r="AK460" s="151"/>
      <c r="AL460" s="151"/>
      <c r="AM460" s="151"/>
      <c r="AN460" s="151"/>
      <c r="AO460" s="151"/>
      <c r="AP460" s="151"/>
      <c r="AQ460" s="151"/>
      <c r="AR460" s="151"/>
      <c r="AS460" s="151"/>
      <c r="AT460" s="151"/>
      <c r="AU460" s="151"/>
      <c r="AV460" s="151"/>
      <c r="AW460" s="151"/>
      <c r="AX460" s="151"/>
      <c r="AY460" s="151"/>
      <c r="AZ460" s="151"/>
      <c r="BA460" s="151"/>
      <c r="BB460" s="151"/>
      <c r="BC460" s="151"/>
      <c r="BD460" s="151"/>
      <c r="BE460" s="151"/>
      <c r="BF460" s="151"/>
      <c r="BG460" s="151"/>
      <c r="BH460" s="151"/>
      <c r="BI460" s="151"/>
      <c r="BJ460" s="151"/>
      <c r="BK460" s="151"/>
      <c r="BL460" s="151"/>
      <c r="BM460" s="151"/>
      <c r="BN460" s="151"/>
      <c r="BO460" s="151"/>
      <c r="BP460" s="151"/>
      <c r="BQ460" s="151"/>
      <c r="BR460" s="151"/>
      <c r="BS460" s="151"/>
      <c r="BT460" s="151"/>
      <c r="BU460" s="151"/>
      <c r="BV460" s="151"/>
      <c r="BW460" s="151"/>
      <c r="BX460" s="151"/>
      <c r="BY460" s="151"/>
      <c r="BZ460" s="151"/>
      <c r="CA460" s="151"/>
      <c r="CB460" s="151"/>
      <c r="CC460" s="151"/>
      <c r="CD460" s="151"/>
      <c r="CE460" s="151"/>
      <c r="CF460" s="151"/>
      <c r="CG460" s="151"/>
      <c r="CH460" s="151"/>
      <c r="CI460" s="151"/>
      <c r="CJ460" s="151"/>
      <c r="CK460" s="151"/>
      <c r="CL460" s="151"/>
      <c r="CM460" s="151"/>
      <c r="CN460" s="151"/>
    </row>
    <row r="461" spans="1:92">
      <c r="A461" s="151"/>
      <c r="B461" s="151"/>
      <c r="C461" s="151"/>
      <c r="D461" s="151"/>
      <c r="E461" s="151"/>
      <c r="F461" s="151"/>
      <c r="G461" s="151"/>
      <c r="H461" s="151"/>
      <c r="I461" s="151"/>
      <c r="J461" s="151"/>
      <c r="K461" s="151"/>
      <c r="L461" s="151"/>
      <c r="M461" s="151"/>
      <c r="N461" s="151"/>
      <c r="O461" s="151"/>
      <c r="P461" s="151"/>
      <c r="Q461" s="151"/>
      <c r="R461" s="151"/>
      <c r="S461" s="151"/>
      <c r="T461" s="151"/>
      <c r="U461" s="151"/>
      <c r="V461" s="151"/>
      <c r="W461" s="151"/>
      <c r="X461" s="151"/>
      <c r="Y461" s="151"/>
      <c r="Z461" s="151"/>
      <c r="AA461" s="151"/>
      <c r="AB461" s="151"/>
      <c r="AC461" s="151"/>
      <c r="AD461" s="151"/>
      <c r="AE461" s="151"/>
      <c r="AF461" s="151"/>
      <c r="AG461" s="151"/>
      <c r="AH461" s="151"/>
      <c r="AI461" s="151"/>
      <c r="AJ461" s="151"/>
      <c r="AK461" s="151"/>
      <c r="AL461" s="151"/>
      <c r="AM461" s="151"/>
      <c r="AN461" s="151"/>
      <c r="AO461" s="151"/>
      <c r="AP461" s="151"/>
      <c r="AQ461" s="151"/>
      <c r="AR461" s="151"/>
      <c r="AS461" s="151"/>
      <c r="AT461" s="151"/>
      <c r="AU461" s="151"/>
      <c r="AV461" s="151"/>
      <c r="AW461" s="151"/>
      <c r="AX461" s="151"/>
      <c r="AY461" s="151"/>
      <c r="AZ461" s="151"/>
      <c r="BA461" s="151"/>
      <c r="BB461" s="151"/>
      <c r="BC461" s="151"/>
      <c r="BD461" s="151"/>
      <c r="BE461" s="151"/>
      <c r="BF461" s="151"/>
      <c r="BG461" s="151"/>
      <c r="BH461" s="151"/>
      <c r="BI461" s="151"/>
      <c r="BJ461" s="151"/>
      <c r="BK461" s="151"/>
      <c r="BL461" s="151"/>
      <c r="BM461" s="151"/>
      <c r="BN461" s="151"/>
      <c r="BO461" s="151"/>
      <c r="BP461" s="151"/>
      <c r="BQ461" s="151"/>
      <c r="BR461" s="151"/>
      <c r="BS461" s="151"/>
      <c r="BT461" s="151"/>
      <c r="BU461" s="151"/>
      <c r="BV461" s="151"/>
      <c r="BW461" s="151"/>
      <c r="BX461" s="151"/>
      <c r="BY461" s="151"/>
      <c r="BZ461" s="151"/>
      <c r="CA461" s="151"/>
      <c r="CB461" s="151"/>
      <c r="CC461" s="151"/>
      <c r="CD461" s="151"/>
      <c r="CE461" s="151"/>
      <c r="CF461" s="151"/>
      <c r="CG461" s="151"/>
      <c r="CH461" s="151"/>
      <c r="CI461" s="151"/>
      <c r="CJ461" s="151"/>
      <c r="CK461" s="151"/>
      <c r="CL461" s="151"/>
      <c r="CM461" s="151"/>
      <c r="CN461" s="151"/>
    </row>
    <row r="462" spans="1:92">
      <c r="A462" s="151"/>
      <c r="B462" s="151"/>
      <c r="C462" s="151"/>
      <c r="D462" s="151"/>
      <c r="E462" s="151"/>
      <c r="F462" s="151"/>
      <c r="G462" s="151"/>
      <c r="H462" s="151"/>
      <c r="I462" s="151"/>
      <c r="J462" s="151"/>
      <c r="K462" s="151"/>
      <c r="L462" s="151"/>
      <c r="M462" s="151"/>
      <c r="N462" s="151"/>
      <c r="O462" s="151"/>
      <c r="P462" s="151"/>
      <c r="Q462" s="151"/>
      <c r="R462" s="151"/>
      <c r="S462" s="151"/>
      <c r="T462" s="151"/>
      <c r="U462" s="151"/>
      <c r="V462" s="151"/>
      <c r="W462" s="151"/>
      <c r="X462" s="151"/>
      <c r="Y462" s="151"/>
      <c r="Z462" s="151"/>
      <c r="AA462" s="151"/>
      <c r="AB462" s="151"/>
      <c r="AC462" s="151"/>
      <c r="AD462" s="151"/>
      <c r="AE462" s="151"/>
      <c r="AF462" s="151"/>
      <c r="AG462" s="151"/>
      <c r="AH462" s="151"/>
      <c r="AI462" s="151"/>
      <c r="AJ462" s="151"/>
      <c r="AK462" s="151"/>
      <c r="AL462" s="151"/>
      <c r="AM462" s="151"/>
      <c r="AN462" s="151"/>
      <c r="AO462" s="151"/>
      <c r="AP462" s="151"/>
      <c r="AQ462" s="151"/>
      <c r="AR462" s="151"/>
      <c r="AS462" s="151"/>
      <c r="AT462" s="151"/>
      <c r="AU462" s="151"/>
      <c r="AV462" s="151"/>
      <c r="AW462" s="151"/>
      <c r="AX462" s="151"/>
      <c r="AY462" s="151"/>
      <c r="AZ462" s="151"/>
      <c r="BA462" s="151"/>
      <c r="BB462" s="151"/>
      <c r="BC462" s="151"/>
      <c r="BD462" s="151"/>
      <c r="BE462" s="151"/>
      <c r="BF462" s="151"/>
      <c r="BG462" s="151"/>
      <c r="BH462" s="151"/>
      <c r="BI462" s="151"/>
      <c r="BJ462" s="151"/>
      <c r="BK462" s="151"/>
      <c r="BL462" s="151"/>
      <c r="BM462" s="151"/>
      <c r="BN462" s="151"/>
      <c r="BO462" s="151"/>
      <c r="BP462" s="151"/>
      <c r="BQ462" s="151"/>
      <c r="BR462" s="151"/>
      <c r="BS462" s="151"/>
      <c r="BT462" s="151"/>
      <c r="BU462" s="151"/>
      <c r="BV462" s="151"/>
      <c r="BW462" s="151"/>
      <c r="BX462" s="151"/>
      <c r="BY462" s="151"/>
      <c r="BZ462" s="151"/>
      <c r="CA462" s="151"/>
      <c r="CB462" s="151"/>
      <c r="CC462" s="151"/>
      <c r="CD462" s="151"/>
      <c r="CE462" s="151"/>
      <c r="CF462" s="151"/>
      <c r="CG462" s="151"/>
      <c r="CH462" s="151"/>
      <c r="CI462" s="151"/>
      <c r="CJ462" s="151"/>
      <c r="CK462" s="151"/>
      <c r="CL462" s="151"/>
      <c r="CM462" s="151"/>
      <c r="CN462" s="151"/>
    </row>
    <row r="463" spans="1:92">
      <c r="A463" s="151"/>
      <c r="B463" s="151"/>
      <c r="C463" s="151"/>
      <c r="D463" s="151"/>
      <c r="E463" s="151"/>
      <c r="F463" s="151"/>
      <c r="G463" s="151"/>
      <c r="H463" s="151"/>
      <c r="I463" s="151"/>
      <c r="J463" s="151"/>
      <c r="K463" s="151"/>
      <c r="L463" s="151"/>
      <c r="M463" s="151"/>
      <c r="N463" s="151"/>
      <c r="O463" s="151"/>
      <c r="P463" s="151"/>
      <c r="Q463" s="151"/>
      <c r="R463" s="151"/>
      <c r="S463" s="151"/>
      <c r="T463" s="151"/>
      <c r="U463" s="151"/>
      <c r="V463" s="151"/>
      <c r="W463" s="151"/>
      <c r="X463" s="151"/>
      <c r="Y463" s="151"/>
      <c r="Z463" s="151"/>
      <c r="AA463" s="151"/>
      <c r="AB463" s="151"/>
      <c r="AC463" s="151"/>
      <c r="AD463" s="151"/>
      <c r="AE463" s="151"/>
      <c r="AF463" s="151"/>
      <c r="AG463" s="151"/>
      <c r="AH463" s="151"/>
      <c r="AI463" s="151"/>
      <c r="AJ463" s="151"/>
      <c r="AK463" s="151"/>
      <c r="AL463" s="151"/>
      <c r="AM463" s="151"/>
      <c r="AN463" s="151"/>
      <c r="AO463" s="151"/>
      <c r="AP463" s="151"/>
      <c r="AQ463" s="151"/>
      <c r="AR463" s="151"/>
      <c r="AS463" s="151"/>
      <c r="AT463" s="151"/>
      <c r="AU463" s="151"/>
      <c r="AV463" s="151"/>
      <c r="AW463" s="151"/>
      <c r="AX463" s="151"/>
      <c r="AY463" s="151"/>
      <c r="AZ463" s="151"/>
      <c r="BA463" s="151"/>
      <c r="BB463" s="151"/>
      <c r="BC463" s="151"/>
      <c r="BD463" s="151"/>
      <c r="BE463" s="151"/>
      <c r="BF463" s="151"/>
      <c r="BG463" s="151"/>
      <c r="BH463" s="151"/>
      <c r="BI463" s="151"/>
      <c r="BJ463" s="151"/>
      <c r="BK463" s="151"/>
      <c r="BL463" s="151"/>
      <c r="BM463" s="151"/>
      <c r="BN463" s="151"/>
      <c r="BO463" s="151"/>
      <c r="BP463" s="151"/>
      <c r="BQ463" s="151"/>
      <c r="BR463" s="151"/>
      <c r="BS463" s="151"/>
      <c r="BT463" s="151"/>
      <c r="BU463" s="151"/>
      <c r="BV463" s="151"/>
      <c r="BW463" s="151"/>
      <c r="BX463" s="151"/>
      <c r="BY463" s="151"/>
      <c r="BZ463" s="151"/>
      <c r="CA463" s="151"/>
      <c r="CB463" s="151"/>
      <c r="CC463" s="151"/>
      <c r="CD463" s="151"/>
      <c r="CE463" s="151"/>
      <c r="CF463" s="151"/>
      <c r="CG463" s="151"/>
      <c r="CH463" s="151"/>
      <c r="CI463" s="151"/>
      <c r="CJ463" s="151"/>
      <c r="CK463" s="151"/>
      <c r="CL463" s="151"/>
      <c r="CM463" s="151"/>
      <c r="CN463" s="151"/>
    </row>
    <row r="464" spans="1:92">
      <c r="A464" s="151"/>
      <c r="B464" s="151"/>
      <c r="C464" s="151"/>
      <c r="D464" s="151"/>
      <c r="E464" s="151"/>
      <c r="F464" s="151"/>
      <c r="G464" s="151"/>
      <c r="H464" s="151"/>
      <c r="I464" s="151"/>
      <c r="J464" s="151"/>
      <c r="K464" s="151"/>
      <c r="L464" s="151"/>
      <c r="M464" s="151"/>
      <c r="N464" s="151"/>
      <c r="O464" s="151"/>
      <c r="P464" s="151"/>
      <c r="Q464" s="151"/>
      <c r="R464" s="151"/>
      <c r="S464" s="151"/>
      <c r="T464" s="151"/>
      <c r="U464" s="151"/>
      <c r="V464" s="151"/>
      <c r="W464" s="151"/>
      <c r="X464" s="151"/>
      <c r="Y464" s="151"/>
      <c r="Z464" s="151"/>
      <c r="AA464" s="151"/>
      <c r="AB464" s="151"/>
      <c r="AC464" s="151"/>
      <c r="AD464" s="151"/>
      <c r="AE464" s="151"/>
      <c r="AF464" s="151"/>
      <c r="AG464" s="151"/>
      <c r="AH464" s="151"/>
      <c r="AI464" s="151"/>
      <c r="AJ464" s="151"/>
      <c r="AK464" s="151"/>
      <c r="AL464" s="151"/>
      <c r="AM464" s="151"/>
      <c r="AN464" s="151"/>
      <c r="AO464" s="151"/>
      <c r="AP464" s="151"/>
      <c r="AQ464" s="151"/>
      <c r="AR464" s="151"/>
      <c r="AS464" s="151"/>
      <c r="AT464" s="151"/>
      <c r="AU464" s="151"/>
      <c r="AV464" s="151"/>
      <c r="AW464" s="151"/>
      <c r="AX464" s="151"/>
      <c r="AY464" s="151"/>
      <c r="AZ464" s="151"/>
      <c r="BA464" s="151"/>
      <c r="BB464" s="151"/>
      <c r="BC464" s="151"/>
      <c r="BD464" s="151"/>
      <c r="BE464" s="151"/>
      <c r="BF464" s="151"/>
      <c r="BG464" s="151"/>
      <c r="BH464" s="151"/>
      <c r="BI464" s="151"/>
      <c r="BJ464" s="151"/>
      <c r="BK464" s="151"/>
      <c r="BL464" s="151"/>
      <c r="BM464" s="151"/>
      <c r="BN464" s="151"/>
      <c r="BO464" s="151"/>
      <c r="BP464" s="151"/>
      <c r="BQ464" s="151"/>
      <c r="BR464" s="151"/>
      <c r="BS464" s="151"/>
      <c r="BT464" s="151"/>
      <c r="BU464" s="151"/>
      <c r="BV464" s="151"/>
      <c r="BW464" s="151"/>
      <c r="BX464" s="151"/>
      <c r="BY464" s="151"/>
      <c r="BZ464" s="151"/>
      <c r="CA464" s="151"/>
      <c r="CB464" s="151"/>
      <c r="CC464" s="151"/>
      <c r="CD464" s="151"/>
      <c r="CE464" s="151"/>
      <c r="CF464" s="151"/>
      <c r="CG464" s="151"/>
      <c r="CH464" s="151"/>
      <c r="CI464" s="151"/>
      <c r="CJ464" s="151"/>
      <c r="CK464" s="151"/>
      <c r="CL464" s="151"/>
      <c r="CM464" s="151"/>
      <c r="CN464" s="151"/>
    </row>
    <row r="465" spans="1:92">
      <c r="A465" s="151"/>
      <c r="B465" s="151"/>
      <c r="C465" s="151"/>
      <c r="D465" s="151"/>
      <c r="E465" s="151"/>
      <c r="F465" s="151"/>
      <c r="G465" s="151"/>
      <c r="H465" s="151"/>
      <c r="I465" s="151"/>
      <c r="J465" s="151"/>
      <c r="K465" s="151"/>
      <c r="L465" s="151"/>
      <c r="M465" s="151"/>
      <c r="N465" s="151"/>
      <c r="O465" s="151"/>
      <c r="P465" s="151"/>
      <c r="Q465" s="151"/>
      <c r="R465" s="151"/>
      <c r="S465" s="151"/>
      <c r="T465" s="151"/>
      <c r="U465" s="151"/>
      <c r="V465" s="151"/>
      <c r="W465" s="151"/>
      <c r="X465" s="151"/>
      <c r="Y465" s="151"/>
      <c r="Z465" s="151"/>
      <c r="AA465" s="151"/>
      <c r="AB465" s="151"/>
      <c r="AC465" s="151"/>
      <c r="AD465" s="151"/>
      <c r="AE465" s="151"/>
      <c r="AF465" s="151"/>
      <c r="AG465" s="151"/>
      <c r="AH465" s="151"/>
      <c r="AI465" s="151"/>
      <c r="AJ465" s="151"/>
      <c r="AK465" s="151"/>
      <c r="AL465" s="151"/>
      <c r="AM465" s="151"/>
      <c r="AN465" s="151"/>
      <c r="AO465" s="151"/>
      <c r="AP465" s="151"/>
      <c r="AQ465" s="151"/>
      <c r="AR465" s="151"/>
      <c r="AS465" s="151"/>
      <c r="AT465" s="151"/>
      <c r="AU465" s="151"/>
      <c r="AV465" s="151"/>
      <c r="AW465" s="151"/>
      <c r="AX465" s="151"/>
      <c r="AY465" s="151"/>
      <c r="AZ465" s="151"/>
      <c r="BA465" s="151"/>
      <c r="BB465" s="151"/>
      <c r="BC465" s="151"/>
      <c r="BD465" s="151"/>
      <c r="BE465" s="151"/>
      <c r="BF465" s="151"/>
      <c r="BG465" s="151"/>
      <c r="BH465" s="151"/>
      <c r="BI465" s="151"/>
      <c r="BJ465" s="151"/>
      <c r="BK465" s="151"/>
      <c r="BL465" s="151"/>
      <c r="BM465" s="151"/>
      <c r="BN465" s="151"/>
      <c r="BO465" s="151"/>
      <c r="BP465" s="151"/>
      <c r="BQ465" s="151"/>
      <c r="BR465" s="151"/>
      <c r="BS465" s="151"/>
      <c r="BT465" s="151"/>
      <c r="BU465" s="151"/>
      <c r="BV465" s="151"/>
      <c r="BW465" s="151"/>
      <c r="BX465" s="151"/>
      <c r="BY465" s="151"/>
      <c r="BZ465" s="151"/>
      <c r="CA465" s="151"/>
      <c r="CB465" s="151"/>
      <c r="CC465" s="151"/>
      <c r="CD465" s="151"/>
      <c r="CE465" s="151"/>
      <c r="CF465" s="151"/>
      <c r="CG465" s="151"/>
      <c r="CH465" s="151"/>
      <c r="CI465" s="151"/>
      <c r="CJ465" s="151"/>
      <c r="CK465" s="151"/>
      <c r="CL465" s="151"/>
      <c r="CM465" s="151"/>
      <c r="CN465" s="151"/>
    </row>
    <row r="466" spans="1:92">
      <c r="A466" s="151"/>
      <c r="B466" s="151"/>
      <c r="C466" s="151"/>
      <c r="D466" s="151"/>
      <c r="E466" s="151"/>
      <c r="F466" s="151"/>
      <c r="G466" s="151"/>
      <c r="H466" s="151"/>
      <c r="I466" s="151"/>
      <c r="J466" s="151"/>
      <c r="K466" s="151"/>
      <c r="L466" s="151"/>
      <c r="M466" s="151"/>
      <c r="N466" s="151"/>
      <c r="O466" s="151"/>
      <c r="P466" s="151"/>
      <c r="Q466" s="151"/>
      <c r="R466" s="151"/>
      <c r="S466" s="151"/>
      <c r="T466" s="151"/>
      <c r="U466" s="151"/>
      <c r="V466" s="151"/>
      <c r="W466" s="151"/>
      <c r="X466" s="151"/>
      <c r="Y466" s="151"/>
      <c r="Z466" s="151"/>
      <c r="AA466" s="151"/>
      <c r="AB466" s="151"/>
      <c r="AC466" s="151"/>
      <c r="AD466" s="151"/>
      <c r="AE466" s="151"/>
      <c r="AF466" s="151"/>
      <c r="AG466" s="151"/>
      <c r="AH466" s="151"/>
      <c r="AI466" s="151"/>
      <c r="AJ466" s="151"/>
      <c r="AK466" s="151"/>
      <c r="AL466" s="151"/>
      <c r="AM466" s="151"/>
      <c r="AN466" s="151"/>
      <c r="AO466" s="151"/>
      <c r="AP466" s="151"/>
      <c r="AQ466" s="151"/>
      <c r="AR466" s="151"/>
      <c r="AS466" s="151"/>
      <c r="AT466" s="151"/>
      <c r="AU466" s="151"/>
      <c r="AV466" s="151"/>
      <c r="AW466" s="151"/>
      <c r="AX466" s="151"/>
      <c r="AY466" s="151"/>
      <c r="AZ466" s="151"/>
      <c r="BA466" s="151"/>
      <c r="BB466" s="151"/>
      <c r="BC466" s="151"/>
      <c r="BD466" s="151"/>
      <c r="BE466" s="151"/>
      <c r="BF466" s="151"/>
      <c r="BG466" s="151"/>
      <c r="BH466" s="151"/>
      <c r="BI466" s="151"/>
      <c r="BJ466" s="151"/>
      <c r="BK466" s="151"/>
      <c r="BL466" s="151"/>
      <c r="BM466" s="151"/>
      <c r="BN466" s="151"/>
      <c r="BO466" s="151"/>
      <c r="BP466" s="151"/>
      <c r="BQ466" s="151"/>
      <c r="BR466" s="151"/>
      <c r="BS466" s="151"/>
      <c r="BT466" s="151"/>
      <c r="BU466" s="151"/>
      <c r="BV466" s="151"/>
      <c r="BW466" s="151"/>
      <c r="BX466" s="151"/>
      <c r="BY466" s="151"/>
      <c r="BZ466" s="151"/>
      <c r="CA466" s="151"/>
      <c r="CB466" s="151"/>
      <c r="CC466" s="151"/>
      <c r="CD466" s="151"/>
      <c r="CE466" s="151"/>
      <c r="CF466" s="151"/>
      <c r="CG466" s="151"/>
      <c r="CH466" s="151"/>
      <c r="CI466" s="151"/>
      <c r="CJ466" s="151"/>
      <c r="CK466" s="151"/>
      <c r="CL466" s="151"/>
      <c r="CM466" s="151"/>
      <c r="CN466" s="151"/>
    </row>
    <row r="467" spans="1:92">
      <c r="A467" s="151"/>
      <c r="B467" s="151"/>
      <c r="C467" s="151"/>
      <c r="D467" s="151"/>
      <c r="E467" s="151"/>
      <c r="F467" s="151"/>
      <c r="G467" s="151"/>
      <c r="H467" s="151"/>
      <c r="I467" s="151"/>
      <c r="J467" s="151"/>
      <c r="K467" s="151"/>
      <c r="L467" s="151"/>
      <c r="M467" s="151"/>
      <c r="N467" s="151"/>
      <c r="O467" s="151"/>
      <c r="P467" s="151"/>
      <c r="Q467" s="151"/>
      <c r="R467" s="151"/>
      <c r="S467" s="151"/>
      <c r="T467" s="151"/>
      <c r="U467" s="151"/>
      <c r="V467" s="151"/>
      <c r="W467" s="151"/>
      <c r="X467" s="151"/>
      <c r="Y467" s="151"/>
      <c r="Z467" s="151"/>
      <c r="AA467" s="151"/>
      <c r="AB467" s="151"/>
      <c r="AC467" s="151"/>
      <c r="AD467" s="151"/>
      <c r="AE467" s="151"/>
      <c r="AF467" s="151"/>
      <c r="AG467" s="151"/>
      <c r="AH467" s="151"/>
      <c r="AI467" s="151"/>
      <c r="AJ467" s="151"/>
      <c r="AK467" s="151"/>
      <c r="AL467" s="151"/>
      <c r="AM467" s="151"/>
      <c r="AN467" s="151"/>
      <c r="AO467" s="151"/>
      <c r="AP467" s="151"/>
      <c r="AQ467" s="151"/>
      <c r="AR467" s="151"/>
      <c r="AS467" s="151"/>
      <c r="AT467" s="151"/>
      <c r="AU467" s="151"/>
      <c r="AV467" s="151"/>
      <c r="AW467" s="151"/>
      <c r="AX467" s="151"/>
      <c r="AY467" s="151"/>
      <c r="AZ467" s="151"/>
      <c r="BA467" s="151"/>
      <c r="BB467" s="151"/>
      <c r="BC467" s="151"/>
      <c r="BD467" s="151"/>
      <c r="BE467" s="151"/>
      <c r="BF467" s="151"/>
      <c r="BG467" s="151"/>
      <c r="BH467" s="151"/>
      <c r="BI467" s="151"/>
      <c r="BJ467" s="151"/>
      <c r="BK467" s="151"/>
      <c r="BL467" s="151"/>
      <c r="BM467" s="151"/>
      <c r="BN467" s="151"/>
      <c r="BO467" s="151"/>
      <c r="BP467" s="151"/>
      <c r="BQ467" s="151"/>
      <c r="BR467" s="151"/>
      <c r="BS467" s="151"/>
      <c r="BT467" s="151"/>
      <c r="BU467" s="151"/>
      <c r="BV467" s="151"/>
      <c r="BW467" s="151"/>
      <c r="BX467" s="151"/>
      <c r="BY467" s="151"/>
      <c r="BZ467" s="151"/>
      <c r="CA467" s="151"/>
      <c r="CB467" s="151"/>
      <c r="CC467" s="151"/>
      <c r="CD467" s="151"/>
      <c r="CE467" s="151"/>
      <c r="CF467" s="151"/>
      <c r="CG467" s="151"/>
      <c r="CH467" s="151"/>
      <c r="CI467" s="151"/>
      <c r="CJ467" s="151"/>
      <c r="CK467" s="151"/>
      <c r="CL467" s="151"/>
      <c r="CM467" s="151"/>
      <c r="CN467" s="151"/>
    </row>
    <row r="468" spans="1:92">
      <c r="A468" s="151"/>
      <c r="B468" s="151"/>
      <c r="C468" s="151"/>
      <c r="D468" s="151"/>
      <c r="E468" s="151"/>
      <c r="F468" s="151"/>
      <c r="G468" s="151"/>
      <c r="H468" s="151"/>
      <c r="I468" s="151"/>
      <c r="J468" s="151"/>
      <c r="K468" s="151"/>
      <c r="L468" s="151"/>
      <c r="M468" s="151"/>
      <c r="N468" s="151"/>
      <c r="O468" s="151"/>
      <c r="P468" s="151"/>
      <c r="Q468" s="151"/>
      <c r="R468" s="151"/>
      <c r="S468" s="151"/>
      <c r="T468" s="151"/>
      <c r="U468" s="151"/>
      <c r="V468" s="151"/>
      <c r="W468" s="151"/>
      <c r="X468" s="151"/>
      <c r="Y468" s="151"/>
      <c r="Z468" s="151"/>
      <c r="AA468" s="151"/>
      <c r="AB468" s="151"/>
      <c r="AC468" s="151"/>
      <c r="AD468" s="151"/>
      <c r="AE468" s="151"/>
      <c r="AF468" s="151"/>
      <c r="AG468" s="151"/>
      <c r="AH468" s="151"/>
      <c r="AI468" s="151"/>
      <c r="AJ468" s="151"/>
      <c r="AK468" s="151"/>
      <c r="AL468" s="151"/>
      <c r="AM468" s="151"/>
      <c r="AN468" s="151"/>
      <c r="AO468" s="151"/>
      <c r="AP468" s="151"/>
      <c r="AQ468" s="151"/>
      <c r="AR468" s="151"/>
      <c r="AS468" s="151"/>
      <c r="AT468" s="151"/>
      <c r="AU468" s="151"/>
      <c r="AV468" s="151"/>
      <c r="AW468" s="151"/>
      <c r="AX468" s="151"/>
      <c r="AY468" s="151"/>
      <c r="AZ468" s="151"/>
      <c r="BA468" s="151"/>
      <c r="BB468" s="151"/>
      <c r="BC468" s="151"/>
      <c r="BD468" s="151"/>
      <c r="BE468" s="151"/>
      <c r="BF468" s="151"/>
      <c r="BG468" s="151"/>
      <c r="BH468" s="151"/>
      <c r="BI468" s="151"/>
      <c r="BJ468" s="151"/>
      <c r="BK468" s="151"/>
      <c r="BL468" s="151"/>
      <c r="BM468" s="151"/>
      <c r="BN468" s="151"/>
      <c r="BO468" s="151"/>
      <c r="BP468" s="151"/>
      <c r="BQ468" s="151"/>
      <c r="BR468" s="151"/>
      <c r="BS468" s="151"/>
      <c r="BT468" s="151"/>
      <c r="BU468" s="151"/>
      <c r="BV468" s="151"/>
      <c r="BW468" s="151"/>
      <c r="BX468" s="151"/>
      <c r="BY468" s="151"/>
      <c r="BZ468" s="151"/>
      <c r="CA468" s="151"/>
      <c r="CB468" s="151"/>
      <c r="CC468" s="151"/>
      <c r="CD468" s="151"/>
      <c r="CE468" s="151"/>
      <c r="CF468" s="151"/>
      <c r="CG468" s="151"/>
      <c r="CH468" s="151"/>
      <c r="CI468" s="151"/>
      <c r="CJ468" s="151"/>
      <c r="CK468" s="151"/>
      <c r="CL468" s="151"/>
      <c r="CM468" s="151"/>
      <c r="CN468" s="151"/>
    </row>
    <row r="469" spans="1:92">
      <c r="A469" s="151"/>
      <c r="B469" s="151"/>
      <c r="C469" s="151"/>
      <c r="D469" s="151"/>
      <c r="E469" s="151"/>
      <c r="F469" s="151"/>
      <c r="G469" s="151"/>
      <c r="H469" s="151"/>
      <c r="I469" s="151"/>
      <c r="J469" s="151"/>
      <c r="K469" s="151"/>
      <c r="L469" s="151"/>
      <c r="M469" s="151"/>
      <c r="N469" s="151"/>
      <c r="O469" s="151"/>
      <c r="P469" s="151"/>
      <c r="Q469" s="151"/>
      <c r="R469" s="151"/>
      <c r="S469" s="151"/>
      <c r="T469" s="151"/>
      <c r="U469" s="151"/>
      <c r="V469" s="151"/>
      <c r="W469" s="151"/>
      <c r="X469" s="151"/>
      <c r="Y469" s="151"/>
      <c r="Z469" s="151"/>
      <c r="AA469" s="151"/>
      <c r="AB469" s="151"/>
      <c r="AC469" s="151"/>
      <c r="AD469" s="151"/>
      <c r="AE469" s="151"/>
      <c r="AF469" s="151"/>
      <c r="AG469" s="151"/>
      <c r="AH469" s="151"/>
      <c r="AI469" s="151"/>
      <c r="AJ469" s="151"/>
      <c r="AK469" s="151"/>
      <c r="AL469" s="151"/>
      <c r="AM469" s="151"/>
      <c r="AN469" s="151"/>
      <c r="AO469" s="151"/>
      <c r="AP469" s="151"/>
      <c r="AQ469" s="151"/>
      <c r="AR469" s="151"/>
      <c r="AS469" s="151"/>
      <c r="AT469" s="151"/>
      <c r="AU469" s="151"/>
      <c r="AV469" s="151"/>
      <c r="AW469" s="151"/>
      <c r="AX469" s="151"/>
      <c r="AY469" s="151"/>
      <c r="AZ469" s="151"/>
      <c r="BA469" s="151"/>
      <c r="BB469" s="151"/>
      <c r="BC469" s="151"/>
      <c r="BD469" s="151"/>
      <c r="BE469" s="151"/>
      <c r="BF469" s="151"/>
      <c r="BG469" s="151"/>
      <c r="BH469" s="151"/>
      <c r="BI469" s="151"/>
      <c r="BJ469" s="151"/>
      <c r="BK469" s="151"/>
      <c r="BL469" s="151"/>
      <c r="BM469" s="151"/>
      <c r="BN469" s="151"/>
      <c r="BO469" s="151"/>
      <c r="BP469" s="151"/>
      <c r="BQ469" s="151"/>
      <c r="BR469" s="151"/>
      <c r="BS469" s="151"/>
      <c r="BT469" s="151"/>
      <c r="BU469" s="151"/>
      <c r="BV469" s="151"/>
      <c r="BW469" s="151"/>
      <c r="BX469" s="151"/>
      <c r="BY469" s="151"/>
      <c r="BZ469" s="151"/>
      <c r="CA469" s="151"/>
      <c r="CB469" s="151"/>
      <c r="CC469" s="151"/>
      <c r="CD469" s="151"/>
      <c r="CE469" s="151"/>
      <c r="CF469" s="151"/>
      <c r="CG469" s="151"/>
      <c r="CH469" s="151"/>
      <c r="CI469" s="151"/>
      <c r="CJ469" s="151"/>
      <c r="CK469" s="151"/>
      <c r="CL469" s="151"/>
      <c r="CM469" s="151"/>
      <c r="CN469" s="151"/>
    </row>
    <row r="470" spans="1:92">
      <c r="A470" s="151"/>
      <c r="B470" s="151"/>
      <c r="C470" s="151"/>
      <c r="D470" s="151"/>
      <c r="E470" s="151"/>
      <c r="F470" s="151"/>
      <c r="G470" s="151"/>
      <c r="H470" s="151"/>
      <c r="I470" s="151"/>
      <c r="J470" s="151"/>
      <c r="K470" s="151"/>
      <c r="L470" s="151"/>
      <c r="M470" s="151"/>
      <c r="N470" s="151"/>
      <c r="O470" s="151"/>
      <c r="P470" s="151"/>
      <c r="Q470" s="151"/>
      <c r="R470" s="151"/>
      <c r="S470" s="151"/>
      <c r="T470" s="151"/>
      <c r="U470" s="151"/>
      <c r="V470" s="151"/>
      <c r="W470" s="151"/>
      <c r="X470" s="151"/>
      <c r="Y470" s="151"/>
      <c r="Z470" s="151"/>
      <c r="AA470" s="151"/>
      <c r="AB470" s="151"/>
      <c r="AC470" s="151"/>
      <c r="AD470" s="151"/>
      <c r="AE470" s="151"/>
      <c r="AF470" s="151"/>
      <c r="AG470" s="151"/>
      <c r="AH470" s="151"/>
      <c r="AI470" s="151"/>
      <c r="AJ470" s="151"/>
      <c r="AK470" s="151"/>
      <c r="AL470" s="151"/>
      <c r="AM470" s="151"/>
      <c r="AN470" s="151"/>
      <c r="AO470" s="151"/>
      <c r="AP470" s="151"/>
      <c r="AQ470" s="151"/>
      <c r="AR470" s="151"/>
      <c r="AS470" s="151"/>
      <c r="AT470" s="151"/>
      <c r="AU470" s="151"/>
      <c r="AV470" s="151"/>
      <c r="AW470" s="151"/>
      <c r="AX470" s="151"/>
      <c r="AY470" s="151"/>
      <c r="AZ470" s="151"/>
      <c r="BA470" s="151"/>
      <c r="BB470" s="151"/>
      <c r="BC470" s="151"/>
      <c r="BD470" s="151"/>
      <c r="BE470" s="151"/>
      <c r="BF470" s="151"/>
      <c r="BG470" s="151"/>
      <c r="BH470" s="151"/>
      <c r="BI470" s="151"/>
      <c r="BJ470" s="151"/>
      <c r="BK470" s="151"/>
      <c r="BL470" s="151"/>
      <c r="BM470" s="151"/>
      <c r="BN470" s="151"/>
      <c r="BO470" s="151"/>
      <c r="BP470" s="151"/>
      <c r="BQ470" s="151"/>
      <c r="BR470" s="151"/>
      <c r="BS470" s="151"/>
      <c r="BT470" s="151"/>
      <c r="BU470" s="151"/>
      <c r="BV470" s="151"/>
      <c r="BW470" s="151"/>
      <c r="BX470" s="151"/>
      <c r="BY470" s="151"/>
      <c r="BZ470" s="151"/>
      <c r="CA470" s="151"/>
      <c r="CB470" s="151"/>
      <c r="CC470" s="151"/>
      <c r="CD470" s="151"/>
      <c r="CE470" s="151"/>
      <c r="CF470" s="151"/>
      <c r="CG470" s="151"/>
      <c r="CH470" s="151"/>
      <c r="CI470" s="151"/>
      <c r="CJ470" s="151"/>
      <c r="CK470" s="151"/>
      <c r="CL470" s="151"/>
      <c r="CM470" s="151"/>
      <c r="CN470" s="151"/>
    </row>
    <row r="471" spans="1:92">
      <c r="A471" s="151"/>
      <c r="B471" s="151"/>
      <c r="C471" s="151"/>
      <c r="D471" s="151"/>
      <c r="E471" s="151"/>
      <c r="F471" s="151"/>
      <c r="G471" s="151"/>
      <c r="H471" s="151"/>
      <c r="I471" s="151"/>
      <c r="J471" s="151"/>
      <c r="K471" s="151"/>
      <c r="L471" s="151"/>
      <c r="M471" s="151"/>
      <c r="N471" s="151"/>
      <c r="O471" s="151"/>
      <c r="P471" s="151"/>
      <c r="Q471" s="151"/>
      <c r="R471" s="151"/>
      <c r="S471" s="151"/>
      <c r="T471" s="151"/>
      <c r="U471" s="151"/>
      <c r="V471" s="151"/>
      <c r="W471" s="151"/>
      <c r="X471" s="151"/>
      <c r="Y471" s="151"/>
      <c r="Z471" s="151"/>
      <c r="AA471" s="151"/>
      <c r="AB471" s="151"/>
      <c r="AC471" s="151"/>
      <c r="AD471" s="151"/>
      <c r="AE471" s="151"/>
      <c r="AF471" s="151"/>
      <c r="AG471" s="151"/>
      <c r="AH471" s="151"/>
      <c r="AI471" s="151"/>
      <c r="AJ471" s="151"/>
      <c r="AK471" s="151"/>
      <c r="AL471" s="151"/>
      <c r="AM471" s="151"/>
      <c r="AN471" s="151"/>
      <c r="AO471" s="151"/>
      <c r="AP471" s="151"/>
      <c r="AQ471" s="151"/>
      <c r="AR471" s="151"/>
      <c r="AS471" s="151"/>
      <c r="AT471" s="151"/>
      <c r="AU471" s="151"/>
      <c r="AV471" s="151"/>
      <c r="AW471" s="151"/>
      <c r="AX471" s="151"/>
      <c r="AY471" s="151"/>
      <c r="AZ471" s="151"/>
      <c r="BA471" s="151"/>
      <c r="BB471" s="151"/>
      <c r="BC471" s="151"/>
      <c r="BD471" s="151"/>
      <c r="BE471" s="151"/>
      <c r="BF471" s="151"/>
      <c r="BG471" s="151"/>
      <c r="BH471" s="151"/>
      <c r="BI471" s="151"/>
      <c r="BJ471" s="151"/>
      <c r="BK471" s="151"/>
      <c r="BL471" s="151"/>
      <c r="BM471" s="151"/>
      <c r="BN471" s="151"/>
      <c r="BO471" s="151"/>
      <c r="BP471" s="151"/>
      <c r="BQ471" s="151"/>
      <c r="BR471" s="151"/>
      <c r="BS471" s="151"/>
      <c r="BT471" s="151"/>
      <c r="BU471" s="151"/>
      <c r="BV471" s="151"/>
      <c r="BW471" s="151"/>
      <c r="BX471" s="151"/>
      <c r="BY471" s="151"/>
      <c r="BZ471" s="151"/>
      <c r="CA471" s="151"/>
      <c r="CB471" s="151"/>
      <c r="CC471" s="151"/>
      <c r="CD471" s="151"/>
      <c r="CE471" s="151"/>
      <c r="CF471" s="151"/>
      <c r="CG471" s="151"/>
      <c r="CH471" s="151"/>
      <c r="CI471" s="151"/>
      <c r="CJ471" s="151"/>
      <c r="CK471" s="151"/>
      <c r="CL471" s="151"/>
      <c r="CM471" s="151"/>
      <c r="CN471" s="151"/>
    </row>
    <row r="472" spans="1:92">
      <c r="A472" s="151"/>
      <c r="B472" s="151"/>
      <c r="C472" s="151"/>
      <c r="D472" s="151"/>
      <c r="E472" s="151"/>
      <c r="F472" s="151"/>
      <c r="G472" s="151"/>
      <c r="H472" s="151"/>
      <c r="I472" s="151"/>
      <c r="J472" s="151"/>
      <c r="K472" s="151"/>
      <c r="L472" s="151"/>
      <c r="M472" s="151"/>
      <c r="N472" s="151"/>
      <c r="O472" s="151"/>
      <c r="P472" s="151"/>
      <c r="Q472" s="151"/>
      <c r="R472" s="151"/>
      <c r="S472" s="151"/>
      <c r="T472" s="151"/>
      <c r="U472" s="151"/>
      <c r="V472" s="151"/>
      <c r="W472" s="151"/>
      <c r="X472" s="151"/>
      <c r="Y472" s="151"/>
      <c r="Z472" s="151"/>
      <c r="AA472" s="151"/>
      <c r="AB472" s="151"/>
      <c r="AC472" s="151"/>
      <c r="AD472" s="151"/>
      <c r="AE472" s="151"/>
      <c r="AF472" s="151"/>
      <c r="AG472" s="151"/>
      <c r="AH472" s="151"/>
      <c r="AI472" s="151"/>
      <c r="AJ472" s="151"/>
      <c r="AK472" s="151"/>
      <c r="AL472" s="151"/>
      <c r="AM472" s="151"/>
      <c r="AN472" s="151"/>
      <c r="AO472" s="151"/>
      <c r="AP472" s="151"/>
      <c r="AQ472" s="151"/>
      <c r="AR472" s="151"/>
      <c r="AS472" s="151"/>
      <c r="AT472" s="151"/>
      <c r="AU472" s="151"/>
      <c r="AV472" s="151"/>
      <c r="AW472" s="151"/>
      <c r="AX472" s="151"/>
      <c r="AY472" s="151"/>
      <c r="AZ472" s="151"/>
      <c r="BA472" s="151"/>
      <c r="BB472" s="151"/>
      <c r="BC472" s="151"/>
      <c r="BD472" s="151"/>
      <c r="BE472" s="151"/>
      <c r="BF472" s="151"/>
      <c r="BG472" s="151"/>
      <c r="BH472" s="151"/>
      <c r="BI472" s="151"/>
      <c r="BJ472" s="151"/>
      <c r="BK472" s="151"/>
      <c r="BL472" s="151"/>
      <c r="BM472" s="151"/>
      <c r="BN472" s="151"/>
      <c r="BO472" s="151"/>
      <c r="BP472" s="151"/>
      <c r="BQ472" s="151"/>
      <c r="BR472" s="151"/>
      <c r="BS472" s="151"/>
      <c r="BT472" s="151"/>
      <c r="BU472" s="151"/>
      <c r="BV472" s="151"/>
      <c r="BW472" s="151"/>
      <c r="BX472" s="151"/>
      <c r="BY472" s="151"/>
      <c r="BZ472" s="151"/>
      <c r="CA472" s="151"/>
      <c r="CB472" s="151"/>
      <c r="CC472" s="151"/>
      <c r="CD472" s="151"/>
      <c r="CE472" s="151"/>
      <c r="CF472" s="151"/>
      <c r="CG472" s="151"/>
      <c r="CH472" s="151"/>
      <c r="CI472" s="151"/>
      <c r="CJ472" s="151"/>
      <c r="CK472" s="151"/>
      <c r="CL472" s="151"/>
      <c r="CM472" s="151"/>
      <c r="CN472" s="151"/>
    </row>
    <row r="473" spans="1:92">
      <c r="A473" s="151"/>
      <c r="B473" s="151"/>
      <c r="C473" s="151"/>
      <c r="D473" s="151"/>
      <c r="E473" s="151"/>
      <c r="F473" s="151"/>
      <c r="G473" s="151"/>
      <c r="H473" s="151"/>
      <c r="I473" s="151"/>
      <c r="J473" s="151"/>
      <c r="K473" s="151"/>
      <c r="L473" s="151"/>
      <c r="M473" s="151"/>
      <c r="N473" s="151"/>
      <c r="O473" s="151"/>
      <c r="P473" s="151"/>
      <c r="Q473" s="151"/>
      <c r="R473" s="151"/>
      <c r="S473" s="151"/>
      <c r="T473" s="151"/>
      <c r="U473" s="151"/>
      <c r="V473" s="151"/>
      <c r="W473" s="151"/>
      <c r="X473" s="151"/>
      <c r="Y473" s="151"/>
      <c r="Z473" s="151"/>
      <c r="AA473" s="151"/>
      <c r="AB473" s="151"/>
      <c r="AC473" s="151"/>
      <c r="AD473" s="151"/>
      <c r="AE473" s="151"/>
      <c r="AF473" s="151"/>
      <c r="AG473" s="151"/>
      <c r="AH473" s="151"/>
      <c r="AI473" s="151"/>
      <c r="AJ473" s="151"/>
      <c r="AK473" s="151"/>
      <c r="AL473" s="151"/>
      <c r="AM473" s="151"/>
      <c r="AN473" s="151"/>
      <c r="AO473" s="151"/>
      <c r="AP473" s="151"/>
      <c r="AQ473" s="151"/>
      <c r="AR473" s="151"/>
      <c r="AS473" s="151"/>
      <c r="AT473" s="151"/>
      <c r="AU473" s="151"/>
      <c r="AV473" s="151"/>
      <c r="AW473" s="151"/>
      <c r="AX473" s="151"/>
      <c r="AY473" s="151"/>
      <c r="AZ473" s="151"/>
      <c r="BA473" s="151"/>
      <c r="BB473" s="151"/>
      <c r="BC473" s="151"/>
      <c r="BD473" s="151"/>
      <c r="BE473" s="151"/>
      <c r="BF473" s="151"/>
      <c r="BG473" s="151"/>
      <c r="BH473" s="151"/>
      <c r="BI473" s="151"/>
      <c r="BJ473" s="151"/>
      <c r="BK473" s="151"/>
      <c r="BL473" s="151"/>
      <c r="BM473" s="151"/>
      <c r="BN473" s="151"/>
      <c r="BO473" s="151"/>
      <c r="BP473" s="151"/>
      <c r="BQ473" s="151"/>
      <c r="BR473" s="151"/>
      <c r="BS473" s="151"/>
      <c r="BT473" s="151"/>
      <c r="BU473" s="151"/>
      <c r="BV473" s="151"/>
      <c r="BW473" s="151"/>
      <c r="BX473" s="151"/>
      <c r="BY473" s="151"/>
      <c r="BZ473" s="151"/>
      <c r="CA473" s="151"/>
      <c r="CB473" s="151"/>
      <c r="CC473" s="151"/>
      <c r="CD473" s="151"/>
      <c r="CE473" s="151"/>
      <c r="CF473" s="151"/>
      <c r="CG473" s="151"/>
      <c r="CH473" s="151"/>
      <c r="CI473" s="151"/>
      <c r="CJ473" s="151"/>
      <c r="CK473" s="151"/>
      <c r="CL473" s="151"/>
      <c r="CM473" s="151"/>
      <c r="CN473" s="151"/>
    </row>
    <row r="474" spans="1:92">
      <c r="A474" s="151"/>
      <c r="B474" s="151"/>
      <c r="C474" s="151"/>
      <c r="D474" s="151"/>
      <c r="E474" s="151"/>
      <c r="F474" s="151"/>
      <c r="G474" s="151"/>
      <c r="H474" s="151"/>
      <c r="I474" s="151"/>
      <c r="J474" s="151"/>
      <c r="K474" s="151"/>
      <c r="L474" s="151"/>
      <c r="M474" s="151"/>
      <c r="N474" s="151"/>
      <c r="O474" s="151"/>
      <c r="P474" s="151"/>
      <c r="Q474" s="151"/>
      <c r="R474" s="151"/>
      <c r="S474" s="151"/>
      <c r="T474" s="151"/>
      <c r="U474" s="151"/>
      <c r="V474" s="151"/>
      <c r="W474" s="151"/>
      <c r="X474" s="151"/>
      <c r="Y474" s="151"/>
      <c r="Z474" s="151"/>
      <c r="AA474" s="151"/>
      <c r="AB474" s="151"/>
      <c r="AC474" s="151"/>
      <c r="AD474" s="151"/>
      <c r="AE474" s="151"/>
      <c r="AF474" s="151"/>
      <c r="AG474" s="151"/>
      <c r="AH474" s="151"/>
      <c r="AI474" s="151"/>
      <c r="AJ474" s="151"/>
      <c r="AK474" s="151"/>
      <c r="AL474" s="151"/>
      <c r="AM474" s="151"/>
      <c r="AN474" s="151"/>
      <c r="AO474" s="151"/>
      <c r="AP474" s="151"/>
      <c r="AQ474" s="151"/>
      <c r="AR474" s="151"/>
      <c r="AS474" s="151"/>
      <c r="AT474" s="151"/>
      <c r="AU474" s="151"/>
      <c r="AV474" s="151"/>
      <c r="AW474" s="151"/>
      <c r="AX474" s="151"/>
      <c r="AY474" s="151"/>
      <c r="AZ474" s="151"/>
      <c r="BA474" s="151"/>
      <c r="BB474" s="151"/>
      <c r="BC474" s="151"/>
      <c r="BD474" s="151"/>
      <c r="BE474" s="151"/>
      <c r="BF474" s="151"/>
      <c r="BG474" s="151"/>
      <c r="BH474" s="151"/>
      <c r="BI474" s="151"/>
      <c r="BJ474" s="151"/>
      <c r="BK474" s="151"/>
      <c r="BL474" s="151"/>
      <c r="BM474" s="151"/>
      <c r="BN474" s="151"/>
      <c r="BO474" s="151"/>
      <c r="BP474" s="151"/>
      <c r="BQ474" s="151"/>
      <c r="BR474" s="151"/>
      <c r="BS474" s="151"/>
      <c r="BT474" s="151"/>
      <c r="BU474" s="151"/>
      <c r="BV474" s="151"/>
      <c r="BW474" s="151"/>
      <c r="BX474" s="151"/>
      <c r="BY474" s="151"/>
      <c r="BZ474" s="151"/>
      <c r="CA474" s="151"/>
      <c r="CB474" s="151"/>
      <c r="CC474" s="151"/>
      <c r="CD474" s="151"/>
      <c r="CE474" s="151"/>
      <c r="CF474" s="151"/>
      <c r="CG474" s="151"/>
      <c r="CH474" s="151"/>
      <c r="CI474" s="151"/>
      <c r="CJ474" s="151"/>
      <c r="CK474" s="151"/>
      <c r="CL474" s="151"/>
      <c r="CM474" s="151"/>
      <c r="CN474" s="151"/>
    </row>
    <row r="475" spans="1:92">
      <c r="A475" s="151"/>
      <c r="B475" s="151"/>
      <c r="C475" s="151"/>
      <c r="D475" s="151"/>
      <c r="E475" s="151"/>
      <c r="F475" s="151"/>
      <c r="G475" s="151"/>
      <c r="H475" s="151"/>
      <c r="I475" s="151"/>
      <c r="J475" s="151"/>
      <c r="K475" s="151"/>
      <c r="L475" s="151"/>
      <c r="M475" s="151"/>
      <c r="N475" s="151"/>
      <c r="O475" s="151"/>
      <c r="P475" s="151"/>
      <c r="Q475" s="151"/>
      <c r="R475" s="151"/>
      <c r="S475" s="151"/>
      <c r="T475" s="151"/>
      <c r="U475" s="151"/>
      <c r="V475" s="151"/>
      <c r="W475" s="151"/>
      <c r="X475" s="151"/>
      <c r="Y475" s="151"/>
      <c r="Z475" s="151"/>
      <c r="AA475" s="151"/>
      <c r="AB475" s="151"/>
      <c r="AC475" s="151"/>
      <c r="AD475" s="151"/>
      <c r="AE475" s="151"/>
      <c r="AF475" s="151"/>
      <c r="AG475" s="151"/>
      <c r="AH475" s="151"/>
      <c r="AI475" s="151"/>
      <c r="AJ475" s="151"/>
      <c r="AK475" s="151"/>
      <c r="AL475" s="151"/>
      <c r="AM475" s="151"/>
      <c r="AN475" s="151"/>
      <c r="AO475" s="151"/>
      <c r="AP475" s="151"/>
      <c r="AQ475" s="151"/>
      <c r="AR475" s="151"/>
      <c r="AS475" s="151"/>
      <c r="AT475" s="151"/>
      <c r="AU475" s="151"/>
      <c r="AV475" s="151"/>
      <c r="AW475" s="151"/>
      <c r="AX475" s="151"/>
      <c r="AY475" s="151"/>
      <c r="AZ475" s="151"/>
      <c r="BA475" s="151"/>
      <c r="BB475" s="151"/>
      <c r="BC475" s="151"/>
      <c r="BD475" s="151"/>
      <c r="BE475" s="151"/>
      <c r="BF475" s="151"/>
      <c r="BG475" s="151"/>
      <c r="BH475" s="151"/>
      <c r="BI475" s="151"/>
      <c r="BJ475" s="151"/>
      <c r="BK475" s="151"/>
      <c r="BL475" s="151"/>
      <c r="BM475" s="151"/>
      <c r="BN475" s="151"/>
      <c r="BO475" s="151"/>
      <c r="BP475" s="151"/>
      <c r="BQ475" s="151"/>
      <c r="BR475" s="151"/>
      <c r="BS475" s="151"/>
      <c r="BT475" s="151"/>
      <c r="BU475" s="151"/>
      <c r="BV475" s="151"/>
      <c r="BW475" s="151"/>
      <c r="BX475" s="151"/>
      <c r="BY475" s="151"/>
      <c r="BZ475" s="151"/>
      <c r="CA475" s="151"/>
      <c r="CB475" s="151"/>
      <c r="CC475" s="151"/>
      <c r="CD475" s="151"/>
      <c r="CE475" s="151"/>
      <c r="CF475" s="151"/>
      <c r="CG475" s="151"/>
      <c r="CH475" s="151"/>
      <c r="CI475" s="151"/>
      <c r="CJ475" s="151"/>
      <c r="CK475" s="151"/>
      <c r="CL475" s="151"/>
      <c r="CM475" s="151"/>
      <c r="CN475" s="151"/>
    </row>
    <row r="476" spans="1:92">
      <c r="A476" s="151"/>
      <c r="B476" s="151"/>
      <c r="C476" s="151"/>
      <c r="D476" s="151"/>
      <c r="E476" s="151"/>
      <c r="F476" s="151"/>
      <c r="G476" s="151"/>
      <c r="H476" s="151"/>
      <c r="I476" s="151"/>
      <c r="J476" s="151"/>
      <c r="K476" s="151"/>
      <c r="L476" s="151"/>
      <c r="M476" s="151"/>
      <c r="N476" s="151"/>
      <c r="O476" s="151"/>
      <c r="P476" s="151"/>
      <c r="Q476" s="151"/>
      <c r="R476" s="151"/>
      <c r="S476" s="151"/>
      <c r="T476" s="151"/>
      <c r="U476" s="151"/>
      <c r="V476" s="151"/>
      <c r="W476" s="151"/>
      <c r="X476" s="151"/>
      <c r="Y476" s="151"/>
      <c r="Z476" s="151"/>
      <c r="AA476" s="151"/>
      <c r="AB476" s="151"/>
      <c r="AC476" s="151"/>
      <c r="AD476" s="151"/>
      <c r="AE476" s="151"/>
      <c r="AF476" s="151"/>
      <c r="AG476" s="151"/>
      <c r="AH476" s="151"/>
      <c r="AI476" s="151"/>
      <c r="AJ476" s="151"/>
      <c r="AK476" s="151"/>
      <c r="AL476" s="151"/>
      <c r="AM476" s="151"/>
      <c r="AN476" s="151"/>
      <c r="AO476" s="151"/>
      <c r="AP476" s="151"/>
      <c r="AQ476" s="151"/>
      <c r="AR476" s="151"/>
      <c r="AS476" s="151"/>
      <c r="AT476" s="151"/>
      <c r="AU476" s="151"/>
      <c r="AV476" s="151"/>
      <c r="AW476" s="151"/>
      <c r="AX476" s="151"/>
      <c r="AY476" s="151"/>
      <c r="AZ476" s="151"/>
      <c r="BA476" s="151"/>
      <c r="BB476" s="151"/>
      <c r="BC476" s="151"/>
      <c r="BD476" s="151"/>
      <c r="BE476" s="151"/>
      <c r="BF476" s="151"/>
      <c r="BG476" s="151"/>
      <c r="BH476" s="151"/>
      <c r="BI476" s="151"/>
      <c r="BJ476" s="151"/>
      <c r="BK476" s="151"/>
      <c r="BL476" s="151"/>
      <c r="BM476" s="151"/>
      <c r="BN476" s="151"/>
      <c r="BO476" s="151"/>
      <c r="BP476" s="151"/>
      <c r="BQ476" s="151"/>
      <c r="BR476" s="151"/>
      <c r="BS476" s="151"/>
      <c r="BT476" s="151"/>
      <c r="BU476" s="151"/>
      <c r="BV476" s="151"/>
      <c r="BW476" s="151"/>
      <c r="BX476" s="151"/>
      <c r="BY476" s="151"/>
      <c r="BZ476" s="151"/>
      <c r="CA476" s="151"/>
      <c r="CB476" s="151"/>
      <c r="CC476" s="151"/>
      <c r="CD476" s="151"/>
      <c r="CE476" s="151"/>
      <c r="CF476" s="151"/>
      <c r="CG476" s="151"/>
      <c r="CH476" s="151"/>
      <c r="CI476" s="151"/>
      <c r="CJ476" s="151"/>
      <c r="CK476" s="151"/>
      <c r="CL476" s="151"/>
      <c r="CM476" s="151"/>
      <c r="CN476" s="151"/>
    </row>
    <row r="477" spans="1:92">
      <c r="A477" s="151"/>
      <c r="B477" s="151"/>
      <c r="C477" s="151"/>
      <c r="D477" s="151"/>
      <c r="E477" s="151"/>
      <c r="F477" s="151"/>
      <c r="G477" s="151"/>
      <c r="H477" s="151"/>
      <c r="I477" s="151"/>
      <c r="J477" s="151"/>
      <c r="K477" s="151"/>
      <c r="L477" s="151"/>
      <c r="M477" s="151"/>
      <c r="N477" s="151"/>
      <c r="O477" s="151"/>
      <c r="P477" s="151"/>
      <c r="Q477" s="151"/>
      <c r="R477" s="151"/>
      <c r="S477" s="151"/>
      <c r="T477" s="151"/>
      <c r="U477" s="151"/>
      <c r="V477" s="151"/>
      <c r="W477" s="151"/>
      <c r="X477" s="151"/>
      <c r="Y477" s="151"/>
      <c r="Z477" s="151"/>
      <c r="AA477" s="151"/>
      <c r="AB477" s="151"/>
      <c r="AC477" s="151"/>
      <c r="AD477" s="151"/>
      <c r="AE477" s="151"/>
      <c r="AF477" s="151"/>
      <c r="AG477" s="151"/>
      <c r="AH477" s="151"/>
      <c r="AI477" s="151"/>
      <c r="AJ477" s="151"/>
      <c r="AK477" s="151"/>
      <c r="AL477" s="151"/>
      <c r="AM477" s="151"/>
      <c r="AN477" s="151"/>
      <c r="AO477" s="151"/>
      <c r="AP477" s="151"/>
      <c r="AQ477" s="151"/>
      <c r="AR477" s="151"/>
      <c r="AS477" s="151"/>
      <c r="AT477" s="151"/>
      <c r="AU477" s="151"/>
      <c r="AV477" s="151"/>
      <c r="AW477" s="151"/>
      <c r="AX477" s="151"/>
      <c r="AY477" s="151"/>
      <c r="AZ477" s="151"/>
      <c r="BA477" s="151"/>
      <c r="BB477" s="151"/>
      <c r="BC477" s="151"/>
      <c r="BD477" s="151"/>
      <c r="BE477" s="151"/>
      <c r="BF477" s="151"/>
      <c r="BG477" s="151"/>
      <c r="BH477" s="151"/>
      <c r="BI477" s="151"/>
      <c r="BJ477" s="151"/>
      <c r="BK477" s="151"/>
      <c r="BL477" s="151"/>
      <c r="BM477" s="151"/>
      <c r="BN477" s="151"/>
      <c r="BO477" s="151"/>
      <c r="BP477" s="151"/>
      <c r="BQ477" s="151"/>
      <c r="BR477" s="151"/>
      <c r="BS477" s="151"/>
      <c r="BT477" s="151"/>
      <c r="BU477" s="151"/>
      <c r="BV477" s="151"/>
      <c r="BW477" s="151"/>
      <c r="BX477" s="151"/>
      <c r="BY477" s="151"/>
      <c r="BZ477" s="151"/>
      <c r="CA477" s="151"/>
      <c r="CB477" s="151"/>
      <c r="CC477" s="151"/>
      <c r="CD477" s="151"/>
      <c r="CE477" s="151"/>
      <c r="CF477" s="151"/>
      <c r="CG477" s="151"/>
      <c r="CH477" s="151"/>
      <c r="CI477" s="151"/>
      <c r="CJ477" s="151"/>
      <c r="CK477" s="151"/>
      <c r="CL477" s="151"/>
      <c r="CM477" s="151"/>
      <c r="CN477" s="151"/>
    </row>
    <row r="478" spans="1:92">
      <c r="A478" s="151"/>
      <c r="B478" s="151"/>
      <c r="C478" s="151"/>
      <c r="D478" s="151"/>
      <c r="E478" s="151"/>
      <c r="F478" s="151"/>
      <c r="G478" s="151"/>
      <c r="H478" s="151"/>
      <c r="I478" s="151"/>
      <c r="J478" s="151"/>
      <c r="K478" s="151"/>
      <c r="L478" s="151"/>
      <c r="M478" s="151"/>
      <c r="N478" s="151"/>
      <c r="O478" s="151"/>
      <c r="P478" s="151"/>
      <c r="Q478" s="151"/>
      <c r="R478" s="151"/>
      <c r="S478" s="151"/>
      <c r="T478" s="151"/>
      <c r="U478" s="151"/>
      <c r="V478" s="151"/>
      <c r="W478" s="151"/>
      <c r="X478" s="151"/>
      <c r="Y478" s="151"/>
      <c r="Z478" s="151"/>
      <c r="AA478" s="151"/>
      <c r="AB478" s="151"/>
      <c r="AC478" s="151"/>
      <c r="AD478" s="151"/>
      <c r="AE478" s="151"/>
      <c r="AF478" s="151"/>
      <c r="AG478" s="151"/>
      <c r="AH478" s="151"/>
      <c r="AI478" s="151"/>
      <c r="AJ478" s="151"/>
      <c r="AK478" s="151"/>
      <c r="AL478" s="151"/>
      <c r="AM478" s="151"/>
      <c r="AN478" s="151"/>
      <c r="AO478" s="151"/>
      <c r="AP478" s="151"/>
      <c r="AQ478" s="151"/>
      <c r="AR478" s="151"/>
      <c r="AS478" s="151"/>
      <c r="AT478" s="151"/>
      <c r="AU478" s="151"/>
      <c r="AV478" s="151"/>
      <c r="AW478" s="151"/>
      <c r="AX478" s="151"/>
      <c r="AY478" s="151"/>
      <c r="AZ478" s="151"/>
      <c r="BA478" s="151"/>
      <c r="BB478" s="151"/>
      <c r="BC478" s="151"/>
      <c r="BD478" s="151"/>
      <c r="BE478" s="151"/>
      <c r="BF478" s="151"/>
      <c r="BG478" s="151"/>
      <c r="BH478" s="151"/>
      <c r="BI478" s="151"/>
      <c r="BJ478" s="151"/>
      <c r="BK478" s="151"/>
      <c r="BL478" s="151"/>
      <c r="BM478" s="151"/>
      <c r="BN478" s="151"/>
      <c r="BO478" s="151"/>
      <c r="BP478" s="151"/>
      <c r="BQ478" s="151"/>
      <c r="BR478" s="151"/>
      <c r="BS478" s="151"/>
      <c r="BT478" s="151"/>
      <c r="BU478" s="151"/>
      <c r="BV478" s="151"/>
      <c r="BW478" s="151"/>
      <c r="BX478" s="151"/>
      <c r="BY478" s="151"/>
      <c r="BZ478" s="151"/>
      <c r="CA478" s="151"/>
      <c r="CB478" s="151"/>
      <c r="CC478" s="151"/>
      <c r="CD478" s="151"/>
      <c r="CE478" s="151"/>
      <c r="CF478" s="151"/>
      <c r="CG478" s="151"/>
      <c r="CH478" s="151"/>
      <c r="CI478" s="151"/>
      <c r="CJ478" s="151"/>
      <c r="CK478" s="151"/>
      <c r="CL478" s="151"/>
      <c r="CM478" s="151"/>
      <c r="CN478" s="151"/>
    </row>
    <row r="479" spans="1:92">
      <c r="A479" s="151"/>
      <c r="B479" s="151"/>
      <c r="C479" s="151"/>
      <c r="D479" s="151"/>
      <c r="E479" s="151"/>
      <c r="F479" s="151"/>
      <c r="G479" s="151"/>
      <c r="H479" s="151"/>
      <c r="I479" s="151"/>
      <c r="J479" s="151"/>
      <c r="K479" s="151"/>
      <c r="L479" s="151"/>
      <c r="M479" s="151"/>
      <c r="N479" s="151"/>
      <c r="O479" s="151"/>
      <c r="P479" s="151"/>
      <c r="Q479" s="151"/>
      <c r="R479" s="151"/>
      <c r="S479" s="151"/>
      <c r="T479" s="151"/>
      <c r="U479" s="151"/>
      <c r="V479" s="151"/>
      <c r="W479" s="151"/>
      <c r="X479" s="151"/>
      <c r="Y479" s="151"/>
      <c r="Z479" s="151"/>
      <c r="AA479" s="151"/>
      <c r="AB479" s="151"/>
      <c r="AC479" s="151"/>
      <c r="AD479" s="151"/>
      <c r="AE479" s="151"/>
      <c r="AF479" s="151"/>
      <c r="AG479" s="151"/>
      <c r="AH479" s="151"/>
      <c r="AI479" s="151"/>
      <c r="AJ479" s="151"/>
      <c r="AK479" s="151"/>
      <c r="AL479" s="151"/>
      <c r="AM479" s="151"/>
      <c r="AN479" s="151"/>
      <c r="AO479" s="151"/>
      <c r="AP479" s="151"/>
      <c r="AQ479" s="151"/>
      <c r="AR479" s="151"/>
      <c r="AS479" s="151"/>
      <c r="AT479" s="151"/>
      <c r="AU479" s="151"/>
      <c r="AV479" s="151"/>
      <c r="AW479" s="151"/>
      <c r="AX479" s="151"/>
      <c r="AY479" s="151"/>
      <c r="AZ479" s="151"/>
      <c r="BA479" s="151"/>
      <c r="BB479" s="151"/>
      <c r="BC479" s="151"/>
      <c r="BD479" s="151"/>
      <c r="BE479" s="151"/>
      <c r="BF479" s="151"/>
      <c r="BG479" s="151"/>
      <c r="BH479" s="151"/>
      <c r="BI479" s="151"/>
      <c r="BJ479" s="151"/>
      <c r="BK479" s="151"/>
      <c r="BL479" s="151"/>
      <c r="BM479" s="151"/>
      <c r="BN479" s="151"/>
      <c r="BO479" s="151"/>
      <c r="BP479" s="151"/>
      <c r="BQ479" s="151"/>
      <c r="BR479" s="151"/>
      <c r="BS479" s="151"/>
      <c r="BT479" s="151"/>
      <c r="BU479" s="151"/>
      <c r="BV479" s="151"/>
      <c r="BW479" s="151"/>
      <c r="BX479" s="151"/>
      <c r="BY479" s="151"/>
      <c r="BZ479" s="151"/>
      <c r="CA479" s="151"/>
      <c r="CB479" s="151"/>
      <c r="CC479" s="151"/>
      <c r="CD479" s="151"/>
      <c r="CE479" s="151"/>
      <c r="CF479" s="151"/>
      <c r="CG479" s="151"/>
      <c r="CH479" s="151"/>
      <c r="CI479" s="151"/>
      <c r="CJ479" s="151"/>
      <c r="CK479" s="151"/>
      <c r="CL479" s="151"/>
      <c r="CM479" s="151"/>
      <c r="CN479" s="151"/>
    </row>
    <row r="480" spans="1:92">
      <c r="A480" s="151"/>
      <c r="B480" s="151"/>
      <c r="C480" s="151"/>
      <c r="D480" s="151"/>
      <c r="E480" s="151"/>
      <c r="F480" s="151"/>
      <c r="G480" s="151"/>
      <c r="H480" s="151"/>
      <c r="I480" s="151"/>
      <c r="J480" s="151"/>
      <c r="K480" s="151"/>
      <c r="L480" s="151"/>
      <c r="M480" s="151"/>
      <c r="N480" s="151"/>
      <c r="O480" s="151"/>
      <c r="P480" s="151"/>
      <c r="Q480" s="151"/>
      <c r="R480" s="151"/>
      <c r="S480" s="151"/>
      <c r="T480" s="151"/>
      <c r="U480" s="151"/>
      <c r="V480" s="151"/>
      <c r="W480" s="151"/>
      <c r="X480" s="151"/>
      <c r="Y480" s="151"/>
      <c r="Z480" s="151"/>
      <c r="AA480" s="151"/>
      <c r="AB480" s="151"/>
      <c r="AC480" s="151"/>
      <c r="AD480" s="151"/>
      <c r="AE480" s="151"/>
      <c r="AF480" s="151"/>
      <c r="AG480" s="151"/>
      <c r="AH480" s="151"/>
      <c r="AI480" s="151"/>
      <c r="AJ480" s="151"/>
      <c r="AK480" s="151"/>
      <c r="AL480" s="151"/>
      <c r="AM480" s="151"/>
      <c r="AN480" s="151"/>
      <c r="AO480" s="151"/>
      <c r="AP480" s="151"/>
      <c r="AQ480" s="151"/>
      <c r="AR480" s="151"/>
      <c r="AS480" s="151"/>
      <c r="AT480" s="151"/>
      <c r="AU480" s="151"/>
      <c r="AV480" s="151"/>
      <c r="AW480" s="151"/>
      <c r="AX480" s="151"/>
      <c r="AY480" s="151"/>
      <c r="AZ480" s="151"/>
      <c r="BA480" s="151"/>
      <c r="BB480" s="151"/>
      <c r="BC480" s="151"/>
      <c r="BD480" s="151"/>
      <c r="BE480" s="151"/>
      <c r="BF480" s="151"/>
      <c r="BG480" s="151"/>
      <c r="BH480" s="151"/>
      <c r="BI480" s="151"/>
      <c r="BJ480" s="151"/>
      <c r="BK480" s="151"/>
      <c r="BL480" s="151"/>
      <c r="BM480" s="151"/>
      <c r="BN480" s="151"/>
      <c r="BO480" s="151"/>
      <c r="BP480" s="151"/>
      <c r="BQ480" s="151"/>
      <c r="BR480" s="151"/>
      <c r="BS480" s="151"/>
      <c r="BT480" s="151"/>
      <c r="BU480" s="151"/>
      <c r="BV480" s="151"/>
      <c r="BW480" s="151"/>
      <c r="BX480" s="151"/>
      <c r="BY480" s="151"/>
      <c r="BZ480" s="151"/>
      <c r="CA480" s="151"/>
      <c r="CB480" s="151"/>
      <c r="CC480" s="151"/>
      <c r="CD480" s="151"/>
      <c r="CE480" s="151"/>
      <c r="CF480" s="151"/>
      <c r="CG480" s="151"/>
      <c r="CH480" s="151"/>
      <c r="CI480" s="151"/>
      <c r="CJ480" s="151"/>
      <c r="CK480" s="151"/>
      <c r="CL480" s="151"/>
      <c r="CM480" s="151"/>
      <c r="CN480" s="151"/>
    </row>
    <row r="481" spans="1:92">
      <c r="A481" s="151"/>
      <c r="B481" s="151"/>
      <c r="C481" s="151"/>
      <c r="D481" s="151"/>
      <c r="E481" s="151"/>
      <c r="F481" s="151"/>
      <c r="G481" s="151"/>
      <c r="H481" s="151"/>
      <c r="I481" s="151"/>
      <c r="J481" s="151"/>
      <c r="K481" s="151"/>
      <c r="L481" s="151"/>
      <c r="M481" s="151"/>
      <c r="N481" s="151"/>
      <c r="O481" s="151"/>
      <c r="P481" s="151"/>
      <c r="Q481" s="151"/>
      <c r="R481" s="151"/>
      <c r="S481" s="151"/>
      <c r="T481" s="151"/>
      <c r="U481" s="151"/>
      <c r="V481" s="151"/>
      <c r="W481" s="151"/>
      <c r="X481" s="151"/>
      <c r="Y481" s="151"/>
      <c r="Z481" s="151"/>
      <c r="AA481" s="151"/>
      <c r="AB481" s="151"/>
      <c r="AC481" s="151"/>
      <c r="AD481" s="151"/>
      <c r="AE481" s="151"/>
      <c r="AF481" s="151"/>
      <c r="AG481" s="151"/>
      <c r="AH481" s="151"/>
      <c r="AI481" s="151"/>
      <c r="AJ481" s="151"/>
      <c r="AK481" s="151"/>
      <c r="AL481" s="151"/>
      <c r="AM481" s="151"/>
      <c r="AN481" s="151"/>
      <c r="AO481" s="151"/>
      <c r="AP481" s="151"/>
      <c r="AQ481" s="151"/>
      <c r="AR481" s="151"/>
      <c r="AS481" s="151"/>
      <c r="AT481" s="151"/>
      <c r="AU481" s="151"/>
      <c r="AV481" s="151"/>
      <c r="AW481" s="151"/>
      <c r="AX481" s="151"/>
      <c r="AY481" s="151"/>
      <c r="AZ481" s="151"/>
      <c r="BA481" s="151"/>
      <c r="BB481" s="151"/>
      <c r="BC481" s="151"/>
      <c r="BD481" s="151"/>
      <c r="BE481" s="151"/>
      <c r="BF481" s="151"/>
      <c r="BG481" s="151"/>
      <c r="BH481" s="151"/>
      <c r="BI481" s="151"/>
      <c r="BJ481" s="151"/>
      <c r="BK481" s="151"/>
      <c r="BL481" s="151"/>
      <c r="BM481" s="151"/>
      <c r="BN481" s="151"/>
      <c r="BO481" s="151"/>
      <c r="BP481" s="151"/>
      <c r="BQ481" s="151"/>
      <c r="BR481" s="151"/>
      <c r="BS481" s="151"/>
      <c r="BT481" s="151"/>
      <c r="BU481" s="151"/>
      <c r="BV481" s="151"/>
      <c r="BW481" s="151"/>
      <c r="BX481" s="151"/>
      <c r="BY481" s="151"/>
      <c r="BZ481" s="151"/>
      <c r="CA481" s="151"/>
      <c r="CB481" s="151"/>
      <c r="CC481" s="151"/>
      <c r="CD481" s="151"/>
      <c r="CE481" s="151"/>
      <c r="CF481" s="151"/>
      <c r="CG481" s="151"/>
      <c r="CH481" s="151"/>
      <c r="CI481" s="151"/>
      <c r="CJ481" s="151"/>
      <c r="CK481" s="151"/>
      <c r="CL481" s="151"/>
      <c r="CM481" s="151"/>
      <c r="CN481" s="151"/>
    </row>
    <row r="482" spans="1:92">
      <c r="A482" s="151"/>
      <c r="B482" s="151"/>
      <c r="C482" s="151"/>
      <c r="D482" s="151"/>
      <c r="E482" s="151"/>
      <c r="F482" s="151"/>
      <c r="G482" s="151"/>
      <c r="H482" s="151"/>
      <c r="I482" s="151"/>
      <c r="J482" s="151"/>
      <c r="K482" s="151"/>
      <c r="L482" s="151"/>
      <c r="M482" s="151"/>
      <c r="N482" s="151"/>
      <c r="O482" s="151"/>
      <c r="P482" s="151"/>
      <c r="Q482" s="151"/>
      <c r="R482" s="151"/>
      <c r="S482" s="151"/>
      <c r="T482" s="151"/>
      <c r="U482" s="151"/>
      <c r="V482" s="151"/>
      <c r="W482" s="151"/>
      <c r="X482" s="151"/>
      <c r="Y482" s="151"/>
      <c r="Z482" s="151"/>
      <c r="AA482" s="151"/>
      <c r="AB482" s="151"/>
      <c r="AC482" s="151"/>
      <c r="AD482" s="151"/>
      <c r="AE482" s="151"/>
      <c r="AF482" s="151"/>
      <c r="AG482" s="151"/>
      <c r="AH482" s="151"/>
      <c r="AI482" s="151"/>
      <c r="AJ482" s="151"/>
      <c r="AK482" s="151"/>
      <c r="AL482" s="151"/>
      <c r="AM482" s="151"/>
      <c r="AN482" s="151"/>
      <c r="AO482" s="151"/>
      <c r="AP482" s="151"/>
      <c r="AQ482" s="151"/>
      <c r="AR482" s="151"/>
      <c r="AS482" s="151"/>
      <c r="AT482" s="151"/>
      <c r="AU482" s="151"/>
      <c r="AV482" s="151"/>
      <c r="AW482" s="151"/>
      <c r="AX482" s="151"/>
      <c r="AY482" s="151"/>
      <c r="AZ482" s="151"/>
      <c r="BA482" s="151"/>
      <c r="BB482" s="151"/>
      <c r="BC482" s="151"/>
      <c r="BD482" s="151"/>
      <c r="BE482" s="151"/>
      <c r="BF482" s="151"/>
      <c r="BG482" s="151"/>
      <c r="BH482" s="151"/>
      <c r="BI482" s="151"/>
      <c r="BJ482" s="151"/>
      <c r="BK482" s="151"/>
      <c r="BL482" s="151"/>
      <c r="BM482" s="151"/>
      <c r="BN482" s="151"/>
      <c r="BO482" s="151"/>
      <c r="BP482" s="151"/>
      <c r="BQ482" s="151"/>
      <c r="BR482" s="151"/>
      <c r="BS482" s="151"/>
      <c r="BT482" s="151"/>
      <c r="BU482" s="151"/>
      <c r="BV482" s="151"/>
      <c r="BW482" s="151"/>
      <c r="BX482" s="151"/>
      <c r="BY482" s="151"/>
      <c r="BZ482" s="151"/>
      <c r="CA482" s="151"/>
      <c r="CB482" s="151"/>
      <c r="CC482" s="151"/>
      <c r="CD482" s="151"/>
      <c r="CE482" s="151"/>
      <c r="CF482" s="151"/>
      <c r="CG482" s="151"/>
      <c r="CH482" s="151"/>
      <c r="CI482" s="151"/>
      <c r="CJ482" s="151"/>
      <c r="CK482" s="151"/>
      <c r="CL482" s="151"/>
      <c r="CM482" s="151"/>
      <c r="CN482" s="151"/>
    </row>
    <row r="483" spans="1:92">
      <c r="A483" s="151"/>
      <c r="B483" s="151"/>
      <c r="C483" s="151"/>
      <c r="D483" s="151"/>
      <c r="E483" s="151"/>
      <c r="F483" s="151"/>
      <c r="G483" s="151"/>
      <c r="H483" s="151"/>
      <c r="I483" s="151"/>
      <c r="J483" s="151"/>
      <c r="K483" s="151"/>
      <c r="L483" s="151"/>
      <c r="M483" s="151"/>
      <c r="N483" s="151"/>
      <c r="O483" s="151"/>
      <c r="P483" s="151"/>
      <c r="Q483" s="151"/>
      <c r="R483" s="151"/>
      <c r="S483" s="151"/>
      <c r="T483" s="151"/>
      <c r="U483" s="151"/>
      <c r="V483" s="151"/>
      <c r="W483" s="151"/>
      <c r="X483" s="151"/>
      <c r="Y483" s="151"/>
      <c r="Z483" s="151"/>
      <c r="AA483" s="151"/>
      <c r="AB483" s="151"/>
      <c r="AC483" s="151"/>
      <c r="AD483" s="151"/>
      <c r="AE483" s="151"/>
      <c r="AF483" s="151"/>
      <c r="AG483" s="151"/>
      <c r="AH483" s="151"/>
      <c r="AI483" s="151"/>
      <c r="AJ483" s="151"/>
      <c r="AK483" s="151"/>
      <c r="AL483" s="151"/>
      <c r="AM483" s="151"/>
      <c r="AN483" s="151"/>
      <c r="AO483" s="151"/>
      <c r="AP483" s="151"/>
      <c r="AQ483" s="151"/>
      <c r="AR483" s="151"/>
      <c r="AS483" s="151"/>
      <c r="AT483" s="151"/>
      <c r="AU483" s="151"/>
      <c r="AV483" s="151"/>
      <c r="AW483" s="151"/>
      <c r="AX483" s="151"/>
      <c r="AY483" s="151"/>
      <c r="AZ483" s="151"/>
      <c r="BA483" s="151"/>
      <c r="BB483" s="151"/>
      <c r="BC483" s="151"/>
      <c r="BD483" s="151"/>
      <c r="BE483" s="151"/>
      <c r="BF483" s="151"/>
      <c r="BG483" s="151"/>
      <c r="BH483" s="151"/>
      <c r="BI483" s="151"/>
      <c r="BJ483" s="151"/>
      <c r="BK483" s="151"/>
      <c r="BL483" s="151"/>
      <c r="BM483" s="151"/>
      <c r="BN483" s="151"/>
      <c r="BO483" s="151"/>
      <c r="BP483" s="151"/>
      <c r="BQ483" s="151"/>
      <c r="BR483" s="151"/>
      <c r="BS483" s="151"/>
      <c r="BT483" s="151"/>
      <c r="BU483" s="151"/>
      <c r="BV483" s="151"/>
      <c r="BW483" s="151"/>
      <c r="BX483" s="151"/>
      <c r="BY483" s="151"/>
      <c r="BZ483" s="151"/>
      <c r="CA483" s="151"/>
      <c r="CB483" s="151"/>
      <c r="CC483" s="151"/>
      <c r="CD483" s="151"/>
      <c r="CE483" s="151"/>
      <c r="CF483" s="151"/>
      <c r="CG483" s="151"/>
      <c r="CH483" s="151"/>
      <c r="CI483" s="151"/>
      <c r="CJ483" s="151"/>
      <c r="CK483" s="151"/>
      <c r="CL483" s="151"/>
      <c r="CM483" s="151"/>
      <c r="CN483" s="151"/>
    </row>
    <row r="484" spans="1:92">
      <c r="A484" s="151"/>
      <c r="B484" s="151"/>
      <c r="C484" s="151"/>
      <c r="D484" s="151"/>
      <c r="E484" s="151"/>
      <c r="F484" s="151"/>
      <c r="G484" s="151"/>
      <c r="H484" s="151"/>
      <c r="I484" s="151"/>
      <c r="J484" s="151"/>
      <c r="K484" s="151"/>
      <c r="L484" s="151"/>
      <c r="M484" s="151"/>
      <c r="N484" s="151"/>
      <c r="O484" s="151"/>
      <c r="P484" s="151"/>
      <c r="Q484" s="151"/>
      <c r="R484" s="151"/>
      <c r="S484" s="151"/>
      <c r="T484" s="151"/>
      <c r="U484" s="151"/>
      <c r="V484" s="151"/>
      <c r="W484" s="151"/>
      <c r="X484" s="151"/>
      <c r="Y484" s="151"/>
      <c r="Z484" s="151"/>
      <c r="AA484" s="151"/>
      <c r="AB484" s="151"/>
      <c r="AC484" s="151"/>
      <c r="AD484" s="151"/>
      <c r="AE484" s="151"/>
      <c r="AF484" s="151"/>
      <c r="AG484" s="151"/>
      <c r="AH484" s="151"/>
      <c r="AI484" s="151"/>
      <c r="AJ484" s="151"/>
      <c r="AK484" s="151"/>
      <c r="AL484" s="151"/>
      <c r="AM484" s="151"/>
      <c r="AN484" s="151"/>
      <c r="AO484" s="151"/>
      <c r="AP484" s="151"/>
      <c r="AQ484" s="151"/>
      <c r="AR484" s="151"/>
      <c r="AS484" s="151"/>
      <c r="AT484" s="151"/>
      <c r="AU484" s="151"/>
      <c r="AV484" s="151"/>
      <c r="AW484" s="151"/>
      <c r="AX484" s="151"/>
      <c r="AY484" s="151"/>
      <c r="AZ484" s="151"/>
      <c r="BA484" s="151"/>
      <c r="BB484" s="151"/>
      <c r="BC484" s="151"/>
      <c r="BD484" s="151"/>
      <c r="BE484" s="151"/>
      <c r="BF484" s="151"/>
      <c r="BG484" s="151"/>
      <c r="BH484" s="151"/>
      <c r="BI484" s="151"/>
      <c r="BJ484" s="151"/>
      <c r="BK484" s="151"/>
      <c r="BL484" s="151"/>
      <c r="BM484" s="151"/>
      <c r="BN484" s="151"/>
      <c r="BO484" s="151"/>
      <c r="BP484" s="151"/>
      <c r="BQ484" s="151"/>
      <c r="BR484" s="151"/>
      <c r="BS484" s="151"/>
      <c r="BT484" s="151"/>
      <c r="BU484" s="151"/>
      <c r="BV484" s="151"/>
      <c r="BW484" s="151"/>
      <c r="BX484" s="151"/>
      <c r="BY484" s="151"/>
      <c r="BZ484" s="151"/>
      <c r="CA484" s="151"/>
      <c r="CB484" s="151"/>
      <c r="CC484" s="151"/>
      <c r="CD484" s="151"/>
      <c r="CE484" s="151"/>
      <c r="CF484" s="151"/>
      <c r="CG484" s="151"/>
      <c r="CH484" s="151"/>
      <c r="CI484" s="151"/>
      <c r="CJ484" s="151"/>
      <c r="CK484" s="151"/>
      <c r="CL484" s="151"/>
      <c r="CM484" s="151"/>
      <c r="CN484" s="151"/>
    </row>
    <row r="485" spans="30:34">
      <c r="AD485" s="3"/>
      <c r="AE485" s="3"/>
      <c r="AF485" s="3"/>
      <c r="AG485" s="3"/>
      <c r="AH485" s="3"/>
    </row>
    <row r="486" spans="30:34">
      <c r="AD486" s="3"/>
      <c r="AE486" s="3"/>
      <c r="AF486" s="3"/>
      <c r="AG486" s="3"/>
      <c r="AH486" s="3"/>
    </row>
    <row r="487" spans="30:34">
      <c r="AD487" s="3"/>
      <c r="AE487" s="3"/>
      <c r="AF487" s="3"/>
      <c r="AG487" s="3"/>
      <c r="AH487" s="3"/>
    </row>
    <row r="488" spans="30:34">
      <c r="AD488" s="3"/>
      <c r="AE488" s="3"/>
      <c r="AF488" s="3"/>
      <c r="AG488" s="3"/>
      <c r="AH488" s="3"/>
    </row>
    <row r="489" spans="30:34">
      <c r="AD489" s="3"/>
      <c r="AE489" s="3"/>
      <c r="AF489" s="3"/>
      <c r="AG489" s="3"/>
      <c r="AH489" s="3"/>
    </row>
    <row r="490" spans="30:34">
      <c r="AD490" s="3"/>
      <c r="AE490" s="3"/>
      <c r="AF490" s="3"/>
      <c r="AG490" s="3"/>
      <c r="AH490" s="3"/>
    </row>
    <row r="491" spans="30:34">
      <c r="AD491" s="3"/>
      <c r="AE491" s="3"/>
      <c r="AF491" s="3"/>
      <c r="AG491" s="3"/>
      <c r="AH491" s="3"/>
    </row>
    <row r="492" spans="30:34">
      <c r="AD492" s="3"/>
      <c r="AE492" s="3"/>
      <c r="AF492" s="3"/>
      <c r="AG492" s="3"/>
      <c r="AH492" s="3"/>
    </row>
    <row r="493" spans="30:34">
      <c r="AD493" s="3"/>
      <c r="AE493" s="3"/>
      <c r="AF493" s="3"/>
      <c r="AG493" s="3"/>
      <c r="AH493" s="3"/>
    </row>
    <row r="494" spans="30:34">
      <c r="AD494" s="3"/>
      <c r="AE494" s="3"/>
      <c r="AF494" s="3"/>
      <c r="AG494" s="3"/>
      <c r="AH494" s="3"/>
    </row>
    <row r="495" spans="30:34">
      <c r="AD495" s="3"/>
      <c r="AE495" s="3"/>
      <c r="AF495" s="3"/>
      <c r="AG495" s="3"/>
      <c r="AH495" s="3"/>
    </row>
    <row r="496" spans="30:34">
      <c r="AD496" s="3"/>
      <c r="AE496" s="3"/>
      <c r="AF496" s="3"/>
      <c r="AG496" s="3"/>
      <c r="AH496" s="3"/>
    </row>
    <row r="497" spans="30:34">
      <c r="AD497" s="3"/>
      <c r="AE497" s="3"/>
      <c r="AF497" s="3"/>
      <c r="AG497" s="3"/>
      <c r="AH497" s="3"/>
    </row>
    <row r="498" spans="30:34">
      <c r="AD498" s="3"/>
      <c r="AE498" s="3"/>
      <c r="AF498" s="3"/>
      <c r="AG498" s="3"/>
      <c r="AH498" s="3"/>
    </row>
    <row r="499" spans="30:34">
      <c r="AD499" s="3"/>
      <c r="AE499" s="3"/>
      <c r="AF499" s="3"/>
      <c r="AG499" s="3"/>
      <c r="AH499" s="3"/>
    </row>
    <row r="500" spans="30:34">
      <c r="AD500" s="3"/>
      <c r="AE500" s="3"/>
      <c r="AF500" s="3"/>
      <c r="AG500" s="3"/>
      <c r="AH500" s="3"/>
    </row>
    <row r="501" spans="30:34">
      <c r="AD501" s="3"/>
      <c r="AE501" s="3"/>
      <c r="AF501" s="3"/>
      <c r="AG501" s="3"/>
      <c r="AH501" s="3"/>
    </row>
    <row r="502" spans="30:34">
      <c r="AD502" s="3"/>
      <c r="AE502" s="3"/>
      <c r="AF502" s="3"/>
      <c r="AG502" s="3"/>
      <c r="AH502" s="3"/>
    </row>
    <row r="503" spans="30:34">
      <c r="AD503" s="3"/>
      <c r="AE503" s="3"/>
      <c r="AF503" s="3"/>
      <c r="AG503" s="3"/>
      <c r="AH503" s="3"/>
    </row>
    <row r="504" spans="30:34">
      <c r="AD504" s="3"/>
      <c r="AE504" s="3"/>
      <c r="AF504" s="3"/>
      <c r="AG504" s="3"/>
      <c r="AH504" s="3"/>
    </row>
    <row r="505" spans="30:34">
      <c r="AD505" s="3"/>
      <c r="AE505" s="3"/>
      <c r="AF505" s="3"/>
      <c r="AG505" s="3"/>
      <c r="AH505" s="3"/>
    </row>
    <row r="506" spans="30:34">
      <c r="AD506" s="3"/>
      <c r="AE506" s="3"/>
      <c r="AF506" s="3"/>
      <c r="AG506" s="3"/>
      <c r="AH506" s="3"/>
    </row>
    <row r="507" spans="30:34">
      <c r="AD507" s="3"/>
      <c r="AE507" s="3"/>
      <c r="AF507" s="3"/>
      <c r="AG507" s="3"/>
      <c r="AH507" s="3"/>
    </row>
    <row r="508" spans="30:34">
      <c r="AD508" s="3"/>
      <c r="AE508" s="3"/>
      <c r="AF508" s="3"/>
      <c r="AG508" s="3"/>
      <c r="AH508" s="3"/>
    </row>
    <row r="509" spans="30:34">
      <c r="AD509" s="3"/>
      <c r="AE509" s="3"/>
      <c r="AF509" s="3"/>
      <c r="AG509" s="3"/>
      <c r="AH509" s="3"/>
    </row>
    <row r="510" spans="30:34">
      <c r="AD510" s="3"/>
      <c r="AE510" s="3"/>
      <c r="AF510" s="3"/>
      <c r="AG510" s="3"/>
      <c r="AH510" s="3"/>
    </row>
    <row r="511" spans="30:34">
      <c r="AD511" s="3"/>
      <c r="AE511" s="3"/>
      <c r="AF511" s="3"/>
      <c r="AG511" s="3"/>
      <c r="AH511" s="3"/>
    </row>
    <row r="512" spans="30:34">
      <c r="AD512" s="3"/>
      <c r="AE512" s="3"/>
      <c r="AF512" s="3"/>
      <c r="AG512" s="3"/>
      <c r="AH512" s="3"/>
    </row>
    <row r="513" spans="30:34">
      <c r="AD513" s="3"/>
      <c r="AE513" s="3"/>
      <c r="AF513" s="3"/>
      <c r="AG513" s="3"/>
      <c r="AH513" s="3"/>
    </row>
    <row r="514" spans="30:34">
      <c r="AD514" s="3"/>
      <c r="AE514" s="3"/>
      <c r="AF514" s="3"/>
      <c r="AG514" s="3"/>
      <c r="AH514" s="3"/>
    </row>
    <row r="515" spans="30:34">
      <c r="AD515" s="3"/>
      <c r="AE515" s="3"/>
      <c r="AF515" s="3"/>
      <c r="AG515" s="3"/>
      <c r="AH515" s="3"/>
    </row>
    <row r="516" spans="30:34">
      <c r="AD516" s="3"/>
      <c r="AE516" s="3"/>
      <c r="AF516" s="3"/>
      <c r="AG516" s="3"/>
      <c r="AH516" s="3"/>
    </row>
    <row r="517" spans="30:34">
      <c r="AD517" s="3"/>
      <c r="AE517" s="3"/>
      <c r="AF517" s="3"/>
      <c r="AG517" s="3"/>
      <c r="AH517" s="3"/>
    </row>
    <row r="518" spans="30:34">
      <c r="AD518" s="3"/>
      <c r="AE518" s="3"/>
      <c r="AF518" s="3"/>
      <c r="AG518" s="3"/>
      <c r="AH518" s="3"/>
    </row>
    <row r="519" spans="30:34">
      <c r="AD519" s="3"/>
      <c r="AE519" s="3"/>
      <c r="AF519" s="3"/>
      <c r="AG519" s="3"/>
      <c r="AH519" s="3"/>
    </row>
    <row r="520" spans="30:34">
      <c r="AD520" s="3"/>
      <c r="AE520" s="3"/>
      <c r="AF520" s="3"/>
      <c r="AG520" s="3"/>
      <c r="AH520" s="3"/>
    </row>
    <row r="521" spans="30:34">
      <c r="AD521" s="3"/>
      <c r="AE521" s="3"/>
      <c r="AF521" s="3"/>
      <c r="AG521" s="3"/>
      <c r="AH521" s="3"/>
    </row>
    <row r="522" spans="30:34">
      <c r="AD522" s="3"/>
      <c r="AE522" s="3"/>
      <c r="AF522" s="3"/>
      <c r="AG522" s="3"/>
      <c r="AH522" s="3"/>
    </row>
    <row r="523" spans="30:34">
      <c r="AD523" s="3"/>
      <c r="AE523" s="3"/>
      <c r="AF523" s="3"/>
      <c r="AG523" s="3"/>
      <c r="AH523" s="3"/>
    </row>
    <row r="524" spans="30:34">
      <c r="AD524" s="3"/>
      <c r="AE524" s="3"/>
      <c r="AF524" s="3"/>
      <c r="AG524" s="3"/>
      <c r="AH524" s="3"/>
    </row>
    <row r="525" spans="30:34">
      <c r="AD525" s="3"/>
      <c r="AE525" s="3"/>
      <c r="AF525" s="3"/>
      <c r="AG525" s="3"/>
      <c r="AH525" s="3"/>
    </row>
    <row r="526" spans="30:34">
      <c r="AD526" s="3"/>
      <c r="AE526" s="3"/>
      <c r="AF526" s="3"/>
      <c r="AG526" s="3"/>
      <c r="AH526" s="3"/>
    </row>
    <row r="527" spans="30:34">
      <c r="AD527" s="3"/>
      <c r="AE527" s="3"/>
      <c r="AF527" s="3"/>
      <c r="AG527" s="3"/>
      <c r="AH527" s="3"/>
    </row>
    <row r="528" spans="30:34">
      <c r="AD528" s="3"/>
      <c r="AE528" s="3"/>
      <c r="AF528" s="3"/>
      <c r="AG528" s="3"/>
      <c r="AH528" s="3"/>
    </row>
    <row r="529" spans="30:34">
      <c r="AD529" s="3"/>
      <c r="AE529" s="3"/>
      <c r="AF529" s="3"/>
      <c r="AG529" s="3"/>
      <c r="AH529" s="3"/>
    </row>
    <row r="530" spans="30:34">
      <c r="AD530" s="3"/>
      <c r="AE530" s="3"/>
      <c r="AF530" s="3"/>
      <c r="AG530" s="3"/>
      <c r="AH530" s="3"/>
    </row>
    <row r="531" spans="30:34">
      <c r="AD531" s="3"/>
      <c r="AE531" s="3"/>
      <c r="AF531" s="3"/>
      <c r="AG531" s="3"/>
      <c r="AH531" s="3"/>
    </row>
    <row r="532" spans="30:34">
      <c r="AD532" s="3"/>
      <c r="AE532" s="3"/>
      <c r="AF532" s="3"/>
      <c r="AG532" s="3"/>
      <c r="AH532" s="3"/>
    </row>
    <row r="533" spans="30:34">
      <c r="AD533" s="3"/>
      <c r="AE533" s="3"/>
      <c r="AF533" s="3"/>
      <c r="AG533" s="3"/>
      <c r="AH533" s="3"/>
    </row>
    <row r="534" spans="30:34">
      <c r="AD534" s="3"/>
      <c r="AE534" s="3"/>
      <c r="AF534" s="3"/>
      <c r="AG534" s="3"/>
      <c r="AH534" s="3"/>
    </row>
    <row r="535" spans="30:34">
      <c r="AD535" s="3"/>
      <c r="AE535" s="3"/>
      <c r="AF535" s="3"/>
      <c r="AG535" s="3"/>
      <c r="AH535" s="3"/>
    </row>
    <row r="536" spans="30:34">
      <c r="AD536" s="3"/>
      <c r="AE536" s="3"/>
      <c r="AF536" s="3"/>
      <c r="AG536" s="3"/>
      <c r="AH536" s="3"/>
    </row>
    <row r="537" spans="30:34">
      <c r="AD537" s="3"/>
      <c r="AE537" s="3"/>
      <c r="AF537" s="3"/>
      <c r="AG537" s="3"/>
      <c r="AH537" s="3"/>
    </row>
    <row r="538" spans="30:34">
      <c r="AD538" s="3"/>
      <c r="AE538" s="3"/>
      <c r="AF538" s="3"/>
      <c r="AG538" s="3"/>
      <c r="AH538" s="3"/>
    </row>
    <row r="539" spans="30:34">
      <c r="AD539" s="3"/>
      <c r="AE539" s="3"/>
      <c r="AF539" s="3"/>
      <c r="AG539" s="3"/>
      <c r="AH539" s="3"/>
    </row>
    <row r="540" spans="30:34">
      <c r="AD540" s="3"/>
      <c r="AE540" s="3"/>
      <c r="AF540" s="3"/>
      <c r="AG540" s="3"/>
      <c r="AH540" s="3"/>
    </row>
    <row r="541" spans="30:34">
      <c r="AD541" s="3"/>
      <c r="AE541" s="3"/>
      <c r="AF541" s="3"/>
      <c r="AG541" s="3"/>
      <c r="AH541" s="3"/>
    </row>
    <row r="542" spans="30:34">
      <c r="AD542" s="3"/>
      <c r="AE542" s="3"/>
      <c r="AF542" s="3"/>
      <c r="AG542" s="3"/>
      <c r="AH542" s="3"/>
    </row>
    <row r="543" spans="30:34">
      <c r="AD543" s="3"/>
      <c r="AE543" s="3"/>
      <c r="AF543" s="3"/>
      <c r="AG543" s="3"/>
      <c r="AH543" s="3"/>
    </row>
    <row r="544" spans="30:34">
      <c r="AD544" s="3"/>
      <c r="AE544" s="3"/>
      <c r="AF544" s="3"/>
      <c r="AG544" s="3"/>
      <c r="AH544" s="3"/>
    </row>
    <row r="545" spans="30:34">
      <c r="AD545" s="3"/>
      <c r="AE545" s="3"/>
      <c r="AF545" s="3"/>
      <c r="AG545" s="3"/>
      <c r="AH545" s="3"/>
    </row>
    <row r="546" spans="30:34">
      <c r="AD546" s="3"/>
      <c r="AE546" s="3"/>
      <c r="AF546" s="3"/>
      <c r="AG546" s="3"/>
      <c r="AH546" s="3"/>
    </row>
    <row r="547" spans="30:34">
      <c r="AD547" s="3"/>
      <c r="AE547" s="3"/>
      <c r="AF547" s="3"/>
      <c r="AG547" s="3"/>
      <c r="AH547" s="3"/>
    </row>
    <row r="548" spans="30:34">
      <c r="AD548" s="3"/>
      <c r="AE548" s="3"/>
      <c r="AF548" s="3"/>
      <c r="AG548" s="3"/>
      <c r="AH548" s="3"/>
    </row>
    <row r="549" spans="30:34">
      <c r="AD549" s="3"/>
      <c r="AE549" s="3"/>
      <c r="AF549" s="3"/>
      <c r="AG549" s="3"/>
      <c r="AH549" s="3"/>
    </row>
    <row r="550" spans="30:34">
      <c r="AD550" s="3"/>
      <c r="AE550" s="3"/>
      <c r="AF550" s="3"/>
      <c r="AG550" s="3"/>
      <c r="AH550" s="3"/>
    </row>
    <row r="551" spans="30:34">
      <c r="AD551" s="3"/>
      <c r="AE551" s="3"/>
      <c r="AF551" s="3"/>
      <c r="AG551" s="3"/>
      <c r="AH551" s="3"/>
    </row>
    <row r="552" spans="30:34">
      <c r="AD552" s="3"/>
      <c r="AE552" s="3"/>
      <c r="AF552" s="3"/>
      <c r="AG552" s="3"/>
      <c r="AH552" s="3"/>
    </row>
    <row r="553" spans="30:34">
      <c r="AD553" s="3"/>
      <c r="AE553" s="3"/>
      <c r="AF553" s="3"/>
      <c r="AG553" s="3"/>
      <c r="AH553" s="3"/>
    </row>
    <row r="554" spans="30:34">
      <c r="AD554" s="3"/>
      <c r="AE554" s="3"/>
      <c r="AF554" s="3"/>
      <c r="AG554" s="3"/>
      <c r="AH554" s="3"/>
    </row>
    <row r="555" spans="30:34">
      <c r="AD555" s="3"/>
      <c r="AE555" s="3"/>
      <c r="AF555" s="3"/>
      <c r="AG555" s="3"/>
      <c r="AH555" s="3"/>
    </row>
    <row r="556" spans="30:34">
      <c r="AD556" s="3"/>
      <c r="AE556" s="3"/>
      <c r="AF556" s="3"/>
      <c r="AG556" s="3"/>
      <c r="AH556" s="3"/>
    </row>
    <row r="557" spans="30:34">
      <c r="AD557" s="3"/>
      <c r="AE557" s="3"/>
      <c r="AF557" s="3"/>
      <c r="AG557" s="3"/>
      <c r="AH557" s="3"/>
    </row>
    <row r="558" spans="30:34">
      <c r="AD558" s="3"/>
      <c r="AE558" s="3"/>
      <c r="AF558" s="3"/>
      <c r="AG558" s="3"/>
      <c r="AH558" s="3"/>
    </row>
    <row r="559" spans="30:34">
      <c r="AD559" s="3"/>
      <c r="AE559" s="3"/>
      <c r="AF559" s="3"/>
      <c r="AG559" s="3"/>
      <c r="AH559" s="3"/>
    </row>
    <row r="560" spans="30:34">
      <c r="AD560" s="3"/>
      <c r="AE560" s="3"/>
      <c r="AF560" s="3"/>
      <c r="AG560" s="3"/>
      <c r="AH560" s="3"/>
    </row>
    <row r="561" spans="30:34">
      <c r="AD561" s="3"/>
      <c r="AE561" s="3"/>
      <c r="AF561" s="3"/>
      <c r="AG561" s="3"/>
      <c r="AH561" s="3"/>
    </row>
    <row r="562" spans="30:34">
      <c r="AD562" s="3"/>
      <c r="AE562" s="3"/>
      <c r="AF562" s="3"/>
      <c r="AG562" s="3"/>
      <c r="AH562" s="3"/>
    </row>
    <row r="563" spans="30:34">
      <c r="AD563" s="3"/>
      <c r="AE563" s="3"/>
      <c r="AF563" s="3"/>
      <c r="AG563" s="3"/>
      <c r="AH563" s="3"/>
    </row>
    <row r="564" spans="30:34">
      <c r="AD564" s="3"/>
      <c r="AE564" s="3"/>
      <c r="AF564" s="3"/>
      <c r="AG564" s="3"/>
      <c r="AH564" s="3"/>
    </row>
    <row r="565" spans="30:34">
      <c r="AD565" s="3"/>
      <c r="AE565" s="3"/>
      <c r="AF565" s="3"/>
      <c r="AG565" s="3"/>
      <c r="AH565" s="3"/>
    </row>
    <row r="566" spans="30:34">
      <c r="AD566" s="3"/>
      <c r="AE566" s="3"/>
      <c r="AF566" s="3"/>
      <c r="AG566" s="3"/>
      <c r="AH566" s="3"/>
    </row>
    <row r="567" spans="30:34">
      <c r="AD567" s="3"/>
      <c r="AE567" s="3"/>
      <c r="AF567" s="3"/>
      <c r="AG567" s="3"/>
      <c r="AH567" s="3"/>
    </row>
    <row r="568" spans="30:34">
      <c r="AD568" s="3"/>
      <c r="AE568" s="3"/>
      <c r="AF568" s="3"/>
      <c r="AG568" s="3"/>
      <c r="AH568" s="3"/>
    </row>
    <row r="569" spans="30:34">
      <c r="AD569" s="3"/>
      <c r="AE569" s="3"/>
      <c r="AF569" s="3"/>
      <c r="AG569" s="3"/>
      <c r="AH569" s="3"/>
    </row>
    <row r="570" spans="30:34">
      <c r="AD570" s="3"/>
      <c r="AE570" s="3"/>
      <c r="AF570" s="3"/>
      <c r="AG570" s="3"/>
      <c r="AH570" s="3"/>
    </row>
    <row r="571" spans="30:34">
      <c r="AD571" s="3"/>
      <c r="AE571" s="3"/>
      <c r="AF571" s="3"/>
      <c r="AG571" s="3"/>
      <c r="AH571" s="3"/>
    </row>
    <row r="572" spans="30:34">
      <c r="AD572" s="3"/>
      <c r="AE572" s="3"/>
      <c r="AF572" s="3"/>
      <c r="AG572" s="3"/>
      <c r="AH572" s="3"/>
    </row>
    <row r="573" spans="30:34">
      <c r="AD573" s="3"/>
      <c r="AE573" s="3"/>
      <c r="AF573" s="3"/>
      <c r="AG573" s="3"/>
      <c r="AH573" s="3"/>
    </row>
    <row r="574" spans="30:34">
      <c r="AD574" s="3"/>
      <c r="AE574" s="3"/>
      <c r="AF574" s="3"/>
      <c r="AG574" s="3"/>
      <c r="AH574" s="3"/>
    </row>
    <row r="575" spans="30:34">
      <c r="AD575" s="3"/>
      <c r="AE575" s="3"/>
      <c r="AF575" s="3"/>
      <c r="AG575" s="3"/>
      <c r="AH575" s="3"/>
    </row>
    <row r="576" spans="30:34">
      <c r="AD576" s="3"/>
      <c r="AE576" s="3"/>
      <c r="AF576" s="3"/>
      <c r="AG576" s="3"/>
      <c r="AH576" s="3"/>
    </row>
    <row r="577" spans="30:34">
      <c r="AD577" s="3"/>
      <c r="AE577" s="3"/>
      <c r="AF577" s="3"/>
      <c r="AG577" s="3"/>
      <c r="AH577" s="3"/>
    </row>
    <row r="578" spans="30:34">
      <c r="AD578" s="3"/>
      <c r="AE578" s="3"/>
      <c r="AF578" s="3"/>
      <c r="AG578" s="3"/>
      <c r="AH578" s="3"/>
    </row>
    <row r="579" spans="30:34">
      <c r="AD579" s="3"/>
      <c r="AE579" s="3"/>
      <c r="AF579" s="3"/>
      <c r="AG579" s="3"/>
      <c r="AH579" s="3"/>
    </row>
    <row r="580" spans="30:34">
      <c r="AD580" s="3"/>
      <c r="AE580" s="3"/>
      <c r="AF580" s="3"/>
      <c r="AG580" s="3"/>
      <c r="AH580" s="3"/>
    </row>
    <row r="581" spans="30:34">
      <c r="AD581" s="3"/>
      <c r="AE581" s="3"/>
      <c r="AF581" s="3"/>
      <c r="AG581" s="3"/>
      <c r="AH581" s="3"/>
    </row>
    <row r="582" spans="30:34">
      <c r="AD582" s="3"/>
      <c r="AE582" s="3"/>
      <c r="AF582" s="3"/>
      <c r="AG582" s="3"/>
      <c r="AH582" s="3"/>
    </row>
    <row r="583" spans="30:34">
      <c r="AD583" s="3"/>
      <c r="AE583" s="3"/>
      <c r="AF583" s="3"/>
      <c r="AG583" s="3"/>
      <c r="AH583" s="3"/>
    </row>
    <row r="584" spans="30:34">
      <c r="AD584" s="3"/>
      <c r="AE584" s="3"/>
      <c r="AF584" s="3"/>
      <c r="AG584" s="3"/>
      <c r="AH584" s="3"/>
    </row>
    <row r="585" spans="30:34">
      <c r="AD585" s="3"/>
      <c r="AE585" s="3"/>
      <c r="AF585" s="3"/>
      <c r="AG585" s="3"/>
      <c r="AH585" s="3"/>
    </row>
    <row r="586" spans="30:34">
      <c r="AD586" s="3"/>
      <c r="AE586" s="3"/>
      <c r="AF586" s="3"/>
      <c r="AG586" s="3"/>
      <c r="AH586" s="3"/>
    </row>
    <row r="587" spans="30:34">
      <c r="AD587" s="3"/>
      <c r="AE587" s="3"/>
      <c r="AF587" s="3"/>
      <c r="AG587" s="3"/>
      <c r="AH587" s="3"/>
    </row>
    <row r="588" spans="30:34">
      <c r="AD588" s="3"/>
      <c r="AE588" s="3"/>
      <c r="AF588" s="3"/>
      <c r="AG588" s="3"/>
      <c r="AH588" s="3"/>
    </row>
    <row r="589" spans="30:34">
      <c r="AD589" s="3"/>
      <c r="AE589" s="3"/>
      <c r="AF589" s="3"/>
      <c r="AG589" s="3"/>
      <c r="AH589" s="3"/>
    </row>
    <row r="590" spans="30:34">
      <c r="AD590" s="3"/>
      <c r="AE590" s="3"/>
      <c r="AF590" s="3"/>
      <c r="AG590" s="3"/>
      <c r="AH590" s="3"/>
    </row>
    <row r="591" spans="30:34">
      <c r="AD591" s="3"/>
      <c r="AE591" s="3"/>
      <c r="AF591" s="3"/>
      <c r="AG591" s="3"/>
      <c r="AH591" s="3"/>
    </row>
    <row r="592" spans="30:34">
      <c r="AD592" s="3"/>
      <c r="AE592" s="3"/>
      <c r="AF592" s="3"/>
      <c r="AG592" s="3"/>
      <c r="AH592" s="3"/>
    </row>
    <row r="593" spans="30:34">
      <c r="AD593" s="3"/>
      <c r="AE593" s="3"/>
      <c r="AF593" s="3"/>
      <c r="AG593" s="3"/>
      <c r="AH593" s="3"/>
    </row>
    <row r="594" spans="30:34">
      <c r="AD594" s="3"/>
      <c r="AE594" s="3"/>
      <c r="AF594" s="3"/>
      <c r="AG594" s="3"/>
      <c r="AH594" s="3"/>
    </row>
    <row r="595" spans="30:34">
      <c r="AD595" s="3"/>
      <c r="AE595" s="3"/>
      <c r="AF595" s="3"/>
      <c r="AG595" s="3"/>
      <c r="AH595" s="3"/>
    </row>
    <row r="596" spans="30:34">
      <c r="AD596" s="3"/>
      <c r="AE596" s="3"/>
      <c r="AF596" s="3"/>
      <c r="AG596" s="3"/>
      <c r="AH596" s="3"/>
    </row>
    <row r="597" spans="30:34">
      <c r="AD597" s="3"/>
      <c r="AE597" s="3"/>
      <c r="AF597" s="3"/>
      <c r="AG597" s="3"/>
      <c r="AH597" s="3"/>
    </row>
    <row r="598" spans="30:34">
      <c r="AD598" s="3"/>
      <c r="AE598" s="3"/>
      <c r="AF598" s="3"/>
      <c r="AG598" s="3"/>
      <c r="AH598" s="3"/>
    </row>
    <row r="599" spans="30:34">
      <c r="AD599" s="3"/>
      <c r="AE599" s="3"/>
      <c r="AF599" s="3"/>
      <c r="AG599" s="3"/>
      <c r="AH599" s="3"/>
    </row>
    <row r="600" spans="30:34">
      <c r="AD600" s="3"/>
      <c r="AE600" s="3"/>
      <c r="AF600" s="3"/>
      <c r="AG600" s="3"/>
      <c r="AH600" s="3"/>
    </row>
    <row r="601" spans="30:34">
      <c r="AD601" s="3"/>
      <c r="AE601" s="3"/>
      <c r="AF601" s="3"/>
      <c r="AG601" s="3"/>
      <c r="AH601" s="3"/>
    </row>
    <row r="602" spans="30:34">
      <c r="AD602" s="3"/>
      <c r="AE602" s="3"/>
      <c r="AF602" s="3"/>
      <c r="AG602" s="3"/>
      <c r="AH602" s="3"/>
    </row>
    <row r="603" spans="30:34">
      <c r="AD603" s="3"/>
      <c r="AE603" s="3"/>
      <c r="AF603" s="3"/>
      <c r="AG603" s="3"/>
      <c r="AH603" s="3"/>
    </row>
    <row r="604" spans="30:34">
      <c r="AD604" s="3"/>
      <c r="AE604" s="3"/>
      <c r="AF604" s="3"/>
      <c r="AG604" s="3"/>
      <c r="AH604" s="3"/>
    </row>
    <row r="605" spans="30:34">
      <c r="AD605" s="3"/>
      <c r="AE605" s="3"/>
      <c r="AF605" s="3"/>
      <c r="AG605" s="3"/>
      <c r="AH605" s="3"/>
    </row>
    <row r="606" spans="30:34">
      <c r="AD606" s="3"/>
      <c r="AE606" s="3"/>
      <c r="AF606" s="3"/>
      <c r="AG606" s="3"/>
      <c r="AH606" s="3"/>
    </row>
    <row r="607" spans="30:34">
      <c r="AD607" s="3"/>
      <c r="AE607" s="3"/>
      <c r="AF607" s="3"/>
      <c r="AG607" s="3"/>
      <c r="AH607" s="3"/>
    </row>
    <row r="608" spans="30:34">
      <c r="AD608" s="3"/>
      <c r="AE608" s="3"/>
      <c r="AF608" s="3"/>
      <c r="AG608" s="3"/>
      <c r="AH608" s="3"/>
    </row>
    <row r="609" spans="30:34">
      <c r="AD609" s="3"/>
      <c r="AE609" s="3"/>
      <c r="AF609" s="3"/>
      <c r="AG609" s="3"/>
      <c r="AH609" s="3"/>
    </row>
    <row r="610" spans="30:34">
      <c r="AD610" s="3"/>
      <c r="AE610" s="3"/>
      <c r="AF610" s="3"/>
      <c r="AG610" s="3"/>
      <c r="AH610" s="3"/>
    </row>
    <row r="611" spans="30:34">
      <c r="AD611" s="3"/>
      <c r="AE611" s="3"/>
      <c r="AF611" s="3"/>
      <c r="AG611" s="3"/>
      <c r="AH611" s="3"/>
    </row>
    <row r="612" spans="30:34">
      <c r="AD612" s="3"/>
      <c r="AE612" s="3"/>
      <c r="AF612" s="3"/>
      <c r="AG612" s="3"/>
      <c r="AH612" s="3"/>
    </row>
    <row r="613" spans="30:34">
      <c r="AD613" s="3"/>
      <c r="AE613" s="3"/>
      <c r="AF613" s="3"/>
      <c r="AG613" s="3"/>
      <c r="AH613" s="3"/>
    </row>
    <row r="614" spans="30:34">
      <c r="AD614" s="3"/>
      <c r="AE614" s="3"/>
      <c r="AF614" s="3"/>
      <c r="AG614" s="3"/>
      <c r="AH614" s="3"/>
    </row>
    <row r="615" spans="30:34">
      <c r="AD615" s="3"/>
      <c r="AE615" s="3"/>
      <c r="AF615" s="3"/>
      <c r="AG615" s="3"/>
      <c r="AH615" s="3"/>
    </row>
    <row r="616" spans="30:34">
      <c r="AD616" s="3"/>
      <c r="AE616" s="3"/>
      <c r="AF616" s="3"/>
      <c r="AG616" s="3"/>
      <c r="AH616" s="3"/>
    </row>
    <row r="617" spans="30:34">
      <c r="AD617" s="3"/>
      <c r="AE617" s="3"/>
      <c r="AF617" s="3"/>
      <c r="AG617" s="3"/>
      <c r="AH617" s="3"/>
    </row>
    <row r="618" spans="30:34">
      <c r="AD618" s="3"/>
      <c r="AE618" s="3"/>
      <c r="AF618" s="3"/>
      <c r="AG618" s="3"/>
      <c r="AH618" s="3"/>
    </row>
    <row r="619" spans="30:34">
      <c r="AD619" s="3"/>
      <c r="AE619" s="3"/>
      <c r="AF619" s="3"/>
      <c r="AG619" s="3"/>
      <c r="AH619" s="3"/>
    </row>
    <row r="620" spans="30:34">
      <c r="AD620" s="3"/>
      <c r="AE620" s="3"/>
      <c r="AF620" s="3"/>
      <c r="AG620" s="3"/>
      <c r="AH620" s="3"/>
    </row>
    <row r="621" spans="30:34">
      <c r="AD621" s="3"/>
      <c r="AE621" s="3"/>
      <c r="AF621" s="3"/>
      <c r="AG621" s="3"/>
      <c r="AH621" s="3"/>
    </row>
    <row r="622" spans="30:34">
      <c r="AD622" s="3"/>
      <c r="AE622" s="3"/>
      <c r="AF622" s="3"/>
      <c r="AG622" s="3"/>
      <c r="AH622" s="3"/>
    </row>
    <row r="623" spans="30:34">
      <c r="AD623" s="3"/>
      <c r="AE623" s="3"/>
      <c r="AF623" s="3"/>
      <c r="AG623" s="3"/>
      <c r="AH623" s="3"/>
    </row>
    <row r="624" spans="30:34">
      <c r="AD624" s="3"/>
      <c r="AE624" s="3"/>
      <c r="AF624" s="3"/>
      <c r="AG624" s="3"/>
      <c r="AH624" s="3"/>
    </row>
    <row r="625" spans="30:34">
      <c r="AD625" s="3"/>
      <c r="AE625" s="3"/>
      <c r="AF625" s="3"/>
      <c r="AG625" s="3"/>
      <c r="AH625" s="3"/>
    </row>
    <row r="626" spans="30:34">
      <c r="AD626" s="3"/>
      <c r="AE626" s="3"/>
      <c r="AF626" s="3"/>
      <c r="AG626" s="3"/>
      <c r="AH626" s="3"/>
    </row>
    <row r="627" spans="30:34">
      <c r="AD627" s="3"/>
      <c r="AE627" s="3"/>
      <c r="AF627" s="3"/>
      <c r="AG627" s="3"/>
      <c r="AH627" s="3"/>
    </row>
    <row r="628" spans="30:34">
      <c r="AD628" s="3"/>
      <c r="AE628" s="3"/>
      <c r="AF628" s="3"/>
      <c r="AG628" s="3"/>
      <c r="AH628" s="3"/>
    </row>
    <row r="629" spans="30:34">
      <c r="AD629" s="3"/>
      <c r="AE629" s="3"/>
      <c r="AF629" s="3"/>
      <c r="AG629" s="3"/>
      <c r="AH629" s="3"/>
    </row>
    <row r="630" spans="30:34">
      <c r="AD630" s="3"/>
      <c r="AE630" s="3"/>
      <c r="AF630" s="3"/>
      <c r="AG630" s="3"/>
      <c r="AH630" s="3"/>
    </row>
    <row r="631" spans="30:34">
      <c r="AD631" s="3"/>
      <c r="AE631" s="3"/>
      <c r="AF631" s="3"/>
      <c r="AG631" s="3"/>
      <c r="AH631" s="3"/>
    </row>
    <row r="632" spans="30:34">
      <c r="AD632" s="3"/>
      <c r="AE632" s="3"/>
      <c r="AF632" s="3"/>
      <c r="AG632" s="3"/>
      <c r="AH632" s="3"/>
    </row>
    <row r="633" spans="30:34">
      <c r="AD633" s="3"/>
      <c r="AE633" s="3"/>
      <c r="AF633" s="3"/>
      <c r="AG633" s="3"/>
      <c r="AH633" s="3"/>
    </row>
    <row r="634" spans="30:34">
      <c r="AD634" s="3"/>
      <c r="AE634" s="3"/>
      <c r="AF634" s="3"/>
      <c r="AG634" s="3"/>
      <c r="AH634" s="3"/>
    </row>
    <row r="635" spans="30:34">
      <c r="AD635" s="3"/>
      <c r="AE635" s="3"/>
      <c r="AF635" s="3"/>
      <c r="AG635" s="3"/>
      <c r="AH635" s="3"/>
    </row>
    <row r="636" spans="30:34">
      <c r="AD636" s="3"/>
      <c r="AE636" s="3"/>
      <c r="AF636" s="3"/>
      <c r="AG636" s="3"/>
      <c r="AH636" s="3"/>
    </row>
    <row r="637" spans="30:34">
      <c r="AD637" s="3"/>
      <c r="AE637" s="3"/>
      <c r="AF637" s="3"/>
      <c r="AG637" s="3"/>
      <c r="AH637" s="3"/>
    </row>
    <row r="638" spans="30:34">
      <c r="AD638" s="3"/>
      <c r="AE638" s="3"/>
      <c r="AF638" s="3"/>
      <c r="AG638" s="3"/>
      <c r="AH638" s="3"/>
    </row>
    <row r="639" spans="30:34">
      <c r="AD639" s="3"/>
      <c r="AE639" s="3"/>
      <c r="AF639" s="3"/>
      <c r="AG639" s="3"/>
      <c r="AH639" s="3"/>
    </row>
    <row r="640" spans="30:34">
      <c r="AD640" s="3"/>
      <c r="AE640" s="3"/>
      <c r="AF640" s="3"/>
      <c r="AG640" s="3"/>
      <c r="AH640" s="3"/>
    </row>
    <row r="641" spans="30:34">
      <c r="AD641" s="3"/>
      <c r="AE641" s="3"/>
      <c r="AF641" s="3"/>
      <c r="AG641" s="3"/>
      <c r="AH641" s="3"/>
    </row>
    <row r="642" spans="30:34">
      <c r="AD642" s="3"/>
      <c r="AE642" s="3"/>
      <c r="AF642" s="3"/>
      <c r="AG642" s="3"/>
      <c r="AH642" s="3"/>
    </row>
    <row r="643" spans="30:34">
      <c r="AD643" s="3"/>
      <c r="AE643" s="3"/>
      <c r="AF643" s="3"/>
      <c r="AG643" s="3"/>
      <c r="AH643" s="3"/>
    </row>
    <row r="644" spans="30:34">
      <c r="AD644" s="3"/>
      <c r="AE644" s="3"/>
      <c r="AF644" s="3"/>
      <c r="AG644" s="3"/>
      <c r="AH644" s="3"/>
    </row>
    <row r="645" spans="30:34">
      <c r="AD645" s="3"/>
      <c r="AE645" s="3"/>
      <c r="AF645" s="3"/>
      <c r="AG645" s="3"/>
      <c r="AH645" s="3"/>
    </row>
    <row r="646" spans="30:34">
      <c r="AD646" s="3"/>
      <c r="AE646" s="3"/>
      <c r="AF646" s="3"/>
      <c r="AG646" s="3"/>
      <c r="AH646" s="3"/>
    </row>
    <row r="647" spans="30:34">
      <c r="AD647" s="3"/>
      <c r="AE647" s="3"/>
      <c r="AF647" s="3"/>
      <c r="AG647" s="3"/>
      <c r="AH647" s="3"/>
    </row>
    <row r="648" spans="30:34">
      <c r="AD648" s="3"/>
      <c r="AE648" s="3"/>
      <c r="AF648" s="3"/>
      <c r="AG648" s="3"/>
      <c r="AH648" s="3"/>
    </row>
    <row r="649" spans="30:34">
      <c r="AD649" s="3"/>
      <c r="AE649" s="3"/>
      <c r="AF649" s="3"/>
      <c r="AG649" s="3"/>
      <c r="AH649" s="3"/>
    </row>
    <row r="650" spans="30:34">
      <c r="AD650" s="3"/>
      <c r="AE650" s="3"/>
      <c r="AF650" s="3"/>
      <c r="AG650" s="3"/>
      <c r="AH650" s="3"/>
    </row>
    <row r="651" spans="30:34">
      <c r="AD651" s="3"/>
      <c r="AE651" s="3"/>
      <c r="AF651" s="3"/>
      <c r="AG651" s="3"/>
      <c r="AH651" s="3"/>
    </row>
    <row r="652" spans="30:34">
      <c r="AD652" s="3"/>
      <c r="AE652" s="3"/>
      <c r="AF652" s="3"/>
      <c r="AG652" s="3"/>
      <c r="AH652" s="3"/>
    </row>
    <row r="653" spans="30:34">
      <c r="AD653" s="3"/>
      <c r="AE653" s="3"/>
      <c r="AF653" s="3"/>
      <c r="AG653" s="3"/>
      <c r="AH653" s="3"/>
    </row>
    <row r="654" spans="30:34">
      <c r="AD654" s="3"/>
      <c r="AE654" s="3"/>
      <c r="AF654" s="3"/>
      <c r="AG654" s="3"/>
      <c r="AH654" s="3"/>
    </row>
    <row r="655" spans="30:34">
      <c r="AD655" s="3"/>
      <c r="AE655" s="3"/>
      <c r="AF655" s="3"/>
      <c r="AG655" s="3"/>
      <c r="AH655" s="3"/>
    </row>
    <row r="656" spans="30:34">
      <c r="AD656" s="3"/>
      <c r="AE656" s="3"/>
      <c r="AF656" s="3"/>
      <c r="AG656" s="3"/>
      <c r="AH656" s="3"/>
    </row>
    <row r="657" spans="30:34">
      <c r="AD657" s="3"/>
      <c r="AE657" s="3"/>
      <c r="AF657" s="3"/>
      <c r="AG657" s="3"/>
      <c r="AH657" s="3"/>
    </row>
    <row r="658" spans="30:34">
      <c r="AD658" s="3"/>
      <c r="AE658" s="3"/>
      <c r="AF658" s="3"/>
      <c r="AG658" s="3"/>
      <c r="AH658" s="3"/>
    </row>
    <row r="659" spans="30:34">
      <c r="AD659" s="3"/>
      <c r="AE659" s="3"/>
      <c r="AF659" s="3"/>
      <c r="AG659" s="3"/>
      <c r="AH659" s="3"/>
    </row>
    <row r="660" spans="30:34">
      <c r="AD660" s="3"/>
      <c r="AE660" s="3"/>
      <c r="AF660" s="3"/>
      <c r="AG660" s="3"/>
      <c r="AH660" s="3"/>
    </row>
    <row r="661" spans="30:34">
      <c r="AD661" s="3"/>
      <c r="AE661" s="3"/>
      <c r="AF661" s="3"/>
      <c r="AG661" s="3"/>
      <c r="AH661" s="3"/>
    </row>
    <row r="662" spans="30:34">
      <c r="AD662" s="3"/>
      <c r="AE662" s="3"/>
      <c r="AF662" s="3"/>
      <c r="AG662" s="3"/>
      <c r="AH662" s="3"/>
    </row>
    <row r="663" spans="30:34">
      <c r="AD663" s="3"/>
      <c r="AE663" s="3"/>
      <c r="AF663" s="3"/>
      <c r="AG663" s="3"/>
      <c r="AH663" s="3"/>
    </row>
    <row r="664" spans="30:34">
      <c r="AD664" s="3"/>
      <c r="AE664" s="3"/>
      <c r="AF664" s="3"/>
      <c r="AG664" s="3"/>
      <c r="AH664" s="3"/>
    </row>
    <row r="665" spans="30:34">
      <c r="AD665" s="3"/>
      <c r="AE665" s="3"/>
      <c r="AF665" s="3"/>
      <c r="AG665" s="3"/>
      <c r="AH665" s="3"/>
    </row>
    <row r="666" spans="30:34">
      <c r="AD666" s="3"/>
      <c r="AE666" s="3"/>
      <c r="AF666" s="3"/>
      <c r="AG666" s="3"/>
      <c r="AH666" s="3"/>
    </row>
    <row r="667" spans="30:34">
      <c r="AD667" s="3"/>
      <c r="AE667" s="3"/>
      <c r="AF667" s="3"/>
      <c r="AG667" s="3"/>
      <c r="AH667" s="3"/>
    </row>
    <row r="668" spans="30:34">
      <c r="AD668" s="3"/>
      <c r="AE668" s="3"/>
      <c r="AF668" s="3"/>
      <c r="AG668" s="3"/>
      <c r="AH668" s="3"/>
    </row>
    <row r="669" spans="30:34">
      <c r="AD669" s="3"/>
      <c r="AE669" s="3"/>
      <c r="AF669" s="3"/>
      <c r="AG669" s="3"/>
      <c r="AH669" s="3"/>
    </row>
    <row r="670" spans="30:34">
      <c r="AD670" s="3"/>
      <c r="AE670" s="3"/>
      <c r="AF670" s="3"/>
      <c r="AG670" s="3"/>
      <c r="AH670" s="3"/>
    </row>
    <row r="671" spans="30:34">
      <c r="AD671" s="3"/>
      <c r="AE671" s="3"/>
      <c r="AF671" s="3"/>
      <c r="AG671" s="3"/>
      <c r="AH671" s="3"/>
    </row>
    <row r="672" spans="30:34">
      <c r="AD672" s="3"/>
      <c r="AE672" s="3"/>
      <c r="AF672" s="3"/>
      <c r="AG672" s="3"/>
      <c r="AH672" s="3"/>
    </row>
    <row r="673" spans="30:34">
      <c r="AD673" s="3"/>
      <c r="AE673" s="3"/>
      <c r="AF673" s="3"/>
      <c r="AG673" s="3"/>
      <c r="AH673" s="3"/>
    </row>
    <row r="674" spans="30:34">
      <c r="AD674" s="3"/>
      <c r="AE674" s="3"/>
      <c r="AF674" s="3"/>
      <c r="AG674" s="3"/>
      <c r="AH674" s="3"/>
    </row>
    <row r="675" spans="30:34">
      <c r="AD675" s="3"/>
      <c r="AE675" s="3"/>
      <c r="AF675" s="3"/>
      <c r="AG675" s="3"/>
      <c r="AH675" s="3"/>
    </row>
    <row r="676" spans="30:34">
      <c r="AD676" s="3"/>
      <c r="AE676" s="3"/>
      <c r="AF676" s="3"/>
      <c r="AG676" s="3"/>
      <c r="AH676" s="3"/>
    </row>
    <row r="677" spans="30:34">
      <c r="AD677" s="3"/>
      <c r="AE677" s="3"/>
      <c r="AF677" s="3"/>
      <c r="AG677" s="3"/>
      <c r="AH677" s="3"/>
    </row>
    <row r="678" spans="30:34">
      <c r="AD678" s="3"/>
      <c r="AE678" s="3"/>
      <c r="AF678" s="3"/>
      <c r="AG678" s="3"/>
      <c r="AH678" s="3"/>
    </row>
    <row r="679" spans="30:34">
      <c r="AD679" s="3"/>
      <c r="AE679" s="3"/>
      <c r="AF679" s="3"/>
      <c r="AG679" s="3"/>
      <c r="AH679" s="3"/>
    </row>
    <row r="680" spans="30:34">
      <c r="AD680" s="3"/>
      <c r="AE680" s="3"/>
      <c r="AF680" s="3"/>
      <c r="AG680" s="3"/>
      <c r="AH680" s="3"/>
    </row>
    <row r="681" spans="30:34">
      <c r="AD681" s="3"/>
      <c r="AE681" s="3"/>
      <c r="AF681" s="3"/>
      <c r="AG681" s="3"/>
      <c r="AH681" s="3"/>
    </row>
    <row r="682" spans="30:34">
      <c r="AD682" s="3"/>
      <c r="AE682" s="3"/>
      <c r="AF682" s="3"/>
      <c r="AG682" s="3"/>
      <c r="AH682" s="3"/>
    </row>
    <row r="683" spans="30:34">
      <c r="AD683" s="3"/>
      <c r="AE683" s="3"/>
      <c r="AF683" s="3"/>
      <c r="AG683" s="3"/>
      <c r="AH683" s="3"/>
    </row>
    <row r="684" spans="30:34">
      <c r="AD684" s="3"/>
      <c r="AE684" s="3"/>
      <c r="AF684" s="3"/>
      <c r="AG684" s="3"/>
      <c r="AH684" s="3"/>
    </row>
    <row r="685" spans="30:34">
      <c r="AD685" s="3"/>
      <c r="AE685" s="3"/>
      <c r="AF685" s="3"/>
      <c r="AG685" s="3"/>
      <c r="AH685" s="3"/>
    </row>
    <row r="686" spans="30:34">
      <c r="AD686" s="3"/>
      <c r="AE686" s="3"/>
      <c r="AF686" s="3"/>
      <c r="AG686" s="3"/>
      <c r="AH686" s="3"/>
    </row>
    <row r="687" spans="30:34">
      <c r="AD687" s="3"/>
      <c r="AE687" s="3"/>
      <c r="AF687" s="3"/>
      <c r="AG687" s="3"/>
      <c r="AH687" s="3"/>
    </row>
    <row r="688" spans="30:34">
      <c r="AD688" s="3"/>
      <c r="AE688" s="3"/>
      <c r="AF688" s="3"/>
      <c r="AG688" s="3"/>
      <c r="AH688" s="3"/>
    </row>
    <row r="689" spans="30:34">
      <c r="AD689" s="3"/>
      <c r="AE689" s="3"/>
      <c r="AF689" s="3"/>
      <c r="AG689" s="3"/>
      <c r="AH689" s="3"/>
    </row>
    <row r="690" spans="30:34">
      <c r="AD690" s="3"/>
      <c r="AE690" s="3"/>
      <c r="AF690" s="3"/>
      <c r="AG690" s="3"/>
      <c r="AH690" s="3"/>
    </row>
    <row r="691" spans="30:34">
      <c r="AD691" s="3"/>
      <c r="AE691" s="3"/>
      <c r="AF691" s="3"/>
      <c r="AG691" s="3"/>
      <c r="AH691" s="3"/>
    </row>
    <row r="692" spans="30:34">
      <c r="AD692" s="3"/>
      <c r="AE692" s="3"/>
      <c r="AF692" s="3"/>
      <c r="AG692" s="3"/>
      <c r="AH692" s="3"/>
    </row>
    <row r="693" spans="30:34">
      <c r="AD693" s="3"/>
      <c r="AE693" s="3"/>
      <c r="AF693" s="3"/>
      <c r="AG693" s="3"/>
      <c r="AH693" s="3"/>
    </row>
    <row r="694" spans="30:34">
      <c r="AD694" s="3"/>
      <c r="AE694" s="3"/>
      <c r="AF694" s="3"/>
      <c r="AG694" s="3"/>
      <c r="AH694" s="3"/>
    </row>
    <row r="695" spans="30:34">
      <c r="AD695" s="3"/>
      <c r="AE695" s="3"/>
      <c r="AF695" s="3"/>
      <c r="AG695" s="3"/>
      <c r="AH695" s="3"/>
    </row>
    <row r="696" spans="30:34">
      <c r="AD696" s="3"/>
      <c r="AE696" s="3"/>
      <c r="AF696" s="3"/>
      <c r="AG696" s="3"/>
      <c r="AH696" s="3"/>
    </row>
    <row r="697" spans="30:34">
      <c r="AD697" s="3"/>
      <c r="AE697" s="3"/>
      <c r="AF697" s="3"/>
      <c r="AG697" s="3"/>
      <c r="AH697" s="3"/>
    </row>
    <row r="698" spans="30:34">
      <c r="AD698" s="3"/>
      <c r="AE698" s="3"/>
      <c r="AF698" s="3"/>
      <c r="AG698" s="3"/>
      <c r="AH698" s="3"/>
    </row>
    <row r="699" spans="30:34">
      <c r="AD699" s="3"/>
      <c r="AE699" s="3"/>
      <c r="AF699" s="3"/>
      <c r="AG699" s="3"/>
      <c r="AH699" s="3"/>
    </row>
    <row r="700" spans="30:34">
      <c r="AD700" s="3"/>
      <c r="AE700" s="3"/>
      <c r="AF700" s="3"/>
      <c r="AG700" s="3"/>
      <c r="AH700" s="3"/>
    </row>
    <row r="701" spans="30:34">
      <c r="AD701" s="3"/>
      <c r="AE701" s="3"/>
      <c r="AF701" s="3"/>
      <c r="AG701" s="3"/>
      <c r="AH701" s="3"/>
    </row>
    <row r="702" spans="30:34">
      <c r="AD702" s="3"/>
      <c r="AE702" s="3"/>
      <c r="AF702" s="3"/>
      <c r="AG702" s="3"/>
      <c r="AH702" s="3"/>
    </row>
    <row r="703" spans="30:34">
      <c r="AD703" s="3"/>
      <c r="AE703" s="3"/>
      <c r="AF703" s="3"/>
      <c r="AG703" s="3"/>
      <c r="AH703" s="3"/>
    </row>
    <row r="704" spans="30:34">
      <c r="AD704" s="3"/>
      <c r="AE704" s="3"/>
      <c r="AF704" s="3"/>
      <c r="AG704" s="3"/>
      <c r="AH704" s="3"/>
    </row>
    <row r="705" spans="30:34">
      <c r="AD705" s="3"/>
      <c r="AE705" s="3"/>
      <c r="AF705" s="3"/>
      <c r="AG705" s="3"/>
      <c r="AH705" s="3"/>
    </row>
    <row r="706" spans="30:34">
      <c r="AD706" s="3"/>
      <c r="AE706" s="3"/>
      <c r="AF706" s="3"/>
      <c r="AG706" s="3"/>
      <c r="AH706" s="3"/>
    </row>
    <row r="707" spans="30:34">
      <c r="AD707" s="3"/>
      <c r="AE707" s="3"/>
      <c r="AF707" s="3"/>
      <c r="AG707" s="3"/>
      <c r="AH707" s="3"/>
    </row>
    <row r="708" spans="30:34">
      <c r="AD708" s="3"/>
      <c r="AE708" s="3"/>
      <c r="AF708" s="3"/>
      <c r="AG708" s="3"/>
      <c r="AH708" s="3"/>
    </row>
    <row r="709" spans="30:34">
      <c r="AD709" s="3"/>
      <c r="AE709" s="3"/>
      <c r="AF709" s="3"/>
      <c r="AG709" s="3"/>
      <c r="AH709" s="3"/>
    </row>
    <row r="710" spans="30:34">
      <c r="AD710" s="3"/>
      <c r="AE710" s="3"/>
      <c r="AF710" s="3"/>
      <c r="AG710" s="3"/>
      <c r="AH710" s="3"/>
    </row>
    <row r="711" spans="30:34">
      <c r="AD711" s="3"/>
      <c r="AE711" s="3"/>
      <c r="AF711" s="3"/>
      <c r="AG711" s="3"/>
      <c r="AH711" s="3"/>
    </row>
    <row r="712" spans="30:34">
      <c r="AD712" s="3"/>
      <c r="AE712" s="3"/>
      <c r="AF712" s="3"/>
      <c r="AG712" s="3"/>
      <c r="AH712" s="3"/>
    </row>
    <row r="713" spans="30:34">
      <c r="AD713" s="3"/>
      <c r="AE713" s="3"/>
      <c r="AF713" s="3"/>
      <c r="AG713" s="3"/>
      <c r="AH713" s="3"/>
    </row>
    <row r="714" spans="30:34">
      <c r="AD714" s="3"/>
      <c r="AE714" s="3"/>
      <c r="AF714" s="3"/>
      <c r="AG714" s="3"/>
      <c r="AH714" s="3"/>
    </row>
    <row r="715" spans="30:34">
      <c r="AD715" s="3"/>
      <c r="AE715" s="3"/>
      <c r="AF715" s="3"/>
      <c r="AG715" s="3"/>
      <c r="AH715" s="3"/>
    </row>
    <row r="716" spans="30:34">
      <c r="AD716" s="3"/>
      <c r="AE716" s="3"/>
      <c r="AF716" s="3"/>
      <c r="AG716" s="3"/>
      <c r="AH716" s="3"/>
    </row>
    <row r="717" spans="30:34">
      <c r="AD717" s="3"/>
      <c r="AE717" s="3"/>
      <c r="AF717" s="3"/>
      <c r="AG717" s="3"/>
      <c r="AH717" s="3"/>
    </row>
    <row r="718" spans="30:34">
      <c r="AD718" s="3"/>
      <c r="AE718" s="3"/>
      <c r="AF718" s="3"/>
      <c r="AG718" s="3"/>
      <c r="AH718" s="3"/>
    </row>
    <row r="719" spans="30:34">
      <c r="AD719" s="3"/>
      <c r="AE719" s="3"/>
      <c r="AF719" s="3"/>
      <c r="AG719" s="3"/>
      <c r="AH719" s="3"/>
    </row>
    <row r="720" spans="30:34">
      <c r="AD720" s="3"/>
      <c r="AE720" s="3"/>
      <c r="AF720" s="3"/>
      <c r="AG720" s="3"/>
      <c r="AH720" s="3"/>
    </row>
    <row r="721" spans="30:34">
      <c r="AD721" s="3"/>
      <c r="AE721" s="3"/>
      <c r="AF721" s="3"/>
      <c r="AG721" s="3"/>
      <c r="AH721" s="3"/>
    </row>
    <row r="722" spans="30:34">
      <c r="AD722" s="3"/>
      <c r="AE722" s="3"/>
      <c r="AF722" s="3"/>
      <c r="AG722" s="3"/>
      <c r="AH722" s="3"/>
    </row>
    <row r="723" spans="30:34">
      <c r="AD723" s="3"/>
      <c r="AE723" s="3"/>
      <c r="AF723" s="3"/>
      <c r="AG723" s="3"/>
      <c r="AH723" s="3"/>
    </row>
    <row r="724" spans="30:34">
      <c r="AD724" s="3"/>
      <c r="AE724" s="3"/>
      <c r="AF724" s="3"/>
      <c r="AG724" s="3"/>
      <c r="AH724" s="3"/>
    </row>
    <row r="725" spans="30:34">
      <c r="AD725" s="3"/>
      <c r="AE725" s="3"/>
      <c r="AF725" s="3"/>
      <c r="AG725" s="3"/>
      <c r="AH725" s="3"/>
    </row>
    <row r="726" spans="30:34">
      <c r="AD726" s="3"/>
      <c r="AE726" s="3"/>
      <c r="AF726" s="3"/>
      <c r="AG726" s="3"/>
      <c r="AH726" s="3"/>
    </row>
    <row r="727" spans="30:34">
      <c r="AD727" s="3"/>
      <c r="AE727" s="3"/>
      <c r="AF727" s="3"/>
      <c r="AG727" s="3"/>
      <c r="AH727" s="3"/>
    </row>
    <row r="728" spans="30:34">
      <c r="AD728" s="3"/>
      <c r="AE728" s="3"/>
      <c r="AF728" s="3"/>
      <c r="AG728" s="3"/>
      <c r="AH728" s="3"/>
    </row>
    <row r="729" spans="30:34">
      <c r="AD729" s="3"/>
      <c r="AE729" s="3"/>
      <c r="AF729" s="3"/>
      <c r="AG729" s="3"/>
      <c r="AH729" s="3"/>
    </row>
    <row r="730" spans="30:34">
      <c r="AD730" s="3"/>
      <c r="AE730" s="3"/>
      <c r="AF730" s="3"/>
      <c r="AG730" s="3"/>
      <c r="AH730" s="3"/>
    </row>
    <row r="731" spans="30:34">
      <c r="AD731" s="3"/>
      <c r="AE731" s="3"/>
      <c r="AF731" s="3"/>
      <c r="AG731" s="3"/>
      <c r="AH731" s="3"/>
    </row>
    <row r="732" spans="30:34">
      <c r="AD732" s="3"/>
      <c r="AE732" s="3"/>
      <c r="AF732" s="3"/>
      <c r="AG732" s="3"/>
      <c r="AH732" s="3"/>
    </row>
    <row r="733" spans="30:34">
      <c r="AD733" s="3"/>
      <c r="AE733" s="3"/>
      <c r="AF733" s="3"/>
      <c r="AG733" s="3"/>
      <c r="AH733" s="3"/>
    </row>
    <row r="734" spans="30:34">
      <c r="AD734" s="3"/>
      <c r="AE734" s="3"/>
      <c r="AF734" s="3"/>
      <c r="AG734" s="3"/>
      <c r="AH734" s="3"/>
    </row>
    <row r="735" spans="30:34">
      <c r="AD735" s="3"/>
      <c r="AE735" s="3"/>
      <c r="AF735" s="3"/>
      <c r="AG735" s="3"/>
      <c r="AH735" s="3"/>
    </row>
    <row r="736" spans="30:34">
      <c r="AD736" s="3"/>
      <c r="AE736" s="3"/>
      <c r="AF736" s="3"/>
      <c r="AG736" s="3"/>
      <c r="AH736" s="3"/>
    </row>
    <row r="737" spans="30:34">
      <c r="AD737" s="3"/>
      <c r="AE737" s="3"/>
      <c r="AF737" s="3"/>
      <c r="AG737" s="3"/>
      <c r="AH737" s="3"/>
    </row>
    <row r="738" spans="30:34">
      <c r="AD738" s="3"/>
      <c r="AE738" s="3"/>
      <c r="AF738" s="3"/>
      <c r="AG738" s="3"/>
      <c r="AH738" s="3"/>
    </row>
    <row r="739" spans="30:34">
      <c r="AD739" s="3"/>
      <c r="AE739" s="3"/>
      <c r="AF739" s="3"/>
      <c r="AG739" s="3"/>
      <c r="AH739" s="3"/>
    </row>
    <row r="740" spans="30:34">
      <c r="AD740" s="3"/>
      <c r="AE740" s="3"/>
      <c r="AF740" s="3"/>
      <c r="AG740" s="3"/>
      <c r="AH740" s="3"/>
    </row>
    <row r="741" spans="30:34">
      <c r="AD741" s="3"/>
      <c r="AE741" s="3"/>
      <c r="AF741" s="3"/>
      <c r="AG741" s="3"/>
      <c r="AH741" s="3"/>
    </row>
    <row r="742" spans="30:34">
      <c r="AD742" s="3"/>
      <c r="AE742" s="3"/>
      <c r="AF742" s="3"/>
      <c r="AG742" s="3"/>
      <c r="AH742" s="3"/>
    </row>
    <row r="743" spans="30:34">
      <c r="AD743" s="3"/>
      <c r="AE743" s="3"/>
      <c r="AF743" s="3"/>
      <c r="AG743" s="3"/>
      <c r="AH743" s="3"/>
    </row>
    <row r="744" spans="30:34">
      <c r="AD744" s="3"/>
      <c r="AE744" s="3"/>
      <c r="AF744" s="3"/>
      <c r="AG744" s="3"/>
      <c r="AH744" s="3"/>
    </row>
    <row r="745" spans="30:34">
      <c r="AD745" s="3"/>
      <c r="AE745" s="3"/>
      <c r="AF745" s="3"/>
      <c r="AG745" s="3"/>
      <c r="AH745" s="3"/>
    </row>
    <row r="746" spans="30:34">
      <c r="AD746" s="3"/>
      <c r="AE746" s="3"/>
      <c r="AF746" s="3"/>
      <c r="AG746" s="3"/>
      <c r="AH746" s="3"/>
    </row>
    <row r="747" spans="30:34">
      <c r="AD747" s="3"/>
      <c r="AE747" s="3"/>
      <c r="AF747" s="3"/>
      <c r="AG747" s="3"/>
      <c r="AH747" s="3"/>
    </row>
    <row r="748" spans="30:34">
      <c r="AD748" s="3"/>
      <c r="AE748" s="3"/>
      <c r="AF748" s="3"/>
      <c r="AG748" s="3"/>
      <c r="AH748" s="3"/>
    </row>
    <row r="749" spans="30:34">
      <c r="AD749" s="3"/>
      <c r="AE749" s="3"/>
      <c r="AF749" s="3"/>
      <c r="AG749" s="3"/>
      <c r="AH749" s="3"/>
    </row>
    <row r="750" spans="30:34">
      <c r="AD750" s="3"/>
      <c r="AE750" s="3"/>
      <c r="AF750" s="3"/>
      <c r="AG750" s="3"/>
      <c r="AH750" s="3"/>
    </row>
    <row r="751" spans="30:34">
      <c r="AD751" s="3"/>
      <c r="AE751" s="3"/>
      <c r="AF751" s="3"/>
      <c r="AG751" s="3"/>
      <c r="AH751" s="3"/>
    </row>
    <row r="752" spans="30:34">
      <c r="AD752" s="3"/>
      <c r="AE752" s="3"/>
      <c r="AF752" s="3"/>
      <c r="AG752" s="3"/>
      <c r="AH752" s="3"/>
    </row>
    <row r="753" spans="30:34">
      <c r="AD753" s="3"/>
      <c r="AE753" s="3"/>
      <c r="AF753" s="3"/>
      <c r="AG753" s="3"/>
      <c r="AH753" s="3"/>
    </row>
    <row r="754" spans="30:34">
      <c r="AD754" s="3"/>
      <c r="AE754" s="3"/>
      <c r="AF754" s="3"/>
      <c r="AG754" s="3"/>
      <c r="AH754" s="3"/>
    </row>
    <row r="755" spans="30:34">
      <c r="AD755" s="3"/>
      <c r="AE755" s="3"/>
      <c r="AF755" s="3"/>
      <c r="AG755" s="3"/>
      <c r="AH755" s="3"/>
    </row>
    <row r="756" spans="30:34">
      <c r="AD756" s="3"/>
      <c r="AE756" s="3"/>
      <c r="AF756" s="3"/>
      <c r="AG756" s="3"/>
      <c r="AH756" s="3"/>
    </row>
    <row r="757" spans="30:34">
      <c r="AD757" s="3"/>
      <c r="AE757" s="3"/>
      <c r="AF757" s="3"/>
      <c r="AG757" s="3"/>
      <c r="AH757" s="3"/>
    </row>
    <row r="758" spans="30:34">
      <c r="AD758" s="3"/>
      <c r="AE758" s="3"/>
      <c r="AF758" s="3"/>
      <c r="AG758" s="3"/>
      <c r="AH758" s="3"/>
    </row>
    <row r="759" spans="30:34">
      <c r="AD759" s="3"/>
      <c r="AE759" s="3"/>
      <c r="AF759" s="3"/>
      <c r="AG759" s="3"/>
      <c r="AH759" s="3"/>
    </row>
    <row r="760" spans="30:34">
      <c r="AD760" s="3"/>
      <c r="AE760" s="3"/>
      <c r="AF760" s="3"/>
      <c r="AG760" s="3"/>
      <c r="AH760" s="3"/>
    </row>
    <row r="761" spans="30:34">
      <c r="AD761" s="3"/>
      <c r="AE761" s="3"/>
      <c r="AF761" s="3"/>
      <c r="AG761" s="3"/>
      <c r="AH761" s="3"/>
    </row>
    <row r="762" spans="30:34">
      <c r="AD762" s="3"/>
      <c r="AE762" s="3"/>
      <c r="AF762" s="3"/>
      <c r="AG762" s="3"/>
      <c r="AH762" s="3"/>
    </row>
    <row r="763" spans="30:34">
      <c r="AD763" s="3"/>
      <c r="AE763" s="3"/>
      <c r="AF763" s="3"/>
      <c r="AG763" s="3"/>
      <c r="AH763" s="3"/>
    </row>
    <row r="764" spans="30:34">
      <c r="AD764" s="3"/>
      <c r="AE764" s="3"/>
      <c r="AF764" s="3"/>
      <c r="AG764" s="3"/>
      <c r="AH764" s="3"/>
    </row>
    <row r="765" spans="30:34">
      <c r="AD765" s="3"/>
      <c r="AE765" s="3"/>
      <c r="AF765" s="3"/>
      <c r="AG765" s="3"/>
      <c r="AH765" s="3"/>
    </row>
    <row r="766" spans="30:34">
      <c r="AD766" s="3"/>
      <c r="AE766" s="3"/>
      <c r="AF766" s="3"/>
      <c r="AG766" s="3"/>
      <c r="AH766" s="3"/>
    </row>
    <row r="767" spans="30:34">
      <c r="AD767" s="3"/>
      <c r="AE767" s="3"/>
      <c r="AF767" s="3"/>
      <c r="AG767" s="3"/>
      <c r="AH767" s="3"/>
    </row>
    <row r="768" spans="30:34">
      <c r="AD768" s="3"/>
      <c r="AE768" s="3"/>
      <c r="AF768" s="3"/>
      <c r="AG768" s="3"/>
      <c r="AH768" s="3"/>
    </row>
    <row r="769" spans="30:34">
      <c r="AD769" s="3"/>
      <c r="AE769" s="3"/>
      <c r="AF769" s="3"/>
      <c r="AG769" s="3"/>
      <c r="AH769" s="3"/>
    </row>
    <row r="770" spans="30:34">
      <c r="AD770" s="3"/>
      <c r="AE770" s="3"/>
      <c r="AF770" s="3"/>
      <c r="AG770" s="3"/>
      <c r="AH770" s="3"/>
    </row>
    <row r="771" spans="30:34">
      <c r="AD771" s="3"/>
      <c r="AE771" s="3"/>
      <c r="AF771" s="3"/>
      <c r="AG771" s="3"/>
      <c r="AH771" s="3"/>
    </row>
    <row r="772" spans="30:34">
      <c r="AD772" s="3"/>
      <c r="AE772" s="3"/>
      <c r="AF772" s="3"/>
      <c r="AG772" s="3"/>
      <c r="AH772" s="3"/>
    </row>
    <row r="773" spans="30:34">
      <c r="AD773" s="3"/>
      <c r="AE773" s="3"/>
      <c r="AF773" s="3"/>
      <c r="AG773" s="3"/>
      <c r="AH773" s="3"/>
    </row>
    <row r="774" spans="30:34">
      <c r="AD774" s="3"/>
      <c r="AE774" s="3"/>
      <c r="AF774" s="3"/>
      <c r="AG774" s="3"/>
      <c r="AH774" s="3"/>
    </row>
    <row r="775" spans="30:34">
      <c r="AD775" s="3"/>
      <c r="AE775" s="3"/>
      <c r="AF775" s="3"/>
      <c r="AG775" s="3"/>
      <c r="AH775" s="3"/>
    </row>
    <row r="776" spans="30:34">
      <c r="AD776" s="3"/>
      <c r="AE776" s="3"/>
      <c r="AF776" s="3"/>
      <c r="AG776" s="3"/>
      <c r="AH776" s="3"/>
    </row>
    <row r="777" spans="30:34">
      <c r="AD777" s="3"/>
      <c r="AE777" s="3"/>
      <c r="AF777" s="3"/>
      <c r="AG777" s="3"/>
      <c r="AH777" s="3"/>
    </row>
    <row r="778" spans="30:34">
      <c r="AD778" s="3"/>
      <c r="AE778" s="3"/>
      <c r="AF778" s="3"/>
      <c r="AG778" s="3"/>
      <c r="AH778" s="3"/>
    </row>
    <row r="779" spans="30:34">
      <c r="AD779" s="3"/>
      <c r="AE779" s="3"/>
      <c r="AF779" s="3"/>
      <c r="AG779" s="3"/>
      <c r="AH779" s="3"/>
    </row>
    <row r="780" spans="30:34">
      <c r="AD780" s="3"/>
      <c r="AE780" s="3"/>
      <c r="AF780" s="3"/>
      <c r="AG780" s="3"/>
      <c r="AH780" s="3"/>
    </row>
    <row r="781" spans="30:34">
      <c r="AD781" s="3"/>
      <c r="AE781" s="3"/>
      <c r="AF781" s="3"/>
      <c r="AG781" s="3"/>
      <c r="AH781" s="3"/>
    </row>
    <row r="782" spans="30:34">
      <c r="AD782" s="3"/>
      <c r="AE782" s="3"/>
      <c r="AF782" s="3"/>
      <c r="AG782" s="3"/>
      <c r="AH782" s="3"/>
    </row>
    <row r="783" spans="30:34">
      <c r="AD783" s="3"/>
      <c r="AE783" s="3"/>
      <c r="AF783" s="3"/>
      <c r="AG783" s="3"/>
      <c r="AH783" s="3"/>
    </row>
    <row r="784" spans="30:34">
      <c r="AD784" s="3"/>
      <c r="AE784" s="3"/>
      <c r="AF784" s="3"/>
      <c r="AG784" s="3"/>
      <c r="AH784" s="3"/>
    </row>
    <row r="785" spans="30:34">
      <c r="AD785" s="3"/>
      <c r="AE785" s="3"/>
      <c r="AF785" s="3"/>
      <c r="AG785" s="3"/>
      <c r="AH785" s="3"/>
    </row>
    <row r="786" spans="30:34">
      <c r="AD786" s="3"/>
      <c r="AE786" s="3"/>
      <c r="AF786" s="3"/>
      <c r="AG786" s="3"/>
      <c r="AH786" s="3"/>
    </row>
    <row r="787" spans="30:34">
      <c r="AD787" s="3"/>
      <c r="AE787" s="3"/>
      <c r="AF787" s="3"/>
      <c r="AG787" s="3"/>
      <c r="AH787" s="3"/>
    </row>
    <row r="788" spans="30:34">
      <c r="AD788" s="3"/>
      <c r="AE788" s="3"/>
      <c r="AF788" s="3"/>
      <c r="AG788" s="3"/>
      <c r="AH788" s="3"/>
    </row>
    <row r="789" spans="30:34">
      <c r="AD789" s="3"/>
      <c r="AE789" s="3"/>
      <c r="AF789" s="3"/>
      <c r="AG789" s="3"/>
      <c r="AH789" s="3"/>
    </row>
    <row r="790" spans="30:34">
      <c r="AD790" s="3"/>
      <c r="AE790" s="3"/>
      <c r="AF790" s="3"/>
      <c r="AG790" s="3"/>
      <c r="AH790" s="3"/>
    </row>
    <row r="791" spans="30:34">
      <c r="AD791" s="3"/>
      <c r="AE791" s="3"/>
      <c r="AF791" s="3"/>
      <c r="AG791" s="3"/>
      <c r="AH791" s="3"/>
    </row>
    <row r="792" spans="30:34">
      <c r="AD792" s="3"/>
      <c r="AE792" s="3"/>
      <c r="AF792" s="3"/>
      <c r="AG792" s="3"/>
      <c r="AH792" s="3"/>
    </row>
    <row r="793" spans="30:34">
      <c r="AD793" s="3"/>
      <c r="AE793" s="3"/>
      <c r="AF793" s="3"/>
      <c r="AG793" s="3"/>
      <c r="AH793" s="3"/>
    </row>
    <row r="794" spans="30:34">
      <c r="AD794" s="3"/>
      <c r="AE794" s="3"/>
      <c r="AF794" s="3"/>
      <c r="AG794" s="3"/>
      <c r="AH794" s="3"/>
    </row>
    <row r="795" spans="30:34">
      <c r="AD795" s="3"/>
      <c r="AE795" s="3"/>
      <c r="AF795" s="3"/>
      <c r="AG795" s="3"/>
      <c r="AH795" s="3"/>
    </row>
    <row r="796" spans="30:34">
      <c r="AD796" s="3"/>
      <c r="AE796" s="3"/>
      <c r="AF796" s="3"/>
      <c r="AG796" s="3"/>
      <c r="AH796" s="3"/>
    </row>
    <row r="797" spans="30:34">
      <c r="AD797" s="3"/>
      <c r="AE797" s="3"/>
      <c r="AF797" s="3"/>
      <c r="AG797" s="3"/>
      <c r="AH797" s="3"/>
    </row>
    <row r="798" spans="30:34">
      <c r="AD798" s="3"/>
      <c r="AE798" s="3"/>
      <c r="AF798" s="3"/>
      <c r="AG798" s="3"/>
      <c r="AH798" s="3"/>
    </row>
    <row r="799" spans="30:34">
      <c r="AD799" s="3"/>
      <c r="AE799" s="3"/>
      <c r="AF799" s="3"/>
      <c r="AG799" s="3"/>
      <c r="AH799" s="3"/>
    </row>
    <row r="800" spans="30:34">
      <c r="AD800" s="3"/>
      <c r="AE800" s="3"/>
      <c r="AF800" s="3"/>
      <c r="AG800" s="3"/>
      <c r="AH800" s="3"/>
    </row>
    <row r="801" spans="30:34">
      <c r="AD801" s="3"/>
      <c r="AE801" s="3"/>
      <c r="AF801" s="3"/>
      <c r="AG801" s="3"/>
      <c r="AH801" s="3"/>
    </row>
    <row r="802" spans="30:34">
      <c r="AD802" s="3"/>
      <c r="AE802" s="3"/>
      <c r="AF802" s="3"/>
      <c r="AG802" s="3"/>
      <c r="AH802" s="3"/>
    </row>
    <row r="803" spans="30:34">
      <c r="AD803" s="3"/>
      <c r="AE803" s="3"/>
      <c r="AF803" s="3"/>
      <c r="AG803" s="3"/>
      <c r="AH803" s="3"/>
    </row>
    <row r="804" spans="30:34">
      <c r="AD804" s="3"/>
      <c r="AE804" s="3"/>
      <c r="AF804" s="3"/>
      <c r="AG804" s="3"/>
      <c r="AH804" s="3"/>
    </row>
    <row r="805" spans="30:34">
      <c r="AD805" s="3"/>
      <c r="AE805" s="3"/>
      <c r="AF805" s="3"/>
      <c r="AG805" s="3"/>
      <c r="AH805" s="3"/>
    </row>
    <row r="806" spans="30:34">
      <c r="AD806" s="3"/>
      <c r="AE806" s="3"/>
      <c r="AF806" s="3"/>
      <c r="AG806" s="3"/>
      <c r="AH806" s="3"/>
    </row>
    <row r="807" spans="30:34">
      <c r="AD807" s="3"/>
      <c r="AE807" s="3"/>
      <c r="AF807" s="3"/>
      <c r="AG807" s="3"/>
      <c r="AH807" s="3"/>
    </row>
    <row r="808" spans="30:34">
      <c r="AD808" s="3"/>
      <c r="AE808" s="3"/>
      <c r="AF808" s="3"/>
      <c r="AG808" s="3"/>
      <c r="AH808" s="3"/>
    </row>
    <row r="809" spans="30:34">
      <c r="AD809" s="3"/>
      <c r="AE809" s="3"/>
      <c r="AF809" s="3"/>
      <c r="AG809" s="3"/>
      <c r="AH809" s="3"/>
    </row>
    <row r="810" spans="30:34">
      <c r="AD810" s="3"/>
      <c r="AE810" s="3"/>
      <c r="AF810" s="3"/>
      <c r="AG810" s="3"/>
      <c r="AH810" s="3"/>
    </row>
    <row r="811" spans="30:34">
      <c r="AD811" s="3"/>
      <c r="AE811" s="3"/>
      <c r="AF811" s="3"/>
      <c r="AG811" s="3"/>
      <c r="AH811" s="3"/>
    </row>
    <row r="812" spans="30:34">
      <c r="AD812" s="3"/>
      <c r="AE812" s="3"/>
      <c r="AF812" s="3"/>
      <c r="AG812" s="3"/>
      <c r="AH812" s="3"/>
    </row>
    <row r="813" spans="30:34">
      <c r="AD813" s="3"/>
      <c r="AE813" s="3"/>
      <c r="AF813" s="3"/>
      <c r="AG813" s="3"/>
      <c r="AH813" s="3"/>
    </row>
    <row r="814" spans="30:34">
      <c r="AD814" s="3"/>
      <c r="AE814" s="3"/>
      <c r="AF814" s="3"/>
      <c r="AG814" s="3"/>
      <c r="AH814" s="3"/>
    </row>
    <row r="815" spans="30:34">
      <c r="AD815" s="3"/>
      <c r="AE815" s="3"/>
      <c r="AF815" s="3"/>
      <c r="AG815" s="3"/>
      <c r="AH815" s="3"/>
    </row>
    <row r="816" spans="30:34">
      <c r="AD816" s="3"/>
      <c r="AE816" s="3"/>
      <c r="AF816" s="3"/>
      <c r="AG816" s="3"/>
      <c r="AH816" s="3"/>
    </row>
    <row r="817" spans="30:34">
      <c r="AD817" s="3"/>
      <c r="AE817" s="3"/>
      <c r="AF817" s="3"/>
      <c r="AG817" s="3"/>
      <c r="AH817" s="3"/>
    </row>
    <row r="818" spans="30:34">
      <c r="AD818" s="3"/>
      <c r="AE818" s="3"/>
      <c r="AF818" s="3"/>
      <c r="AG818" s="3"/>
      <c r="AH818" s="3"/>
    </row>
    <row r="819" spans="30:34">
      <c r="AD819" s="3"/>
      <c r="AE819" s="3"/>
      <c r="AF819" s="3"/>
      <c r="AG819" s="3"/>
      <c r="AH819" s="3"/>
    </row>
    <row r="820" spans="30:34">
      <c r="AD820" s="3"/>
      <c r="AE820" s="3"/>
      <c r="AF820" s="3"/>
      <c r="AG820" s="3"/>
      <c r="AH820" s="3"/>
    </row>
    <row r="821" spans="30:34">
      <c r="AD821" s="3"/>
      <c r="AE821" s="3"/>
      <c r="AF821" s="3"/>
      <c r="AG821" s="3"/>
      <c r="AH821" s="3"/>
    </row>
    <row r="822" spans="30:34">
      <c r="AD822" s="3"/>
      <c r="AE822" s="3"/>
      <c r="AF822" s="3"/>
      <c r="AG822" s="3"/>
      <c r="AH822" s="3"/>
    </row>
    <row r="823" spans="30:34">
      <c r="AD823" s="3"/>
      <c r="AE823" s="3"/>
      <c r="AF823" s="3"/>
      <c r="AG823" s="3"/>
      <c r="AH823" s="3"/>
    </row>
    <row r="824" spans="30:34">
      <c r="AD824" s="3"/>
      <c r="AE824" s="3"/>
      <c r="AF824" s="3"/>
      <c r="AG824" s="3"/>
      <c r="AH824" s="3"/>
    </row>
    <row r="825" spans="30:34">
      <c r="AD825" s="3"/>
      <c r="AE825" s="3"/>
      <c r="AF825" s="3"/>
      <c r="AG825" s="3"/>
      <c r="AH825" s="3"/>
    </row>
    <row r="826" spans="30:34">
      <c r="AD826" s="3"/>
      <c r="AE826" s="3"/>
      <c r="AF826" s="3"/>
      <c r="AG826" s="3"/>
      <c r="AH826" s="3"/>
    </row>
    <row r="827" spans="30:34">
      <c r="AD827" s="3"/>
      <c r="AE827" s="3"/>
      <c r="AF827" s="3"/>
      <c r="AG827" s="3"/>
      <c r="AH827" s="3"/>
    </row>
    <row r="828" spans="30:34">
      <c r="AD828" s="3"/>
      <c r="AE828" s="3"/>
      <c r="AF828" s="3"/>
      <c r="AG828" s="3"/>
      <c r="AH828" s="3"/>
    </row>
    <row r="829" spans="30:34">
      <c r="AD829" s="3"/>
      <c r="AE829" s="3"/>
      <c r="AF829" s="3"/>
      <c r="AG829" s="3"/>
      <c r="AH829" s="3"/>
    </row>
    <row r="830" spans="30:34">
      <c r="AD830" s="3"/>
      <c r="AE830" s="3"/>
      <c r="AF830" s="3"/>
      <c r="AG830" s="3"/>
      <c r="AH830" s="3"/>
    </row>
    <row r="831" spans="30:34">
      <c r="AD831" s="3"/>
      <c r="AE831" s="3"/>
      <c r="AF831" s="3"/>
      <c r="AG831" s="3"/>
      <c r="AH831" s="3"/>
    </row>
    <row r="832" spans="30:34">
      <c r="AD832" s="3"/>
      <c r="AE832" s="3"/>
      <c r="AF832" s="3"/>
      <c r="AG832" s="3"/>
      <c r="AH832" s="3"/>
    </row>
    <row r="833" spans="30:34">
      <c r="AD833" s="3"/>
      <c r="AE833" s="3"/>
      <c r="AF833" s="3"/>
      <c r="AG833" s="3"/>
      <c r="AH833" s="3"/>
    </row>
    <row r="834" spans="30:34">
      <c r="AD834" s="3"/>
      <c r="AE834" s="3"/>
      <c r="AF834" s="3"/>
      <c r="AG834" s="3"/>
      <c r="AH834" s="3"/>
    </row>
    <row r="835" spans="30:34">
      <c r="AD835" s="3"/>
      <c r="AE835" s="3"/>
      <c r="AF835" s="3"/>
      <c r="AG835" s="3"/>
      <c r="AH835" s="3"/>
    </row>
    <row r="836" spans="30:34">
      <c r="AD836" s="3"/>
      <c r="AE836" s="3"/>
      <c r="AF836" s="3"/>
      <c r="AG836" s="3"/>
      <c r="AH836" s="3"/>
    </row>
    <row r="837" spans="30:34">
      <c r="AD837" s="3"/>
      <c r="AE837" s="3"/>
      <c r="AF837" s="3"/>
      <c r="AG837" s="3"/>
      <c r="AH837" s="3"/>
    </row>
    <row r="838" spans="30:34">
      <c r="AD838" s="3"/>
      <c r="AE838" s="3"/>
      <c r="AF838" s="3"/>
      <c r="AG838" s="3"/>
      <c r="AH838" s="3"/>
    </row>
    <row r="839" spans="30:34">
      <c r="AD839" s="3"/>
      <c r="AE839" s="3"/>
      <c r="AF839" s="3"/>
      <c r="AG839" s="3"/>
      <c r="AH839" s="3"/>
    </row>
    <row r="840" spans="30:34">
      <c r="AD840" s="3"/>
      <c r="AE840" s="3"/>
      <c r="AF840" s="3"/>
      <c r="AG840" s="3"/>
      <c r="AH840" s="3"/>
    </row>
    <row r="841" spans="30:34">
      <c r="AD841" s="3"/>
      <c r="AE841" s="3"/>
      <c r="AF841" s="3"/>
      <c r="AG841" s="3"/>
      <c r="AH841" s="3"/>
    </row>
    <row r="842" spans="30:34">
      <c r="AD842" s="3"/>
      <c r="AE842" s="3"/>
      <c r="AF842" s="3"/>
      <c r="AG842" s="3"/>
      <c r="AH842" s="3"/>
    </row>
    <row r="843" spans="30:34">
      <c r="AD843" s="3"/>
      <c r="AE843" s="3"/>
      <c r="AF843" s="3"/>
      <c r="AG843" s="3"/>
      <c r="AH843" s="3"/>
    </row>
    <row r="844" spans="30:34">
      <c r="AD844" s="3"/>
      <c r="AE844" s="3"/>
      <c r="AF844" s="3"/>
      <c r="AG844" s="3"/>
      <c r="AH844" s="3"/>
    </row>
    <row r="845" spans="30:34">
      <c r="AD845" s="3"/>
      <c r="AE845" s="3"/>
      <c r="AF845" s="3"/>
      <c r="AG845" s="3"/>
      <c r="AH845" s="3"/>
    </row>
    <row r="846" spans="30:34">
      <c r="AD846" s="3"/>
      <c r="AE846" s="3"/>
      <c r="AF846" s="3"/>
      <c r="AG846" s="3"/>
      <c r="AH846" s="3"/>
    </row>
    <row r="847" spans="30:34">
      <c r="AD847" s="3"/>
      <c r="AE847" s="3"/>
      <c r="AF847" s="3"/>
      <c r="AG847" s="3"/>
      <c r="AH847" s="3"/>
    </row>
    <row r="848" spans="30:34">
      <c r="AD848" s="3"/>
      <c r="AE848" s="3"/>
      <c r="AF848" s="3"/>
      <c r="AG848" s="3"/>
      <c r="AH848" s="3"/>
    </row>
    <row r="849" spans="30:34">
      <c r="AD849" s="3"/>
      <c r="AE849" s="3"/>
      <c r="AF849" s="3"/>
      <c r="AG849" s="3"/>
      <c r="AH849" s="3"/>
    </row>
    <row r="850" spans="30:34">
      <c r="AD850" s="3"/>
      <c r="AE850" s="3"/>
      <c r="AF850" s="3"/>
      <c r="AG850" s="3"/>
      <c r="AH850" s="3"/>
    </row>
    <row r="851" spans="30:34">
      <c r="AD851" s="3"/>
      <c r="AE851" s="3"/>
      <c r="AF851" s="3"/>
      <c r="AG851" s="3"/>
      <c r="AH851" s="3"/>
    </row>
    <row r="852" spans="30:34">
      <c r="AD852" s="3"/>
      <c r="AE852" s="3"/>
      <c r="AF852" s="3"/>
      <c r="AG852" s="3"/>
      <c r="AH852" s="3"/>
    </row>
    <row r="853" spans="30:34">
      <c r="AD853" s="3"/>
      <c r="AE853" s="3"/>
      <c r="AF853" s="3"/>
      <c r="AG853" s="3"/>
      <c r="AH853" s="3"/>
    </row>
    <row r="854" spans="30:34">
      <c r="AD854" s="3"/>
      <c r="AE854" s="3"/>
      <c r="AF854" s="3"/>
      <c r="AG854" s="3"/>
      <c r="AH854" s="3"/>
    </row>
    <row r="855" spans="30:34">
      <c r="AD855" s="3"/>
      <c r="AE855" s="3"/>
      <c r="AF855" s="3"/>
      <c r="AG855" s="3"/>
      <c r="AH855" s="3"/>
    </row>
    <row r="856" spans="30:34">
      <c r="AD856" s="3"/>
      <c r="AE856" s="3"/>
      <c r="AF856" s="3"/>
      <c r="AG856" s="3"/>
      <c r="AH856" s="3"/>
    </row>
    <row r="857" spans="30:34">
      <c r="AD857" s="3"/>
      <c r="AE857" s="3"/>
      <c r="AF857" s="3"/>
      <c r="AG857" s="3"/>
      <c r="AH857" s="3"/>
    </row>
    <row r="858" spans="30:34">
      <c r="AD858" s="3"/>
      <c r="AE858" s="3"/>
      <c r="AF858" s="3"/>
      <c r="AG858" s="3"/>
      <c r="AH858" s="3"/>
    </row>
    <row r="859" spans="30:34">
      <c r="AD859" s="3"/>
      <c r="AE859" s="3"/>
      <c r="AF859" s="3"/>
      <c r="AG859" s="3"/>
      <c r="AH859" s="3"/>
    </row>
    <row r="860" spans="30:34">
      <c r="AD860" s="3"/>
      <c r="AE860" s="3"/>
      <c r="AF860" s="3"/>
      <c r="AG860" s="3"/>
      <c r="AH860" s="3"/>
    </row>
    <row r="861" spans="30:34">
      <c r="AD861" s="3"/>
      <c r="AE861" s="3"/>
      <c r="AF861" s="3"/>
      <c r="AG861" s="3"/>
      <c r="AH861" s="3"/>
    </row>
    <row r="862" spans="30:34">
      <c r="AD862" s="3"/>
      <c r="AE862" s="3"/>
      <c r="AF862" s="3"/>
      <c r="AG862" s="3"/>
      <c r="AH862" s="3"/>
    </row>
    <row r="863" spans="30:34">
      <c r="AD863" s="3"/>
      <c r="AE863" s="3"/>
      <c r="AF863" s="3"/>
      <c r="AG863" s="3"/>
      <c r="AH863" s="3"/>
    </row>
    <row r="864" spans="30:34">
      <c r="AD864" s="3"/>
      <c r="AE864" s="3"/>
      <c r="AF864" s="3"/>
      <c r="AG864" s="3"/>
      <c r="AH864" s="3"/>
    </row>
    <row r="865" spans="30:34">
      <c r="AD865" s="3"/>
      <c r="AE865" s="3"/>
      <c r="AF865" s="3"/>
      <c r="AG865" s="3"/>
      <c r="AH865" s="3"/>
    </row>
    <row r="866" spans="30:34">
      <c r="AD866" s="3"/>
      <c r="AE866" s="3"/>
      <c r="AF866" s="3"/>
      <c r="AG866" s="3"/>
      <c r="AH866" s="3"/>
    </row>
    <row r="867" spans="30:34">
      <c r="AD867" s="3"/>
      <c r="AE867" s="3"/>
      <c r="AF867" s="3"/>
      <c r="AG867" s="3"/>
      <c r="AH867" s="3"/>
    </row>
    <row r="868" spans="30:34">
      <c r="AD868" s="3"/>
      <c r="AE868" s="3"/>
      <c r="AF868" s="3"/>
      <c r="AG868" s="3"/>
      <c r="AH868" s="3"/>
    </row>
    <row r="869" spans="30:34">
      <c r="AD869" s="3"/>
      <c r="AE869" s="3"/>
      <c r="AF869" s="3"/>
      <c r="AG869" s="3"/>
      <c r="AH869" s="3"/>
    </row>
    <row r="870" spans="30:34">
      <c r="AD870" s="3"/>
      <c r="AE870" s="3"/>
      <c r="AF870" s="3"/>
      <c r="AG870" s="3"/>
      <c r="AH870" s="3"/>
    </row>
    <row r="871" spans="30:34">
      <c r="AD871" s="3"/>
      <c r="AE871" s="3"/>
      <c r="AF871" s="3"/>
      <c r="AG871" s="3"/>
      <c r="AH871" s="3"/>
    </row>
    <row r="872" spans="30:34">
      <c r="AD872" s="3"/>
      <c r="AE872" s="3"/>
      <c r="AF872" s="3"/>
      <c r="AG872" s="3"/>
      <c r="AH872" s="3"/>
    </row>
    <row r="873" spans="30:34">
      <c r="AD873" s="3"/>
      <c r="AE873" s="3"/>
      <c r="AF873" s="3"/>
      <c r="AG873" s="3"/>
      <c r="AH873" s="3"/>
    </row>
    <row r="874" spans="30:34">
      <c r="AD874" s="3"/>
      <c r="AE874" s="3"/>
      <c r="AF874" s="3"/>
      <c r="AG874" s="3"/>
      <c r="AH874" s="3"/>
    </row>
    <row r="875" spans="30:34">
      <c r="AD875" s="3"/>
      <c r="AE875" s="3"/>
      <c r="AF875" s="3"/>
      <c r="AG875" s="3"/>
      <c r="AH875" s="3"/>
    </row>
    <row r="876" spans="30:34">
      <c r="AD876" s="3"/>
      <c r="AE876" s="3"/>
      <c r="AF876" s="3"/>
      <c r="AG876" s="3"/>
      <c r="AH876" s="3"/>
    </row>
    <row r="877" spans="30:34">
      <c r="AD877" s="3"/>
      <c r="AE877" s="3"/>
      <c r="AF877" s="3"/>
      <c r="AG877" s="3"/>
      <c r="AH877" s="3"/>
    </row>
    <row r="878" spans="30:34">
      <c r="AD878" s="3"/>
      <c r="AE878" s="3"/>
      <c r="AF878" s="3"/>
      <c r="AG878" s="3"/>
      <c r="AH878" s="3"/>
    </row>
    <row r="879" spans="30:34">
      <c r="AD879" s="3"/>
      <c r="AE879" s="3"/>
      <c r="AF879" s="3"/>
      <c r="AG879" s="3"/>
      <c r="AH879" s="3"/>
    </row>
    <row r="880" spans="30:34">
      <c r="AD880" s="3"/>
      <c r="AE880" s="3"/>
      <c r="AF880" s="3"/>
      <c r="AG880" s="3"/>
      <c r="AH880" s="3"/>
    </row>
    <row r="881" spans="30:34">
      <c r="AD881" s="3"/>
      <c r="AE881" s="3"/>
      <c r="AF881" s="3"/>
      <c r="AG881" s="3"/>
      <c r="AH881" s="3"/>
    </row>
    <row r="882" spans="30:34">
      <c r="AD882" s="3"/>
      <c r="AE882" s="3"/>
      <c r="AF882" s="3"/>
      <c r="AG882" s="3"/>
      <c r="AH882" s="3"/>
    </row>
    <row r="883" spans="30:34">
      <c r="AD883" s="3"/>
      <c r="AE883" s="3"/>
      <c r="AF883" s="3"/>
      <c r="AG883" s="3"/>
      <c r="AH883" s="3"/>
    </row>
    <row r="884" spans="30:34">
      <c r="AD884" s="3"/>
      <c r="AE884" s="3"/>
      <c r="AF884" s="3"/>
      <c r="AG884" s="3"/>
      <c r="AH884" s="3"/>
    </row>
    <row r="885" spans="30:34">
      <c r="AD885" s="3"/>
      <c r="AE885" s="3"/>
      <c r="AF885" s="3"/>
      <c r="AG885" s="3"/>
      <c r="AH885" s="3"/>
    </row>
    <row r="886" spans="30:34">
      <c r="AD886" s="3"/>
      <c r="AE886" s="3"/>
      <c r="AF886" s="3"/>
      <c r="AG886" s="3"/>
      <c r="AH886" s="3"/>
    </row>
    <row r="887" spans="30:34">
      <c r="AD887" s="3"/>
      <c r="AE887" s="3"/>
      <c r="AF887" s="3"/>
      <c r="AG887" s="3"/>
      <c r="AH887" s="3"/>
    </row>
    <row r="888" spans="30:34">
      <c r="AD888" s="3"/>
      <c r="AE888" s="3"/>
      <c r="AF888" s="3"/>
      <c r="AG888" s="3"/>
      <c r="AH888" s="3"/>
    </row>
    <row r="889" spans="30:34">
      <c r="AD889" s="3"/>
      <c r="AE889" s="3"/>
      <c r="AF889" s="3"/>
      <c r="AG889" s="3"/>
      <c r="AH889" s="3"/>
    </row>
    <row r="890" spans="30:34">
      <c r="AD890" s="3"/>
      <c r="AE890" s="3"/>
      <c r="AF890" s="3"/>
      <c r="AG890" s="3"/>
      <c r="AH890" s="3"/>
    </row>
    <row r="891" spans="30:34">
      <c r="AD891" s="3"/>
      <c r="AE891" s="3"/>
      <c r="AF891" s="3"/>
      <c r="AG891" s="3"/>
      <c r="AH891" s="3"/>
    </row>
    <row r="892" spans="30:34">
      <c r="AD892" s="3"/>
      <c r="AE892" s="3"/>
      <c r="AF892" s="3"/>
      <c r="AG892" s="3"/>
      <c r="AH892" s="3"/>
    </row>
    <row r="893" spans="30:34">
      <c r="AD893" s="3"/>
      <c r="AE893" s="3"/>
      <c r="AF893" s="3"/>
      <c r="AG893" s="3"/>
      <c r="AH893" s="3"/>
    </row>
    <row r="894" spans="30:34">
      <c r="AD894" s="3"/>
      <c r="AE894" s="3"/>
      <c r="AF894" s="3"/>
      <c r="AG894" s="3"/>
      <c r="AH894" s="3"/>
    </row>
    <row r="895" spans="30:34">
      <c r="AD895" s="3"/>
      <c r="AE895" s="3"/>
      <c r="AF895" s="3"/>
      <c r="AG895" s="3"/>
      <c r="AH895" s="3"/>
    </row>
    <row r="896" spans="30:34">
      <c r="AD896" s="3"/>
      <c r="AE896" s="3"/>
      <c r="AF896" s="3"/>
      <c r="AG896" s="3"/>
      <c r="AH896" s="3"/>
    </row>
    <row r="897" spans="30:34">
      <c r="AD897" s="3"/>
      <c r="AE897" s="3"/>
      <c r="AF897" s="3"/>
      <c r="AG897" s="3"/>
      <c r="AH897" s="3"/>
    </row>
    <row r="898" spans="30:34">
      <c r="AD898" s="3"/>
      <c r="AE898" s="3"/>
      <c r="AF898" s="3"/>
      <c r="AG898" s="3"/>
      <c r="AH898" s="3"/>
    </row>
    <row r="899" spans="30:34">
      <c r="AD899" s="3"/>
      <c r="AE899" s="3"/>
      <c r="AF899" s="3"/>
      <c r="AG899" s="3"/>
      <c r="AH899" s="3"/>
    </row>
    <row r="900" spans="30:34">
      <c r="AD900" s="3"/>
      <c r="AE900" s="3"/>
      <c r="AF900" s="3"/>
      <c r="AG900" s="3"/>
      <c r="AH900" s="3"/>
    </row>
    <row r="901" spans="30:34">
      <c r="AD901" s="3"/>
      <c r="AE901" s="3"/>
      <c r="AF901" s="3"/>
      <c r="AG901" s="3"/>
      <c r="AH901" s="3"/>
    </row>
    <row r="902" spans="30:34">
      <c r="AD902" s="3"/>
      <c r="AE902" s="3"/>
      <c r="AF902" s="3"/>
      <c r="AG902" s="3"/>
      <c r="AH902" s="3"/>
    </row>
    <row r="903" spans="30:34">
      <c r="AD903" s="3"/>
      <c r="AE903" s="3"/>
      <c r="AF903" s="3"/>
      <c r="AG903" s="3"/>
      <c r="AH903" s="3"/>
    </row>
    <row r="904" spans="30:34">
      <c r="AD904" s="3"/>
      <c r="AE904" s="3"/>
      <c r="AF904" s="3"/>
      <c r="AG904" s="3"/>
      <c r="AH904" s="3"/>
    </row>
    <row r="905" spans="30:34">
      <c r="AD905" s="3"/>
      <c r="AE905" s="3"/>
      <c r="AF905" s="3"/>
      <c r="AG905" s="3"/>
      <c r="AH905" s="3"/>
    </row>
    <row r="906" spans="30:34">
      <c r="AD906" s="3"/>
      <c r="AE906" s="3"/>
      <c r="AF906" s="3"/>
      <c r="AG906" s="3"/>
      <c r="AH906" s="3"/>
    </row>
    <row r="907" spans="30:34">
      <c r="AD907" s="3"/>
      <c r="AE907" s="3"/>
      <c r="AF907" s="3"/>
      <c r="AG907" s="3"/>
      <c r="AH907" s="3"/>
    </row>
    <row r="908" spans="30:34">
      <c r="AD908" s="3"/>
      <c r="AE908" s="3"/>
      <c r="AF908" s="3"/>
      <c r="AG908" s="3"/>
      <c r="AH908" s="3"/>
    </row>
    <row r="909" spans="30:34">
      <c r="AD909" s="3"/>
      <c r="AE909" s="3"/>
      <c r="AF909" s="3"/>
      <c r="AG909" s="3"/>
      <c r="AH909" s="3"/>
    </row>
    <row r="910" spans="30:34">
      <c r="AD910" s="3"/>
      <c r="AE910" s="3"/>
      <c r="AF910" s="3"/>
      <c r="AG910" s="3"/>
      <c r="AH910" s="3"/>
    </row>
    <row r="911" spans="30:34">
      <c r="AD911" s="3"/>
      <c r="AE911" s="3"/>
      <c r="AF911" s="3"/>
      <c r="AG911" s="3"/>
      <c r="AH911" s="3"/>
    </row>
    <row r="912" spans="30:34">
      <c r="AD912" s="3"/>
      <c r="AE912" s="3"/>
      <c r="AF912" s="3"/>
      <c r="AG912" s="3"/>
      <c r="AH912" s="3"/>
    </row>
    <row r="913" spans="30:34">
      <c r="AD913" s="3"/>
      <c r="AE913" s="3"/>
      <c r="AF913" s="3"/>
      <c r="AG913" s="3"/>
      <c r="AH913" s="3"/>
    </row>
    <row r="914" spans="30:34">
      <c r="AD914" s="3"/>
      <c r="AE914" s="3"/>
      <c r="AF914" s="3"/>
      <c r="AG914" s="3"/>
      <c r="AH914" s="3"/>
    </row>
    <row r="915" spans="30:34">
      <c r="AD915" s="3"/>
      <c r="AE915" s="3"/>
      <c r="AF915" s="3"/>
      <c r="AG915" s="3"/>
      <c r="AH915" s="3"/>
    </row>
    <row r="916" spans="30:34">
      <c r="AD916" s="3"/>
      <c r="AE916" s="3"/>
      <c r="AF916" s="3"/>
      <c r="AG916" s="3"/>
      <c r="AH916" s="3"/>
    </row>
    <row r="917" spans="30:34">
      <c r="AD917" s="3"/>
      <c r="AE917" s="3"/>
      <c r="AF917" s="3"/>
      <c r="AG917" s="3"/>
      <c r="AH917" s="3"/>
    </row>
    <row r="918" spans="30:34">
      <c r="AD918" s="3"/>
      <c r="AE918" s="3"/>
      <c r="AF918" s="3"/>
      <c r="AG918" s="3"/>
      <c r="AH918" s="3"/>
    </row>
    <row r="919" spans="30:34">
      <c r="AD919" s="3"/>
      <c r="AE919" s="3"/>
      <c r="AF919" s="3"/>
      <c r="AG919" s="3"/>
      <c r="AH919" s="3"/>
    </row>
    <row r="920" spans="30:34">
      <c r="AD920" s="3"/>
      <c r="AE920" s="3"/>
      <c r="AF920" s="3"/>
      <c r="AG920" s="3"/>
      <c r="AH920" s="3"/>
    </row>
    <row r="921" spans="30:34">
      <c r="AD921" s="3"/>
      <c r="AE921" s="3"/>
      <c r="AF921" s="3"/>
      <c r="AG921" s="3"/>
      <c r="AH921" s="3"/>
    </row>
    <row r="922" spans="30:34">
      <c r="AD922" s="3"/>
      <c r="AE922" s="3"/>
      <c r="AF922" s="3"/>
      <c r="AG922" s="3"/>
      <c r="AH922" s="3"/>
    </row>
    <row r="923" spans="30:34">
      <c r="AD923" s="3"/>
      <c r="AE923" s="3"/>
      <c r="AF923" s="3"/>
      <c r="AG923" s="3"/>
      <c r="AH923" s="3"/>
    </row>
    <row r="924" spans="30:34">
      <c r="AD924" s="3"/>
      <c r="AE924" s="3"/>
      <c r="AF924" s="3"/>
      <c r="AG924" s="3"/>
      <c r="AH924" s="3"/>
    </row>
    <row r="925" spans="30:34">
      <c r="AD925" s="3"/>
      <c r="AE925" s="3"/>
      <c r="AF925" s="3"/>
      <c r="AG925" s="3"/>
      <c r="AH925" s="3"/>
    </row>
    <row r="926" spans="30:34">
      <c r="AD926" s="3"/>
      <c r="AE926" s="3"/>
      <c r="AF926" s="3"/>
      <c r="AG926" s="3"/>
      <c r="AH926" s="3"/>
    </row>
    <row r="927" spans="30:34">
      <c r="AD927" s="3"/>
      <c r="AE927" s="3"/>
      <c r="AF927" s="3"/>
      <c r="AG927" s="3"/>
      <c r="AH927" s="3"/>
    </row>
    <row r="928" spans="30:34">
      <c r="AD928" s="3"/>
      <c r="AE928" s="3"/>
      <c r="AF928" s="3"/>
      <c r="AG928" s="3"/>
      <c r="AH928" s="3"/>
    </row>
    <row r="929" spans="30:34">
      <c r="AD929" s="3"/>
      <c r="AE929" s="3"/>
      <c r="AF929" s="3"/>
      <c r="AG929" s="3"/>
      <c r="AH929" s="3"/>
    </row>
    <row r="930" spans="30:34">
      <c r="AD930" s="3"/>
      <c r="AE930" s="3"/>
      <c r="AF930" s="3"/>
      <c r="AG930" s="3"/>
      <c r="AH930" s="3"/>
    </row>
    <row r="931" spans="30:34">
      <c r="AD931" s="3"/>
      <c r="AE931" s="3"/>
      <c r="AF931" s="3"/>
      <c r="AG931" s="3"/>
      <c r="AH931" s="3"/>
    </row>
    <row r="932" spans="30:34">
      <c r="AD932" s="3"/>
      <c r="AE932" s="3"/>
      <c r="AF932" s="3"/>
      <c r="AG932" s="3"/>
      <c r="AH932" s="3"/>
    </row>
    <row r="933" spans="30:34">
      <c r="AD933" s="3"/>
      <c r="AE933" s="3"/>
      <c r="AF933" s="3"/>
      <c r="AG933" s="3"/>
      <c r="AH933" s="3"/>
    </row>
    <row r="934" spans="30:34">
      <c r="AD934" s="3"/>
      <c r="AE934" s="3"/>
      <c r="AF934" s="3"/>
      <c r="AG934" s="3"/>
      <c r="AH934" s="3"/>
    </row>
    <row r="935" spans="30:34">
      <c r="AD935" s="3"/>
      <c r="AE935" s="3"/>
      <c r="AF935" s="3"/>
      <c r="AG935" s="3"/>
      <c r="AH935" s="3"/>
    </row>
    <row r="936" spans="30:34">
      <c r="AD936" s="3"/>
      <c r="AE936" s="3"/>
      <c r="AF936" s="3"/>
      <c r="AG936" s="3"/>
      <c r="AH936" s="3"/>
    </row>
    <row r="937" spans="30:34">
      <c r="AD937" s="3"/>
      <c r="AE937" s="3"/>
      <c r="AF937" s="3"/>
      <c r="AG937" s="3"/>
      <c r="AH937" s="3"/>
    </row>
    <row r="938" spans="30:34">
      <c r="AD938" s="3"/>
      <c r="AE938" s="3"/>
      <c r="AF938" s="3"/>
      <c r="AG938" s="3"/>
      <c r="AH938" s="3"/>
    </row>
    <row r="939" spans="30:34">
      <c r="AD939" s="3"/>
      <c r="AE939" s="3"/>
      <c r="AF939" s="3"/>
      <c r="AG939" s="3"/>
      <c r="AH939" s="3"/>
    </row>
    <row r="940" spans="30:34">
      <c r="AD940" s="3"/>
      <c r="AE940" s="3"/>
      <c r="AF940" s="3"/>
      <c r="AG940" s="3"/>
      <c r="AH940" s="3"/>
    </row>
    <row r="941" spans="30:34">
      <c r="AD941" s="3"/>
      <c r="AE941" s="3"/>
      <c r="AF941" s="3"/>
      <c r="AG941" s="3"/>
      <c r="AH941" s="3"/>
    </row>
    <row r="942" spans="30:34">
      <c r="AD942" s="3"/>
      <c r="AE942" s="3"/>
      <c r="AF942" s="3"/>
      <c r="AG942" s="3"/>
      <c r="AH942" s="3"/>
    </row>
    <row r="943" spans="30:34">
      <c r="AD943" s="3"/>
      <c r="AE943" s="3"/>
      <c r="AF943" s="3"/>
      <c r="AG943" s="3"/>
      <c r="AH943" s="3"/>
    </row>
    <row r="944" spans="30:34">
      <c r="AD944" s="3"/>
      <c r="AE944" s="3"/>
      <c r="AF944" s="3"/>
      <c r="AG944" s="3"/>
      <c r="AH944" s="3"/>
    </row>
    <row r="945" spans="30:34">
      <c r="AD945" s="3"/>
      <c r="AE945" s="3"/>
      <c r="AF945" s="3"/>
      <c r="AG945" s="3"/>
      <c r="AH945" s="3"/>
    </row>
    <row r="946" spans="30:34">
      <c r="AD946" s="3"/>
      <c r="AE946" s="3"/>
      <c r="AF946" s="3"/>
      <c r="AG946" s="3"/>
      <c r="AH946" s="3"/>
    </row>
    <row r="947" spans="30:34">
      <c r="AD947" s="3"/>
      <c r="AE947" s="3"/>
      <c r="AF947" s="3"/>
      <c r="AG947" s="3"/>
      <c r="AH947" s="3"/>
    </row>
    <row r="948" spans="30:34">
      <c r="AD948" s="3"/>
      <c r="AE948" s="3"/>
      <c r="AF948" s="3"/>
      <c r="AG948" s="3"/>
      <c r="AH948" s="3"/>
    </row>
    <row r="949" spans="30:34">
      <c r="AD949" s="3"/>
      <c r="AE949" s="3"/>
      <c r="AF949" s="3"/>
      <c r="AG949" s="3"/>
      <c r="AH949" s="3"/>
    </row>
    <row r="950" spans="30:34">
      <c r="AD950" s="3"/>
      <c r="AE950" s="3"/>
      <c r="AF950" s="3"/>
      <c r="AG950" s="3"/>
      <c r="AH950" s="3"/>
    </row>
    <row r="951" spans="30:34">
      <c r="AD951" s="3"/>
      <c r="AE951" s="3"/>
      <c r="AF951" s="3"/>
      <c r="AG951" s="3"/>
      <c r="AH951" s="3"/>
    </row>
    <row r="952" spans="30:34">
      <c r="AD952" s="3"/>
      <c r="AE952" s="3"/>
      <c r="AF952" s="3"/>
      <c r="AG952" s="3"/>
      <c r="AH952" s="3"/>
    </row>
    <row r="953" spans="30:34">
      <c r="AD953" s="3"/>
      <c r="AE953" s="3"/>
      <c r="AF953" s="3"/>
      <c r="AG953" s="3"/>
      <c r="AH953" s="3"/>
    </row>
    <row r="954" spans="30:34">
      <c r="AD954" s="3"/>
      <c r="AE954" s="3"/>
      <c r="AF954" s="3"/>
      <c r="AG954" s="3"/>
      <c r="AH954" s="3"/>
    </row>
    <row r="955" spans="30:34">
      <c r="AD955" s="3"/>
      <c r="AE955" s="3"/>
      <c r="AF955" s="3"/>
      <c r="AG955" s="3"/>
      <c r="AH955" s="3"/>
    </row>
    <row r="956" spans="30:34">
      <c r="AD956" s="3"/>
      <c r="AE956" s="3"/>
      <c r="AF956" s="3"/>
      <c r="AG956" s="3"/>
      <c r="AH956" s="3"/>
    </row>
    <row r="957" spans="30:34">
      <c r="AD957" s="3"/>
      <c r="AE957" s="3"/>
      <c r="AF957" s="3"/>
      <c r="AG957" s="3"/>
      <c r="AH957" s="3"/>
    </row>
    <row r="958" spans="30:34">
      <c r="AD958" s="3"/>
      <c r="AE958" s="3"/>
      <c r="AF958" s="3"/>
      <c r="AG958" s="3"/>
      <c r="AH958" s="3"/>
    </row>
    <row r="959" spans="30:34">
      <c r="AD959" s="3"/>
      <c r="AE959" s="3"/>
      <c r="AF959" s="3"/>
      <c r="AG959" s="3"/>
      <c r="AH959" s="3"/>
    </row>
    <row r="960" spans="30:34">
      <c r="AD960" s="3"/>
      <c r="AE960" s="3"/>
      <c r="AF960" s="3"/>
      <c r="AG960" s="3"/>
      <c r="AH960" s="3"/>
    </row>
    <row r="961" spans="30:34">
      <c r="AD961" s="3"/>
      <c r="AE961" s="3"/>
      <c r="AF961" s="3"/>
      <c r="AG961" s="3"/>
      <c r="AH961" s="3"/>
    </row>
    <row r="962" spans="30:34">
      <c r="AD962" s="3"/>
      <c r="AE962" s="3"/>
      <c r="AF962" s="3"/>
      <c r="AG962" s="3"/>
      <c r="AH962" s="3"/>
    </row>
    <row r="963" spans="30:34">
      <c r="AD963" s="3"/>
      <c r="AE963" s="3"/>
      <c r="AF963" s="3"/>
      <c r="AG963" s="3"/>
      <c r="AH963" s="3"/>
    </row>
    <row r="964" spans="30:34">
      <c r="AD964" s="3"/>
      <c r="AE964" s="3"/>
      <c r="AF964" s="3"/>
      <c r="AG964" s="3"/>
      <c r="AH964" s="3"/>
    </row>
    <row r="965" spans="30:34">
      <c r="AD965" s="3"/>
      <c r="AE965" s="3"/>
      <c r="AF965" s="3"/>
      <c r="AG965" s="3"/>
      <c r="AH965" s="3"/>
    </row>
    <row r="966" spans="30:34">
      <c r="AD966" s="3"/>
      <c r="AE966" s="3"/>
      <c r="AF966" s="3"/>
      <c r="AG966" s="3"/>
      <c r="AH966" s="3"/>
    </row>
    <row r="967" spans="30:34">
      <c r="AD967" s="3"/>
      <c r="AE967" s="3"/>
      <c r="AF967" s="3"/>
      <c r="AG967" s="3"/>
      <c r="AH967" s="3"/>
    </row>
    <row r="968" spans="30:34">
      <c r="AD968" s="3"/>
      <c r="AE968" s="3"/>
      <c r="AF968" s="3"/>
      <c r="AG968" s="3"/>
      <c r="AH968" s="3"/>
    </row>
    <row r="969" spans="30:34">
      <c r="AD969" s="3"/>
      <c r="AE969" s="3"/>
      <c r="AF969" s="3"/>
      <c r="AG969" s="3"/>
      <c r="AH969" s="3"/>
    </row>
    <row r="970" spans="30:34">
      <c r="AD970" s="3"/>
      <c r="AE970" s="3"/>
      <c r="AF970" s="3"/>
      <c r="AG970" s="3"/>
      <c r="AH970" s="3"/>
    </row>
    <row r="971" spans="30:34">
      <c r="AD971" s="3"/>
      <c r="AE971" s="3"/>
      <c r="AF971" s="3"/>
      <c r="AG971" s="3"/>
      <c r="AH971" s="3"/>
    </row>
    <row r="972" spans="30:34">
      <c r="AD972" s="3"/>
      <c r="AE972" s="3"/>
      <c r="AF972" s="3"/>
      <c r="AG972" s="3"/>
      <c r="AH972" s="3"/>
    </row>
    <row r="973" spans="30:34">
      <c r="AD973" s="3"/>
      <c r="AE973" s="3"/>
      <c r="AF973" s="3"/>
      <c r="AG973" s="3"/>
      <c r="AH973" s="3"/>
    </row>
    <row r="974" spans="30:34">
      <c r="AD974" s="3"/>
      <c r="AE974" s="3"/>
      <c r="AF974" s="3"/>
      <c r="AG974" s="3"/>
      <c r="AH974" s="3"/>
    </row>
    <row r="975" spans="30:34">
      <c r="AD975" s="3"/>
      <c r="AE975" s="3"/>
      <c r="AF975" s="3"/>
      <c r="AG975" s="3"/>
      <c r="AH975" s="3"/>
    </row>
    <row r="976" spans="30:34">
      <c r="AD976" s="3"/>
      <c r="AE976" s="3"/>
      <c r="AF976" s="3"/>
      <c r="AG976" s="3"/>
      <c r="AH976" s="3"/>
    </row>
    <row r="977" spans="30:34">
      <c r="AD977" s="3"/>
      <c r="AE977" s="3"/>
      <c r="AF977" s="3"/>
      <c r="AG977" s="3"/>
      <c r="AH977" s="3"/>
    </row>
    <row r="978" spans="30:34">
      <c r="AD978" s="3"/>
      <c r="AE978" s="3"/>
      <c r="AF978" s="3"/>
      <c r="AG978" s="3"/>
      <c r="AH978" s="3"/>
    </row>
    <row r="979" spans="30:34">
      <c r="AD979" s="3"/>
      <c r="AE979" s="3"/>
      <c r="AF979" s="3"/>
      <c r="AG979" s="3"/>
      <c r="AH979" s="3"/>
    </row>
    <row r="980" spans="30:34">
      <c r="AD980" s="3"/>
      <c r="AE980" s="3"/>
      <c r="AF980" s="3"/>
      <c r="AG980" s="3"/>
      <c r="AH980" s="3"/>
    </row>
    <row r="981" spans="30:34">
      <c r="AD981" s="3"/>
      <c r="AE981" s="3"/>
      <c r="AF981" s="3"/>
      <c r="AG981" s="3"/>
      <c r="AH981" s="3"/>
    </row>
    <row r="982" spans="30:34">
      <c r="AD982" s="3"/>
      <c r="AE982" s="3"/>
      <c r="AF982" s="3"/>
      <c r="AG982" s="3"/>
      <c r="AH982" s="3"/>
    </row>
    <row r="983" spans="30:34">
      <c r="AD983" s="3"/>
      <c r="AE983" s="3"/>
      <c r="AF983" s="3"/>
      <c r="AG983" s="3"/>
      <c r="AH983" s="3"/>
    </row>
    <row r="984" spans="30:34">
      <c r="AD984" s="3"/>
      <c r="AE984" s="3"/>
      <c r="AF984" s="3"/>
      <c r="AG984" s="3"/>
      <c r="AH984" s="3"/>
    </row>
    <row r="985" spans="30:34">
      <c r="AD985" s="3"/>
      <c r="AE985" s="3"/>
      <c r="AF985" s="3"/>
      <c r="AG985" s="3"/>
      <c r="AH985" s="3"/>
    </row>
    <row r="986" spans="30:34">
      <c r="AD986" s="3"/>
      <c r="AE986" s="3"/>
      <c r="AF986" s="3"/>
      <c r="AG986" s="3"/>
      <c r="AH986" s="3"/>
    </row>
    <row r="987" spans="30:34">
      <c r="AD987" s="3"/>
      <c r="AE987" s="3"/>
      <c r="AF987" s="3"/>
      <c r="AG987" s="3"/>
      <c r="AH987" s="3"/>
    </row>
    <row r="988" spans="30:34">
      <c r="AD988" s="3"/>
      <c r="AE988" s="3"/>
      <c r="AF988" s="3"/>
      <c r="AG988" s="3"/>
      <c r="AH988" s="3"/>
    </row>
    <row r="989" spans="30:34">
      <c r="AD989" s="3"/>
      <c r="AE989" s="3"/>
      <c r="AF989" s="3"/>
      <c r="AG989" s="3"/>
      <c r="AH989" s="3"/>
    </row>
    <row r="990" spans="30:34">
      <c r="AD990" s="3"/>
      <c r="AE990" s="3"/>
      <c r="AF990" s="3"/>
      <c r="AG990" s="3"/>
      <c r="AH990" s="3"/>
    </row>
    <row r="991" spans="30:34">
      <c r="AD991" s="3"/>
      <c r="AE991" s="3"/>
      <c r="AF991" s="3"/>
      <c r="AG991" s="3"/>
      <c r="AH991" s="3"/>
    </row>
    <row r="992" spans="30:34">
      <c r="AD992" s="3"/>
      <c r="AE992" s="3"/>
      <c r="AF992" s="3"/>
      <c r="AG992" s="3"/>
      <c r="AH992" s="3"/>
    </row>
    <row r="993" spans="30:34">
      <c r="AD993" s="3"/>
      <c r="AE993" s="3"/>
      <c r="AF993" s="3"/>
      <c r="AG993" s="3"/>
      <c r="AH993" s="3"/>
    </row>
    <row r="994" spans="30:34">
      <c r="AD994" s="3"/>
      <c r="AE994" s="3"/>
      <c r="AF994" s="3"/>
      <c r="AG994" s="3"/>
      <c r="AH994" s="3"/>
    </row>
    <row r="995" spans="30:34">
      <c r="AD995" s="3"/>
      <c r="AE995" s="3"/>
      <c r="AF995" s="3"/>
      <c r="AG995" s="3"/>
      <c r="AH995" s="3"/>
    </row>
    <row r="996" spans="30:34">
      <c r="AD996" s="3"/>
      <c r="AE996" s="3"/>
      <c r="AF996" s="3"/>
      <c r="AG996" s="3"/>
      <c r="AH996" s="3"/>
    </row>
    <row r="997" spans="30:34">
      <c r="AD997" s="3"/>
      <c r="AE997" s="3"/>
      <c r="AF997" s="3"/>
      <c r="AG997" s="3"/>
      <c r="AH997" s="3"/>
    </row>
    <row r="998" spans="30:34">
      <c r="AD998" s="3"/>
      <c r="AE998" s="3"/>
      <c r="AF998" s="3"/>
      <c r="AG998" s="3"/>
      <c r="AH998" s="3"/>
    </row>
    <row r="999" spans="30:34">
      <c r="AD999" s="3"/>
      <c r="AE999" s="3"/>
      <c r="AF999" s="3"/>
      <c r="AG999" s="3"/>
      <c r="AH999" s="3"/>
    </row>
    <row r="1000" spans="30:34">
      <c r="AD1000" s="3"/>
      <c r="AE1000" s="3"/>
      <c r="AF1000" s="3"/>
      <c r="AG1000" s="3"/>
      <c r="AH1000" s="3"/>
    </row>
    <row r="1001" spans="30:34">
      <c r="AD1001" s="3"/>
      <c r="AE1001" s="3"/>
      <c r="AF1001" s="3"/>
      <c r="AG1001" s="3"/>
      <c r="AH1001" s="3"/>
    </row>
    <row r="1002" spans="30:34">
      <c r="AD1002" s="3"/>
      <c r="AE1002" s="3"/>
      <c r="AF1002" s="3"/>
      <c r="AG1002" s="3"/>
      <c r="AH1002" s="3"/>
    </row>
    <row r="1003" spans="30:34">
      <c r="AD1003" s="3"/>
      <c r="AE1003" s="3"/>
      <c r="AF1003" s="3"/>
      <c r="AG1003" s="3"/>
      <c r="AH1003" s="3"/>
    </row>
    <row r="1004" spans="30:34">
      <c r="AD1004" s="3"/>
      <c r="AE1004" s="3"/>
      <c r="AF1004" s="3"/>
      <c r="AG1004" s="3"/>
      <c r="AH1004" s="3"/>
    </row>
    <row r="1005" spans="30:34">
      <c r="AD1005" s="3"/>
      <c r="AE1005" s="3"/>
      <c r="AF1005" s="3"/>
      <c r="AG1005" s="3"/>
      <c r="AH1005" s="3"/>
    </row>
    <row r="1006" spans="30:34">
      <c r="AD1006" s="3"/>
      <c r="AE1006" s="3"/>
      <c r="AF1006" s="3"/>
      <c r="AG1006" s="3"/>
      <c r="AH1006" s="3"/>
    </row>
    <row r="1007" spans="30:34">
      <c r="AD1007" s="3"/>
      <c r="AE1007" s="3"/>
      <c r="AF1007" s="3"/>
      <c r="AG1007" s="3"/>
      <c r="AH1007" s="3"/>
    </row>
    <row r="1008" spans="30:34">
      <c r="AD1008" s="3"/>
      <c r="AE1008" s="3"/>
      <c r="AF1008" s="3"/>
      <c r="AG1008" s="3"/>
      <c r="AH1008" s="3"/>
    </row>
    <row r="1009" spans="30:34">
      <c r="AD1009" s="3"/>
      <c r="AE1009" s="3"/>
      <c r="AF1009" s="3"/>
      <c r="AG1009" s="3"/>
      <c r="AH1009" s="3"/>
    </row>
    <row r="1010" spans="30:34">
      <c r="AD1010" s="3"/>
      <c r="AE1010" s="3"/>
      <c r="AF1010" s="3"/>
      <c r="AG1010" s="3"/>
      <c r="AH1010" s="3"/>
    </row>
    <row r="1011" spans="30:34">
      <c r="AD1011" s="3"/>
      <c r="AE1011" s="3"/>
      <c r="AF1011" s="3"/>
      <c r="AG1011" s="3"/>
      <c r="AH1011" s="3"/>
    </row>
    <row r="1012" spans="30:34">
      <c r="AD1012" s="3"/>
      <c r="AE1012" s="3"/>
      <c r="AF1012" s="3"/>
      <c r="AG1012" s="3"/>
      <c r="AH1012" s="3"/>
    </row>
    <row r="1013" spans="30:34">
      <c r="AD1013" s="3"/>
      <c r="AE1013" s="3"/>
      <c r="AF1013" s="3"/>
      <c r="AG1013" s="3"/>
      <c r="AH1013" s="3"/>
    </row>
    <row r="1014" spans="30:34">
      <c r="AD1014" s="3"/>
      <c r="AE1014" s="3"/>
      <c r="AF1014" s="3"/>
      <c r="AG1014" s="3"/>
      <c r="AH1014" s="3"/>
    </row>
    <row r="1015" spans="30:34">
      <c r="AD1015" s="3"/>
      <c r="AE1015" s="3"/>
      <c r="AF1015" s="3"/>
      <c r="AG1015" s="3"/>
      <c r="AH1015" s="3"/>
    </row>
    <row r="1016" spans="30:34">
      <c r="AD1016" s="3"/>
      <c r="AE1016" s="3"/>
      <c r="AF1016" s="3"/>
      <c r="AG1016" s="3"/>
      <c r="AH1016" s="3"/>
    </row>
    <row r="1017" spans="30:34">
      <c r="AD1017" s="3"/>
      <c r="AE1017" s="3"/>
      <c r="AF1017" s="3"/>
      <c r="AG1017" s="3"/>
      <c r="AH1017" s="3"/>
    </row>
    <row r="1018" spans="30:34">
      <c r="AD1018" s="3"/>
      <c r="AE1018" s="3"/>
      <c r="AF1018" s="3"/>
      <c r="AG1018" s="3"/>
      <c r="AH1018" s="3"/>
    </row>
    <row r="1019" spans="30:34">
      <c r="AD1019" s="3"/>
      <c r="AE1019" s="3"/>
      <c r="AF1019" s="3"/>
      <c r="AG1019" s="3"/>
      <c r="AH1019" s="3"/>
    </row>
    <row r="1020" spans="30:34">
      <c r="AD1020" s="3"/>
      <c r="AE1020" s="3"/>
      <c r="AF1020" s="3"/>
      <c r="AG1020" s="3"/>
      <c r="AH1020" s="3"/>
    </row>
    <row r="1021" spans="30:34">
      <c r="AD1021" s="3"/>
      <c r="AE1021" s="3"/>
      <c r="AF1021" s="3"/>
      <c r="AG1021" s="3"/>
      <c r="AH1021" s="3"/>
    </row>
    <row r="1022" spans="30:34">
      <c r="AD1022" s="3"/>
      <c r="AE1022" s="3"/>
      <c r="AF1022" s="3"/>
      <c r="AG1022" s="3"/>
      <c r="AH1022" s="3"/>
    </row>
    <row r="1023" spans="30:34">
      <c r="AD1023" s="3"/>
      <c r="AE1023" s="3"/>
      <c r="AF1023" s="3"/>
      <c r="AG1023" s="3"/>
      <c r="AH1023" s="3"/>
    </row>
    <row r="1024" spans="30:34">
      <c r="AD1024" s="3"/>
      <c r="AE1024" s="3"/>
      <c r="AF1024" s="3"/>
      <c r="AG1024" s="3"/>
      <c r="AH1024" s="3"/>
    </row>
    <row r="1025" spans="30:34">
      <c r="AD1025" s="3"/>
      <c r="AE1025" s="3"/>
      <c r="AF1025" s="3"/>
      <c r="AG1025" s="3"/>
      <c r="AH1025" s="3"/>
    </row>
    <row r="1026" spans="30:34">
      <c r="AD1026" s="3"/>
      <c r="AE1026" s="3"/>
      <c r="AF1026" s="3"/>
      <c r="AG1026" s="3"/>
      <c r="AH1026" s="3"/>
    </row>
    <row r="1027" spans="30:34">
      <c r="AD1027" s="3"/>
      <c r="AE1027" s="3"/>
      <c r="AF1027" s="3"/>
      <c r="AG1027" s="3"/>
      <c r="AH1027" s="3"/>
    </row>
    <row r="1028" spans="30:34">
      <c r="AD1028" s="3"/>
      <c r="AE1028" s="3"/>
      <c r="AF1028" s="3"/>
      <c r="AG1028" s="3"/>
      <c r="AH1028" s="3"/>
    </row>
    <row r="1029" spans="30:34">
      <c r="AD1029" s="3"/>
      <c r="AE1029" s="3"/>
      <c r="AF1029" s="3"/>
      <c r="AG1029" s="3"/>
      <c r="AH1029" s="3"/>
    </row>
    <row r="1030" spans="30:34">
      <c r="AD1030" s="3"/>
      <c r="AE1030" s="3"/>
      <c r="AF1030" s="3"/>
      <c r="AG1030" s="3"/>
      <c r="AH1030" s="3"/>
    </row>
    <row r="1031" spans="30:34">
      <c r="AD1031" s="3"/>
      <c r="AE1031" s="3"/>
      <c r="AF1031" s="3"/>
      <c r="AG1031" s="3"/>
      <c r="AH1031" s="3"/>
    </row>
    <row r="1032" spans="30:34">
      <c r="AD1032" s="3"/>
      <c r="AE1032" s="3"/>
      <c r="AF1032" s="3"/>
      <c r="AG1032" s="3"/>
      <c r="AH1032" s="3"/>
    </row>
    <row r="1033" spans="30:34">
      <c r="AD1033" s="3"/>
      <c r="AE1033" s="3"/>
      <c r="AF1033" s="3"/>
      <c r="AG1033" s="3"/>
      <c r="AH1033" s="3"/>
    </row>
    <row r="1034" spans="30:34">
      <c r="AD1034" s="3"/>
      <c r="AE1034" s="3"/>
      <c r="AF1034" s="3"/>
      <c r="AG1034" s="3"/>
      <c r="AH1034" s="3"/>
    </row>
    <row r="1035" spans="30:34">
      <c r="AD1035" s="3"/>
      <c r="AE1035" s="3"/>
      <c r="AF1035" s="3"/>
      <c r="AG1035" s="3"/>
      <c r="AH1035" s="3"/>
    </row>
    <row r="1036" spans="30:34">
      <c r="AD1036" s="3"/>
      <c r="AE1036" s="3"/>
      <c r="AF1036" s="3"/>
      <c r="AG1036" s="3"/>
      <c r="AH1036" s="3"/>
    </row>
    <row r="1037" spans="30:34">
      <c r="AD1037" s="3"/>
      <c r="AE1037" s="3"/>
      <c r="AF1037" s="3"/>
      <c r="AG1037" s="3"/>
      <c r="AH1037" s="3"/>
    </row>
    <row r="1038" spans="30:34">
      <c r="AD1038" s="3"/>
      <c r="AE1038" s="3"/>
      <c r="AF1038" s="3"/>
      <c r="AG1038" s="3"/>
      <c r="AH1038" s="3"/>
    </row>
    <row r="1039" spans="30:34">
      <c r="AD1039" s="3"/>
      <c r="AE1039" s="3"/>
      <c r="AF1039" s="3"/>
      <c r="AG1039" s="3"/>
      <c r="AH1039" s="3"/>
    </row>
    <row r="1040" spans="30:34">
      <c r="AD1040" s="3"/>
      <c r="AE1040" s="3"/>
      <c r="AF1040" s="3"/>
      <c r="AG1040" s="3"/>
      <c r="AH1040" s="3"/>
    </row>
    <row r="1041" spans="30:34">
      <c r="AD1041" s="3"/>
      <c r="AE1041" s="3"/>
      <c r="AF1041" s="3"/>
      <c r="AG1041" s="3"/>
      <c r="AH1041" s="3"/>
    </row>
    <row r="1042" spans="30:34">
      <c r="AD1042" s="3"/>
      <c r="AE1042" s="3"/>
      <c r="AF1042" s="3"/>
      <c r="AG1042" s="3"/>
      <c r="AH1042" s="3"/>
    </row>
    <row r="1043" spans="30:34">
      <c r="AD1043" s="3"/>
      <c r="AE1043" s="3"/>
      <c r="AF1043" s="3"/>
      <c r="AG1043" s="3"/>
      <c r="AH1043" s="3"/>
    </row>
    <row r="1044" spans="30:34">
      <c r="AD1044" s="3"/>
      <c r="AE1044" s="3"/>
      <c r="AF1044" s="3"/>
      <c r="AG1044" s="3"/>
      <c r="AH1044" s="3"/>
    </row>
    <row r="1045" spans="30:34">
      <c r="AD1045" s="3"/>
      <c r="AE1045" s="3"/>
      <c r="AF1045" s="3"/>
      <c r="AG1045" s="3"/>
      <c r="AH1045" s="3"/>
    </row>
    <row r="1046" spans="30:34">
      <c r="AD1046" s="3"/>
      <c r="AE1046" s="3"/>
      <c r="AF1046" s="3"/>
      <c r="AG1046" s="3"/>
      <c r="AH1046" s="3"/>
    </row>
    <row r="1047" spans="30:34">
      <c r="AD1047" s="3"/>
      <c r="AE1047" s="3"/>
      <c r="AF1047" s="3"/>
      <c r="AG1047" s="3"/>
      <c r="AH1047" s="3"/>
    </row>
    <row r="1048" spans="30:34">
      <c r="AD1048" s="3"/>
      <c r="AE1048" s="3"/>
      <c r="AF1048" s="3"/>
      <c r="AG1048" s="3"/>
      <c r="AH1048" s="3"/>
    </row>
    <row r="1049" spans="30:34">
      <c r="AD1049" s="3"/>
      <c r="AE1049" s="3"/>
      <c r="AF1049" s="3"/>
      <c r="AG1049" s="3"/>
      <c r="AH1049" s="3"/>
    </row>
    <row r="1050" spans="30:34">
      <c r="AD1050" s="3"/>
      <c r="AE1050" s="3"/>
      <c r="AF1050" s="3"/>
      <c r="AG1050" s="3"/>
      <c r="AH1050" s="3"/>
    </row>
    <row r="1051" spans="30:34">
      <c r="AD1051" s="3"/>
      <c r="AE1051" s="3"/>
      <c r="AF1051" s="3"/>
      <c r="AG1051" s="3"/>
      <c r="AH1051" s="3"/>
    </row>
    <row r="1052" spans="30:34">
      <c r="AD1052" s="3"/>
      <c r="AE1052" s="3"/>
      <c r="AF1052" s="3"/>
      <c r="AG1052" s="3"/>
      <c r="AH1052" s="3"/>
    </row>
    <row r="1053" spans="30:34">
      <c r="AD1053" s="3"/>
      <c r="AE1053" s="3"/>
      <c r="AF1053" s="3"/>
      <c r="AG1053" s="3"/>
      <c r="AH1053" s="3"/>
    </row>
    <row r="1054" spans="30:34">
      <c r="AD1054" s="3"/>
      <c r="AE1054" s="3"/>
      <c r="AF1054" s="3"/>
      <c r="AG1054" s="3"/>
      <c r="AH1054" s="3"/>
    </row>
    <row r="1055" spans="30:34">
      <c r="AD1055" s="3"/>
      <c r="AE1055" s="3"/>
      <c r="AF1055" s="3"/>
      <c r="AG1055" s="3"/>
      <c r="AH1055" s="3"/>
    </row>
    <row r="1056" spans="30:34">
      <c r="AD1056" s="3"/>
      <c r="AE1056" s="3"/>
      <c r="AF1056" s="3"/>
      <c r="AG1056" s="3"/>
      <c r="AH1056" s="3"/>
    </row>
    <row r="1057" spans="30:34">
      <c r="AD1057" s="3"/>
      <c r="AE1057" s="3"/>
      <c r="AF1057" s="3"/>
      <c r="AG1057" s="3"/>
      <c r="AH1057" s="3"/>
    </row>
    <row r="1058" spans="30:34">
      <c r="AD1058" s="3"/>
      <c r="AE1058" s="3"/>
      <c r="AF1058" s="3"/>
      <c r="AG1058" s="3"/>
      <c r="AH1058" s="3"/>
    </row>
    <row r="1059" spans="30:34">
      <c r="AD1059" s="3"/>
      <c r="AE1059" s="3"/>
      <c r="AF1059" s="3"/>
      <c r="AG1059" s="3"/>
      <c r="AH1059" s="3"/>
    </row>
    <row r="1060" spans="30:34">
      <c r="AD1060" s="3"/>
      <c r="AE1060" s="3"/>
      <c r="AF1060" s="3"/>
      <c r="AG1060" s="3"/>
      <c r="AH1060" s="3"/>
    </row>
    <row r="1061" spans="30:34">
      <c r="AD1061" s="3"/>
      <c r="AE1061" s="3"/>
      <c r="AF1061" s="3"/>
      <c r="AG1061" s="3"/>
      <c r="AH1061" s="3"/>
    </row>
    <row r="1062" spans="30:34">
      <c r="AD1062" s="3"/>
      <c r="AE1062" s="3"/>
      <c r="AF1062" s="3"/>
      <c r="AG1062" s="3"/>
      <c r="AH1062" s="3"/>
    </row>
    <row r="1063" spans="30:34">
      <c r="AD1063" s="3"/>
      <c r="AE1063" s="3"/>
      <c r="AF1063" s="3"/>
      <c r="AG1063" s="3"/>
      <c r="AH1063" s="3"/>
    </row>
    <row r="1064" spans="30:34">
      <c r="AD1064" s="3"/>
      <c r="AE1064" s="3"/>
      <c r="AF1064" s="3"/>
      <c r="AG1064" s="3"/>
      <c r="AH1064" s="3"/>
    </row>
    <row r="1065" spans="30:34">
      <c r="AD1065" s="3"/>
      <c r="AE1065" s="3"/>
      <c r="AF1065" s="3"/>
      <c r="AG1065" s="3"/>
      <c r="AH1065" s="3"/>
    </row>
    <row r="1066" spans="30:34">
      <c r="AD1066" s="3"/>
      <c r="AE1066" s="3"/>
      <c r="AF1066" s="3"/>
      <c r="AG1066" s="3"/>
      <c r="AH1066" s="3"/>
    </row>
    <row r="1067" spans="30:34">
      <c r="AD1067" s="3"/>
      <c r="AE1067" s="3"/>
      <c r="AF1067" s="3"/>
      <c r="AG1067" s="3"/>
      <c r="AH1067" s="3"/>
    </row>
    <row r="1068" spans="30:34">
      <c r="AD1068" s="3"/>
      <c r="AE1068" s="3"/>
      <c r="AF1068" s="3"/>
      <c r="AG1068" s="3"/>
      <c r="AH1068" s="3"/>
    </row>
    <row r="1069" spans="30:34">
      <c r="AD1069" s="3"/>
      <c r="AE1069" s="3"/>
      <c r="AF1069" s="3"/>
      <c r="AG1069" s="3"/>
      <c r="AH1069" s="3"/>
    </row>
    <row r="1070" spans="30:34">
      <c r="AD1070" s="3"/>
      <c r="AE1070" s="3"/>
      <c r="AF1070" s="3"/>
      <c r="AG1070" s="3"/>
      <c r="AH1070" s="3"/>
    </row>
    <row r="1071" spans="30:34">
      <c r="AD1071" s="3"/>
      <c r="AE1071" s="3"/>
      <c r="AF1071" s="3"/>
      <c r="AG1071" s="3"/>
      <c r="AH1071" s="3"/>
    </row>
    <row r="1072" spans="30:34">
      <c r="AD1072" s="3"/>
      <c r="AE1072" s="3"/>
      <c r="AF1072" s="3"/>
      <c r="AG1072" s="3"/>
      <c r="AH1072" s="3"/>
    </row>
    <row r="1073" spans="30:34">
      <c r="AD1073" s="3"/>
      <c r="AE1073" s="3"/>
      <c r="AF1073" s="3"/>
      <c r="AG1073" s="3"/>
      <c r="AH1073" s="3"/>
    </row>
    <row r="1074" spans="30:34">
      <c r="AD1074" s="3"/>
      <c r="AE1074" s="3"/>
      <c r="AF1074" s="3"/>
      <c r="AG1074" s="3"/>
      <c r="AH1074" s="3"/>
    </row>
    <row r="1075" spans="30:34">
      <c r="AD1075" s="3"/>
      <c r="AE1075" s="3"/>
      <c r="AF1075" s="3"/>
      <c r="AG1075" s="3"/>
      <c r="AH1075" s="3"/>
    </row>
    <row r="1076" spans="30:34">
      <c r="AD1076" s="3"/>
      <c r="AE1076" s="3"/>
      <c r="AF1076" s="3"/>
      <c r="AG1076" s="3"/>
      <c r="AH1076" s="3"/>
    </row>
    <row r="1077" spans="30:34">
      <c r="AD1077" s="3"/>
      <c r="AE1077" s="3"/>
      <c r="AF1077" s="3"/>
      <c r="AG1077" s="3"/>
      <c r="AH1077" s="3"/>
    </row>
    <row r="1078" spans="30:34">
      <c r="AD1078" s="3"/>
      <c r="AE1078" s="3"/>
      <c r="AF1078" s="3"/>
      <c r="AG1078" s="3"/>
      <c r="AH1078" s="3"/>
    </row>
    <row r="1079" spans="30:34">
      <c r="AD1079" s="3"/>
      <c r="AE1079" s="3"/>
      <c r="AF1079" s="3"/>
      <c r="AG1079" s="3"/>
      <c r="AH1079" s="3"/>
    </row>
    <row r="1080" spans="30:34">
      <c r="AD1080" s="3"/>
      <c r="AE1080" s="3"/>
      <c r="AF1080" s="3"/>
      <c r="AG1080" s="3"/>
      <c r="AH1080" s="3"/>
    </row>
    <row r="1081" spans="30:34">
      <c r="AD1081" s="3"/>
      <c r="AE1081" s="3"/>
      <c r="AF1081" s="3"/>
      <c r="AG1081" s="3"/>
      <c r="AH1081" s="3"/>
    </row>
    <row r="1082" spans="30:34">
      <c r="AD1082" s="3"/>
      <c r="AE1082" s="3"/>
      <c r="AF1082" s="3"/>
      <c r="AG1082" s="3"/>
      <c r="AH1082" s="3"/>
    </row>
    <row r="1083" spans="30:34">
      <c r="AD1083" s="3"/>
      <c r="AE1083" s="3"/>
      <c r="AF1083" s="3"/>
      <c r="AG1083" s="3"/>
      <c r="AH1083" s="3"/>
    </row>
    <row r="1084" spans="30:34">
      <c r="AD1084" s="3"/>
      <c r="AE1084" s="3"/>
      <c r="AF1084" s="3"/>
      <c r="AG1084" s="3"/>
      <c r="AH1084" s="3"/>
    </row>
    <row r="1085" spans="30:34">
      <c r="AD1085" s="3"/>
      <c r="AE1085" s="3"/>
      <c r="AF1085" s="3"/>
      <c r="AG1085" s="3"/>
      <c r="AH1085" s="3"/>
    </row>
    <row r="1086" spans="30:34">
      <c r="AD1086" s="3"/>
      <c r="AE1086" s="3"/>
      <c r="AF1086" s="3"/>
      <c r="AG1086" s="3"/>
      <c r="AH1086" s="3"/>
    </row>
    <row r="1087" spans="30:34">
      <c r="AD1087" s="3"/>
      <c r="AE1087" s="3"/>
      <c r="AF1087" s="3"/>
      <c r="AG1087" s="3"/>
      <c r="AH1087" s="3"/>
    </row>
    <row r="1088" spans="30:34">
      <c r="AD1088" s="3"/>
      <c r="AE1088" s="3"/>
      <c r="AF1088" s="3"/>
      <c r="AG1088" s="3"/>
      <c r="AH1088" s="3"/>
    </row>
    <row r="1089" spans="30:34">
      <c r="AD1089" s="3"/>
      <c r="AE1089" s="3"/>
      <c r="AF1089" s="3"/>
      <c r="AG1089" s="3"/>
      <c r="AH1089" s="3"/>
    </row>
    <row r="1090" spans="30:34">
      <c r="AD1090" s="3"/>
      <c r="AE1090" s="3"/>
      <c r="AF1090" s="3"/>
      <c r="AG1090" s="3"/>
      <c r="AH1090" s="3"/>
    </row>
    <row r="1091" spans="30:34">
      <c r="AD1091" s="3"/>
      <c r="AE1091" s="3"/>
      <c r="AF1091" s="3"/>
      <c r="AG1091" s="3"/>
      <c r="AH1091" s="3"/>
    </row>
    <row r="1092" spans="30:34">
      <c r="AD1092" s="3"/>
      <c r="AE1092" s="3"/>
      <c r="AF1092" s="3"/>
      <c r="AG1092" s="3"/>
      <c r="AH1092" s="3"/>
    </row>
    <row r="1093" spans="30:34">
      <c r="AD1093" s="3"/>
      <c r="AE1093" s="3"/>
      <c r="AF1093" s="3"/>
      <c r="AG1093" s="3"/>
      <c r="AH1093" s="3"/>
    </row>
    <row r="1094" spans="30:34">
      <c r="AD1094" s="3"/>
      <c r="AE1094" s="3"/>
      <c r="AF1094" s="3"/>
      <c r="AG1094" s="3"/>
      <c r="AH1094" s="3"/>
    </row>
    <row r="1095" spans="30:34">
      <c r="AD1095" s="3"/>
      <c r="AE1095" s="3"/>
      <c r="AF1095" s="3"/>
      <c r="AG1095" s="3"/>
      <c r="AH1095" s="3"/>
    </row>
    <row r="1096" spans="30:34">
      <c r="AD1096" s="3"/>
      <c r="AE1096" s="3"/>
      <c r="AF1096" s="3"/>
      <c r="AG1096" s="3"/>
      <c r="AH1096" s="3"/>
    </row>
    <row r="1097" spans="30:34">
      <c r="AD1097" s="3"/>
      <c r="AE1097" s="3"/>
      <c r="AF1097" s="3"/>
      <c r="AG1097" s="3"/>
      <c r="AH1097" s="3"/>
    </row>
    <row r="1098" spans="30:34">
      <c r="AD1098" s="3"/>
      <c r="AE1098" s="3"/>
      <c r="AF1098" s="3"/>
      <c r="AG1098" s="3"/>
      <c r="AH1098" s="3"/>
    </row>
    <row r="1099" spans="30:34">
      <c r="AD1099" s="3"/>
      <c r="AE1099" s="3"/>
      <c r="AF1099" s="3"/>
      <c r="AG1099" s="3"/>
      <c r="AH1099" s="3"/>
    </row>
    <row r="1100" spans="30:34">
      <c r="AD1100" s="3"/>
      <c r="AE1100" s="3"/>
      <c r="AF1100" s="3"/>
      <c r="AG1100" s="3"/>
      <c r="AH1100" s="3"/>
    </row>
    <row r="1101" spans="30:34">
      <c r="AD1101" s="3"/>
      <c r="AE1101" s="3"/>
      <c r="AF1101" s="3"/>
      <c r="AG1101" s="3"/>
      <c r="AH1101" s="3"/>
    </row>
    <row r="1102" spans="30:34">
      <c r="AD1102" s="3"/>
      <c r="AE1102" s="3"/>
      <c r="AF1102" s="3"/>
      <c r="AG1102" s="3"/>
      <c r="AH1102" s="3"/>
    </row>
    <row r="1103" spans="30:34">
      <c r="AD1103" s="3"/>
      <c r="AE1103" s="3"/>
      <c r="AF1103" s="3"/>
      <c r="AG1103" s="3"/>
      <c r="AH1103" s="3"/>
    </row>
    <row r="1104" spans="30:34">
      <c r="AD1104" s="3"/>
      <c r="AE1104" s="3"/>
      <c r="AF1104" s="3"/>
      <c r="AG1104" s="3"/>
      <c r="AH1104" s="3"/>
    </row>
    <row r="1105" spans="30:34">
      <c r="AD1105" s="3"/>
      <c r="AE1105" s="3"/>
      <c r="AF1105" s="3"/>
      <c r="AG1105" s="3"/>
      <c r="AH1105" s="3"/>
    </row>
    <row r="1106" spans="30:34">
      <c r="AD1106" s="3"/>
      <c r="AE1106" s="3"/>
      <c r="AF1106" s="3"/>
      <c r="AG1106" s="3"/>
      <c r="AH1106" s="3"/>
    </row>
    <row r="1107" spans="30:34">
      <c r="AD1107" s="3"/>
      <c r="AE1107" s="3"/>
      <c r="AF1107" s="3"/>
      <c r="AG1107" s="3"/>
      <c r="AH1107" s="3"/>
    </row>
    <row r="1108" spans="30:34">
      <c r="AD1108" s="3"/>
      <c r="AE1108" s="3"/>
      <c r="AF1108" s="3"/>
      <c r="AG1108" s="3"/>
      <c r="AH1108" s="3"/>
    </row>
    <row r="1109" spans="30:34">
      <c r="AD1109" s="3"/>
      <c r="AE1109" s="3"/>
      <c r="AF1109" s="3"/>
      <c r="AG1109" s="3"/>
      <c r="AH1109" s="3"/>
    </row>
    <row r="1110" spans="30:34">
      <c r="AD1110" s="3"/>
      <c r="AE1110" s="3"/>
      <c r="AF1110" s="3"/>
      <c r="AG1110" s="3"/>
      <c r="AH1110" s="3"/>
    </row>
    <row r="1111" spans="30:34">
      <c r="AD1111" s="3"/>
      <c r="AE1111" s="3"/>
      <c r="AF1111" s="3"/>
      <c r="AG1111" s="3"/>
      <c r="AH1111" s="3"/>
    </row>
    <row r="1112" spans="30:34">
      <c r="AD1112" s="3"/>
      <c r="AE1112" s="3"/>
      <c r="AF1112" s="3"/>
      <c r="AG1112" s="3"/>
      <c r="AH1112" s="3"/>
    </row>
    <row r="1113" spans="30:34">
      <c r="AD1113" s="3"/>
      <c r="AE1113" s="3"/>
      <c r="AF1113" s="3"/>
      <c r="AG1113" s="3"/>
      <c r="AH1113" s="3"/>
    </row>
    <row r="1114" spans="30:34">
      <c r="AD1114" s="3"/>
      <c r="AE1114" s="3"/>
      <c r="AF1114" s="3"/>
      <c r="AG1114" s="3"/>
      <c r="AH1114" s="3"/>
    </row>
    <row r="1115" spans="30:34">
      <c r="AD1115" s="3"/>
      <c r="AE1115" s="3"/>
      <c r="AF1115" s="3"/>
      <c r="AG1115" s="3"/>
      <c r="AH1115" s="3"/>
    </row>
    <row r="1116" spans="30:34">
      <c r="AD1116" s="3"/>
      <c r="AE1116" s="3"/>
      <c r="AF1116" s="3"/>
      <c r="AG1116" s="3"/>
      <c r="AH1116" s="3"/>
    </row>
    <row r="1117" spans="30:34">
      <c r="AD1117" s="3"/>
      <c r="AE1117" s="3"/>
      <c r="AF1117" s="3"/>
      <c r="AG1117" s="3"/>
      <c r="AH1117" s="3"/>
    </row>
    <row r="1118" spans="30:34">
      <c r="AD1118" s="3"/>
      <c r="AE1118" s="3"/>
      <c r="AF1118" s="3"/>
      <c r="AG1118" s="3"/>
      <c r="AH1118" s="3"/>
    </row>
    <row r="1119" spans="30:34">
      <c r="AD1119" s="3"/>
      <c r="AE1119" s="3"/>
      <c r="AF1119" s="3"/>
      <c r="AG1119" s="3"/>
      <c r="AH1119" s="3"/>
    </row>
    <row r="1120" spans="30:34">
      <c r="AD1120" s="3"/>
      <c r="AE1120" s="3"/>
      <c r="AF1120" s="3"/>
      <c r="AG1120" s="3"/>
      <c r="AH1120" s="3"/>
    </row>
    <row r="1121" spans="30:34">
      <c r="AD1121" s="3"/>
      <c r="AE1121" s="3"/>
      <c r="AF1121" s="3"/>
      <c r="AG1121" s="3"/>
      <c r="AH1121" s="3"/>
    </row>
    <row r="1122" spans="30:34">
      <c r="AD1122" s="3"/>
      <c r="AE1122" s="3"/>
      <c r="AF1122" s="3"/>
      <c r="AG1122" s="3"/>
      <c r="AH1122" s="3"/>
    </row>
    <row r="1123" spans="30:34">
      <c r="AD1123" s="3"/>
      <c r="AE1123" s="3"/>
      <c r="AF1123" s="3"/>
      <c r="AG1123" s="3"/>
      <c r="AH1123" s="3"/>
    </row>
    <row r="1124" spans="30:34">
      <c r="AD1124" s="3"/>
      <c r="AE1124" s="3"/>
      <c r="AF1124" s="3"/>
      <c r="AG1124" s="3"/>
      <c r="AH1124" s="3"/>
    </row>
    <row r="1125" spans="30:34">
      <c r="AD1125" s="3"/>
      <c r="AE1125" s="3"/>
      <c r="AF1125" s="3"/>
      <c r="AG1125" s="3"/>
      <c r="AH1125" s="3"/>
    </row>
    <row r="1126" spans="30:34">
      <c r="AD1126" s="3"/>
      <c r="AE1126" s="3"/>
      <c r="AF1126" s="3"/>
      <c r="AG1126" s="3"/>
      <c r="AH1126" s="3"/>
    </row>
    <row r="1127" spans="30:34">
      <c r="AD1127" s="3"/>
      <c r="AE1127" s="3"/>
      <c r="AF1127" s="3"/>
      <c r="AG1127" s="3"/>
      <c r="AH1127" s="3"/>
    </row>
    <row r="1128" spans="30:34">
      <c r="AD1128" s="3"/>
      <c r="AE1128" s="3"/>
      <c r="AF1128" s="3"/>
      <c r="AG1128" s="3"/>
      <c r="AH1128" s="3"/>
    </row>
    <row r="1129" spans="30:34">
      <c r="AD1129" s="3"/>
      <c r="AE1129" s="3"/>
      <c r="AF1129" s="3"/>
      <c r="AG1129" s="3"/>
      <c r="AH1129" s="3"/>
    </row>
    <row r="1130" spans="30:34">
      <c r="AD1130" s="3"/>
      <c r="AE1130" s="3"/>
      <c r="AF1130" s="3"/>
      <c r="AG1130" s="3"/>
      <c r="AH1130" s="3"/>
    </row>
    <row r="1131" spans="30:34">
      <c r="AD1131" s="3"/>
      <c r="AE1131" s="3"/>
      <c r="AF1131" s="3"/>
      <c r="AG1131" s="3"/>
      <c r="AH1131" s="3"/>
    </row>
    <row r="1132" spans="30:34">
      <c r="AD1132" s="3"/>
      <c r="AE1132" s="3"/>
      <c r="AF1132" s="3"/>
      <c r="AG1132" s="3"/>
      <c r="AH1132" s="3"/>
    </row>
    <row r="1133" spans="30:34">
      <c r="AD1133" s="3"/>
      <c r="AE1133" s="3"/>
      <c r="AF1133" s="3"/>
      <c r="AG1133" s="3"/>
      <c r="AH1133" s="3"/>
    </row>
    <row r="1134" spans="30:34">
      <c r="AD1134" s="3"/>
      <c r="AE1134" s="3"/>
      <c r="AF1134" s="3"/>
      <c r="AG1134" s="3"/>
      <c r="AH1134" s="3"/>
    </row>
    <row r="1135" spans="30:34">
      <c r="AD1135" s="3"/>
      <c r="AE1135" s="3"/>
      <c r="AF1135" s="3"/>
      <c r="AG1135" s="3"/>
      <c r="AH1135" s="3"/>
    </row>
    <row r="1136" spans="30:34">
      <c r="AD1136" s="3"/>
      <c r="AE1136" s="3"/>
      <c r="AF1136" s="3"/>
      <c r="AG1136" s="3"/>
      <c r="AH1136" s="3"/>
    </row>
    <row r="1137" spans="30:34">
      <c r="AD1137" s="3"/>
      <c r="AE1137" s="3"/>
      <c r="AF1137" s="3"/>
      <c r="AG1137" s="3"/>
      <c r="AH1137" s="3"/>
    </row>
    <row r="1138" spans="30:34">
      <c r="AD1138" s="3"/>
      <c r="AE1138" s="3"/>
      <c r="AF1138" s="3"/>
      <c r="AG1138" s="3"/>
      <c r="AH1138" s="3"/>
    </row>
    <row r="1139" spans="30:34">
      <c r="AD1139" s="3"/>
      <c r="AE1139" s="3"/>
      <c r="AF1139" s="3"/>
      <c r="AG1139" s="3"/>
      <c r="AH1139" s="3"/>
    </row>
    <row r="1140" spans="30:34">
      <c r="AD1140" s="3"/>
      <c r="AE1140" s="3"/>
      <c r="AF1140" s="3"/>
      <c r="AG1140" s="3"/>
      <c r="AH1140" s="3"/>
    </row>
    <row r="1141" spans="30:34">
      <c r="AD1141" s="3"/>
      <c r="AE1141" s="3"/>
      <c r="AF1141" s="3"/>
      <c r="AG1141" s="3"/>
      <c r="AH1141" s="3"/>
    </row>
    <row r="1142" spans="30:34">
      <c r="AD1142" s="3"/>
      <c r="AE1142" s="3"/>
      <c r="AF1142" s="3"/>
      <c r="AG1142" s="3"/>
      <c r="AH1142" s="3"/>
    </row>
    <row r="1143" spans="30:34">
      <c r="AD1143" s="3"/>
      <c r="AE1143" s="3"/>
      <c r="AF1143" s="3"/>
      <c r="AG1143" s="3"/>
      <c r="AH1143" s="3"/>
    </row>
    <row r="1144" spans="30:34">
      <c r="AD1144" s="3"/>
      <c r="AE1144" s="3"/>
      <c r="AF1144" s="3"/>
      <c r="AG1144" s="3"/>
      <c r="AH1144" s="3"/>
    </row>
    <row r="1145" spans="30:34">
      <c r="AD1145" s="3"/>
      <c r="AE1145" s="3"/>
      <c r="AF1145" s="3"/>
      <c r="AG1145" s="3"/>
      <c r="AH1145" s="3"/>
    </row>
    <row r="1146" spans="30:34">
      <c r="AD1146" s="3"/>
      <c r="AE1146" s="3"/>
      <c r="AF1146" s="3"/>
      <c r="AG1146" s="3"/>
      <c r="AH1146" s="3"/>
    </row>
    <row r="1147" spans="30:34">
      <c r="AD1147" s="3"/>
      <c r="AE1147" s="3"/>
      <c r="AF1147" s="3"/>
      <c r="AG1147" s="3"/>
      <c r="AH1147" s="3"/>
    </row>
    <row r="1148" spans="30:34">
      <c r="AD1148" s="3"/>
      <c r="AE1148" s="3"/>
      <c r="AF1148" s="3"/>
      <c r="AG1148" s="3"/>
      <c r="AH1148" s="3"/>
    </row>
    <row r="1149" spans="30:34">
      <c r="AD1149" s="3"/>
      <c r="AE1149" s="3"/>
      <c r="AF1149" s="3"/>
      <c r="AG1149" s="3"/>
      <c r="AH1149" s="3"/>
    </row>
    <row r="1150" spans="30:34">
      <c r="AD1150" s="3"/>
      <c r="AE1150" s="3"/>
      <c r="AF1150" s="3"/>
      <c r="AG1150" s="3"/>
      <c r="AH1150" s="3"/>
    </row>
    <row r="1151" spans="30:34">
      <c r="AD1151" s="3"/>
      <c r="AE1151" s="3"/>
      <c r="AF1151" s="3"/>
      <c r="AG1151" s="3"/>
      <c r="AH1151" s="3"/>
    </row>
    <row r="1152" spans="30:34">
      <c r="AD1152" s="3"/>
      <c r="AE1152" s="3"/>
      <c r="AF1152" s="3"/>
      <c r="AG1152" s="3"/>
      <c r="AH1152" s="3"/>
    </row>
    <row r="1153" spans="30:34">
      <c r="AD1153" s="3"/>
      <c r="AE1153" s="3"/>
      <c r="AF1153" s="3"/>
      <c r="AG1153" s="3"/>
      <c r="AH1153" s="3"/>
    </row>
    <row r="1154" spans="30:34">
      <c r="AD1154" s="3"/>
      <c r="AE1154" s="3"/>
      <c r="AF1154" s="3"/>
      <c r="AG1154" s="3"/>
      <c r="AH1154" s="3"/>
    </row>
    <row r="1155" spans="30:34">
      <c r="AD1155" s="3"/>
      <c r="AE1155" s="3"/>
      <c r="AF1155" s="3"/>
      <c r="AG1155" s="3"/>
      <c r="AH1155" s="3"/>
    </row>
    <row r="1156" spans="30:34">
      <c r="AD1156" s="3"/>
      <c r="AE1156" s="3"/>
      <c r="AF1156" s="3"/>
      <c r="AG1156" s="3"/>
      <c r="AH1156" s="3"/>
    </row>
    <row r="1157" spans="30:34">
      <c r="AD1157" s="3"/>
      <c r="AE1157" s="3"/>
      <c r="AF1157" s="3"/>
      <c r="AG1157" s="3"/>
      <c r="AH1157" s="3"/>
    </row>
    <row r="1158" spans="30:34">
      <c r="AD1158" s="3"/>
      <c r="AE1158" s="3"/>
      <c r="AF1158" s="3"/>
      <c r="AG1158" s="3"/>
      <c r="AH1158" s="3"/>
    </row>
    <row r="1159" spans="30:34">
      <c r="AD1159" s="3"/>
      <c r="AE1159" s="3"/>
      <c r="AF1159" s="3"/>
      <c r="AG1159" s="3"/>
      <c r="AH1159" s="3"/>
    </row>
    <row r="1160" spans="30:34">
      <c r="AD1160" s="3"/>
      <c r="AE1160" s="3"/>
      <c r="AF1160" s="3"/>
      <c r="AG1160" s="3"/>
      <c r="AH1160" s="3"/>
    </row>
    <row r="1161" spans="30:34">
      <c r="AD1161" s="3"/>
      <c r="AE1161" s="3"/>
      <c r="AF1161" s="3"/>
      <c r="AG1161" s="3"/>
      <c r="AH1161" s="3"/>
    </row>
    <row r="1162" spans="30:34">
      <c r="AD1162" s="3"/>
      <c r="AE1162" s="3"/>
      <c r="AF1162" s="3"/>
      <c r="AG1162" s="3"/>
      <c r="AH1162" s="3"/>
    </row>
    <row r="1163" spans="30:34">
      <c r="AD1163" s="3"/>
      <c r="AE1163" s="3"/>
      <c r="AF1163" s="3"/>
      <c r="AG1163" s="3"/>
      <c r="AH1163" s="3"/>
    </row>
    <row r="1164" spans="30:34">
      <c r="AD1164" s="3"/>
      <c r="AE1164" s="3"/>
      <c r="AF1164" s="3"/>
      <c r="AG1164" s="3"/>
      <c r="AH1164" s="3"/>
    </row>
    <row r="1165" spans="30:34">
      <c r="AD1165" s="3"/>
      <c r="AE1165" s="3"/>
      <c r="AF1165" s="3"/>
      <c r="AG1165" s="3"/>
      <c r="AH1165" s="3"/>
    </row>
    <row r="1166" spans="30:34">
      <c r="AD1166" s="3"/>
      <c r="AE1166" s="3"/>
      <c r="AF1166" s="3"/>
      <c r="AG1166" s="3"/>
      <c r="AH1166" s="3"/>
    </row>
    <row r="1167" spans="30:34">
      <c r="AD1167" s="3"/>
      <c r="AE1167" s="3"/>
      <c r="AF1167" s="3"/>
      <c r="AG1167" s="3"/>
      <c r="AH1167" s="3"/>
    </row>
    <row r="1168" spans="30:34">
      <c r="AD1168" s="3"/>
      <c r="AE1168" s="3"/>
      <c r="AF1168" s="3"/>
      <c r="AG1168" s="3"/>
      <c r="AH1168" s="3"/>
    </row>
    <row r="1169" spans="30:34">
      <c r="AD1169" s="3"/>
      <c r="AE1169" s="3"/>
      <c r="AF1169" s="3"/>
      <c r="AG1169" s="3"/>
      <c r="AH1169" s="3"/>
    </row>
    <row r="1170" spans="30:34">
      <c r="AD1170" s="3"/>
      <c r="AE1170" s="3"/>
      <c r="AF1170" s="3"/>
      <c r="AG1170" s="3"/>
      <c r="AH1170" s="3"/>
    </row>
    <row r="1171" spans="30:34">
      <c r="AD1171" s="3"/>
      <c r="AE1171" s="3"/>
      <c r="AF1171" s="3"/>
      <c r="AG1171" s="3"/>
      <c r="AH1171" s="3"/>
    </row>
    <row r="1172" spans="30:34">
      <c r="AD1172" s="3"/>
      <c r="AE1172" s="3"/>
      <c r="AF1172" s="3"/>
      <c r="AG1172" s="3"/>
      <c r="AH1172" s="3"/>
    </row>
    <row r="1173" spans="30:34">
      <c r="AD1173" s="3"/>
      <c r="AE1173" s="3"/>
      <c r="AF1173" s="3"/>
      <c r="AG1173" s="3"/>
      <c r="AH1173" s="3"/>
    </row>
    <row r="1174" spans="30:34">
      <c r="AD1174" s="3"/>
      <c r="AE1174" s="3"/>
      <c r="AF1174" s="3"/>
      <c r="AG1174" s="3"/>
      <c r="AH1174" s="3"/>
    </row>
    <row r="1175" spans="30:34">
      <c r="AD1175" s="3"/>
      <c r="AE1175" s="3"/>
      <c r="AF1175" s="3"/>
      <c r="AG1175" s="3"/>
      <c r="AH1175" s="3"/>
    </row>
    <row r="1176" spans="30:34">
      <c r="AD1176" s="3"/>
      <c r="AE1176" s="3"/>
      <c r="AF1176" s="3"/>
      <c r="AG1176" s="3"/>
      <c r="AH1176" s="3"/>
    </row>
    <row r="1177" spans="30:34">
      <c r="AD1177" s="3"/>
      <c r="AE1177" s="3"/>
      <c r="AF1177" s="3"/>
      <c r="AG1177" s="3"/>
      <c r="AH1177" s="3"/>
    </row>
    <row r="1178" spans="30:34">
      <c r="AD1178" s="3"/>
      <c r="AE1178" s="3"/>
      <c r="AF1178" s="3"/>
      <c r="AG1178" s="3"/>
      <c r="AH1178" s="3"/>
    </row>
    <row r="1179" spans="30:34">
      <c r="AD1179" s="3"/>
      <c r="AE1179" s="3"/>
      <c r="AF1179" s="3"/>
      <c r="AG1179" s="3"/>
      <c r="AH1179" s="3"/>
    </row>
    <row r="1180" spans="30:34">
      <c r="AD1180" s="3"/>
      <c r="AE1180" s="3"/>
      <c r="AF1180" s="3"/>
      <c r="AG1180" s="3"/>
      <c r="AH1180" s="3"/>
    </row>
    <row r="1181" spans="30:34">
      <c r="AD1181" s="3"/>
      <c r="AE1181" s="3"/>
      <c r="AF1181" s="3"/>
      <c r="AG1181" s="3"/>
      <c r="AH1181" s="3"/>
    </row>
    <row r="1182" spans="30:34">
      <c r="AD1182" s="3"/>
      <c r="AE1182" s="3"/>
      <c r="AF1182" s="3"/>
      <c r="AG1182" s="3"/>
      <c r="AH1182" s="3"/>
    </row>
    <row r="1183" spans="30:34">
      <c r="AD1183" s="3"/>
      <c r="AE1183" s="3"/>
      <c r="AF1183" s="3"/>
      <c r="AG1183" s="3"/>
      <c r="AH1183" s="3"/>
    </row>
    <row r="1184" spans="30:34">
      <c r="AD1184" s="3"/>
      <c r="AE1184" s="3"/>
      <c r="AF1184" s="3"/>
      <c r="AG1184" s="3"/>
      <c r="AH1184" s="3"/>
    </row>
    <row r="1185" spans="30:34">
      <c r="AD1185" s="3"/>
      <c r="AE1185" s="3"/>
      <c r="AF1185" s="3"/>
      <c r="AG1185" s="3"/>
      <c r="AH1185" s="3"/>
    </row>
    <row r="1186" spans="30:34">
      <c r="AD1186" s="3"/>
      <c r="AE1186" s="3"/>
      <c r="AF1186" s="3"/>
      <c r="AG1186" s="3"/>
      <c r="AH1186" s="3"/>
    </row>
    <row r="1187" spans="30:34">
      <c r="AD1187" s="3"/>
      <c r="AE1187" s="3"/>
      <c r="AF1187" s="3"/>
      <c r="AG1187" s="3"/>
      <c r="AH1187" s="3"/>
    </row>
    <row r="1188" spans="30:34">
      <c r="AD1188" s="3"/>
      <c r="AE1188" s="3"/>
      <c r="AF1188" s="3"/>
      <c r="AG1188" s="3"/>
      <c r="AH1188" s="3"/>
    </row>
    <row r="1189" spans="30:34">
      <c r="AD1189" s="3"/>
      <c r="AE1189" s="3"/>
      <c r="AF1189" s="3"/>
      <c r="AG1189" s="3"/>
      <c r="AH1189" s="3"/>
    </row>
    <row r="1190" spans="30:34">
      <c r="AD1190" s="3"/>
      <c r="AE1190" s="3"/>
      <c r="AF1190" s="3"/>
      <c r="AG1190" s="3"/>
      <c r="AH1190" s="3"/>
    </row>
    <row r="1191" spans="30:34">
      <c r="AD1191" s="3"/>
      <c r="AE1191" s="3"/>
      <c r="AF1191" s="3"/>
      <c r="AG1191" s="3"/>
      <c r="AH1191" s="3"/>
    </row>
    <row r="1192" spans="30:34">
      <c r="AD1192" s="3"/>
      <c r="AE1192" s="3"/>
      <c r="AF1192" s="3"/>
      <c r="AG1192" s="3"/>
      <c r="AH1192" s="3"/>
    </row>
    <row r="1193" spans="30:34">
      <c r="AD1193" s="3"/>
      <c r="AE1193" s="3"/>
      <c r="AF1193" s="3"/>
      <c r="AG1193" s="3"/>
      <c r="AH1193" s="3"/>
    </row>
    <row r="1194" spans="30:34">
      <c r="AD1194" s="3"/>
      <c r="AE1194" s="3"/>
      <c r="AF1194" s="3"/>
      <c r="AG1194" s="3"/>
      <c r="AH1194" s="3"/>
    </row>
    <row r="1195" spans="30:34">
      <c r="AD1195" s="3"/>
      <c r="AE1195" s="3"/>
      <c r="AF1195" s="3"/>
      <c r="AG1195" s="3"/>
      <c r="AH1195" s="3"/>
    </row>
    <row r="1196" spans="30:34">
      <c r="AD1196" s="3"/>
      <c r="AE1196" s="3"/>
      <c r="AF1196" s="3"/>
      <c r="AG1196" s="3"/>
      <c r="AH1196" s="3"/>
    </row>
    <row r="1197" spans="30:34">
      <c r="AD1197" s="3"/>
      <c r="AE1197" s="3"/>
      <c r="AF1197" s="3"/>
      <c r="AG1197" s="3"/>
      <c r="AH1197" s="3"/>
    </row>
    <row r="1198" spans="30:34">
      <c r="AD1198" s="3"/>
      <c r="AE1198" s="3"/>
      <c r="AF1198" s="3"/>
      <c r="AG1198" s="3"/>
      <c r="AH1198" s="3"/>
    </row>
    <row r="1199" spans="30:34">
      <c r="AD1199" s="3"/>
      <c r="AE1199" s="3"/>
      <c r="AF1199" s="3"/>
      <c r="AG1199" s="3"/>
      <c r="AH1199" s="3"/>
    </row>
    <row r="1200" spans="30:34">
      <c r="AD1200" s="3"/>
      <c r="AE1200" s="3"/>
      <c r="AF1200" s="3"/>
      <c r="AG1200" s="3"/>
      <c r="AH1200" s="3"/>
    </row>
    <row r="1201" spans="30:34">
      <c r="AD1201" s="3"/>
      <c r="AE1201" s="3"/>
      <c r="AF1201" s="3"/>
      <c r="AG1201" s="3"/>
      <c r="AH1201" s="3"/>
    </row>
    <row r="1202" spans="30:34">
      <c r="AD1202" s="3"/>
      <c r="AE1202" s="3"/>
      <c r="AF1202" s="3"/>
      <c r="AG1202" s="3"/>
      <c r="AH1202" s="3"/>
    </row>
    <row r="1203" spans="30:34">
      <c r="AD1203" s="3"/>
      <c r="AE1203" s="3"/>
      <c r="AF1203" s="3"/>
      <c r="AG1203" s="3"/>
      <c r="AH1203" s="3"/>
    </row>
    <row r="1204" spans="30:34">
      <c r="AD1204" s="3"/>
      <c r="AE1204" s="3"/>
      <c r="AF1204" s="3"/>
      <c r="AG1204" s="3"/>
      <c r="AH1204" s="3"/>
    </row>
    <row r="1205" spans="30:34">
      <c r="AD1205" s="3"/>
      <c r="AE1205" s="3"/>
      <c r="AF1205" s="3"/>
      <c r="AG1205" s="3"/>
      <c r="AH1205" s="3"/>
    </row>
    <row r="1206" spans="30:34">
      <c r="AD1206" s="3"/>
      <c r="AE1206" s="3"/>
      <c r="AF1206" s="3"/>
      <c r="AG1206" s="3"/>
      <c r="AH1206" s="3"/>
    </row>
    <row r="1207" spans="30:34">
      <c r="AD1207" s="3"/>
      <c r="AE1207" s="3"/>
      <c r="AF1207" s="3"/>
      <c r="AG1207" s="3"/>
      <c r="AH1207" s="3"/>
    </row>
    <row r="1208" spans="30:34">
      <c r="AD1208" s="3"/>
      <c r="AE1208" s="3"/>
      <c r="AF1208" s="3"/>
      <c r="AG1208" s="3"/>
      <c r="AH1208" s="3"/>
    </row>
    <row r="1209" spans="30:34">
      <c r="AD1209" s="3"/>
      <c r="AE1209" s="3"/>
      <c r="AF1209" s="3"/>
      <c r="AG1209" s="3"/>
      <c r="AH1209" s="3"/>
    </row>
    <row r="1210" spans="30:34">
      <c r="AD1210" s="3"/>
      <c r="AE1210" s="3"/>
      <c r="AF1210" s="3"/>
      <c r="AG1210" s="3"/>
      <c r="AH1210" s="3"/>
    </row>
    <row r="1211" spans="30:34">
      <c r="AD1211" s="3"/>
      <c r="AE1211" s="3"/>
      <c r="AF1211" s="3"/>
      <c r="AG1211" s="3"/>
      <c r="AH1211" s="3"/>
    </row>
    <row r="1212" spans="30:34">
      <c r="AD1212" s="3"/>
      <c r="AE1212" s="3"/>
      <c r="AF1212" s="3"/>
      <c r="AG1212" s="3"/>
      <c r="AH1212" s="3"/>
    </row>
    <row r="1213" spans="30:34">
      <c r="AD1213" s="3"/>
      <c r="AE1213" s="3"/>
      <c r="AF1213" s="3"/>
      <c r="AG1213" s="3"/>
      <c r="AH1213" s="3"/>
    </row>
    <row r="1214" spans="30:34">
      <c r="AD1214" s="3"/>
      <c r="AE1214" s="3"/>
      <c r="AF1214" s="3"/>
      <c r="AG1214" s="3"/>
      <c r="AH1214" s="3"/>
    </row>
    <row r="1215" spans="30:34">
      <c r="AD1215" s="3"/>
      <c r="AE1215" s="3"/>
      <c r="AF1215" s="3"/>
      <c r="AG1215" s="3"/>
      <c r="AH1215" s="3"/>
    </row>
    <row r="1216" spans="30:34">
      <c r="AD1216" s="3"/>
      <c r="AE1216" s="3"/>
      <c r="AF1216" s="3"/>
      <c r="AG1216" s="3"/>
      <c r="AH1216" s="3"/>
    </row>
    <row r="1217" spans="30:34">
      <c r="AD1217" s="3"/>
      <c r="AE1217" s="3"/>
      <c r="AF1217" s="3"/>
      <c r="AG1217" s="3"/>
      <c r="AH1217" s="3"/>
    </row>
    <row r="1218" spans="30:34">
      <c r="AD1218" s="3"/>
      <c r="AE1218" s="3"/>
      <c r="AF1218" s="3"/>
      <c r="AG1218" s="3"/>
      <c r="AH1218" s="3"/>
    </row>
    <row r="1219" spans="30:34">
      <c r="AD1219" s="3"/>
      <c r="AE1219" s="3"/>
      <c r="AF1219" s="3"/>
      <c r="AG1219" s="3"/>
      <c r="AH1219" s="3"/>
    </row>
    <row r="1220" spans="30:34">
      <c r="AD1220" s="3"/>
      <c r="AE1220" s="3"/>
      <c r="AF1220" s="3"/>
      <c r="AG1220" s="3"/>
      <c r="AH1220" s="3"/>
    </row>
    <row r="1221" spans="30:34">
      <c r="AD1221" s="3"/>
      <c r="AE1221" s="3"/>
      <c r="AF1221" s="3"/>
      <c r="AG1221" s="3"/>
      <c r="AH1221" s="3"/>
    </row>
    <row r="1222" spans="30:34">
      <c r="AD1222" s="3"/>
      <c r="AE1222" s="3"/>
      <c r="AF1222" s="3"/>
      <c r="AG1222" s="3"/>
      <c r="AH1222" s="3"/>
    </row>
    <row r="1223" spans="30:34">
      <c r="AD1223" s="3"/>
      <c r="AE1223" s="3"/>
      <c r="AF1223" s="3"/>
      <c r="AG1223" s="3"/>
      <c r="AH1223" s="3"/>
    </row>
    <row r="1224" spans="30:34">
      <c r="AD1224" s="3"/>
      <c r="AE1224" s="3"/>
      <c r="AF1224" s="3"/>
      <c r="AG1224" s="3"/>
      <c r="AH1224" s="3"/>
    </row>
    <row r="1225" spans="30:34">
      <c r="AD1225" s="3"/>
      <c r="AE1225" s="3"/>
      <c r="AF1225" s="3"/>
      <c r="AG1225" s="3"/>
      <c r="AH1225" s="3"/>
    </row>
    <row r="1226" spans="30:34">
      <c r="AD1226" s="3"/>
      <c r="AE1226" s="3"/>
      <c r="AF1226" s="3"/>
      <c r="AG1226" s="3"/>
      <c r="AH1226" s="3"/>
    </row>
    <row r="1227" spans="30:34">
      <c r="AD1227" s="3"/>
      <c r="AE1227" s="3"/>
      <c r="AF1227" s="3"/>
      <c r="AG1227" s="3"/>
      <c r="AH1227" s="3"/>
    </row>
    <row r="1228" spans="30:34">
      <c r="AD1228" s="3"/>
      <c r="AE1228" s="3"/>
      <c r="AF1228" s="3"/>
      <c r="AG1228" s="3"/>
      <c r="AH1228" s="3"/>
    </row>
    <row r="1229" spans="30:34">
      <c r="AD1229" s="3"/>
      <c r="AE1229" s="3"/>
      <c r="AF1229" s="3"/>
      <c r="AG1229" s="3"/>
      <c r="AH1229" s="3"/>
    </row>
    <row r="1230" spans="30:34">
      <c r="AD1230" s="3"/>
      <c r="AE1230" s="3"/>
      <c r="AF1230" s="3"/>
      <c r="AG1230" s="3"/>
      <c r="AH1230" s="3"/>
    </row>
    <row r="1231" spans="30:34">
      <c r="AD1231" s="3"/>
      <c r="AE1231" s="3"/>
      <c r="AF1231" s="3"/>
      <c r="AG1231" s="3"/>
      <c r="AH1231" s="3"/>
    </row>
    <row r="1232" spans="30:34">
      <c r="AD1232" s="3"/>
      <c r="AE1232" s="3"/>
      <c r="AF1232" s="3"/>
      <c r="AG1232" s="3"/>
      <c r="AH1232" s="3"/>
    </row>
    <row r="1233" spans="30:34">
      <c r="AD1233" s="3"/>
      <c r="AE1233" s="3"/>
      <c r="AF1233" s="3"/>
      <c r="AG1233" s="3"/>
      <c r="AH1233" s="3"/>
    </row>
    <row r="1234" spans="30:34">
      <c r="AD1234" s="3"/>
      <c r="AE1234" s="3"/>
      <c r="AF1234" s="3"/>
      <c r="AG1234" s="3"/>
      <c r="AH1234" s="3"/>
    </row>
    <row r="1235" spans="30:34">
      <c r="AD1235" s="3"/>
      <c r="AE1235" s="3"/>
      <c r="AF1235" s="3"/>
      <c r="AG1235" s="3"/>
      <c r="AH1235" s="3"/>
    </row>
    <row r="1236" spans="30:34">
      <c r="AD1236" s="3"/>
      <c r="AE1236" s="3"/>
      <c r="AF1236" s="3"/>
      <c r="AG1236" s="3"/>
      <c r="AH1236" s="3"/>
    </row>
    <row r="1237" spans="30:34">
      <c r="AD1237" s="3"/>
      <c r="AE1237" s="3"/>
      <c r="AF1237" s="3"/>
      <c r="AG1237" s="3"/>
      <c r="AH1237" s="3"/>
    </row>
    <row r="1238" spans="30:34">
      <c r="AD1238" s="3"/>
      <c r="AE1238" s="3"/>
      <c r="AF1238" s="3"/>
      <c r="AG1238" s="3"/>
      <c r="AH1238" s="3"/>
    </row>
    <row r="1239" spans="30:34">
      <c r="AD1239" s="3"/>
      <c r="AE1239" s="3"/>
      <c r="AF1239" s="3"/>
      <c r="AG1239" s="3"/>
      <c r="AH1239" s="3"/>
    </row>
    <row r="1240" spans="30:34">
      <c r="AD1240" s="3"/>
      <c r="AE1240" s="3"/>
      <c r="AF1240" s="3"/>
      <c r="AG1240" s="3"/>
      <c r="AH1240" s="3"/>
    </row>
    <row r="1241" spans="30:34">
      <c r="AD1241" s="3"/>
      <c r="AE1241" s="3"/>
      <c r="AF1241" s="3"/>
      <c r="AG1241" s="3"/>
      <c r="AH1241" s="3"/>
    </row>
    <row r="1242" spans="30:34">
      <c r="AD1242" s="3"/>
      <c r="AE1242" s="3"/>
      <c r="AF1242" s="3"/>
      <c r="AG1242" s="3"/>
      <c r="AH1242" s="3"/>
    </row>
    <row r="1243" spans="30:34">
      <c r="AD1243" s="3"/>
      <c r="AE1243" s="3"/>
      <c r="AF1243" s="3"/>
      <c r="AG1243" s="3"/>
      <c r="AH1243" s="3"/>
    </row>
    <row r="1244" spans="30:34">
      <c r="AD1244" s="3"/>
      <c r="AE1244" s="3"/>
      <c r="AF1244" s="3"/>
      <c r="AG1244" s="3"/>
      <c r="AH1244" s="3"/>
    </row>
    <row r="1245" spans="30:34">
      <c r="AD1245" s="3"/>
      <c r="AE1245" s="3"/>
      <c r="AF1245" s="3"/>
      <c r="AG1245" s="3"/>
      <c r="AH1245" s="3"/>
    </row>
    <row r="1246" spans="30:34">
      <c r="AD1246" s="3"/>
      <c r="AE1246" s="3"/>
      <c r="AF1246" s="3"/>
      <c r="AG1246" s="3"/>
      <c r="AH1246" s="3"/>
    </row>
    <row r="1247" spans="30:34">
      <c r="AD1247" s="3"/>
      <c r="AE1247" s="3"/>
      <c r="AF1247" s="3"/>
      <c r="AG1247" s="3"/>
      <c r="AH1247" s="3"/>
    </row>
    <row r="1248" spans="30:34">
      <c r="AD1248" s="3"/>
      <c r="AE1248" s="3"/>
      <c r="AF1248" s="3"/>
      <c r="AG1248" s="3"/>
      <c r="AH1248" s="3"/>
    </row>
    <row r="1249" spans="30:34">
      <c r="AD1249" s="3"/>
      <c r="AE1249" s="3"/>
      <c r="AF1249" s="3"/>
      <c r="AG1249" s="3"/>
      <c r="AH1249" s="3"/>
    </row>
    <row r="1250" spans="30:34">
      <c r="AD1250" s="3"/>
      <c r="AE1250" s="3"/>
      <c r="AF1250" s="3"/>
      <c r="AG1250" s="3"/>
      <c r="AH1250" s="3"/>
    </row>
    <row r="1251" spans="30:34">
      <c r="AD1251" s="3"/>
      <c r="AE1251" s="3"/>
      <c r="AF1251" s="3"/>
      <c r="AG1251" s="3"/>
      <c r="AH1251" s="3"/>
    </row>
    <row r="1252" spans="30:34">
      <c r="AD1252" s="3"/>
      <c r="AE1252" s="3"/>
      <c r="AF1252" s="3"/>
      <c r="AG1252" s="3"/>
      <c r="AH1252" s="3"/>
    </row>
    <row r="1253" spans="30:34">
      <c r="AD1253" s="3"/>
      <c r="AE1253" s="3"/>
      <c r="AF1253" s="3"/>
      <c r="AG1253" s="3"/>
      <c r="AH1253" s="3"/>
    </row>
    <row r="1254" spans="30:34">
      <c r="AD1254" s="3"/>
      <c r="AE1254" s="3"/>
      <c r="AF1254" s="3"/>
      <c r="AG1254" s="3"/>
      <c r="AH1254" s="3"/>
    </row>
    <row r="1255" spans="30:34">
      <c r="AD1255" s="3"/>
      <c r="AE1255" s="3"/>
      <c r="AF1255" s="3"/>
      <c r="AG1255" s="3"/>
      <c r="AH1255" s="3"/>
    </row>
    <row r="1256" spans="30:34">
      <c r="AD1256" s="3"/>
      <c r="AE1256" s="3"/>
      <c r="AF1256" s="3"/>
      <c r="AG1256" s="3"/>
      <c r="AH1256" s="3"/>
    </row>
    <row r="1257" spans="30:34">
      <c r="AD1257" s="3"/>
      <c r="AE1257" s="3"/>
      <c r="AF1257" s="3"/>
      <c r="AG1257" s="3"/>
      <c r="AH1257" s="3"/>
    </row>
    <row r="1258" spans="30:34">
      <c r="AD1258" s="3"/>
      <c r="AE1258" s="3"/>
      <c r="AF1258" s="3"/>
      <c r="AG1258" s="3"/>
      <c r="AH1258" s="3"/>
    </row>
    <row r="1259" spans="30:34">
      <c r="AD1259" s="3"/>
      <c r="AE1259" s="3"/>
      <c r="AF1259" s="3"/>
      <c r="AG1259" s="3"/>
      <c r="AH1259" s="3"/>
    </row>
    <row r="1260" spans="30:34">
      <c r="AD1260" s="3"/>
      <c r="AE1260" s="3"/>
      <c r="AF1260" s="3"/>
      <c r="AG1260" s="3"/>
      <c r="AH1260" s="3"/>
    </row>
    <row r="1261" spans="30:34">
      <c r="AD1261" s="3"/>
      <c r="AE1261" s="3"/>
      <c r="AF1261" s="3"/>
      <c r="AG1261" s="3"/>
      <c r="AH1261" s="3"/>
    </row>
    <row r="1262" spans="30:34">
      <c r="AD1262" s="3"/>
      <c r="AE1262" s="3"/>
      <c r="AF1262" s="3"/>
      <c r="AG1262" s="3"/>
      <c r="AH1262" s="3"/>
    </row>
    <row r="1263" spans="30:34">
      <c r="AD1263" s="3"/>
      <c r="AE1263" s="3"/>
      <c r="AF1263" s="3"/>
      <c r="AG1263" s="3"/>
      <c r="AH1263" s="3"/>
    </row>
    <row r="1264" spans="30:34">
      <c r="AD1264" s="3"/>
      <c r="AE1264" s="3"/>
      <c r="AF1264" s="3"/>
      <c r="AG1264" s="3"/>
      <c r="AH1264" s="3"/>
    </row>
    <row r="1265" spans="30:34">
      <c r="AD1265" s="3"/>
      <c r="AE1265" s="3"/>
      <c r="AF1265" s="3"/>
      <c r="AG1265" s="3"/>
      <c r="AH1265" s="3"/>
    </row>
    <row r="1266" spans="30:34">
      <c r="AD1266" s="3"/>
      <c r="AE1266" s="3"/>
      <c r="AF1266" s="3"/>
      <c r="AG1266" s="3"/>
      <c r="AH1266" s="3"/>
    </row>
    <row r="1267" spans="30:34">
      <c r="AD1267" s="3"/>
      <c r="AE1267" s="3"/>
      <c r="AF1267" s="3"/>
      <c r="AG1267" s="3"/>
      <c r="AH1267" s="3"/>
    </row>
    <row r="1268" spans="30:34">
      <c r="AD1268" s="3"/>
      <c r="AE1268" s="3"/>
      <c r="AF1268" s="3"/>
      <c r="AG1268" s="3"/>
      <c r="AH1268" s="3"/>
    </row>
    <row r="1269" spans="30:34">
      <c r="AD1269" s="3"/>
      <c r="AE1269" s="3"/>
      <c r="AF1269" s="3"/>
      <c r="AG1269" s="3"/>
      <c r="AH1269" s="3"/>
    </row>
    <row r="1270" spans="30:34">
      <c r="AD1270" s="3"/>
      <c r="AE1270" s="3"/>
      <c r="AF1270" s="3"/>
      <c r="AG1270" s="3"/>
      <c r="AH1270" s="3"/>
    </row>
    <row r="1271" spans="30:34">
      <c r="AD1271" s="3"/>
      <c r="AE1271" s="3"/>
      <c r="AF1271" s="3"/>
      <c r="AG1271" s="3"/>
      <c r="AH1271" s="3"/>
    </row>
    <row r="1272" spans="30:34">
      <c r="AD1272" s="3"/>
      <c r="AE1272" s="3"/>
      <c r="AF1272" s="3"/>
      <c r="AG1272" s="3"/>
      <c r="AH1272" s="3"/>
    </row>
    <row r="1273" spans="30:34">
      <c r="AD1273" s="3"/>
      <c r="AE1273" s="3"/>
      <c r="AF1273" s="3"/>
      <c r="AG1273" s="3"/>
      <c r="AH1273" s="3"/>
    </row>
    <row r="1274" spans="30:34">
      <c r="AD1274" s="3"/>
      <c r="AE1274" s="3"/>
      <c r="AF1274" s="3"/>
      <c r="AG1274" s="3"/>
      <c r="AH1274" s="3"/>
    </row>
    <row r="1275" spans="30:34">
      <c r="AD1275" s="3"/>
      <c r="AE1275" s="3"/>
      <c r="AF1275" s="3"/>
      <c r="AG1275" s="3"/>
      <c r="AH1275" s="3"/>
    </row>
    <row r="1276" spans="30:34">
      <c r="AD1276" s="3"/>
      <c r="AE1276" s="3"/>
      <c r="AF1276" s="3"/>
      <c r="AG1276" s="3"/>
      <c r="AH1276" s="3"/>
    </row>
    <row r="1277" spans="30:34">
      <c r="AD1277" s="3"/>
      <c r="AE1277" s="3"/>
      <c r="AF1277" s="3"/>
      <c r="AG1277" s="3"/>
      <c r="AH1277" s="3"/>
    </row>
    <row r="1278" spans="30:34">
      <c r="AD1278" s="3"/>
      <c r="AE1278" s="3"/>
      <c r="AF1278" s="3"/>
      <c r="AG1278" s="3"/>
      <c r="AH1278" s="3"/>
    </row>
    <row r="1279" spans="30:34">
      <c r="AD1279" s="3"/>
      <c r="AE1279" s="3"/>
      <c r="AF1279" s="3"/>
      <c r="AG1279" s="3"/>
      <c r="AH1279" s="3"/>
    </row>
    <row r="1280" spans="30:34">
      <c r="AD1280" s="3"/>
      <c r="AE1280" s="3"/>
      <c r="AF1280" s="3"/>
      <c r="AG1280" s="3"/>
      <c r="AH1280" s="3"/>
    </row>
    <row r="1281" spans="30:34">
      <c r="AD1281" s="3"/>
      <c r="AE1281" s="3"/>
      <c r="AF1281" s="3"/>
      <c r="AG1281" s="3"/>
      <c r="AH1281" s="3"/>
    </row>
    <row r="1282" spans="30:34">
      <c r="AD1282" s="3"/>
      <c r="AE1282" s="3"/>
      <c r="AF1282" s="3"/>
      <c r="AG1282" s="3"/>
      <c r="AH1282" s="3"/>
    </row>
    <row r="1283" spans="30:34">
      <c r="AD1283" s="3"/>
      <c r="AE1283" s="3"/>
      <c r="AF1283" s="3"/>
      <c r="AG1283" s="3"/>
      <c r="AH1283" s="3"/>
    </row>
    <row r="1284" spans="30:34">
      <c r="AD1284" s="3"/>
      <c r="AE1284" s="3"/>
      <c r="AF1284" s="3"/>
      <c r="AG1284" s="3"/>
      <c r="AH1284" s="3"/>
    </row>
    <row r="1285" spans="30:34">
      <c r="AD1285" s="3"/>
      <c r="AE1285" s="3"/>
      <c r="AF1285" s="3"/>
      <c r="AG1285" s="3"/>
      <c r="AH1285" s="3"/>
    </row>
    <row r="1286" spans="30:34">
      <c r="AD1286" s="3"/>
      <c r="AE1286" s="3"/>
      <c r="AF1286" s="3"/>
      <c r="AG1286" s="3"/>
      <c r="AH1286" s="3"/>
    </row>
    <row r="1287" spans="30:34">
      <c r="AD1287" s="3"/>
      <c r="AE1287" s="3"/>
      <c r="AF1287" s="3"/>
      <c r="AG1287" s="3"/>
      <c r="AH1287" s="3"/>
    </row>
    <row r="1288" spans="30:34">
      <c r="AD1288" s="3"/>
      <c r="AE1288" s="3"/>
      <c r="AF1288" s="3"/>
      <c r="AG1288" s="3"/>
      <c r="AH1288" s="3"/>
    </row>
    <row r="1289" spans="30:34">
      <c r="AD1289" s="3"/>
      <c r="AE1289" s="3"/>
      <c r="AF1289" s="3"/>
      <c r="AG1289" s="3"/>
      <c r="AH1289" s="3"/>
    </row>
    <row r="1290" spans="30:34">
      <c r="AD1290" s="3"/>
      <c r="AE1290" s="3"/>
      <c r="AF1290" s="3"/>
      <c r="AG1290" s="3"/>
      <c r="AH1290" s="3"/>
    </row>
    <row r="1291" spans="30:34">
      <c r="AD1291" s="3"/>
      <c r="AE1291" s="3"/>
      <c r="AF1291" s="3"/>
      <c r="AG1291" s="3"/>
      <c r="AH1291" s="3"/>
    </row>
    <row r="1292" spans="30:34">
      <c r="AD1292" s="3"/>
      <c r="AE1292" s="3"/>
      <c r="AF1292" s="3"/>
      <c r="AG1292" s="3"/>
      <c r="AH1292" s="3"/>
    </row>
    <row r="1293" spans="30:34">
      <c r="AD1293" s="3"/>
      <c r="AE1293" s="3"/>
      <c r="AF1293" s="3"/>
      <c r="AG1293" s="3"/>
      <c r="AH1293" s="3"/>
    </row>
    <row r="1294" spans="30:34">
      <c r="AD1294" s="3"/>
      <c r="AE1294" s="3"/>
      <c r="AF1294" s="3"/>
      <c r="AG1294" s="3"/>
      <c r="AH1294" s="3"/>
    </row>
    <row r="1295" spans="30:34">
      <c r="AD1295" s="3"/>
      <c r="AE1295" s="3"/>
      <c r="AF1295" s="3"/>
      <c r="AG1295" s="3"/>
      <c r="AH1295" s="3"/>
    </row>
    <row r="1296" spans="30:34">
      <c r="AD1296" s="3"/>
      <c r="AE1296" s="3"/>
      <c r="AF1296" s="3"/>
      <c r="AG1296" s="3"/>
      <c r="AH1296" s="3"/>
    </row>
    <row r="1297" spans="30:34">
      <c r="AD1297" s="3"/>
      <c r="AE1297" s="3"/>
      <c r="AF1297" s="3"/>
      <c r="AG1297" s="3"/>
      <c r="AH1297" s="3"/>
    </row>
    <row r="1298" spans="30:34">
      <c r="AD1298" s="3"/>
      <c r="AE1298" s="3"/>
      <c r="AF1298" s="3"/>
      <c r="AG1298" s="3"/>
      <c r="AH1298" s="3"/>
    </row>
    <row r="1299" spans="30:34">
      <c r="AD1299" s="3"/>
      <c r="AE1299" s="3"/>
      <c r="AF1299" s="3"/>
      <c r="AG1299" s="3"/>
      <c r="AH1299" s="3"/>
    </row>
    <row r="1300" spans="30:34">
      <c r="AD1300" s="3"/>
      <c r="AE1300" s="3"/>
      <c r="AF1300" s="3"/>
      <c r="AG1300" s="3"/>
      <c r="AH1300" s="3"/>
    </row>
    <row r="1301" spans="30:34">
      <c r="AD1301" s="3"/>
      <c r="AE1301" s="3"/>
      <c r="AF1301" s="3"/>
      <c r="AG1301" s="3"/>
      <c r="AH1301" s="3"/>
    </row>
    <row r="1302" spans="30:34">
      <c r="AD1302" s="3"/>
      <c r="AE1302" s="3"/>
      <c r="AF1302" s="3"/>
      <c r="AG1302" s="3"/>
      <c r="AH1302" s="3"/>
    </row>
    <row r="1303" spans="30:34">
      <c r="AD1303" s="3"/>
      <c r="AE1303" s="3"/>
      <c r="AF1303" s="3"/>
      <c r="AG1303" s="3"/>
      <c r="AH1303" s="3"/>
    </row>
    <row r="1304" spans="30:34">
      <c r="AD1304" s="3"/>
      <c r="AE1304" s="3"/>
      <c r="AF1304" s="3"/>
      <c r="AG1304" s="3"/>
      <c r="AH1304" s="3"/>
    </row>
    <row r="1305" spans="30:34">
      <c r="AD1305" s="3"/>
      <c r="AE1305" s="3"/>
      <c r="AF1305" s="3"/>
      <c r="AG1305" s="3"/>
      <c r="AH1305" s="3"/>
    </row>
    <row r="1306" spans="30:34">
      <c r="AD1306" s="3"/>
      <c r="AE1306" s="3"/>
      <c r="AF1306" s="3"/>
      <c r="AG1306" s="3"/>
      <c r="AH1306" s="3"/>
    </row>
    <row r="1307" spans="30:34">
      <c r="AD1307" s="3"/>
      <c r="AE1307" s="3"/>
      <c r="AF1307" s="3"/>
      <c r="AG1307" s="3"/>
      <c r="AH1307" s="3"/>
    </row>
    <row r="1308" spans="30:34">
      <c r="AD1308" s="3"/>
      <c r="AE1308" s="3"/>
      <c r="AF1308" s="3"/>
      <c r="AG1308" s="3"/>
      <c r="AH1308" s="3"/>
    </row>
    <row r="1309" spans="30:34">
      <c r="AD1309" s="3"/>
      <c r="AE1309" s="3"/>
      <c r="AF1309" s="3"/>
      <c r="AG1309" s="3"/>
      <c r="AH1309" s="3"/>
    </row>
    <row r="1310" spans="30:34">
      <c r="AD1310" s="3"/>
      <c r="AE1310" s="3"/>
      <c r="AF1310" s="3"/>
      <c r="AG1310" s="3"/>
      <c r="AH1310" s="3"/>
    </row>
    <row r="1311" spans="30:34">
      <c r="AD1311" s="3"/>
      <c r="AE1311" s="3"/>
      <c r="AF1311" s="3"/>
      <c r="AG1311" s="3"/>
      <c r="AH1311" s="3"/>
    </row>
    <row r="1312" spans="30:34">
      <c r="AD1312" s="3"/>
      <c r="AE1312" s="3"/>
      <c r="AF1312" s="3"/>
      <c r="AG1312" s="3"/>
      <c r="AH1312" s="3"/>
    </row>
    <row r="1313" spans="30:34">
      <c r="AD1313" s="3"/>
      <c r="AE1313" s="3"/>
      <c r="AF1313" s="3"/>
      <c r="AG1313" s="3"/>
      <c r="AH1313" s="3"/>
    </row>
    <row r="1314" spans="30:34">
      <c r="AD1314" s="3"/>
      <c r="AE1314" s="3"/>
      <c r="AF1314" s="3"/>
      <c r="AG1314" s="3"/>
      <c r="AH1314" s="3"/>
    </row>
    <row r="1315" spans="30:34">
      <c r="AD1315" s="3"/>
      <c r="AE1315" s="3"/>
      <c r="AF1315" s="3"/>
      <c r="AG1315" s="3"/>
      <c r="AH1315" s="3"/>
    </row>
    <row r="1316" spans="30:34">
      <c r="AD1316" s="3"/>
      <c r="AE1316" s="3"/>
      <c r="AF1316" s="3"/>
      <c r="AG1316" s="3"/>
      <c r="AH1316" s="3"/>
    </row>
    <row r="1317" spans="30:34">
      <c r="AD1317" s="3"/>
      <c r="AE1317" s="3"/>
      <c r="AF1317" s="3"/>
      <c r="AG1317" s="3"/>
      <c r="AH1317" s="3"/>
    </row>
    <row r="1318" spans="30:34">
      <c r="AD1318" s="3"/>
      <c r="AE1318" s="3"/>
      <c r="AF1318" s="3"/>
      <c r="AG1318" s="3"/>
      <c r="AH1318" s="3"/>
    </row>
    <row r="1319" spans="30:34">
      <c r="AD1319" s="3"/>
      <c r="AE1319" s="3"/>
      <c r="AF1319" s="3"/>
      <c r="AG1319" s="3"/>
      <c r="AH1319" s="3"/>
    </row>
    <row r="1320" spans="30:34">
      <c r="AD1320" s="3"/>
      <c r="AE1320" s="3"/>
      <c r="AF1320" s="3"/>
      <c r="AG1320" s="3"/>
      <c r="AH1320" s="3"/>
    </row>
    <row r="1321" spans="30:34">
      <c r="AD1321" s="3"/>
      <c r="AE1321" s="3"/>
      <c r="AF1321" s="3"/>
      <c r="AG1321" s="3"/>
      <c r="AH1321" s="3"/>
    </row>
    <row r="1322" spans="30:34">
      <c r="AD1322" s="3"/>
      <c r="AE1322" s="3"/>
      <c r="AF1322" s="3"/>
      <c r="AG1322" s="3"/>
      <c r="AH1322" s="3"/>
    </row>
    <row r="1323" spans="30:34">
      <c r="AD1323" s="3"/>
      <c r="AE1323" s="3"/>
      <c r="AF1323" s="3"/>
      <c r="AG1323" s="3"/>
      <c r="AH1323" s="3"/>
    </row>
    <row r="1324" spans="30:34">
      <c r="AD1324" s="3"/>
      <c r="AE1324" s="3"/>
      <c r="AF1324" s="3"/>
      <c r="AG1324" s="3"/>
      <c r="AH1324" s="3"/>
    </row>
    <row r="1325" spans="30:34">
      <c r="AD1325" s="3"/>
      <c r="AE1325" s="3"/>
      <c r="AF1325" s="3"/>
      <c r="AG1325" s="3"/>
      <c r="AH1325" s="3"/>
    </row>
    <row r="1326" spans="30:34">
      <c r="AD1326" s="3"/>
      <c r="AE1326" s="3"/>
      <c r="AF1326" s="3"/>
      <c r="AG1326" s="3"/>
      <c r="AH1326" s="3"/>
    </row>
    <row r="1327" spans="30:34">
      <c r="AD1327" s="3"/>
      <c r="AE1327" s="3"/>
      <c r="AF1327" s="3"/>
      <c r="AG1327" s="3"/>
      <c r="AH1327" s="3"/>
    </row>
    <row r="1328" spans="30:34">
      <c r="AD1328" s="3"/>
      <c r="AE1328" s="3"/>
      <c r="AF1328" s="3"/>
      <c r="AG1328" s="3"/>
      <c r="AH1328" s="3"/>
    </row>
    <row r="1329" spans="30:34">
      <c r="AD1329" s="3"/>
      <c r="AE1329" s="3"/>
      <c r="AF1329" s="3"/>
      <c r="AG1329" s="3"/>
      <c r="AH1329" s="3"/>
    </row>
    <row r="1330" spans="30:34">
      <c r="AD1330" s="3"/>
      <c r="AE1330" s="3"/>
      <c r="AF1330" s="3"/>
      <c r="AG1330" s="3"/>
      <c r="AH1330" s="3"/>
    </row>
    <row r="1331" spans="30:34">
      <c r="AD1331" s="3"/>
      <c r="AE1331" s="3"/>
      <c r="AF1331" s="3"/>
      <c r="AG1331" s="3"/>
      <c r="AH1331" s="3"/>
    </row>
    <row r="1332" spans="30:34">
      <c r="AD1332" s="3"/>
      <c r="AE1332" s="3"/>
      <c r="AF1332" s="3"/>
      <c r="AG1332" s="3"/>
      <c r="AH1332" s="3"/>
    </row>
    <row r="1333" spans="30:34">
      <c r="AD1333" s="3"/>
      <c r="AE1333" s="3"/>
      <c r="AF1333" s="3"/>
      <c r="AG1333" s="3"/>
      <c r="AH1333" s="3"/>
    </row>
    <row r="1334" spans="30:34">
      <c r="AD1334" s="3"/>
      <c r="AE1334" s="3"/>
      <c r="AF1334" s="3"/>
      <c r="AG1334" s="3"/>
      <c r="AH1334" s="3"/>
    </row>
    <row r="1335" spans="30:34">
      <c r="AD1335" s="3"/>
      <c r="AE1335" s="3"/>
      <c r="AF1335" s="3"/>
      <c r="AG1335" s="3"/>
      <c r="AH1335" s="3"/>
    </row>
    <row r="1336" spans="30:34">
      <c r="AD1336" s="3"/>
      <c r="AE1336" s="3"/>
      <c r="AF1336" s="3"/>
      <c r="AG1336" s="3"/>
      <c r="AH1336" s="3"/>
    </row>
    <row r="1337" spans="30:34">
      <c r="AD1337" s="3"/>
      <c r="AE1337" s="3"/>
      <c r="AF1337" s="3"/>
      <c r="AG1337" s="3"/>
      <c r="AH1337" s="3"/>
    </row>
    <row r="1338" spans="30:34">
      <c r="AD1338" s="3"/>
      <c r="AE1338" s="3"/>
      <c r="AF1338" s="3"/>
      <c r="AG1338" s="3"/>
      <c r="AH1338" s="3"/>
    </row>
    <row r="1339" spans="30:34">
      <c r="AD1339" s="3"/>
      <c r="AE1339" s="3"/>
      <c r="AF1339" s="3"/>
      <c r="AG1339" s="3"/>
      <c r="AH1339" s="3"/>
    </row>
    <row r="1340" spans="30:34">
      <c r="AD1340" s="3"/>
      <c r="AE1340" s="3"/>
      <c r="AF1340" s="3"/>
      <c r="AG1340" s="3"/>
      <c r="AH1340" s="3"/>
    </row>
    <row r="1341" spans="30:34">
      <c r="AD1341" s="3"/>
      <c r="AE1341" s="3"/>
      <c r="AF1341" s="3"/>
      <c r="AG1341" s="3"/>
      <c r="AH1341" s="3"/>
    </row>
    <row r="1342" spans="30:34">
      <c r="AD1342" s="3"/>
      <c r="AE1342" s="3"/>
      <c r="AF1342" s="3"/>
      <c r="AG1342" s="3"/>
      <c r="AH1342" s="3"/>
    </row>
    <row r="1343" spans="30:34">
      <c r="AD1343" s="3"/>
      <c r="AE1343" s="3"/>
      <c r="AF1343" s="3"/>
      <c r="AG1343" s="3"/>
      <c r="AH1343" s="3"/>
    </row>
    <row r="1344" spans="30:34">
      <c r="AD1344" s="3"/>
      <c r="AE1344" s="3"/>
      <c r="AF1344" s="3"/>
      <c r="AG1344" s="3"/>
      <c r="AH1344" s="3"/>
    </row>
    <row r="1345" spans="30:34">
      <c r="AD1345" s="3"/>
      <c r="AE1345" s="3"/>
      <c r="AF1345" s="3"/>
      <c r="AG1345" s="3"/>
      <c r="AH1345" s="3"/>
    </row>
    <row r="1346" spans="30:34">
      <c r="AD1346" s="3"/>
      <c r="AE1346" s="3"/>
      <c r="AF1346" s="3"/>
      <c r="AG1346" s="3"/>
      <c r="AH1346" s="3"/>
    </row>
    <row r="1347" spans="30:34">
      <c r="AD1347" s="3"/>
      <c r="AE1347" s="3"/>
      <c r="AF1347" s="3"/>
      <c r="AG1347" s="3"/>
      <c r="AH1347" s="3"/>
    </row>
    <row r="1348" spans="30:34">
      <c r="AD1348" s="3"/>
      <c r="AE1348" s="3"/>
      <c r="AF1348" s="3"/>
      <c r="AG1348" s="3"/>
      <c r="AH1348" s="3"/>
    </row>
    <row r="1349" spans="30:34">
      <c r="AD1349" s="3"/>
      <c r="AE1349" s="3"/>
      <c r="AF1349" s="3"/>
      <c r="AG1349" s="3"/>
      <c r="AH1349" s="3"/>
    </row>
    <row r="1350" spans="30:34">
      <c r="AD1350" s="3"/>
      <c r="AE1350" s="3"/>
      <c r="AF1350" s="3"/>
      <c r="AG1350" s="3"/>
      <c r="AH1350" s="3"/>
    </row>
    <row r="1351" spans="30:34">
      <c r="AD1351" s="3"/>
      <c r="AE1351" s="3"/>
      <c r="AF1351" s="3"/>
      <c r="AG1351" s="3"/>
      <c r="AH1351" s="3"/>
    </row>
    <row r="1352" spans="30:34">
      <c r="AD1352" s="3"/>
      <c r="AE1352" s="3"/>
      <c r="AF1352" s="3"/>
      <c r="AG1352" s="3"/>
      <c r="AH1352" s="3"/>
    </row>
    <row r="1353" spans="30:34">
      <c r="AD1353" s="3"/>
      <c r="AE1353" s="3"/>
      <c r="AF1353" s="3"/>
      <c r="AG1353" s="3"/>
      <c r="AH1353" s="3"/>
    </row>
    <row r="1354" spans="30:34">
      <c r="AD1354" s="3"/>
      <c r="AE1354" s="3"/>
      <c r="AF1354" s="3"/>
      <c r="AG1354" s="3"/>
      <c r="AH1354" s="3"/>
    </row>
    <row r="1355" spans="30:34">
      <c r="AD1355" s="3"/>
      <c r="AE1355" s="3"/>
      <c r="AF1355" s="3"/>
      <c r="AG1355" s="3"/>
      <c r="AH1355" s="3"/>
    </row>
    <row r="1356" spans="30:34">
      <c r="AD1356" s="3"/>
      <c r="AE1356" s="3"/>
      <c r="AF1356" s="3"/>
      <c r="AG1356" s="3"/>
      <c r="AH1356" s="3"/>
    </row>
    <row r="1357" spans="30:34">
      <c r="AD1357" s="3"/>
      <c r="AE1357" s="3"/>
      <c r="AF1357" s="3"/>
      <c r="AG1357" s="3"/>
      <c r="AH1357" s="3"/>
    </row>
    <row r="1358" spans="30:34">
      <c r="AD1358" s="3"/>
      <c r="AE1358" s="3"/>
      <c r="AF1358" s="3"/>
      <c r="AG1358" s="3"/>
      <c r="AH1358" s="3"/>
    </row>
    <row r="1359" spans="30:34">
      <c r="AD1359" s="3"/>
      <c r="AE1359" s="3"/>
      <c r="AF1359" s="3"/>
      <c r="AG1359" s="3"/>
      <c r="AH1359" s="3"/>
    </row>
    <row r="1360" spans="30:34">
      <c r="AD1360" s="3"/>
      <c r="AE1360" s="3"/>
      <c r="AF1360" s="3"/>
      <c r="AG1360" s="3"/>
      <c r="AH1360" s="3"/>
    </row>
    <row r="1361" spans="30:34">
      <c r="AD1361" s="3"/>
      <c r="AE1361" s="3"/>
      <c r="AF1361" s="3"/>
      <c r="AG1361" s="3"/>
      <c r="AH1361" s="3"/>
    </row>
    <row r="1362" spans="30:34">
      <c r="AD1362" s="3"/>
      <c r="AE1362" s="3"/>
      <c r="AF1362" s="3"/>
      <c r="AG1362" s="3"/>
      <c r="AH1362" s="3"/>
    </row>
    <row r="1363" spans="30:34">
      <c r="AD1363" s="3"/>
      <c r="AE1363" s="3"/>
      <c r="AF1363" s="3"/>
      <c r="AG1363" s="3"/>
      <c r="AH1363" s="3"/>
    </row>
    <row r="1364" spans="30:34">
      <c r="AD1364" s="3"/>
      <c r="AE1364" s="3"/>
      <c r="AF1364" s="3"/>
      <c r="AG1364" s="3"/>
      <c r="AH1364" s="3"/>
    </row>
    <row r="1365" spans="30:34">
      <c r="AD1365" s="3"/>
      <c r="AE1365" s="3"/>
      <c r="AF1365" s="3"/>
      <c r="AG1365" s="3"/>
      <c r="AH1365" s="3"/>
    </row>
    <row r="1366" spans="30:34">
      <c r="AD1366" s="3"/>
      <c r="AE1366" s="3"/>
      <c r="AF1366" s="3"/>
      <c r="AG1366" s="3"/>
      <c r="AH1366" s="3"/>
    </row>
    <row r="1367" spans="30:34">
      <c r="AD1367" s="3"/>
      <c r="AE1367" s="3"/>
      <c r="AF1367" s="3"/>
      <c r="AG1367" s="3"/>
      <c r="AH1367" s="3"/>
    </row>
    <row r="1368" spans="30:34">
      <c r="AD1368" s="3"/>
      <c r="AE1368" s="3"/>
      <c r="AF1368" s="3"/>
      <c r="AG1368" s="3"/>
      <c r="AH1368" s="3"/>
    </row>
    <row r="1369" spans="30:34">
      <c r="AD1369" s="3"/>
      <c r="AE1369" s="3"/>
      <c r="AF1369" s="3"/>
      <c r="AG1369" s="3"/>
      <c r="AH1369" s="3"/>
    </row>
    <row r="1370" spans="30:34">
      <c r="AD1370" s="3"/>
      <c r="AE1370" s="3"/>
      <c r="AF1370" s="3"/>
      <c r="AG1370" s="3"/>
      <c r="AH1370" s="3"/>
    </row>
    <row r="1371" spans="30:34">
      <c r="AD1371" s="3"/>
      <c r="AE1371" s="3"/>
      <c r="AF1371" s="3"/>
      <c r="AG1371" s="3"/>
      <c r="AH1371" s="3"/>
    </row>
    <row r="1372" spans="30:34">
      <c r="AD1372" s="3"/>
      <c r="AE1372" s="3"/>
      <c r="AF1372" s="3"/>
      <c r="AG1372" s="3"/>
      <c r="AH1372" s="3"/>
    </row>
    <row r="1373" spans="30:34">
      <c r="AD1373" s="3"/>
      <c r="AE1373" s="3"/>
      <c r="AF1373" s="3"/>
      <c r="AG1373" s="3"/>
      <c r="AH1373" s="3"/>
    </row>
    <row r="1374" spans="30:34">
      <c r="AD1374" s="3"/>
      <c r="AE1374" s="3"/>
      <c r="AF1374" s="3"/>
      <c r="AG1374" s="3"/>
      <c r="AH1374" s="3"/>
    </row>
    <row r="1375" spans="30:34">
      <c r="AD1375" s="3"/>
      <c r="AE1375" s="3"/>
      <c r="AF1375" s="3"/>
      <c r="AG1375" s="3"/>
      <c r="AH1375" s="3"/>
    </row>
    <row r="1376" spans="30:34">
      <c r="AD1376" s="3"/>
      <c r="AE1376" s="3"/>
      <c r="AF1376" s="3"/>
      <c r="AG1376" s="3"/>
      <c r="AH1376" s="3"/>
    </row>
    <row r="1377" spans="30:34">
      <c r="AD1377" s="3"/>
      <c r="AE1377" s="3"/>
      <c r="AF1377" s="3"/>
      <c r="AG1377" s="3"/>
      <c r="AH1377" s="3"/>
    </row>
    <row r="1378" spans="30:34">
      <c r="AD1378" s="3"/>
      <c r="AE1378" s="3"/>
      <c r="AF1378" s="3"/>
      <c r="AG1378" s="3"/>
      <c r="AH1378" s="3"/>
    </row>
    <row r="1379" spans="30:34">
      <c r="AD1379" s="3"/>
      <c r="AE1379" s="3"/>
      <c r="AF1379" s="3"/>
      <c r="AG1379" s="3"/>
      <c r="AH1379" s="3"/>
    </row>
    <row r="1380" spans="30:34">
      <c r="AD1380" s="3"/>
      <c r="AE1380" s="3"/>
      <c r="AF1380" s="3"/>
      <c r="AG1380" s="3"/>
      <c r="AH1380" s="3"/>
    </row>
    <row r="1381" spans="30:34">
      <c r="AD1381" s="3"/>
      <c r="AE1381" s="3"/>
      <c r="AF1381" s="3"/>
      <c r="AG1381" s="3"/>
      <c r="AH1381" s="3"/>
    </row>
    <row r="1382" spans="30:34">
      <c r="AD1382" s="3"/>
      <c r="AE1382" s="3"/>
      <c r="AF1382" s="3"/>
      <c r="AG1382" s="3"/>
      <c r="AH1382" s="3"/>
    </row>
    <row r="1383" spans="30:34">
      <c r="AD1383" s="3"/>
      <c r="AE1383" s="3"/>
      <c r="AF1383" s="3"/>
      <c r="AG1383" s="3"/>
      <c r="AH1383" s="3"/>
    </row>
    <row r="1384" spans="30:34">
      <c r="AD1384" s="3"/>
      <c r="AE1384" s="3"/>
      <c r="AF1384" s="3"/>
      <c r="AG1384" s="3"/>
      <c r="AH1384" s="3"/>
    </row>
    <row r="1385" spans="30:34">
      <c r="AD1385" s="3"/>
      <c r="AE1385" s="3"/>
      <c r="AF1385" s="3"/>
      <c r="AG1385" s="3"/>
      <c r="AH1385" s="3"/>
    </row>
    <row r="1386" spans="30:34">
      <c r="AD1386" s="3"/>
      <c r="AE1386" s="3"/>
      <c r="AF1386" s="3"/>
      <c r="AG1386" s="3"/>
      <c r="AH1386" s="3"/>
    </row>
    <row r="1387" spans="30:34">
      <c r="AD1387" s="3"/>
      <c r="AE1387" s="3"/>
      <c r="AF1387" s="3"/>
      <c r="AG1387" s="3"/>
      <c r="AH1387" s="3"/>
    </row>
    <row r="1388" spans="30:34">
      <c r="AD1388" s="3"/>
      <c r="AE1388" s="3"/>
      <c r="AF1388" s="3"/>
      <c r="AG1388" s="3"/>
      <c r="AH1388" s="3"/>
    </row>
    <row r="1389" spans="30:34">
      <c r="AD1389" s="3"/>
      <c r="AE1389" s="3"/>
      <c r="AF1389" s="3"/>
      <c r="AG1389" s="3"/>
      <c r="AH1389" s="3"/>
    </row>
    <row r="1390" spans="30:34">
      <c r="AD1390" s="3"/>
      <c r="AE1390" s="3"/>
      <c r="AF1390" s="3"/>
      <c r="AG1390" s="3"/>
      <c r="AH1390" s="3"/>
    </row>
    <row r="1391" spans="30:34">
      <c r="AD1391" s="3"/>
      <c r="AE1391" s="3"/>
      <c r="AF1391" s="3"/>
      <c r="AG1391" s="3"/>
      <c r="AH1391" s="3"/>
    </row>
    <row r="1392" spans="30:34">
      <c r="AD1392" s="3"/>
      <c r="AE1392" s="3"/>
      <c r="AF1392" s="3"/>
      <c r="AG1392" s="3"/>
      <c r="AH1392" s="3"/>
    </row>
    <row r="1393" spans="30:34">
      <c r="AD1393" s="3"/>
      <c r="AE1393" s="3"/>
      <c r="AF1393" s="3"/>
      <c r="AG1393" s="3"/>
      <c r="AH1393" s="3"/>
    </row>
    <row r="1394" spans="30:34">
      <c r="AD1394" s="3"/>
      <c r="AE1394" s="3"/>
      <c r="AF1394" s="3"/>
      <c r="AG1394" s="3"/>
      <c r="AH1394" s="3"/>
    </row>
    <row r="1395" spans="30:34">
      <c r="AD1395" s="3"/>
      <c r="AE1395" s="3"/>
      <c r="AF1395" s="3"/>
      <c r="AG1395" s="3"/>
      <c r="AH1395" s="3"/>
    </row>
    <row r="1396" spans="30:34">
      <c r="AD1396" s="3"/>
      <c r="AE1396" s="3"/>
      <c r="AF1396" s="3"/>
      <c r="AG1396" s="3"/>
      <c r="AH1396" s="3"/>
    </row>
    <row r="1397" spans="30:34">
      <c r="AD1397" s="3"/>
      <c r="AE1397" s="3"/>
      <c r="AF1397" s="3"/>
      <c r="AG1397" s="3"/>
      <c r="AH1397" s="3"/>
    </row>
    <row r="1398" spans="30:34">
      <c r="AD1398" s="3"/>
      <c r="AE1398" s="3"/>
      <c r="AF1398" s="3"/>
      <c r="AG1398" s="3"/>
      <c r="AH1398" s="3"/>
    </row>
    <row r="1399" spans="30:34">
      <c r="AD1399" s="3"/>
      <c r="AE1399" s="3"/>
      <c r="AF1399" s="3"/>
      <c r="AG1399" s="3"/>
      <c r="AH1399" s="3"/>
    </row>
    <row r="1400" spans="30:34">
      <c r="AD1400" s="3"/>
      <c r="AE1400" s="3"/>
      <c r="AF1400" s="3"/>
      <c r="AG1400" s="3"/>
      <c r="AH1400" s="3"/>
    </row>
    <row r="1401" spans="30:34">
      <c r="AD1401" s="3"/>
      <c r="AE1401" s="3"/>
      <c r="AF1401" s="3"/>
      <c r="AG1401" s="3"/>
      <c r="AH1401" s="3"/>
    </row>
    <row r="1402" spans="30:34">
      <c r="AD1402" s="3"/>
      <c r="AE1402" s="3"/>
      <c r="AF1402" s="3"/>
      <c r="AG1402" s="3"/>
      <c r="AH1402" s="3"/>
    </row>
    <row r="1403" spans="30:34">
      <c r="AD1403" s="3"/>
      <c r="AE1403" s="3"/>
      <c r="AF1403" s="3"/>
      <c r="AG1403" s="3"/>
      <c r="AH1403" s="3"/>
    </row>
    <row r="1404" spans="30:34">
      <c r="AD1404" s="3"/>
      <c r="AE1404" s="3"/>
      <c r="AF1404" s="3"/>
      <c r="AG1404" s="3"/>
      <c r="AH1404" s="3"/>
    </row>
    <row r="1405" spans="30:34">
      <c r="AD1405" s="3"/>
      <c r="AE1405" s="3"/>
      <c r="AF1405" s="3"/>
      <c r="AG1405" s="3"/>
      <c r="AH1405" s="3"/>
    </row>
    <row r="1406" spans="30:34">
      <c r="AD1406" s="3"/>
      <c r="AE1406" s="3"/>
      <c r="AF1406" s="3"/>
      <c r="AG1406" s="3"/>
      <c r="AH1406" s="3"/>
    </row>
    <row r="1407" spans="30:34">
      <c r="AD1407" s="3"/>
      <c r="AE1407" s="3"/>
      <c r="AF1407" s="3"/>
      <c r="AG1407" s="3"/>
      <c r="AH1407" s="3"/>
    </row>
    <row r="1408" spans="30:34">
      <c r="AD1408" s="3"/>
      <c r="AE1408" s="3"/>
      <c r="AF1408" s="3"/>
      <c r="AG1408" s="3"/>
      <c r="AH1408" s="3"/>
    </row>
    <row r="1409" spans="30:34">
      <c r="AD1409" s="3"/>
      <c r="AE1409" s="3"/>
      <c r="AF1409" s="3"/>
      <c r="AG1409" s="3"/>
      <c r="AH1409" s="3"/>
    </row>
    <row r="1410" spans="30:34">
      <c r="AD1410" s="3"/>
      <c r="AE1410" s="3"/>
      <c r="AF1410" s="3"/>
      <c r="AG1410" s="3"/>
      <c r="AH1410" s="3"/>
    </row>
    <row r="1411" spans="30:34">
      <c r="AD1411" s="3"/>
      <c r="AE1411" s="3"/>
      <c r="AF1411" s="3"/>
      <c r="AG1411" s="3"/>
      <c r="AH1411" s="3"/>
    </row>
    <row r="1412" spans="30:34">
      <c r="AD1412" s="3"/>
      <c r="AE1412" s="3"/>
      <c r="AF1412" s="3"/>
      <c r="AG1412" s="3"/>
      <c r="AH1412" s="3"/>
    </row>
    <row r="1413" spans="30:34">
      <c r="AD1413" s="3"/>
      <c r="AE1413" s="3"/>
      <c r="AF1413" s="3"/>
      <c r="AG1413" s="3"/>
      <c r="AH1413" s="3"/>
    </row>
    <row r="1414" spans="30:34">
      <c r="AD1414" s="3"/>
      <c r="AE1414" s="3"/>
      <c r="AF1414" s="3"/>
      <c r="AG1414" s="3"/>
      <c r="AH1414" s="3"/>
    </row>
    <row r="1415" spans="30:34">
      <c r="AD1415" s="3"/>
      <c r="AE1415" s="3"/>
      <c r="AF1415" s="3"/>
      <c r="AG1415" s="3"/>
      <c r="AH1415" s="3"/>
    </row>
    <row r="1416" spans="30:34">
      <c r="AD1416" s="3"/>
      <c r="AE1416" s="3"/>
      <c r="AF1416" s="3"/>
      <c r="AG1416" s="3"/>
      <c r="AH1416" s="3"/>
    </row>
    <row r="1417" spans="30:34">
      <c r="AD1417" s="3"/>
      <c r="AE1417" s="3"/>
      <c r="AF1417" s="3"/>
      <c r="AG1417" s="3"/>
      <c r="AH1417" s="3"/>
    </row>
    <row r="1418" spans="30:34">
      <c r="AD1418" s="3"/>
      <c r="AE1418" s="3"/>
      <c r="AF1418" s="3"/>
      <c r="AG1418" s="3"/>
      <c r="AH1418" s="3"/>
    </row>
    <row r="1419" spans="30:34">
      <c r="AD1419" s="3"/>
      <c r="AE1419" s="3"/>
      <c r="AF1419" s="3"/>
      <c r="AG1419" s="3"/>
      <c r="AH1419" s="3"/>
    </row>
    <row r="1420" spans="30:34">
      <c r="AD1420" s="3"/>
      <c r="AE1420" s="3"/>
      <c r="AF1420" s="3"/>
      <c r="AG1420" s="3"/>
      <c r="AH1420" s="3"/>
    </row>
    <row r="1421" spans="30:34">
      <c r="AD1421" s="3"/>
      <c r="AE1421" s="3"/>
      <c r="AF1421" s="3"/>
      <c r="AG1421" s="3"/>
      <c r="AH1421" s="3"/>
    </row>
    <row r="1422" spans="30:34">
      <c r="AD1422" s="3"/>
      <c r="AE1422" s="3"/>
      <c r="AF1422" s="3"/>
      <c r="AG1422" s="3"/>
      <c r="AH1422" s="3"/>
    </row>
    <row r="1423" spans="30:34">
      <c r="AD1423" s="3"/>
      <c r="AE1423" s="3"/>
      <c r="AF1423" s="3"/>
      <c r="AG1423" s="3"/>
      <c r="AH1423" s="3"/>
    </row>
    <row r="1424" spans="30:34">
      <c r="AD1424" s="3"/>
      <c r="AE1424" s="3"/>
      <c r="AF1424" s="3"/>
      <c r="AG1424" s="3"/>
      <c r="AH1424" s="3"/>
    </row>
    <row r="1425" spans="30:34">
      <c r="AD1425" s="3"/>
      <c r="AE1425" s="3"/>
      <c r="AF1425" s="3"/>
      <c r="AG1425" s="3"/>
      <c r="AH1425" s="3"/>
    </row>
    <row r="1426" spans="30:34">
      <c r="AD1426" s="3"/>
      <c r="AE1426" s="3"/>
      <c r="AF1426" s="3"/>
      <c r="AG1426" s="3"/>
      <c r="AH1426" s="3"/>
    </row>
    <row r="1427" spans="30:34">
      <c r="AD1427" s="3"/>
      <c r="AE1427" s="3"/>
      <c r="AF1427" s="3"/>
      <c r="AG1427" s="3"/>
      <c r="AH1427" s="3"/>
    </row>
    <row r="1428" spans="30:34">
      <c r="AD1428" s="3"/>
      <c r="AE1428" s="3"/>
      <c r="AF1428" s="3"/>
      <c r="AG1428" s="3"/>
      <c r="AH1428" s="3"/>
    </row>
    <row r="1429" spans="30:34">
      <c r="AD1429" s="3"/>
      <c r="AE1429" s="3"/>
      <c r="AF1429" s="3"/>
      <c r="AG1429" s="3"/>
      <c r="AH1429" s="3"/>
    </row>
    <row r="1430" spans="30:34">
      <c r="AD1430" s="3"/>
      <c r="AE1430" s="3"/>
      <c r="AF1430" s="3"/>
      <c r="AG1430" s="3"/>
      <c r="AH1430" s="3"/>
    </row>
    <row r="1431" spans="30:34">
      <c r="AD1431" s="3"/>
      <c r="AE1431" s="3"/>
      <c r="AF1431" s="3"/>
      <c r="AG1431" s="3"/>
      <c r="AH1431" s="3"/>
    </row>
    <row r="1432" spans="30:34">
      <c r="AD1432" s="3"/>
      <c r="AE1432" s="3"/>
      <c r="AF1432" s="3"/>
      <c r="AG1432" s="3"/>
      <c r="AH1432" s="3"/>
    </row>
    <row r="1433" spans="30:34">
      <c r="AD1433" s="3"/>
      <c r="AE1433" s="3"/>
      <c r="AF1433" s="3"/>
      <c r="AG1433" s="3"/>
      <c r="AH1433" s="3"/>
    </row>
    <row r="1434" spans="30:34">
      <c r="AD1434" s="3"/>
      <c r="AE1434" s="3"/>
      <c r="AF1434" s="3"/>
      <c r="AG1434" s="3"/>
      <c r="AH1434" s="3"/>
    </row>
    <row r="1435" spans="30:34">
      <c r="AD1435" s="3"/>
      <c r="AE1435" s="3"/>
      <c r="AF1435" s="3"/>
      <c r="AG1435" s="3"/>
      <c r="AH1435" s="3"/>
    </row>
    <row r="1436" spans="30:34">
      <c r="AD1436" s="3"/>
      <c r="AE1436" s="3"/>
      <c r="AF1436" s="3"/>
      <c r="AG1436" s="3"/>
      <c r="AH1436" s="3"/>
    </row>
    <row r="1437" spans="30:34">
      <c r="AD1437" s="3"/>
      <c r="AE1437" s="3"/>
      <c r="AF1437" s="3"/>
      <c r="AG1437" s="3"/>
      <c r="AH1437" s="3"/>
    </row>
    <row r="1438" spans="30:34">
      <c r="AD1438" s="3"/>
      <c r="AE1438" s="3"/>
      <c r="AF1438" s="3"/>
      <c r="AG1438" s="3"/>
      <c r="AH1438" s="3"/>
    </row>
    <row r="1439" spans="30:34">
      <c r="AD1439" s="3"/>
      <c r="AE1439" s="3"/>
      <c r="AF1439" s="3"/>
      <c r="AG1439" s="3"/>
      <c r="AH1439" s="3"/>
    </row>
    <row r="1440" spans="30:34">
      <c r="AD1440" s="3"/>
      <c r="AE1440" s="3"/>
      <c r="AF1440" s="3"/>
      <c r="AG1440" s="3"/>
      <c r="AH1440" s="3"/>
    </row>
    <row r="1441" spans="30:34">
      <c r="AD1441" s="3"/>
      <c r="AE1441" s="3"/>
      <c r="AF1441" s="3"/>
      <c r="AG1441" s="3"/>
      <c r="AH1441" s="3"/>
    </row>
    <row r="1442" spans="30:34">
      <c r="AD1442" s="3"/>
      <c r="AE1442" s="3"/>
      <c r="AF1442" s="3"/>
      <c r="AG1442" s="3"/>
      <c r="AH1442" s="3"/>
    </row>
    <row r="1443" spans="30:34">
      <c r="AD1443" s="3"/>
      <c r="AE1443" s="3"/>
      <c r="AF1443" s="3"/>
      <c r="AG1443" s="3"/>
      <c r="AH1443" s="3"/>
    </row>
    <row r="1444" spans="30:34">
      <c r="AD1444" s="3"/>
      <c r="AE1444" s="3"/>
      <c r="AF1444" s="3"/>
      <c r="AG1444" s="3"/>
      <c r="AH1444" s="3"/>
    </row>
    <row r="1445" spans="30:34">
      <c r="AD1445" s="3"/>
      <c r="AE1445" s="3"/>
      <c r="AF1445" s="3"/>
      <c r="AG1445" s="3"/>
      <c r="AH1445" s="3"/>
    </row>
    <row r="1446" spans="30:34">
      <c r="AD1446" s="3"/>
      <c r="AE1446" s="3"/>
      <c r="AF1446" s="3"/>
      <c r="AG1446" s="3"/>
      <c r="AH1446" s="3"/>
    </row>
    <row r="1447" spans="30:34">
      <c r="AD1447" s="3"/>
      <c r="AE1447" s="3"/>
      <c r="AF1447" s="3"/>
      <c r="AG1447" s="3"/>
      <c r="AH1447" s="3"/>
    </row>
    <row r="1448" spans="30:34">
      <c r="AD1448" s="3"/>
      <c r="AE1448" s="3"/>
      <c r="AF1448" s="3"/>
      <c r="AG1448" s="3"/>
      <c r="AH1448" s="3"/>
    </row>
    <row r="1449" spans="30:34">
      <c r="AD1449" s="3"/>
      <c r="AE1449" s="3"/>
      <c r="AF1449" s="3"/>
      <c r="AG1449" s="3"/>
      <c r="AH1449" s="3"/>
    </row>
    <row r="1450" spans="30:34">
      <c r="AD1450" s="3"/>
      <c r="AE1450" s="3"/>
      <c r="AF1450" s="3"/>
      <c r="AG1450" s="3"/>
      <c r="AH1450" s="3"/>
    </row>
    <row r="1451" spans="30:34">
      <c r="AD1451" s="3"/>
      <c r="AE1451" s="3"/>
      <c r="AF1451" s="3"/>
      <c r="AG1451" s="3"/>
      <c r="AH1451" s="3"/>
    </row>
    <row r="1452" spans="30:34">
      <c r="AD1452" s="3"/>
      <c r="AE1452" s="3"/>
      <c r="AF1452" s="3"/>
      <c r="AG1452" s="3"/>
      <c r="AH1452" s="3"/>
    </row>
    <row r="1453" spans="30:34">
      <c r="AD1453" s="3"/>
      <c r="AE1453" s="3"/>
      <c r="AF1453" s="3"/>
      <c r="AG1453" s="3"/>
      <c r="AH1453" s="3"/>
    </row>
    <row r="1454" spans="30:34">
      <c r="AD1454" s="3"/>
      <c r="AE1454" s="3"/>
      <c r="AF1454" s="3"/>
      <c r="AG1454" s="3"/>
      <c r="AH1454" s="3"/>
    </row>
    <row r="1455" spans="30:34">
      <c r="AD1455" s="3"/>
      <c r="AE1455" s="3"/>
      <c r="AF1455" s="3"/>
      <c r="AG1455" s="3"/>
      <c r="AH1455" s="3"/>
    </row>
    <row r="1456" spans="30:34">
      <c r="AD1456" s="3"/>
      <c r="AE1456" s="3"/>
      <c r="AF1456" s="3"/>
      <c r="AG1456" s="3"/>
      <c r="AH1456" s="3"/>
    </row>
    <row r="1457" spans="30:34">
      <c r="AD1457" s="3"/>
      <c r="AE1457" s="3"/>
      <c r="AF1457" s="3"/>
      <c r="AG1457" s="3"/>
      <c r="AH1457" s="3"/>
    </row>
    <row r="1458" spans="30:34">
      <c r="AD1458" s="3"/>
      <c r="AE1458" s="3"/>
      <c r="AF1458" s="3"/>
      <c r="AG1458" s="3"/>
      <c r="AH1458" s="3"/>
    </row>
    <row r="1459" spans="30:34">
      <c r="AD1459" s="3"/>
      <c r="AE1459" s="3"/>
      <c r="AF1459" s="3"/>
      <c r="AG1459" s="3"/>
      <c r="AH1459" s="3"/>
    </row>
    <row r="1460" spans="30:34">
      <c r="AD1460" s="3"/>
      <c r="AE1460" s="3"/>
      <c r="AF1460" s="3"/>
      <c r="AG1460" s="3"/>
      <c r="AH1460" s="3"/>
    </row>
    <row r="1461" spans="30:34">
      <c r="AD1461" s="3"/>
      <c r="AE1461" s="3"/>
      <c r="AF1461" s="3"/>
      <c r="AG1461" s="3"/>
      <c r="AH1461" s="3"/>
    </row>
    <row r="1462" spans="30:34">
      <c r="AD1462" s="3"/>
      <c r="AE1462" s="3"/>
      <c r="AF1462" s="3"/>
      <c r="AG1462" s="3"/>
      <c r="AH1462" s="3"/>
    </row>
    <row r="1463" spans="30:34">
      <c r="AD1463" s="3"/>
      <c r="AE1463" s="3"/>
      <c r="AF1463" s="3"/>
      <c r="AG1463" s="3"/>
      <c r="AH1463" s="3"/>
    </row>
    <row r="1464" spans="30:34">
      <c r="AD1464" s="3"/>
      <c r="AE1464" s="3"/>
      <c r="AF1464" s="3"/>
      <c r="AG1464" s="3"/>
      <c r="AH1464" s="3"/>
    </row>
    <row r="1465" spans="30:34">
      <c r="AD1465" s="3"/>
      <c r="AE1465" s="3"/>
      <c r="AF1465" s="3"/>
      <c r="AG1465" s="3"/>
      <c r="AH1465" s="3"/>
    </row>
    <row r="1466" spans="30:34">
      <c r="AD1466" s="3"/>
      <c r="AE1466" s="3"/>
      <c r="AF1466" s="3"/>
      <c r="AG1466" s="3"/>
      <c r="AH1466" s="3"/>
    </row>
    <row r="1467" spans="30:34">
      <c r="AD1467" s="3"/>
      <c r="AE1467" s="3"/>
      <c r="AF1467" s="3"/>
      <c r="AG1467" s="3"/>
      <c r="AH1467" s="3"/>
    </row>
    <row r="1468" spans="30:34">
      <c r="AD1468" s="3"/>
      <c r="AE1468" s="3"/>
      <c r="AF1468" s="3"/>
      <c r="AG1468" s="3"/>
      <c r="AH1468" s="3"/>
    </row>
    <row r="1469" spans="30:34">
      <c r="AD1469" s="3"/>
      <c r="AE1469" s="3"/>
      <c r="AF1469" s="3"/>
      <c r="AG1469" s="3"/>
      <c r="AH1469" s="3"/>
    </row>
    <row r="1470" spans="30:34">
      <c r="AD1470" s="3"/>
      <c r="AE1470" s="3"/>
      <c r="AF1470" s="3"/>
      <c r="AG1470" s="3"/>
      <c r="AH1470" s="3"/>
    </row>
    <row r="1471" spans="30:34">
      <c r="AD1471" s="3"/>
      <c r="AE1471" s="3"/>
      <c r="AF1471" s="3"/>
      <c r="AG1471" s="3"/>
      <c r="AH1471" s="3"/>
    </row>
    <row r="1472" spans="30:34">
      <c r="AD1472" s="3"/>
      <c r="AE1472" s="3"/>
      <c r="AF1472" s="3"/>
      <c r="AG1472" s="3"/>
      <c r="AH1472" s="3"/>
    </row>
    <row r="1473" spans="30:34">
      <c r="AD1473" s="3"/>
      <c r="AE1473" s="3"/>
      <c r="AF1473" s="3"/>
      <c r="AG1473" s="3"/>
      <c r="AH1473" s="3"/>
    </row>
    <row r="1474" spans="30:34">
      <c r="AD1474" s="3"/>
      <c r="AE1474" s="3"/>
      <c r="AF1474" s="3"/>
      <c r="AG1474" s="3"/>
      <c r="AH1474" s="3"/>
    </row>
    <row r="1475" spans="30:34">
      <c r="AD1475" s="3"/>
      <c r="AE1475" s="3"/>
      <c r="AF1475" s="3"/>
      <c r="AG1475" s="3"/>
      <c r="AH1475" s="3"/>
    </row>
    <row r="1476" spans="30:34">
      <c r="AD1476" s="3"/>
      <c r="AE1476" s="3"/>
      <c r="AF1476" s="3"/>
      <c r="AG1476" s="3"/>
      <c r="AH1476" s="3"/>
    </row>
    <row r="1477" spans="30:34">
      <c r="AD1477" s="3"/>
      <c r="AE1477" s="3"/>
      <c r="AF1477" s="3"/>
      <c r="AG1477" s="3"/>
      <c r="AH1477" s="3"/>
    </row>
    <row r="1478" spans="30:34">
      <c r="AD1478" s="3"/>
      <c r="AE1478" s="3"/>
      <c r="AF1478" s="3"/>
      <c r="AG1478" s="3"/>
      <c r="AH1478" s="3"/>
    </row>
    <row r="1479" spans="30:34">
      <c r="AD1479" s="3"/>
      <c r="AE1479" s="3"/>
      <c r="AF1479" s="3"/>
      <c r="AG1479" s="3"/>
      <c r="AH1479" s="3"/>
    </row>
    <row r="1480" spans="30:34">
      <c r="AD1480" s="3"/>
      <c r="AE1480" s="3"/>
      <c r="AF1480" s="3"/>
      <c r="AG1480" s="3"/>
      <c r="AH1480" s="3"/>
    </row>
    <row r="1481" spans="30:34">
      <c r="AD1481" s="3"/>
      <c r="AE1481" s="3"/>
      <c r="AF1481" s="3"/>
      <c r="AG1481" s="3"/>
      <c r="AH1481" s="3"/>
    </row>
    <row r="1482" spans="30:34">
      <c r="AD1482" s="3"/>
      <c r="AE1482" s="3"/>
      <c r="AF1482" s="3"/>
      <c r="AG1482" s="3"/>
      <c r="AH1482" s="3"/>
    </row>
    <row r="1483" spans="30:34">
      <c r="AD1483" s="3"/>
      <c r="AE1483" s="3"/>
      <c r="AF1483" s="3"/>
      <c r="AG1483" s="3"/>
      <c r="AH1483" s="3"/>
    </row>
    <row r="1484" spans="30:34">
      <c r="AD1484" s="3"/>
      <c r="AE1484" s="3"/>
      <c r="AF1484" s="3"/>
      <c r="AG1484" s="3"/>
      <c r="AH1484" s="3"/>
    </row>
    <row r="1485" spans="30:34">
      <c r="AD1485" s="3"/>
      <c r="AE1485" s="3"/>
      <c r="AF1485" s="3"/>
      <c r="AG1485" s="3"/>
      <c r="AH1485" s="3"/>
    </row>
    <row r="1486" spans="30:34">
      <c r="AD1486" s="3"/>
      <c r="AE1486" s="3"/>
      <c r="AF1486" s="3"/>
      <c r="AG1486" s="3"/>
      <c r="AH1486" s="3"/>
    </row>
    <row r="1487" spans="30:34">
      <c r="AD1487" s="3"/>
      <c r="AE1487" s="3"/>
      <c r="AF1487" s="3"/>
      <c r="AG1487" s="3"/>
      <c r="AH1487" s="3"/>
    </row>
    <row r="1488" spans="30:34">
      <c r="AD1488" s="3"/>
      <c r="AE1488" s="3"/>
      <c r="AF1488" s="3"/>
      <c r="AG1488" s="3"/>
      <c r="AH1488" s="3"/>
    </row>
    <row r="1489" spans="30:34">
      <c r="AD1489" s="3"/>
      <c r="AE1489" s="3"/>
      <c r="AF1489" s="3"/>
      <c r="AG1489" s="3"/>
      <c r="AH1489" s="3"/>
    </row>
    <row r="1490" spans="30:34">
      <c r="AD1490" s="3"/>
      <c r="AE1490" s="3"/>
      <c r="AF1490" s="3"/>
      <c r="AG1490" s="3"/>
      <c r="AH1490" s="3"/>
    </row>
    <row r="1491" spans="30:34">
      <c r="AD1491" s="3"/>
      <c r="AE1491" s="3"/>
      <c r="AF1491" s="3"/>
      <c r="AG1491" s="3"/>
      <c r="AH1491" s="3"/>
    </row>
    <row r="1492" spans="30:34">
      <c r="AD1492" s="3"/>
      <c r="AE1492" s="3"/>
      <c r="AF1492" s="3"/>
      <c r="AG1492" s="3"/>
      <c r="AH1492" s="3"/>
    </row>
    <row r="1493" spans="30:34">
      <c r="AD1493" s="3"/>
      <c r="AE1493" s="3"/>
      <c r="AF1493" s="3"/>
      <c r="AG1493" s="3"/>
      <c r="AH1493" s="3"/>
    </row>
    <row r="1494" spans="30:34">
      <c r="AD1494" s="3"/>
      <c r="AE1494" s="3"/>
      <c r="AF1494" s="3"/>
      <c r="AG1494" s="3"/>
      <c r="AH1494" s="3"/>
    </row>
    <row r="1495" spans="30:34">
      <c r="AD1495" s="3"/>
      <c r="AE1495" s="3"/>
      <c r="AF1495" s="3"/>
      <c r="AG1495" s="3"/>
      <c r="AH1495" s="3"/>
    </row>
    <row r="1496" spans="30:34">
      <c r="AD1496" s="3"/>
      <c r="AE1496" s="3"/>
      <c r="AF1496" s="3"/>
      <c r="AG1496" s="3"/>
      <c r="AH1496" s="3"/>
    </row>
    <row r="1497" spans="30:34">
      <c r="AD1497" s="3"/>
      <c r="AE1497" s="3"/>
      <c r="AF1497" s="3"/>
      <c r="AG1497" s="3"/>
      <c r="AH1497" s="3"/>
    </row>
    <row r="1498" spans="30:34">
      <c r="AD1498" s="3"/>
      <c r="AE1498" s="3"/>
      <c r="AF1498" s="3"/>
      <c r="AG1498" s="3"/>
      <c r="AH1498" s="3"/>
    </row>
    <row r="1499" spans="30:34">
      <c r="AD1499" s="3"/>
      <c r="AE1499" s="3"/>
      <c r="AF1499" s="3"/>
      <c r="AG1499" s="3"/>
      <c r="AH1499" s="3"/>
    </row>
    <row r="1500" spans="30:34">
      <c r="AD1500" s="3"/>
      <c r="AE1500" s="3"/>
      <c r="AF1500" s="3"/>
      <c r="AG1500" s="3"/>
      <c r="AH1500" s="3"/>
    </row>
    <row r="1501" spans="30:34">
      <c r="AD1501" s="3"/>
      <c r="AE1501" s="3"/>
      <c r="AF1501" s="3"/>
      <c r="AG1501" s="3"/>
      <c r="AH1501" s="3"/>
    </row>
    <row r="1502" spans="30:34">
      <c r="AD1502" s="3"/>
      <c r="AE1502" s="3"/>
      <c r="AF1502" s="3"/>
      <c r="AG1502" s="3"/>
      <c r="AH1502" s="3"/>
    </row>
    <row r="1503" spans="30:34">
      <c r="AD1503" s="3"/>
      <c r="AE1503" s="3"/>
      <c r="AF1503" s="3"/>
      <c r="AG1503" s="3"/>
      <c r="AH1503" s="3"/>
    </row>
    <row r="1504" spans="30:34">
      <c r="AD1504" s="3"/>
      <c r="AE1504" s="3"/>
      <c r="AF1504" s="3"/>
      <c r="AG1504" s="3"/>
      <c r="AH1504" s="3"/>
    </row>
    <row r="1505" spans="30:34">
      <c r="AD1505" s="3"/>
      <c r="AE1505" s="3"/>
      <c r="AF1505" s="3"/>
      <c r="AG1505" s="3"/>
      <c r="AH1505" s="3"/>
    </row>
    <row r="1506" spans="30:34">
      <c r="AD1506" s="3"/>
      <c r="AE1506" s="3"/>
      <c r="AF1506" s="3"/>
      <c r="AG1506" s="3"/>
      <c r="AH1506" s="3"/>
    </row>
    <row r="1507" spans="30:34">
      <c r="AD1507" s="3"/>
      <c r="AE1507" s="3"/>
      <c r="AF1507" s="3"/>
      <c r="AG1507" s="3"/>
      <c r="AH1507" s="3"/>
    </row>
    <row r="1508" spans="30:34">
      <c r="AD1508" s="3"/>
      <c r="AE1508" s="3"/>
      <c r="AF1508" s="3"/>
      <c r="AG1508" s="3"/>
      <c r="AH1508" s="3"/>
    </row>
    <row r="1509" spans="30:34">
      <c r="AD1509" s="3"/>
      <c r="AE1509" s="3"/>
      <c r="AF1509" s="3"/>
      <c r="AG1509" s="3"/>
      <c r="AH1509" s="3"/>
    </row>
    <row r="1510" spans="30:34">
      <c r="AD1510" s="3"/>
      <c r="AE1510" s="3"/>
      <c r="AF1510" s="3"/>
      <c r="AG1510" s="3"/>
      <c r="AH1510" s="3"/>
    </row>
    <row r="1511" spans="30:34">
      <c r="AD1511" s="3"/>
      <c r="AE1511" s="3"/>
      <c r="AF1511" s="3"/>
      <c r="AG1511" s="3"/>
      <c r="AH1511" s="3"/>
    </row>
    <row r="1512" spans="30:34">
      <c r="AD1512" s="3"/>
      <c r="AE1512" s="3"/>
      <c r="AF1512" s="3"/>
      <c r="AG1512" s="3"/>
      <c r="AH1512" s="3"/>
    </row>
    <row r="1513" spans="30:34">
      <c r="AD1513" s="3"/>
      <c r="AE1513" s="3"/>
      <c r="AF1513" s="3"/>
      <c r="AG1513" s="3"/>
      <c r="AH1513" s="3"/>
    </row>
    <row r="1514" spans="30:34">
      <c r="AD1514" s="3"/>
      <c r="AE1514" s="3"/>
      <c r="AF1514" s="3"/>
      <c r="AG1514" s="3"/>
      <c r="AH1514" s="3"/>
    </row>
    <row r="1515" spans="30:34">
      <c r="AD1515" s="3"/>
      <c r="AE1515" s="3"/>
      <c r="AF1515" s="3"/>
      <c r="AG1515" s="3"/>
      <c r="AH1515" s="3"/>
    </row>
    <row r="1516" spans="30:34">
      <c r="AD1516" s="3"/>
      <c r="AE1516" s="3"/>
      <c r="AF1516" s="3"/>
      <c r="AG1516" s="3"/>
      <c r="AH1516" s="3"/>
    </row>
    <row r="1517" spans="30:34">
      <c r="AD1517" s="3"/>
      <c r="AE1517" s="3"/>
      <c r="AF1517" s="3"/>
      <c r="AG1517" s="3"/>
      <c r="AH1517" s="3"/>
    </row>
    <row r="1518" spans="30:34">
      <c r="AD1518" s="3"/>
      <c r="AE1518" s="3"/>
      <c r="AF1518" s="3"/>
      <c r="AG1518" s="3"/>
      <c r="AH1518" s="3"/>
    </row>
    <row r="1519" spans="30:34">
      <c r="AD1519" s="3"/>
      <c r="AE1519" s="3"/>
      <c r="AF1519" s="3"/>
      <c r="AG1519" s="3"/>
      <c r="AH1519" s="3"/>
    </row>
    <row r="1520" spans="30:34">
      <c r="AD1520" s="3"/>
      <c r="AE1520" s="3"/>
      <c r="AF1520" s="3"/>
      <c r="AG1520" s="3"/>
      <c r="AH1520" s="3"/>
    </row>
    <row r="1521" spans="30:34">
      <c r="AD1521" s="3"/>
      <c r="AE1521" s="3"/>
      <c r="AF1521" s="3"/>
      <c r="AG1521" s="3"/>
      <c r="AH1521" s="3"/>
    </row>
    <row r="1522" spans="30:34">
      <c r="AD1522" s="3"/>
      <c r="AE1522" s="3"/>
      <c r="AF1522" s="3"/>
      <c r="AG1522" s="3"/>
      <c r="AH1522" s="3"/>
    </row>
    <row r="1523" spans="30:34">
      <c r="AD1523" s="3"/>
      <c r="AE1523" s="3"/>
      <c r="AF1523" s="3"/>
      <c r="AG1523" s="3"/>
      <c r="AH1523" s="3"/>
    </row>
    <row r="1524" spans="30:34">
      <c r="AD1524" s="3"/>
      <c r="AE1524" s="3"/>
      <c r="AF1524" s="3"/>
      <c r="AG1524" s="3"/>
      <c r="AH1524" s="3"/>
    </row>
    <row r="1525" spans="30:34">
      <c r="AD1525" s="3"/>
      <c r="AE1525" s="3"/>
      <c r="AF1525" s="3"/>
      <c r="AG1525" s="3"/>
      <c r="AH1525" s="3"/>
    </row>
    <row r="1526" spans="30:34">
      <c r="AD1526" s="3"/>
      <c r="AE1526" s="3"/>
      <c r="AF1526" s="3"/>
      <c r="AG1526" s="3"/>
      <c r="AH1526" s="3"/>
    </row>
    <row r="1527" spans="30:34">
      <c r="AD1527" s="3"/>
      <c r="AE1527" s="3"/>
      <c r="AF1527" s="3"/>
      <c r="AG1527" s="3"/>
      <c r="AH1527" s="3"/>
    </row>
    <row r="1528" spans="30:34">
      <c r="AD1528" s="3"/>
      <c r="AE1528" s="3"/>
      <c r="AF1528" s="3"/>
      <c r="AG1528" s="3"/>
      <c r="AH1528" s="3"/>
    </row>
    <row r="1529" spans="30:34">
      <c r="AD1529" s="3"/>
      <c r="AE1529" s="3"/>
      <c r="AF1529" s="3"/>
      <c r="AG1529" s="3"/>
      <c r="AH1529" s="3"/>
    </row>
    <row r="1530" spans="30:34">
      <c r="AD1530" s="3"/>
      <c r="AE1530" s="3"/>
      <c r="AF1530" s="3"/>
      <c r="AG1530" s="3"/>
      <c r="AH1530" s="3"/>
    </row>
    <row r="1531" spans="30:34">
      <c r="AD1531" s="3"/>
      <c r="AE1531" s="3"/>
      <c r="AF1531" s="3"/>
      <c r="AG1531" s="3"/>
      <c r="AH1531" s="3"/>
    </row>
    <row r="1532" spans="30:34">
      <c r="AD1532" s="3"/>
      <c r="AE1532" s="3"/>
      <c r="AF1532" s="3"/>
      <c r="AG1532" s="3"/>
      <c r="AH1532" s="3"/>
    </row>
    <row r="1533" spans="30:34">
      <c r="AD1533" s="3"/>
      <c r="AE1533" s="3"/>
      <c r="AF1533" s="3"/>
      <c r="AG1533" s="3"/>
      <c r="AH1533" s="3"/>
    </row>
    <row r="1534" spans="30:34">
      <c r="AD1534" s="3"/>
      <c r="AE1534" s="3"/>
      <c r="AF1534" s="3"/>
      <c r="AG1534" s="3"/>
      <c r="AH1534" s="3"/>
    </row>
    <row r="1535" spans="30:34">
      <c r="AD1535" s="3"/>
      <c r="AE1535" s="3"/>
      <c r="AF1535" s="3"/>
      <c r="AG1535" s="3"/>
      <c r="AH1535" s="3"/>
    </row>
    <row r="1536" spans="30:34">
      <c r="AD1536" s="3"/>
      <c r="AE1536" s="3"/>
      <c r="AF1536" s="3"/>
      <c r="AG1536" s="3"/>
      <c r="AH1536" s="3"/>
    </row>
    <row r="1537" spans="30:34">
      <c r="AD1537" s="3"/>
      <c r="AE1537" s="3"/>
      <c r="AF1537" s="3"/>
      <c r="AG1537" s="3"/>
      <c r="AH1537" s="3"/>
    </row>
    <row r="1538" spans="30:34">
      <c r="AD1538" s="3"/>
      <c r="AE1538" s="3"/>
      <c r="AF1538" s="3"/>
      <c r="AG1538" s="3"/>
      <c r="AH1538" s="3"/>
    </row>
    <row r="1539" spans="30:34">
      <c r="AD1539" s="3"/>
      <c r="AE1539" s="3"/>
      <c r="AF1539" s="3"/>
      <c r="AG1539" s="3"/>
      <c r="AH1539" s="3"/>
    </row>
    <row r="1540" spans="30:34">
      <c r="AD1540" s="3"/>
      <c r="AE1540" s="3"/>
      <c r="AF1540" s="3"/>
      <c r="AG1540" s="3"/>
      <c r="AH1540" s="3"/>
    </row>
    <row r="1541" spans="30:34">
      <c r="AD1541" s="3"/>
      <c r="AE1541" s="3"/>
      <c r="AF1541" s="3"/>
      <c r="AG1541" s="3"/>
      <c r="AH1541" s="3"/>
    </row>
    <row r="1542" spans="30:34">
      <c r="AD1542" s="3"/>
      <c r="AE1542" s="3"/>
      <c r="AF1542" s="3"/>
      <c r="AG1542" s="3"/>
      <c r="AH1542" s="3"/>
    </row>
    <row r="1543" spans="30:34">
      <c r="AD1543" s="3"/>
      <c r="AE1543" s="3"/>
      <c r="AF1543" s="3"/>
      <c r="AG1543" s="3"/>
      <c r="AH1543" s="3"/>
    </row>
    <row r="1544" spans="30:34">
      <c r="AD1544" s="3"/>
      <c r="AE1544" s="3"/>
      <c r="AF1544" s="3"/>
      <c r="AG1544" s="3"/>
      <c r="AH1544" s="3"/>
    </row>
    <row r="1545" spans="30:34">
      <c r="AD1545" s="3"/>
      <c r="AE1545" s="3"/>
      <c r="AF1545" s="3"/>
      <c r="AG1545" s="3"/>
      <c r="AH1545" s="3"/>
    </row>
    <row r="1546" spans="30:34">
      <c r="AD1546" s="3"/>
      <c r="AE1546" s="3"/>
      <c r="AF1546" s="3"/>
      <c r="AG1546" s="3"/>
      <c r="AH1546" s="3"/>
    </row>
    <row r="1547" spans="30:34">
      <c r="AD1547" s="3"/>
      <c r="AE1547" s="3"/>
      <c r="AF1547" s="3"/>
      <c r="AG1547" s="3"/>
      <c r="AH1547" s="3"/>
    </row>
    <row r="1548" spans="30:34">
      <c r="AD1548" s="3"/>
      <c r="AE1548" s="3"/>
      <c r="AF1548" s="3"/>
      <c r="AG1548" s="3"/>
      <c r="AH1548" s="3"/>
    </row>
    <row r="1549" spans="30:34">
      <c r="AD1549" s="3"/>
      <c r="AE1549" s="3"/>
      <c r="AF1549" s="3"/>
      <c r="AG1549" s="3"/>
      <c r="AH1549" s="3"/>
    </row>
    <row r="1550" spans="30:34">
      <c r="AD1550" s="3"/>
      <c r="AE1550" s="3"/>
      <c r="AF1550" s="3"/>
      <c r="AG1550" s="3"/>
      <c r="AH1550" s="3"/>
    </row>
    <row r="1551" spans="30:34">
      <c r="AD1551" s="3"/>
      <c r="AE1551" s="3"/>
      <c r="AF1551" s="3"/>
      <c r="AG1551" s="3"/>
      <c r="AH1551" s="3"/>
    </row>
    <row r="1552" spans="30:34">
      <c r="AD1552" s="3"/>
      <c r="AE1552" s="3"/>
      <c r="AF1552" s="3"/>
      <c r="AG1552" s="3"/>
      <c r="AH1552" s="3"/>
    </row>
    <row r="1553" spans="30:34">
      <c r="AD1553" s="3"/>
      <c r="AE1553" s="3"/>
      <c r="AF1553" s="3"/>
      <c r="AG1553" s="3"/>
      <c r="AH1553" s="3"/>
    </row>
    <row r="1554" spans="30:34">
      <c r="AD1554" s="3"/>
      <c r="AE1554" s="3"/>
      <c r="AF1554" s="3"/>
      <c r="AG1554" s="3"/>
      <c r="AH1554" s="3"/>
    </row>
    <row r="1555" spans="30:34">
      <c r="AD1555" s="3"/>
      <c r="AE1555" s="3"/>
      <c r="AF1555" s="3"/>
      <c r="AG1555" s="3"/>
      <c r="AH1555" s="3"/>
    </row>
    <row r="1556" spans="30:34">
      <c r="AD1556" s="3"/>
      <c r="AE1556" s="3"/>
      <c r="AF1556" s="3"/>
      <c r="AG1556" s="3"/>
      <c r="AH1556" s="3"/>
    </row>
    <row r="1557" spans="30:34">
      <c r="AD1557" s="3"/>
      <c r="AE1557" s="3"/>
      <c r="AF1557" s="3"/>
      <c r="AG1557" s="3"/>
      <c r="AH1557" s="3"/>
    </row>
    <row r="1558" spans="30:34">
      <c r="AD1558" s="3"/>
      <c r="AE1558" s="3"/>
      <c r="AF1558" s="3"/>
      <c r="AG1558" s="3"/>
      <c r="AH1558" s="3"/>
    </row>
    <row r="1559" spans="30:34">
      <c r="AD1559" s="3"/>
      <c r="AE1559" s="3"/>
      <c r="AF1559" s="3"/>
      <c r="AG1559" s="3"/>
      <c r="AH1559" s="3"/>
    </row>
    <row r="1560" spans="30:34">
      <c r="AD1560" s="3"/>
      <c r="AE1560" s="3"/>
      <c r="AF1560" s="3"/>
      <c r="AG1560" s="3"/>
      <c r="AH1560" s="3"/>
    </row>
    <row r="1561" spans="30:34">
      <c r="AD1561" s="3"/>
      <c r="AE1561" s="3"/>
      <c r="AF1561" s="3"/>
      <c r="AG1561" s="3"/>
      <c r="AH1561" s="3"/>
    </row>
    <row r="1562" spans="30:34">
      <c r="AD1562" s="3"/>
      <c r="AE1562" s="3"/>
      <c r="AF1562" s="3"/>
      <c r="AG1562" s="3"/>
      <c r="AH1562" s="3"/>
    </row>
    <row r="1563" spans="30:34">
      <c r="AD1563" s="3"/>
      <c r="AE1563" s="3"/>
      <c r="AF1563" s="3"/>
      <c r="AG1563" s="3"/>
      <c r="AH1563" s="3"/>
    </row>
    <row r="1564" spans="30:34">
      <c r="AD1564" s="3"/>
      <c r="AE1564" s="3"/>
      <c r="AF1564" s="3"/>
      <c r="AG1564" s="3"/>
      <c r="AH1564" s="3"/>
    </row>
    <row r="1565" spans="30:34">
      <c r="AD1565" s="3"/>
      <c r="AE1565" s="3"/>
      <c r="AF1565" s="3"/>
      <c r="AG1565" s="3"/>
      <c r="AH1565" s="3"/>
    </row>
    <row r="1566" spans="30:34">
      <c r="AD1566" s="3"/>
      <c r="AE1566" s="3"/>
      <c r="AF1566" s="3"/>
      <c r="AG1566" s="3"/>
      <c r="AH1566" s="3"/>
    </row>
    <row r="1567" spans="30:34">
      <c r="AD1567" s="3"/>
      <c r="AE1567" s="3"/>
      <c r="AF1567" s="3"/>
      <c r="AG1567" s="3"/>
      <c r="AH1567" s="3"/>
    </row>
    <row r="1568" spans="30:34">
      <c r="AD1568" s="3"/>
      <c r="AE1568" s="3"/>
      <c r="AF1568" s="3"/>
      <c r="AG1568" s="3"/>
      <c r="AH1568" s="3"/>
    </row>
    <row r="1569" spans="30:34">
      <c r="AD1569" s="3"/>
      <c r="AE1569" s="3"/>
      <c r="AF1569" s="3"/>
      <c r="AG1569" s="3"/>
      <c r="AH1569" s="3"/>
    </row>
    <row r="1570" spans="30:34">
      <c r="AD1570" s="3"/>
      <c r="AE1570" s="3"/>
      <c r="AF1570" s="3"/>
      <c r="AG1570" s="3"/>
      <c r="AH1570" s="3"/>
    </row>
    <row r="1571" spans="30:34">
      <c r="AD1571" s="3"/>
      <c r="AE1571" s="3"/>
      <c r="AF1571" s="3"/>
      <c r="AG1571" s="3"/>
      <c r="AH1571" s="3"/>
    </row>
    <row r="1572" spans="30:34">
      <c r="AD1572" s="3"/>
      <c r="AE1572" s="3"/>
      <c r="AF1572" s="3"/>
      <c r="AG1572" s="3"/>
      <c r="AH1572" s="3"/>
    </row>
    <row r="1573" spans="30:34">
      <c r="AD1573" s="3"/>
      <c r="AE1573" s="3"/>
      <c r="AF1573" s="3"/>
      <c r="AG1573" s="3"/>
      <c r="AH1573" s="3"/>
    </row>
    <row r="1574" spans="30:34">
      <c r="AD1574" s="3"/>
      <c r="AE1574" s="3"/>
      <c r="AF1574" s="3"/>
      <c r="AG1574" s="3"/>
      <c r="AH1574" s="3"/>
    </row>
    <row r="1575" spans="30:34">
      <c r="AD1575" s="3"/>
      <c r="AE1575" s="3"/>
      <c r="AF1575" s="3"/>
      <c r="AG1575" s="3"/>
      <c r="AH1575" s="3"/>
    </row>
    <row r="1576" spans="30:34">
      <c r="AD1576" s="3"/>
      <c r="AE1576" s="3"/>
      <c r="AF1576" s="3"/>
      <c r="AG1576" s="3"/>
      <c r="AH1576" s="3"/>
    </row>
    <row r="1577" spans="30:34">
      <c r="AD1577" s="3"/>
      <c r="AE1577" s="3"/>
      <c r="AF1577" s="3"/>
      <c r="AG1577" s="3"/>
      <c r="AH1577" s="3"/>
    </row>
    <row r="1578" spans="30:34">
      <c r="AD1578" s="3"/>
      <c r="AE1578" s="3"/>
      <c r="AF1578" s="3"/>
      <c r="AG1578" s="3"/>
      <c r="AH1578" s="3"/>
    </row>
    <row r="1579" spans="30:34">
      <c r="AD1579" s="3"/>
      <c r="AE1579" s="3"/>
      <c r="AF1579" s="3"/>
      <c r="AG1579" s="3"/>
      <c r="AH1579" s="3"/>
    </row>
    <row r="1580" spans="30:34">
      <c r="AD1580" s="3"/>
      <c r="AE1580" s="3"/>
      <c r="AF1580" s="3"/>
      <c r="AG1580" s="3"/>
      <c r="AH1580" s="3"/>
    </row>
    <row r="1581" spans="30:34">
      <c r="AD1581" s="3"/>
      <c r="AE1581" s="3"/>
      <c r="AF1581" s="3"/>
      <c r="AG1581" s="3"/>
      <c r="AH1581" s="3"/>
    </row>
    <row r="1582" spans="30:34">
      <c r="AD1582" s="3"/>
      <c r="AE1582" s="3"/>
      <c r="AF1582" s="3"/>
      <c r="AG1582" s="3"/>
      <c r="AH1582" s="3"/>
    </row>
    <row r="1583" spans="30:34">
      <c r="AD1583" s="3"/>
      <c r="AE1583" s="3"/>
      <c r="AF1583" s="3"/>
      <c r="AG1583" s="3"/>
      <c r="AH1583" s="3"/>
    </row>
    <row r="1584" spans="30:34">
      <c r="AD1584" s="3"/>
      <c r="AE1584" s="3"/>
      <c r="AF1584" s="3"/>
      <c r="AG1584" s="3"/>
      <c r="AH1584" s="3"/>
    </row>
    <row r="1585" spans="30:34">
      <c r="AD1585" s="3"/>
      <c r="AE1585" s="3"/>
      <c r="AF1585" s="3"/>
      <c r="AG1585" s="3"/>
      <c r="AH1585" s="3"/>
    </row>
    <row r="1586" spans="30:34">
      <c r="AD1586" s="3"/>
      <c r="AE1586" s="3"/>
      <c r="AF1586" s="3"/>
      <c r="AG1586" s="3"/>
      <c r="AH1586" s="3"/>
    </row>
    <row r="1587" spans="30:34">
      <c r="AD1587" s="3"/>
      <c r="AE1587" s="3"/>
      <c r="AF1587" s="3"/>
      <c r="AG1587" s="3"/>
      <c r="AH1587" s="3"/>
    </row>
    <row r="1588" spans="30:34">
      <c r="AD1588" s="3"/>
      <c r="AE1588" s="3"/>
      <c r="AF1588" s="3"/>
      <c r="AG1588" s="3"/>
      <c r="AH1588" s="3"/>
    </row>
    <row r="1589" spans="30:34">
      <c r="AD1589" s="3"/>
      <c r="AE1589" s="3"/>
      <c r="AF1589" s="3"/>
      <c r="AG1589" s="3"/>
      <c r="AH1589" s="3"/>
    </row>
    <row r="1590" spans="30:34">
      <c r="AD1590" s="3"/>
      <c r="AE1590" s="3"/>
      <c r="AF1590" s="3"/>
      <c r="AG1590" s="3"/>
      <c r="AH1590" s="3"/>
    </row>
    <row r="1591" spans="30:34">
      <c r="AD1591" s="3"/>
      <c r="AE1591" s="3"/>
      <c r="AF1591" s="3"/>
      <c r="AG1591" s="3"/>
      <c r="AH1591" s="3"/>
    </row>
    <row r="1592" spans="30:34">
      <c r="AD1592" s="3"/>
      <c r="AE1592" s="3"/>
      <c r="AF1592" s="3"/>
      <c r="AG1592" s="3"/>
      <c r="AH1592" s="3"/>
    </row>
    <row r="1593" spans="30:34">
      <c r="AD1593" s="3"/>
      <c r="AE1593" s="3"/>
      <c r="AF1593" s="3"/>
      <c r="AG1593" s="3"/>
      <c r="AH1593" s="3"/>
    </row>
    <row r="1594" spans="30:34">
      <c r="AD1594" s="3"/>
      <c r="AE1594" s="3"/>
      <c r="AF1594" s="3"/>
      <c r="AG1594" s="3"/>
      <c r="AH1594" s="3"/>
    </row>
    <row r="1595" spans="30:34">
      <c r="AD1595" s="3"/>
      <c r="AE1595" s="3"/>
      <c r="AF1595" s="3"/>
      <c r="AG1595" s="3"/>
      <c r="AH1595" s="3"/>
    </row>
    <row r="1596" spans="30:34">
      <c r="AD1596" s="3"/>
      <c r="AE1596" s="3"/>
      <c r="AF1596" s="3"/>
      <c r="AG1596" s="3"/>
      <c r="AH1596" s="3"/>
    </row>
    <row r="1597" spans="30:34">
      <c r="AD1597" s="3"/>
      <c r="AE1597" s="3"/>
      <c r="AF1597" s="3"/>
      <c r="AG1597" s="3"/>
      <c r="AH1597" s="3"/>
    </row>
    <row r="1598" spans="30:34">
      <c r="AD1598" s="3"/>
      <c r="AE1598" s="3"/>
      <c r="AF1598" s="3"/>
      <c r="AG1598" s="3"/>
      <c r="AH1598" s="3"/>
    </row>
    <row r="1599" spans="30:34">
      <c r="AD1599" s="3"/>
      <c r="AE1599" s="3"/>
      <c r="AF1599" s="3"/>
      <c r="AG1599" s="3"/>
      <c r="AH1599" s="3"/>
    </row>
    <row r="1600" spans="30:34">
      <c r="AD1600" s="3"/>
      <c r="AE1600" s="3"/>
      <c r="AF1600" s="3"/>
      <c r="AG1600" s="3"/>
      <c r="AH1600" s="3"/>
    </row>
    <row r="1601" spans="30:34">
      <c r="AD1601" s="3"/>
      <c r="AE1601" s="3"/>
      <c r="AF1601" s="3"/>
      <c r="AG1601" s="3"/>
      <c r="AH1601" s="3"/>
    </row>
    <row r="1602" spans="30:34">
      <c r="AD1602" s="3"/>
      <c r="AE1602" s="3"/>
      <c r="AF1602" s="3"/>
      <c r="AG1602" s="3"/>
      <c r="AH1602" s="3"/>
    </row>
    <row r="1603" spans="30:34">
      <c r="AD1603" s="3"/>
      <c r="AE1603" s="3"/>
      <c r="AF1603" s="3"/>
      <c r="AG1603" s="3"/>
      <c r="AH1603" s="3"/>
    </row>
    <row r="1604" spans="30:34">
      <c r="AD1604" s="3"/>
      <c r="AE1604" s="3"/>
      <c r="AF1604" s="3"/>
      <c r="AG1604" s="3"/>
      <c r="AH1604" s="3"/>
    </row>
    <row r="1605" spans="30:34">
      <c r="AD1605" s="3"/>
      <c r="AE1605" s="3"/>
      <c r="AF1605" s="3"/>
      <c r="AG1605" s="3"/>
      <c r="AH1605" s="3"/>
    </row>
    <row r="1606" spans="30:34">
      <c r="AD1606" s="3"/>
      <c r="AE1606" s="3"/>
      <c r="AF1606" s="3"/>
      <c r="AG1606" s="3"/>
      <c r="AH1606" s="3"/>
    </row>
    <row r="1607" spans="30:34">
      <c r="AD1607" s="3"/>
      <c r="AE1607" s="3"/>
      <c r="AF1607" s="3"/>
      <c r="AG1607" s="3"/>
      <c r="AH1607" s="3"/>
    </row>
    <row r="1608" spans="30:34">
      <c r="AD1608" s="3"/>
      <c r="AE1608" s="3"/>
      <c r="AF1608" s="3"/>
      <c r="AG1608" s="3"/>
      <c r="AH1608" s="3"/>
    </row>
    <row r="1609" spans="30:34">
      <c r="AD1609" s="3"/>
      <c r="AE1609" s="3"/>
      <c r="AF1609" s="3"/>
      <c r="AG1609" s="3"/>
      <c r="AH1609" s="3"/>
    </row>
    <row r="1610" spans="30:34">
      <c r="AD1610" s="3"/>
      <c r="AE1610" s="3"/>
      <c r="AF1610" s="3"/>
      <c r="AG1610" s="3"/>
      <c r="AH1610" s="3"/>
    </row>
    <row r="1611" spans="30:34">
      <c r="AD1611" s="3"/>
      <c r="AE1611" s="3"/>
      <c r="AF1611" s="3"/>
      <c r="AG1611" s="3"/>
      <c r="AH1611" s="3"/>
    </row>
    <row r="1612" spans="30:34">
      <c r="AD1612" s="3"/>
      <c r="AE1612" s="3"/>
      <c r="AF1612" s="3"/>
      <c r="AG1612" s="3"/>
      <c r="AH1612" s="3"/>
    </row>
    <row r="1613" spans="30:34">
      <c r="AD1613" s="3"/>
      <c r="AE1613" s="3"/>
      <c r="AF1613" s="3"/>
      <c r="AG1613" s="3"/>
      <c r="AH1613" s="3"/>
    </row>
    <row r="1614" spans="30:34">
      <c r="AD1614" s="3"/>
      <c r="AE1614" s="3"/>
      <c r="AF1614" s="3"/>
      <c r="AG1614" s="3"/>
      <c r="AH1614" s="3"/>
    </row>
    <row r="1615" spans="30:34">
      <c r="AD1615" s="3"/>
      <c r="AE1615" s="3"/>
      <c r="AF1615" s="3"/>
      <c r="AG1615" s="3"/>
      <c r="AH1615" s="3"/>
    </row>
    <row r="1616" spans="30:34">
      <c r="AD1616" s="3"/>
      <c r="AE1616" s="3"/>
      <c r="AF1616" s="3"/>
      <c r="AG1616" s="3"/>
      <c r="AH1616" s="3"/>
    </row>
    <row r="1617" spans="30:34">
      <c r="AD1617" s="3"/>
      <c r="AE1617" s="3"/>
      <c r="AF1617" s="3"/>
      <c r="AG1617" s="3"/>
      <c r="AH1617" s="3"/>
    </row>
    <row r="1618" spans="30:34">
      <c r="AD1618" s="3"/>
      <c r="AE1618" s="3"/>
      <c r="AF1618" s="3"/>
      <c r="AG1618" s="3"/>
      <c r="AH1618" s="3"/>
    </row>
    <row r="1619" spans="30:34">
      <c r="AD1619" s="3"/>
      <c r="AE1619" s="3"/>
      <c r="AF1619" s="3"/>
      <c r="AG1619" s="3"/>
      <c r="AH1619" s="3"/>
    </row>
    <row r="1620" spans="30:34">
      <c r="AD1620" s="3"/>
      <c r="AE1620" s="3"/>
      <c r="AF1620" s="3"/>
      <c r="AG1620" s="3"/>
      <c r="AH1620" s="3"/>
    </row>
    <row r="1621" spans="30:34">
      <c r="AD1621" s="3"/>
      <c r="AE1621" s="3"/>
      <c r="AF1621" s="3"/>
      <c r="AG1621" s="3"/>
      <c r="AH1621" s="3"/>
    </row>
    <row r="1622" spans="30:34">
      <c r="AD1622" s="3"/>
      <c r="AE1622" s="3"/>
      <c r="AF1622" s="3"/>
      <c r="AG1622" s="3"/>
      <c r="AH1622" s="3"/>
    </row>
    <row r="1623" spans="30:34">
      <c r="AD1623" s="3"/>
      <c r="AE1623" s="3"/>
      <c r="AF1623" s="3"/>
      <c r="AG1623" s="3"/>
      <c r="AH1623" s="3"/>
    </row>
    <row r="1624" spans="30:34">
      <c r="AD1624" s="3"/>
      <c r="AE1624" s="3"/>
      <c r="AF1624" s="3"/>
      <c r="AG1624" s="3"/>
      <c r="AH1624" s="3"/>
    </row>
    <row r="1625" spans="30:34">
      <c r="AD1625" s="3"/>
      <c r="AE1625" s="3"/>
      <c r="AF1625" s="3"/>
      <c r="AG1625" s="3"/>
      <c r="AH1625" s="3"/>
    </row>
    <row r="1626" spans="30:34">
      <c r="AD1626" s="3"/>
      <c r="AE1626" s="3"/>
      <c r="AF1626" s="3"/>
      <c r="AG1626" s="3"/>
      <c r="AH1626" s="3"/>
    </row>
    <row r="1627" spans="30:34">
      <c r="AD1627" s="3"/>
      <c r="AE1627" s="3"/>
      <c r="AF1627" s="3"/>
      <c r="AG1627" s="3"/>
      <c r="AH1627" s="3"/>
    </row>
    <row r="1628" spans="30:34">
      <c r="AD1628" s="3"/>
      <c r="AE1628" s="3"/>
      <c r="AF1628" s="3"/>
      <c r="AG1628" s="3"/>
      <c r="AH1628" s="3"/>
    </row>
    <row r="1629" spans="30:34">
      <c r="AD1629" s="3"/>
      <c r="AE1629" s="3"/>
      <c r="AF1629" s="3"/>
      <c r="AG1629" s="3"/>
      <c r="AH1629" s="3"/>
    </row>
    <row r="1630" spans="30:34">
      <c r="AD1630" s="3"/>
      <c r="AE1630" s="3"/>
      <c r="AF1630" s="3"/>
      <c r="AG1630" s="3"/>
      <c r="AH1630" s="3"/>
    </row>
    <row r="1631" spans="30:34">
      <c r="AD1631" s="3"/>
      <c r="AE1631" s="3"/>
      <c r="AF1631" s="3"/>
      <c r="AG1631" s="3"/>
      <c r="AH1631" s="3"/>
    </row>
    <row r="1632" spans="30:34">
      <c r="AD1632" s="3"/>
      <c r="AE1632" s="3"/>
      <c r="AF1632" s="3"/>
      <c r="AG1632" s="3"/>
      <c r="AH1632" s="3"/>
    </row>
    <row r="1633" spans="30:34">
      <c r="AD1633" s="3"/>
      <c r="AE1633" s="3"/>
      <c r="AF1633" s="3"/>
      <c r="AG1633" s="3"/>
      <c r="AH1633" s="3"/>
    </row>
    <row r="1634" spans="30:34">
      <c r="AD1634" s="3"/>
      <c r="AE1634" s="3"/>
      <c r="AF1634" s="3"/>
      <c r="AG1634" s="3"/>
      <c r="AH1634" s="3"/>
    </row>
    <row r="1635" spans="30:34">
      <c r="AD1635" s="3"/>
      <c r="AE1635" s="3"/>
      <c r="AF1635" s="3"/>
      <c r="AG1635" s="3"/>
      <c r="AH1635" s="3"/>
    </row>
    <row r="1636" spans="30:34">
      <c r="AD1636" s="3"/>
      <c r="AE1636" s="3"/>
      <c r="AF1636" s="3"/>
      <c r="AG1636" s="3"/>
      <c r="AH1636" s="3"/>
    </row>
    <row r="1637" spans="30:34">
      <c r="AD1637" s="3"/>
      <c r="AE1637" s="3"/>
      <c r="AF1637" s="3"/>
      <c r="AG1637" s="3"/>
      <c r="AH1637" s="3"/>
    </row>
    <row r="1638" spans="30:34">
      <c r="AD1638" s="3"/>
      <c r="AE1638" s="3"/>
      <c r="AF1638" s="3"/>
      <c r="AG1638" s="3"/>
      <c r="AH1638" s="3"/>
    </row>
    <row r="1639" spans="30:34">
      <c r="AD1639" s="3"/>
      <c r="AE1639" s="3"/>
      <c r="AF1639" s="3"/>
      <c r="AG1639" s="3"/>
      <c r="AH1639" s="3"/>
    </row>
    <row r="1640" spans="30:34">
      <c r="AD1640" s="3"/>
      <c r="AE1640" s="3"/>
      <c r="AF1640" s="3"/>
      <c r="AG1640" s="3"/>
      <c r="AH1640" s="3"/>
    </row>
    <row r="1641" spans="30:34">
      <c r="AD1641" s="3"/>
      <c r="AE1641" s="3"/>
      <c r="AF1641" s="3"/>
      <c r="AG1641" s="3"/>
      <c r="AH1641" s="3"/>
    </row>
    <row r="1642" spans="30:34">
      <c r="AD1642" s="3"/>
      <c r="AE1642" s="3"/>
      <c r="AF1642" s="3"/>
      <c r="AG1642" s="3"/>
      <c r="AH1642" s="3"/>
    </row>
    <row r="1643" spans="30:34">
      <c r="AD1643" s="3"/>
      <c r="AE1643" s="3"/>
      <c r="AF1643" s="3"/>
      <c r="AG1643" s="3"/>
      <c r="AH1643" s="3"/>
    </row>
    <row r="1644" spans="30:34">
      <c r="AD1644" s="3"/>
      <c r="AE1644" s="3"/>
      <c r="AF1644" s="3"/>
      <c r="AG1644" s="3"/>
      <c r="AH1644" s="3"/>
    </row>
    <row r="1645" spans="30:34">
      <c r="AD1645" s="3"/>
      <c r="AE1645" s="3"/>
      <c r="AF1645" s="3"/>
      <c r="AG1645" s="3"/>
      <c r="AH1645" s="3"/>
    </row>
    <row r="1646" spans="30:34">
      <c r="AD1646" s="3"/>
      <c r="AE1646" s="3"/>
      <c r="AF1646" s="3"/>
      <c r="AG1646" s="3"/>
      <c r="AH1646" s="3"/>
    </row>
    <row r="1647" spans="30:34">
      <c r="AD1647" s="3"/>
      <c r="AE1647" s="3"/>
      <c r="AF1647" s="3"/>
      <c r="AG1647" s="3"/>
      <c r="AH1647" s="3"/>
    </row>
    <row r="1648" spans="30:34">
      <c r="AD1648" s="3"/>
      <c r="AE1648" s="3"/>
      <c r="AF1648" s="3"/>
      <c r="AG1648" s="3"/>
      <c r="AH1648" s="3"/>
    </row>
    <row r="1649" spans="30:34">
      <c r="AD1649" s="3"/>
      <c r="AE1649" s="3"/>
      <c r="AF1649" s="3"/>
      <c r="AG1649" s="3"/>
      <c r="AH1649" s="3"/>
    </row>
    <row r="1650" spans="30:34">
      <c r="AD1650" s="3"/>
      <c r="AE1650" s="3"/>
      <c r="AF1650" s="3"/>
      <c r="AG1650" s="3"/>
      <c r="AH1650" s="3"/>
    </row>
    <row r="1651" spans="30:34">
      <c r="AD1651" s="3"/>
      <c r="AE1651" s="3"/>
      <c r="AF1651" s="3"/>
      <c r="AG1651" s="3"/>
      <c r="AH1651" s="3"/>
    </row>
    <row r="1652" spans="30:34">
      <c r="AD1652" s="3"/>
      <c r="AE1652" s="3"/>
      <c r="AF1652" s="3"/>
      <c r="AG1652" s="3"/>
      <c r="AH1652" s="3"/>
    </row>
    <row r="1653" spans="30:34">
      <c r="AD1653" s="3"/>
      <c r="AE1653" s="3"/>
      <c r="AF1653" s="3"/>
      <c r="AG1653" s="3"/>
      <c r="AH1653" s="3"/>
    </row>
    <row r="1654" spans="30:34">
      <c r="AD1654" s="3"/>
      <c r="AE1654" s="3"/>
      <c r="AF1654" s="3"/>
      <c r="AG1654" s="3"/>
      <c r="AH1654" s="3"/>
    </row>
    <row r="1655" spans="30:34">
      <c r="AD1655" s="3"/>
      <c r="AE1655" s="3"/>
      <c r="AF1655" s="3"/>
      <c r="AG1655" s="3"/>
      <c r="AH1655" s="3"/>
    </row>
    <row r="1656" spans="30:34">
      <c r="AD1656" s="3"/>
      <c r="AE1656" s="3"/>
      <c r="AF1656" s="3"/>
      <c r="AG1656" s="3"/>
      <c r="AH1656" s="3"/>
    </row>
    <row r="1657" spans="30:34">
      <c r="AD1657" s="3"/>
      <c r="AE1657" s="3"/>
      <c r="AF1657" s="3"/>
      <c r="AG1657" s="3"/>
      <c r="AH1657" s="3"/>
    </row>
    <row r="1658" spans="30:34">
      <c r="AD1658" s="3"/>
      <c r="AE1658" s="3"/>
      <c r="AF1658" s="3"/>
      <c r="AG1658" s="3"/>
      <c r="AH1658" s="3"/>
    </row>
    <row r="1659" spans="30:34">
      <c r="AD1659" s="3"/>
      <c r="AE1659" s="3"/>
      <c r="AF1659" s="3"/>
      <c r="AG1659" s="3"/>
      <c r="AH1659" s="3"/>
    </row>
    <row r="1660" spans="30:34">
      <c r="AD1660" s="3"/>
      <c r="AE1660" s="3"/>
      <c r="AF1660" s="3"/>
      <c r="AG1660" s="3"/>
      <c r="AH1660" s="3"/>
    </row>
    <row r="1661" spans="30:34">
      <c r="AD1661" s="3"/>
      <c r="AE1661" s="3"/>
      <c r="AF1661" s="3"/>
      <c r="AG1661" s="3"/>
      <c r="AH1661" s="3"/>
    </row>
    <row r="1662" spans="30:34">
      <c r="AD1662" s="3"/>
      <c r="AE1662" s="3"/>
      <c r="AF1662" s="3"/>
      <c r="AG1662" s="3"/>
      <c r="AH1662" s="3"/>
    </row>
    <row r="1663" spans="30:34">
      <c r="AD1663" s="3"/>
      <c r="AE1663" s="3"/>
      <c r="AF1663" s="3"/>
      <c r="AG1663" s="3"/>
      <c r="AH1663" s="3"/>
    </row>
    <row r="1664" spans="30:34">
      <c r="AD1664" s="3"/>
      <c r="AE1664" s="3"/>
      <c r="AF1664" s="3"/>
      <c r="AG1664" s="3"/>
      <c r="AH1664" s="3"/>
    </row>
    <row r="1665" spans="30:34">
      <c r="AD1665" s="3"/>
      <c r="AE1665" s="3"/>
      <c r="AF1665" s="3"/>
      <c r="AG1665" s="3"/>
      <c r="AH1665" s="3"/>
    </row>
    <row r="1666" spans="30:34">
      <c r="AD1666" s="3"/>
      <c r="AE1666" s="3"/>
      <c r="AF1666" s="3"/>
      <c r="AG1666" s="3"/>
      <c r="AH1666" s="3"/>
    </row>
    <row r="1667" spans="30:34">
      <c r="AD1667" s="3"/>
      <c r="AE1667" s="3"/>
      <c r="AF1667" s="3"/>
      <c r="AG1667" s="3"/>
      <c r="AH1667" s="3"/>
    </row>
    <row r="1668" spans="30:34">
      <c r="AD1668" s="3"/>
      <c r="AE1668" s="3"/>
      <c r="AF1668" s="3"/>
      <c r="AG1668" s="3"/>
      <c r="AH1668" s="3"/>
    </row>
    <row r="1669" spans="30:34">
      <c r="AD1669" s="3"/>
      <c r="AE1669" s="3"/>
      <c r="AF1669" s="3"/>
      <c r="AG1669" s="3"/>
      <c r="AH1669" s="3"/>
    </row>
    <row r="1670" spans="30:34">
      <c r="AD1670" s="3"/>
      <c r="AE1670" s="3"/>
      <c r="AF1670" s="3"/>
      <c r="AG1670" s="3"/>
      <c r="AH1670" s="3"/>
    </row>
    <row r="1671" spans="30:34">
      <c r="AD1671" s="3"/>
      <c r="AE1671" s="3"/>
      <c r="AF1671" s="3"/>
      <c r="AG1671" s="3"/>
      <c r="AH1671" s="3"/>
    </row>
    <row r="1672" spans="30:34">
      <c r="AD1672" s="3"/>
      <c r="AE1672" s="3"/>
      <c r="AF1672" s="3"/>
      <c r="AG1672" s="3"/>
      <c r="AH1672" s="3"/>
    </row>
    <row r="1673" spans="30:34">
      <c r="AD1673" s="3"/>
      <c r="AE1673" s="3"/>
      <c r="AF1673" s="3"/>
      <c r="AG1673" s="3"/>
      <c r="AH1673" s="3"/>
    </row>
    <row r="1674" spans="30:34">
      <c r="AD1674" s="3"/>
      <c r="AE1674" s="3"/>
      <c r="AF1674" s="3"/>
      <c r="AG1674" s="3"/>
      <c r="AH1674" s="3"/>
    </row>
    <row r="1675" spans="30:34">
      <c r="AD1675" s="3"/>
      <c r="AE1675" s="3"/>
      <c r="AF1675" s="3"/>
      <c r="AG1675" s="3"/>
      <c r="AH1675" s="3"/>
    </row>
    <row r="1676" spans="30:34">
      <c r="AD1676" s="3"/>
      <c r="AE1676" s="3"/>
      <c r="AF1676" s="3"/>
      <c r="AG1676" s="3"/>
      <c r="AH1676" s="3"/>
    </row>
    <row r="1677" spans="30:34">
      <c r="AD1677" s="3"/>
      <c r="AE1677" s="3"/>
      <c r="AF1677" s="3"/>
      <c r="AG1677" s="3"/>
      <c r="AH1677" s="3"/>
    </row>
    <row r="1678" spans="30:34">
      <c r="AD1678" s="3"/>
      <c r="AE1678" s="3"/>
      <c r="AF1678" s="3"/>
      <c r="AG1678" s="3"/>
      <c r="AH1678" s="3"/>
    </row>
    <row r="1679" spans="30:34">
      <c r="AD1679" s="3"/>
      <c r="AE1679" s="3"/>
      <c r="AF1679" s="3"/>
      <c r="AG1679" s="3"/>
      <c r="AH1679" s="3"/>
    </row>
    <row r="1680" spans="30:34">
      <c r="AD1680" s="3"/>
      <c r="AE1680" s="3"/>
      <c r="AF1680" s="3"/>
      <c r="AG1680" s="3"/>
      <c r="AH1680" s="3"/>
    </row>
    <row r="1681" spans="30:34">
      <c r="AD1681" s="3"/>
      <c r="AE1681" s="3"/>
      <c r="AF1681" s="3"/>
      <c r="AG1681" s="3"/>
      <c r="AH1681" s="3"/>
    </row>
    <row r="1682" spans="30:34">
      <c r="AD1682" s="3"/>
      <c r="AE1682" s="3"/>
      <c r="AF1682" s="3"/>
      <c r="AG1682" s="3"/>
      <c r="AH1682" s="3"/>
    </row>
    <row r="1683" spans="30:34">
      <c r="AD1683" s="3"/>
      <c r="AE1683" s="3"/>
      <c r="AF1683" s="3"/>
      <c r="AG1683" s="3"/>
      <c r="AH1683" s="3"/>
    </row>
    <row r="1684" spans="30:34">
      <c r="AD1684" s="3"/>
      <c r="AE1684" s="3"/>
      <c r="AF1684" s="3"/>
      <c r="AG1684" s="3"/>
      <c r="AH1684" s="3"/>
    </row>
    <row r="1685" spans="30:34">
      <c r="AD1685" s="3"/>
      <c r="AE1685" s="3"/>
      <c r="AF1685" s="3"/>
      <c r="AG1685" s="3"/>
      <c r="AH1685" s="3"/>
    </row>
    <row r="1686" spans="30:34">
      <c r="AD1686" s="3"/>
      <c r="AE1686" s="3"/>
      <c r="AF1686" s="3"/>
      <c r="AG1686" s="3"/>
      <c r="AH1686" s="3"/>
    </row>
    <row r="1687" spans="30:34">
      <c r="AD1687" s="3"/>
      <c r="AE1687" s="3"/>
      <c r="AF1687" s="3"/>
      <c r="AG1687" s="3"/>
      <c r="AH1687" s="3"/>
    </row>
    <row r="1688" spans="30:34">
      <c r="AD1688" s="3"/>
      <c r="AE1688" s="3"/>
      <c r="AF1688" s="3"/>
      <c r="AG1688" s="3"/>
      <c r="AH1688" s="3"/>
    </row>
    <row r="1689" spans="30:34">
      <c r="AD1689" s="3"/>
      <c r="AE1689" s="3"/>
      <c r="AF1689" s="3"/>
      <c r="AG1689" s="3"/>
      <c r="AH1689" s="3"/>
    </row>
    <row r="1690" spans="30:34">
      <c r="AD1690" s="3"/>
      <c r="AE1690" s="3"/>
      <c r="AF1690" s="3"/>
      <c r="AG1690" s="3"/>
      <c r="AH1690" s="3"/>
    </row>
    <row r="1691" spans="30:34">
      <c r="AD1691" s="3"/>
      <c r="AE1691" s="3"/>
      <c r="AF1691" s="3"/>
      <c r="AG1691" s="3"/>
      <c r="AH1691" s="3"/>
    </row>
    <row r="1692" spans="30:34">
      <c r="AD1692" s="3"/>
      <c r="AE1692" s="3"/>
      <c r="AF1692" s="3"/>
      <c r="AG1692" s="3"/>
      <c r="AH1692" s="3"/>
    </row>
    <row r="1693" spans="30:34">
      <c r="AD1693" s="3"/>
      <c r="AE1693" s="3"/>
      <c r="AF1693" s="3"/>
      <c r="AG1693" s="3"/>
      <c r="AH1693" s="3"/>
    </row>
    <row r="1694" spans="30:34">
      <c r="AD1694" s="3"/>
      <c r="AE1694" s="3"/>
      <c r="AF1694" s="3"/>
      <c r="AG1694" s="3"/>
      <c r="AH1694" s="3"/>
    </row>
    <row r="1695" spans="30:34">
      <c r="AD1695" s="3"/>
      <c r="AE1695" s="3"/>
      <c r="AF1695" s="3"/>
      <c r="AG1695" s="3"/>
      <c r="AH1695" s="3"/>
    </row>
    <row r="1696" spans="30:34">
      <c r="AD1696" s="3"/>
      <c r="AE1696" s="3"/>
      <c r="AF1696" s="3"/>
      <c r="AG1696" s="3"/>
      <c r="AH1696" s="3"/>
    </row>
    <row r="1697" spans="30:34">
      <c r="AD1697" s="3"/>
      <c r="AE1697" s="3"/>
      <c r="AF1697" s="3"/>
      <c r="AG1697" s="3"/>
      <c r="AH1697" s="3"/>
    </row>
    <row r="1698" spans="30:34">
      <c r="AD1698" s="3"/>
      <c r="AE1698" s="3"/>
      <c r="AF1698" s="3"/>
      <c r="AG1698" s="3"/>
      <c r="AH1698" s="3"/>
    </row>
    <row r="1699" spans="30:34">
      <c r="AD1699" s="3"/>
      <c r="AE1699" s="3"/>
      <c r="AF1699" s="3"/>
      <c r="AG1699" s="3"/>
      <c r="AH1699" s="3"/>
    </row>
    <row r="1700" spans="30:34">
      <c r="AD1700" s="3"/>
      <c r="AE1700" s="3"/>
      <c r="AF1700" s="3"/>
      <c r="AG1700" s="3"/>
      <c r="AH1700" s="3"/>
    </row>
    <row r="1701" spans="30:34">
      <c r="AD1701" s="3"/>
      <c r="AE1701" s="3"/>
      <c r="AF1701" s="3"/>
      <c r="AG1701" s="3"/>
      <c r="AH1701" s="3"/>
    </row>
    <row r="1702" spans="30:34">
      <c r="AD1702" s="3"/>
      <c r="AE1702" s="3"/>
      <c r="AF1702" s="3"/>
      <c r="AG1702" s="3"/>
      <c r="AH1702" s="3"/>
    </row>
    <row r="1703" spans="30:34">
      <c r="AD1703" s="3"/>
      <c r="AE1703" s="3"/>
      <c r="AF1703" s="3"/>
      <c r="AG1703" s="3"/>
      <c r="AH1703" s="3"/>
    </row>
    <row r="1704" spans="30:34">
      <c r="AD1704" s="3"/>
      <c r="AE1704" s="3"/>
      <c r="AF1704" s="3"/>
      <c r="AG1704" s="3"/>
      <c r="AH1704" s="3"/>
    </row>
    <row r="1705" spans="30:34">
      <c r="AD1705" s="3"/>
      <c r="AE1705" s="3"/>
      <c r="AF1705" s="3"/>
      <c r="AG1705" s="3"/>
      <c r="AH1705" s="3"/>
    </row>
    <row r="1706" spans="30:34">
      <c r="AD1706" s="3"/>
      <c r="AE1706" s="3"/>
      <c r="AF1706" s="3"/>
      <c r="AG1706" s="3"/>
      <c r="AH1706" s="3"/>
    </row>
    <row r="1707" spans="30:34">
      <c r="AD1707" s="3"/>
      <c r="AE1707" s="3"/>
      <c r="AF1707" s="3"/>
      <c r="AG1707" s="3"/>
      <c r="AH1707" s="3"/>
    </row>
    <row r="1708" spans="30:34">
      <c r="AD1708" s="3"/>
      <c r="AE1708" s="3"/>
      <c r="AF1708" s="3"/>
      <c r="AG1708" s="3"/>
      <c r="AH1708" s="3"/>
    </row>
    <row r="1709" spans="30:34">
      <c r="AD1709" s="3"/>
      <c r="AE1709" s="3"/>
      <c r="AF1709" s="3"/>
      <c r="AG1709" s="3"/>
      <c r="AH1709" s="3"/>
    </row>
    <row r="1710" spans="30:34">
      <c r="AD1710" s="3"/>
      <c r="AE1710" s="3"/>
      <c r="AF1710" s="3"/>
      <c r="AG1710" s="3"/>
      <c r="AH1710" s="3"/>
    </row>
    <row r="1711" spans="30:34">
      <c r="AD1711" s="3"/>
      <c r="AE1711" s="3"/>
      <c r="AF1711" s="3"/>
      <c r="AG1711" s="3"/>
      <c r="AH1711" s="3"/>
    </row>
    <row r="1712" spans="30:34">
      <c r="AD1712" s="3"/>
      <c r="AE1712" s="3"/>
      <c r="AF1712" s="3"/>
      <c r="AG1712" s="3"/>
      <c r="AH1712" s="3"/>
    </row>
    <row r="1713" spans="30:34">
      <c r="AD1713" s="3"/>
      <c r="AE1713" s="3"/>
      <c r="AF1713" s="3"/>
      <c r="AG1713" s="3"/>
      <c r="AH1713" s="3"/>
    </row>
    <row r="1714" spans="30:34">
      <c r="AD1714" s="3"/>
      <c r="AE1714" s="3"/>
      <c r="AF1714" s="3"/>
      <c r="AG1714" s="3"/>
      <c r="AH1714" s="3"/>
    </row>
    <row r="1715" spans="30:34">
      <c r="AD1715" s="3"/>
      <c r="AE1715" s="3"/>
      <c r="AF1715" s="3"/>
      <c r="AG1715" s="3"/>
      <c r="AH1715" s="3"/>
    </row>
    <row r="1716" spans="30:34">
      <c r="AD1716" s="3"/>
      <c r="AE1716" s="3"/>
      <c r="AF1716" s="3"/>
      <c r="AG1716" s="3"/>
      <c r="AH1716" s="3"/>
    </row>
    <row r="1717" spans="30:34">
      <c r="AD1717" s="3"/>
      <c r="AE1717" s="3"/>
      <c r="AF1717" s="3"/>
      <c r="AG1717" s="3"/>
      <c r="AH1717" s="3"/>
    </row>
    <row r="1718" spans="30:34">
      <c r="AD1718" s="3"/>
      <c r="AE1718" s="3"/>
      <c r="AF1718" s="3"/>
      <c r="AG1718" s="3"/>
      <c r="AH1718" s="3"/>
    </row>
    <row r="1719" spans="30:34">
      <c r="AD1719" s="3"/>
      <c r="AE1719" s="3"/>
      <c r="AF1719" s="3"/>
      <c r="AG1719" s="3"/>
      <c r="AH1719" s="3"/>
    </row>
    <row r="1720" spans="30:34">
      <c r="AD1720" s="3"/>
      <c r="AE1720" s="3"/>
      <c r="AF1720" s="3"/>
      <c r="AG1720" s="3"/>
      <c r="AH1720" s="3"/>
    </row>
    <row r="1721" spans="30:34">
      <c r="AD1721" s="3"/>
      <c r="AE1721" s="3"/>
      <c r="AF1721" s="3"/>
      <c r="AG1721" s="3"/>
      <c r="AH1721" s="3"/>
    </row>
    <row r="1722" spans="30:34">
      <c r="AD1722" s="3"/>
      <c r="AE1722" s="3"/>
      <c r="AF1722" s="3"/>
      <c r="AG1722" s="3"/>
      <c r="AH1722" s="3"/>
    </row>
    <row r="1723" spans="30:34">
      <c r="AD1723" s="3"/>
      <c r="AE1723" s="3"/>
      <c r="AF1723" s="3"/>
      <c r="AG1723" s="3"/>
      <c r="AH1723" s="3"/>
    </row>
    <row r="1724" spans="30:34">
      <c r="AD1724" s="3"/>
      <c r="AE1724" s="3"/>
      <c r="AF1724" s="3"/>
      <c r="AG1724" s="3"/>
      <c r="AH1724" s="3"/>
    </row>
    <row r="1725" spans="30:34">
      <c r="AD1725" s="3"/>
      <c r="AE1725" s="3"/>
      <c r="AF1725" s="3"/>
      <c r="AG1725" s="3"/>
      <c r="AH1725" s="3"/>
    </row>
    <row r="1726" spans="30:34">
      <c r="AD1726" s="3"/>
      <c r="AE1726" s="3"/>
      <c r="AF1726" s="3"/>
      <c r="AG1726" s="3"/>
      <c r="AH1726" s="3"/>
    </row>
    <row r="1727" spans="30:34">
      <c r="AD1727" s="3"/>
      <c r="AE1727" s="3"/>
      <c r="AF1727" s="3"/>
      <c r="AG1727" s="3"/>
      <c r="AH1727" s="3"/>
    </row>
    <row r="1728" spans="30:34">
      <c r="AD1728" s="3"/>
      <c r="AE1728" s="3"/>
      <c r="AF1728" s="3"/>
      <c r="AG1728" s="3"/>
      <c r="AH1728" s="3"/>
    </row>
    <row r="1729" spans="30:34">
      <c r="AD1729" s="3"/>
      <c r="AE1729" s="3"/>
      <c r="AF1729" s="3"/>
      <c r="AG1729" s="3"/>
      <c r="AH1729" s="3"/>
    </row>
    <row r="1730" spans="30:34">
      <c r="AD1730" s="3"/>
      <c r="AE1730" s="3"/>
      <c r="AF1730" s="3"/>
      <c r="AG1730" s="3"/>
      <c r="AH1730" s="3"/>
    </row>
    <row r="1731" spans="30:34">
      <c r="AD1731" s="3"/>
      <c r="AE1731" s="3"/>
      <c r="AF1731" s="3"/>
      <c r="AG1731" s="3"/>
      <c r="AH1731" s="3"/>
    </row>
    <row r="1732" spans="30:34">
      <c r="AD1732" s="3"/>
      <c r="AE1732" s="3"/>
      <c r="AF1732" s="3"/>
      <c r="AG1732" s="3"/>
      <c r="AH1732" s="3"/>
    </row>
    <row r="1733" spans="30:34">
      <c r="AD1733" s="3"/>
      <c r="AE1733" s="3"/>
      <c r="AF1733" s="3"/>
      <c r="AG1733" s="3"/>
      <c r="AH1733" s="3"/>
    </row>
    <row r="1734" spans="30:34">
      <c r="AD1734" s="3"/>
      <c r="AE1734" s="3"/>
      <c r="AF1734" s="3"/>
      <c r="AG1734" s="3"/>
      <c r="AH1734" s="3"/>
    </row>
    <row r="1735" spans="30:34">
      <c r="AD1735" s="3"/>
      <c r="AE1735" s="3"/>
      <c r="AF1735" s="3"/>
      <c r="AG1735" s="3"/>
      <c r="AH1735" s="3"/>
    </row>
    <row r="1736" spans="30:34">
      <c r="AD1736" s="3"/>
      <c r="AE1736" s="3"/>
      <c r="AF1736" s="3"/>
      <c r="AG1736" s="3"/>
      <c r="AH1736" s="3"/>
    </row>
    <row r="1737" spans="30:34">
      <c r="AD1737" s="3"/>
      <c r="AE1737" s="3"/>
      <c r="AF1737" s="3"/>
      <c r="AG1737" s="3"/>
      <c r="AH1737" s="3"/>
    </row>
    <row r="1738" spans="30:34">
      <c r="AD1738" s="3"/>
      <c r="AE1738" s="3"/>
      <c r="AF1738" s="3"/>
      <c r="AG1738" s="3"/>
      <c r="AH1738" s="3"/>
    </row>
    <row r="1739" spans="30:34">
      <c r="AD1739" s="3"/>
      <c r="AE1739" s="3"/>
      <c r="AF1739" s="3"/>
      <c r="AG1739" s="3"/>
      <c r="AH1739" s="3"/>
    </row>
    <row r="1740" spans="30:34">
      <c r="AD1740" s="3"/>
      <c r="AE1740" s="3"/>
      <c r="AF1740" s="3"/>
      <c r="AG1740" s="3"/>
      <c r="AH1740" s="3"/>
    </row>
    <row r="1741" spans="30:34">
      <c r="AD1741" s="3"/>
      <c r="AE1741" s="3"/>
      <c r="AF1741" s="3"/>
      <c r="AG1741" s="3"/>
      <c r="AH1741" s="3"/>
    </row>
    <row r="1742" spans="30:34">
      <c r="AD1742" s="3"/>
      <c r="AE1742" s="3"/>
      <c r="AF1742" s="3"/>
      <c r="AG1742" s="3"/>
      <c r="AH1742" s="3"/>
    </row>
    <row r="1743" spans="30:34">
      <c r="AD1743" s="3"/>
      <c r="AE1743" s="3"/>
      <c r="AF1743" s="3"/>
      <c r="AG1743" s="3"/>
      <c r="AH1743" s="3"/>
    </row>
    <row r="1744" spans="30:34">
      <c r="AD1744" s="3"/>
      <c r="AE1744" s="3"/>
      <c r="AF1744" s="3"/>
      <c r="AG1744" s="3"/>
      <c r="AH1744" s="3"/>
    </row>
    <row r="1745" spans="30:34">
      <c r="AD1745" s="3"/>
      <c r="AE1745" s="3"/>
      <c r="AF1745" s="3"/>
      <c r="AG1745" s="3"/>
      <c r="AH1745" s="3"/>
    </row>
    <row r="1746" spans="30:34">
      <c r="AD1746" s="3"/>
      <c r="AE1746" s="3"/>
      <c r="AF1746" s="3"/>
      <c r="AG1746" s="3"/>
      <c r="AH1746" s="3"/>
    </row>
    <row r="1747" spans="30:34">
      <c r="AD1747" s="3"/>
      <c r="AE1747" s="3"/>
      <c r="AF1747" s="3"/>
      <c r="AG1747" s="3"/>
      <c r="AH1747" s="3"/>
    </row>
    <row r="1748" spans="30:34">
      <c r="AD1748" s="3"/>
      <c r="AE1748" s="3"/>
      <c r="AF1748" s="3"/>
      <c r="AG1748" s="3"/>
      <c r="AH1748" s="3"/>
    </row>
    <row r="1749" spans="30:34">
      <c r="AD1749" s="3"/>
      <c r="AE1749" s="3"/>
      <c r="AF1749" s="3"/>
      <c r="AG1749" s="3"/>
      <c r="AH1749" s="3"/>
    </row>
    <row r="1750" spans="30:34">
      <c r="AD1750" s="3"/>
      <c r="AE1750" s="3"/>
      <c r="AF1750" s="3"/>
      <c r="AG1750" s="3"/>
      <c r="AH1750" s="3"/>
    </row>
    <row r="1751" spans="30:34">
      <c r="AD1751" s="3"/>
      <c r="AE1751" s="3"/>
      <c r="AF1751" s="3"/>
      <c r="AG1751" s="3"/>
      <c r="AH1751" s="3"/>
    </row>
    <row r="1752" spans="30:34">
      <c r="AD1752" s="3"/>
      <c r="AE1752" s="3"/>
      <c r="AF1752" s="3"/>
      <c r="AG1752" s="3"/>
      <c r="AH1752" s="3"/>
    </row>
    <row r="1753" spans="30:34">
      <c r="AD1753" s="3"/>
      <c r="AE1753" s="3"/>
      <c r="AF1753" s="3"/>
      <c r="AG1753" s="3"/>
      <c r="AH1753" s="3"/>
    </row>
    <row r="1754" spans="30:34">
      <c r="AD1754" s="3"/>
      <c r="AE1754" s="3"/>
      <c r="AF1754" s="3"/>
      <c r="AG1754" s="3"/>
      <c r="AH1754" s="3"/>
    </row>
    <row r="1755" spans="30:34">
      <c r="AD1755" s="3"/>
      <c r="AE1755" s="3"/>
      <c r="AF1755" s="3"/>
      <c r="AG1755" s="3"/>
      <c r="AH1755" s="3"/>
    </row>
    <row r="1756" spans="30:34">
      <c r="AD1756" s="3"/>
      <c r="AE1756" s="3"/>
      <c r="AF1756" s="3"/>
      <c r="AG1756" s="3"/>
      <c r="AH1756" s="3"/>
    </row>
    <row r="1757" spans="30:34">
      <c r="AD1757" s="3"/>
      <c r="AE1757" s="3"/>
      <c r="AF1757" s="3"/>
      <c r="AG1757" s="3"/>
      <c r="AH1757" s="3"/>
    </row>
    <row r="1758" spans="30:34">
      <c r="AD1758" s="3"/>
      <c r="AE1758" s="3"/>
      <c r="AF1758" s="3"/>
      <c r="AG1758" s="3"/>
      <c r="AH1758" s="3"/>
    </row>
    <row r="1759" spans="30:34">
      <c r="AD1759" s="3"/>
      <c r="AE1759" s="3"/>
      <c r="AF1759" s="3"/>
      <c r="AG1759" s="3"/>
      <c r="AH1759" s="3"/>
    </row>
    <row r="1760" spans="30:34">
      <c r="AD1760" s="3"/>
      <c r="AE1760" s="3"/>
      <c r="AF1760" s="3"/>
      <c r="AG1760" s="3"/>
      <c r="AH1760" s="3"/>
    </row>
    <row r="1761" spans="30:34">
      <c r="AD1761" s="3"/>
      <c r="AE1761" s="3"/>
      <c r="AF1761" s="3"/>
      <c r="AG1761" s="3"/>
      <c r="AH1761" s="3"/>
    </row>
    <row r="1762" spans="30:34">
      <c r="AD1762" s="3"/>
      <c r="AE1762" s="3"/>
      <c r="AF1762" s="3"/>
      <c r="AG1762" s="3"/>
      <c r="AH1762" s="3"/>
    </row>
    <row r="1763" spans="30:34">
      <c r="AD1763" s="3"/>
      <c r="AE1763" s="3"/>
      <c r="AF1763" s="3"/>
      <c r="AG1763" s="3"/>
      <c r="AH1763" s="3"/>
    </row>
    <row r="1764" spans="30:34">
      <c r="AD1764" s="3"/>
      <c r="AE1764" s="3"/>
      <c r="AF1764" s="3"/>
      <c r="AG1764" s="3"/>
      <c r="AH1764" s="3"/>
    </row>
    <row r="1765" spans="30:34">
      <c r="AD1765" s="3"/>
      <c r="AE1765" s="3"/>
      <c r="AF1765" s="3"/>
      <c r="AG1765" s="3"/>
      <c r="AH1765" s="3"/>
    </row>
    <row r="1766" spans="30:34">
      <c r="AD1766" s="3"/>
      <c r="AE1766" s="3"/>
      <c r="AF1766" s="3"/>
      <c r="AG1766" s="3"/>
      <c r="AH1766" s="3"/>
    </row>
    <row r="1767" spans="30:34">
      <c r="AD1767" s="3"/>
      <c r="AE1767" s="3"/>
      <c r="AF1767" s="3"/>
      <c r="AG1767" s="3"/>
      <c r="AH1767" s="3"/>
    </row>
    <row r="1768" spans="30:34">
      <c r="AD1768" s="3"/>
      <c r="AE1768" s="3"/>
      <c r="AF1768" s="3"/>
      <c r="AG1768" s="3"/>
      <c r="AH1768" s="3"/>
    </row>
    <row r="1769" spans="30:34">
      <c r="AD1769" s="3"/>
      <c r="AE1769" s="3"/>
      <c r="AF1769" s="3"/>
      <c r="AG1769" s="3"/>
      <c r="AH1769" s="3"/>
    </row>
    <row r="1770" spans="30:34">
      <c r="AD1770" s="3"/>
      <c r="AE1770" s="3"/>
      <c r="AF1770" s="3"/>
      <c r="AG1770" s="3"/>
      <c r="AH1770" s="3"/>
    </row>
    <row r="1771" spans="30:34">
      <c r="AD1771" s="3"/>
      <c r="AE1771" s="3"/>
      <c r="AF1771" s="3"/>
      <c r="AG1771" s="3"/>
      <c r="AH1771" s="3"/>
    </row>
    <row r="1772" spans="30:34">
      <c r="AD1772" s="3"/>
      <c r="AE1772" s="3"/>
      <c r="AF1772" s="3"/>
      <c r="AG1772" s="3"/>
      <c r="AH1772" s="3"/>
    </row>
    <row r="1773" spans="30:34">
      <c r="AD1773" s="3"/>
      <c r="AE1773" s="3"/>
      <c r="AF1773" s="3"/>
      <c r="AG1773" s="3"/>
      <c r="AH1773" s="3"/>
    </row>
    <row r="1774" spans="30:34">
      <c r="AD1774" s="3"/>
      <c r="AE1774" s="3"/>
      <c r="AF1774" s="3"/>
      <c r="AG1774" s="3"/>
      <c r="AH1774" s="3"/>
    </row>
    <row r="1775" spans="30:34">
      <c r="AD1775" s="3"/>
      <c r="AE1775" s="3"/>
      <c r="AF1775" s="3"/>
      <c r="AG1775" s="3"/>
      <c r="AH1775" s="3"/>
    </row>
    <row r="1776" spans="30:34">
      <c r="AD1776" s="3"/>
      <c r="AE1776" s="3"/>
      <c r="AF1776" s="3"/>
      <c r="AG1776" s="3"/>
      <c r="AH1776" s="3"/>
    </row>
    <row r="1777" spans="30:34">
      <c r="AD1777" s="3"/>
      <c r="AE1777" s="3"/>
      <c r="AF1777" s="3"/>
      <c r="AG1777" s="3"/>
      <c r="AH1777" s="3"/>
    </row>
    <row r="1778" spans="30:34">
      <c r="AD1778" s="3"/>
      <c r="AE1778" s="3"/>
      <c r="AF1778" s="3"/>
      <c r="AG1778" s="3"/>
      <c r="AH1778" s="3"/>
    </row>
    <row r="1779" spans="30:34">
      <c r="AD1779" s="3"/>
      <c r="AE1779" s="3"/>
      <c r="AF1779" s="3"/>
      <c r="AG1779" s="3"/>
      <c r="AH1779" s="3"/>
    </row>
    <row r="1780" spans="30:34">
      <c r="AD1780" s="3"/>
      <c r="AE1780" s="3"/>
      <c r="AF1780" s="3"/>
      <c r="AG1780" s="3"/>
      <c r="AH1780" s="3"/>
    </row>
    <row r="1781" spans="30:34">
      <c r="AD1781" s="3"/>
      <c r="AE1781" s="3"/>
      <c r="AF1781" s="3"/>
      <c r="AG1781" s="3"/>
      <c r="AH1781" s="3"/>
    </row>
    <row r="1782" spans="30:34">
      <c r="AD1782" s="3"/>
      <c r="AE1782" s="3"/>
      <c r="AF1782" s="3"/>
      <c r="AG1782" s="3"/>
      <c r="AH1782" s="3"/>
    </row>
    <row r="1783" spans="30:34">
      <c r="AD1783" s="3"/>
      <c r="AE1783" s="3"/>
      <c r="AF1783" s="3"/>
      <c r="AG1783" s="3"/>
      <c r="AH1783" s="3"/>
    </row>
    <row r="1784" spans="30:34">
      <c r="AD1784" s="3"/>
      <c r="AE1784" s="3"/>
      <c r="AF1784" s="3"/>
      <c r="AG1784" s="3"/>
      <c r="AH1784" s="3"/>
    </row>
    <row r="1785" spans="30:34">
      <c r="AD1785" s="3"/>
      <c r="AE1785" s="3"/>
      <c r="AF1785" s="3"/>
      <c r="AG1785" s="3"/>
      <c r="AH1785" s="3"/>
    </row>
    <row r="1786" spans="30:34">
      <c r="AD1786" s="3"/>
      <c r="AE1786" s="3"/>
      <c r="AF1786" s="3"/>
      <c r="AG1786" s="3"/>
      <c r="AH1786" s="3"/>
    </row>
    <row r="1787" spans="30:34">
      <c r="AD1787" s="3"/>
      <c r="AE1787" s="3"/>
      <c r="AF1787" s="3"/>
      <c r="AG1787" s="3"/>
      <c r="AH1787" s="3"/>
    </row>
    <row r="1788" spans="30:34">
      <c r="AD1788" s="3"/>
      <c r="AE1788" s="3"/>
      <c r="AF1788" s="3"/>
      <c r="AG1788" s="3"/>
      <c r="AH1788" s="3"/>
    </row>
    <row r="1789" spans="30:34">
      <c r="AD1789" s="3"/>
      <c r="AE1789" s="3"/>
      <c r="AF1789" s="3"/>
      <c r="AG1789" s="3"/>
      <c r="AH1789" s="3"/>
    </row>
    <row r="1790" spans="30:34">
      <c r="AD1790" s="3"/>
      <c r="AE1790" s="3"/>
      <c r="AF1790" s="3"/>
      <c r="AG1790" s="3"/>
      <c r="AH1790" s="3"/>
    </row>
    <row r="1791" spans="30:34">
      <c r="AD1791" s="3"/>
      <c r="AE1791" s="3"/>
      <c r="AF1791" s="3"/>
      <c r="AG1791" s="3"/>
      <c r="AH1791" s="3"/>
    </row>
    <row r="1792" spans="30:34">
      <c r="AD1792" s="3"/>
      <c r="AE1792" s="3"/>
      <c r="AF1792" s="3"/>
      <c r="AG1792" s="3"/>
      <c r="AH1792" s="3"/>
    </row>
    <row r="1793" spans="30:34">
      <c r="AD1793" s="3"/>
      <c r="AE1793" s="3"/>
      <c r="AF1793" s="3"/>
      <c r="AG1793" s="3"/>
      <c r="AH1793" s="3"/>
    </row>
    <row r="1794" spans="30:34">
      <c r="AD1794" s="3"/>
      <c r="AE1794" s="3"/>
      <c r="AF1794" s="3"/>
      <c r="AG1794" s="3"/>
      <c r="AH1794" s="3"/>
    </row>
    <row r="1795" spans="30:34">
      <c r="AD1795" s="3"/>
      <c r="AE1795" s="3"/>
      <c r="AF1795" s="3"/>
      <c r="AG1795" s="3"/>
      <c r="AH1795" s="3"/>
    </row>
    <row r="1796" spans="30:34">
      <c r="AD1796" s="3"/>
      <c r="AE1796" s="3"/>
      <c r="AF1796" s="3"/>
      <c r="AG1796" s="3"/>
      <c r="AH1796" s="3"/>
    </row>
    <row r="1797" spans="30:34">
      <c r="AD1797" s="3"/>
      <c r="AE1797" s="3"/>
      <c r="AF1797" s="3"/>
      <c r="AG1797" s="3"/>
      <c r="AH1797" s="3"/>
    </row>
    <row r="1798" spans="30:34">
      <c r="AD1798" s="3"/>
      <c r="AE1798" s="3"/>
      <c r="AF1798" s="3"/>
      <c r="AG1798" s="3"/>
      <c r="AH1798" s="3"/>
    </row>
    <row r="1799" spans="30:34">
      <c r="AD1799" s="3"/>
      <c r="AE1799" s="3"/>
      <c r="AF1799" s="3"/>
      <c r="AG1799" s="3"/>
      <c r="AH1799" s="3"/>
    </row>
    <row r="1800" spans="30:34">
      <c r="AD1800" s="3"/>
      <c r="AE1800" s="3"/>
      <c r="AF1800" s="3"/>
      <c r="AG1800" s="3"/>
      <c r="AH1800" s="3"/>
    </row>
    <row r="1801" spans="30:34">
      <c r="AD1801" s="3"/>
      <c r="AE1801" s="3"/>
      <c r="AF1801" s="3"/>
      <c r="AG1801" s="3"/>
      <c r="AH1801" s="3"/>
    </row>
    <row r="1802" spans="30:34">
      <c r="AD1802" s="3"/>
      <c r="AE1802" s="3"/>
      <c r="AF1802" s="3"/>
      <c r="AG1802" s="3"/>
      <c r="AH1802" s="3"/>
    </row>
    <row r="1803" spans="30:34">
      <c r="AD1803" s="3"/>
      <c r="AE1803" s="3"/>
      <c r="AF1803" s="3"/>
      <c r="AG1803" s="3"/>
      <c r="AH1803" s="3"/>
    </row>
    <row r="1804" spans="30:34">
      <c r="AD1804" s="3"/>
      <c r="AE1804" s="3"/>
      <c r="AF1804" s="3"/>
      <c r="AG1804" s="3"/>
      <c r="AH1804" s="3"/>
    </row>
    <row r="1805" spans="30:34">
      <c r="AD1805" s="3"/>
      <c r="AE1805" s="3"/>
      <c r="AF1805" s="3"/>
      <c r="AG1805" s="3"/>
      <c r="AH1805" s="3"/>
    </row>
    <row r="1806" spans="30:34">
      <c r="AD1806" s="3"/>
      <c r="AE1806" s="3"/>
      <c r="AF1806" s="3"/>
      <c r="AG1806" s="3"/>
      <c r="AH1806" s="3"/>
    </row>
    <row r="1807" spans="30:34">
      <c r="AD1807" s="3"/>
      <c r="AE1807" s="3"/>
      <c r="AF1807" s="3"/>
      <c r="AG1807" s="3"/>
      <c r="AH1807" s="3"/>
    </row>
    <row r="1808" spans="30:34">
      <c r="AD1808" s="3"/>
      <c r="AE1808" s="3"/>
      <c r="AF1808" s="3"/>
      <c r="AG1808" s="3"/>
      <c r="AH1808" s="3"/>
    </row>
    <row r="1809" spans="30:34">
      <c r="AD1809" s="3"/>
      <c r="AE1809" s="3"/>
      <c r="AF1809" s="3"/>
      <c r="AG1809" s="3"/>
      <c r="AH1809" s="3"/>
    </row>
    <row r="1810" spans="30:34">
      <c r="AD1810" s="3"/>
      <c r="AE1810" s="3"/>
      <c r="AF1810" s="3"/>
      <c r="AG1810" s="3"/>
      <c r="AH1810" s="3"/>
    </row>
    <row r="1811" spans="30:34">
      <c r="AD1811" s="3"/>
      <c r="AE1811" s="3"/>
      <c r="AF1811" s="3"/>
      <c r="AG1811" s="3"/>
      <c r="AH1811" s="3"/>
    </row>
    <row r="1812" spans="30:34">
      <c r="AD1812" s="3"/>
      <c r="AE1812" s="3"/>
      <c r="AF1812" s="3"/>
      <c r="AG1812" s="3"/>
      <c r="AH1812" s="3"/>
    </row>
    <row r="1813" spans="30:34">
      <c r="AD1813" s="3"/>
      <c r="AE1813" s="3"/>
      <c r="AF1813" s="3"/>
      <c r="AG1813" s="3"/>
      <c r="AH1813" s="3"/>
    </row>
    <row r="1814" spans="30:34">
      <c r="AD1814" s="3"/>
      <c r="AE1814" s="3"/>
      <c r="AF1814" s="3"/>
      <c r="AG1814" s="3"/>
      <c r="AH1814" s="3"/>
    </row>
    <row r="1815" spans="30:34">
      <c r="AD1815" s="3"/>
      <c r="AE1815" s="3"/>
      <c r="AF1815" s="3"/>
      <c r="AG1815" s="3"/>
      <c r="AH1815" s="3"/>
    </row>
    <row r="1816" spans="30:34">
      <c r="AD1816" s="3"/>
      <c r="AE1816" s="3"/>
      <c r="AF1816" s="3"/>
      <c r="AG1816" s="3"/>
      <c r="AH1816" s="3"/>
    </row>
    <row r="1817" spans="30:34">
      <c r="AD1817" s="3"/>
      <c r="AE1817" s="3"/>
      <c r="AF1817" s="3"/>
      <c r="AG1817" s="3"/>
      <c r="AH1817" s="3"/>
    </row>
    <row r="1818" spans="30:34">
      <c r="AD1818" s="3"/>
      <c r="AE1818" s="3"/>
      <c r="AF1818" s="3"/>
      <c r="AG1818" s="3"/>
      <c r="AH1818" s="3"/>
    </row>
    <row r="1819" spans="30:34">
      <c r="AD1819" s="3"/>
      <c r="AE1819" s="3"/>
      <c r="AF1819" s="3"/>
      <c r="AG1819" s="3"/>
      <c r="AH1819" s="3"/>
    </row>
    <row r="1820" spans="30:34">
      <c r="AD1820" s="3"/>
      <c r="AE1820" s="3"/>
      <c r="AF1820" s="3"/>
      <c r="AG1820" s="3"/>
      <c r="AH1820" s="3"/>
    </row>
    <row r="1821" spans="30:34">
      <c r="AD1821" s="3"/>
      <c r="AE1821" s="3"/>
      <c r="AF1821" s="3"/>
      <c r="AG1821" s="3"/>
      <c r="AH1821" s="3"/>
    </row>
    <row r="1822" spans="30:34">
      <c r="AD1822" s="3"/>
      <c r="AE1822" s="3"/>
      <c r="AF1822" s="3"/>
      <c r="AG1822" s="3"/>
      <c r="AH1822" s="3"/>
    </row>
    <row r="1823" spans="30:34">
      <c r="AD1823" s="3"/>
      <c r="AE1823" s="3"/>
      <c r="AF1823" s="3"/>
      <c r="AG1823" s="3"/>
      <c r="AH1823" s="3"/>
    </row>
    <row r="1824" spans="30:34">
      <c r="AD1824" s="3"/>
      <c r="AE1824" s="3"/>
      <c r="AF1824" s="3"/>
      <c r="AG1824" s="3"/>
      <c r="AH1824" s="3"/>
    </row>
    <row r="1825" spans="30:34">
      <c r="AD1825" s="3"/>
      <c r="AE1825" s="3"/>
      <c r="AF1825" s="3"/>
      <c r="AG1825" s="3"/>
      <c r="AH1825" s="3"/>
    </row>
    <row r="1826" spans="30:34">
      <c r="AD1826" s="3"/>
      <c r="AE1826" s="3"/>
      <c r="AF1826" s="3"/>
      <c r="AG1826" s="3"/>
      <c r="AH1826" s="3"/>
    </row>
    <row r="1827" spans="30:34">
      <c r="AD1827" s="3"/>
      <c r="AE1827" s="3"/>
      <c r="AF1827" s="3"/>
      <c r="AG1827" s="3"/>
      <c r="AH1827" s="3"/>
    </row>
    <row r="1828" spans="30:34">
      <c r="AD1828" s="3"/>
      <c r="AE1828" s="3"/>
      <c r="AF1828" s="3"/>
      <c r="AG1828" s="3"/>
      <c r="AH1828" s="3"/>
    </row>
    <row r="1829" spans="30:34">
      <c r="AD1829" s="3"/>
      <c r="AE1829" s="3"/>
      <c r="AF1829" s="3"/>
      <c r="AG1829" s="3"/>
      <c r="AH1829" s="3"/>
    </row>
    <row r="1830" spans="30:34">
      <c r="AD1830" s="3"/>
      <c r="AE1830" s="3"/>
      <c r="AF1830" s="3"/>
      <c r="AG1830" s="3"/>
      <c r="AH1830" s="3"/>
    </row>
    <row r="1831" spans="30:34">
      <c r="AD1831" s="3"/>
      <c r="AE1831" s="3"/>
      <c r="AF1831" s="3"/>
      <c r="AG1831" s="3"/>
      <c r="AH1831" s="3"/>
    </row>
    <row r="1832" spans="30:34">
      <c r="AD1832" s="3"/>
      <c r="AE1832" s="3"/>
      <c r="AF1832" s="3"/>
      <c r="AG1832" s="3"/>
      <c r="AH1832" s="3"/>
    </row>
    <row r="1833" spans="30:34">
      <c r="AD1833" s="3"/>
      <c r="AE1833" s="3"/>
      <c r="AF1833" s="3"/>
      <c r="AG1833" s="3"/>
      <c r="AH1833" s="3"/>
    </row>
    <row r="1834" spans="30:34">
      <c r="AD1834" s="3"/>
      <c r="AE1834" s="3"/>
      <c r="AF1834" s="3"/>
      <c r="AG1834" s="3"/>
      <c r="AH1834" s="3"/>
    </row>
    <row r="1835" spans="30:34">
      <c r="AD1835" s="3"/>
      <c r="AE1835" s="3"/>
      <c r="AF1835" s="3"/>
      <c r="AG1835" s="3"/>
      <c r="AH1835" s="3"/>
    </row>
    <row r="1836" spans="30:34">
      <c r="AD1836" s="3"/>
      <c r="AE1836" s="3"/>
      <c r="AF1836" s="3"/>
      <c r="AG1836" s="3"/>
      <c r="AH1836" s="3"/>
    </row>
    <row r="1837" spans="30:34">
      <c r="AD1837" s="3"/>
      <c r="AE1837" s="3"/>
      <c r="AF1837" s="3"/>
      <c r="AG1837" s="3"/>
      <c r="AH1837" s="3"/>
    </row>
    <row r="1838" spans="30:34">
      <c r="AD1838" s="3"/>
      <c r="AE1838" s="3"/>
      <c r="AF1838" s="3"/>
      <c r="AG1838" s="3"/>
      <c r="AH1838" s="3"/>
    </row>
    <row r="1839" spans="30:34">
      <c r="AD1839" s="3"/>
      <c r="AE1839" s="3"/>
      <c r="AF1839" s="3"/>
      <c r="AG1839" s="3"/>
      <c r="AH1839" s="3"/>
    </row>
    <row r="1840" spans="30:34">
      <c r="AD1840" s="3"/>
      <c r="AE1840" s="3"/>
      <c r="AF1840" s="3"/>
      <c r="AG1840" s="3"/>
      <c r="AH1840" s="3"/>
    </row>
    <row r="1841" spans="30:34">
      <c r="AD1841" s="3"/>
      <c r="AE1841" s="3"/>
      <c r="AF1841" s="3"/>
      <c r="AG1841" s="3"/>
      <c r="AH1841" s="3"/>
    </row>
    <row r="1842" spans="30:34">
      <c r="AD1842" s="3"/>
      <c r="AE1842" s="3"/>
      <c r="AF1842" s="3"/>
      <c r="AG1842" s="3"/>
      <c r="AH1842" s="3"/>
    </row>
    <row r="1843" spans="30:34">
      <c r="AD1843" s="3"/>
      <c r="AE1843" s="3"/>
      <c r="AF1843" s="3"/>
      <c r="AG1843" s="3"/>
      <c r="AH1843" s="3"/>
    </row>
    <row r="1844" spans="30:34">
      <c r="AD1844" s="3"/>
      <c r="AE1844" s="3"/>
      <c r="AF1844" s="3"/>
      <c r="AG1844" s="3"/>
      <c r="AH1844" s="3"/>
    </row>
    <row r="1845" spans="30:34">
      <c r="AD1845" s="3"/>
      <c r="AE1845" s="3"/>
      <c r="AF1845" s="3"/>
      <c r="AG1845" s="3"/>
      <c r="AH1845" s="3"/>
    </row>
    <row r="1846" spans="30:34">
      <c r="AD1846" s="3"/>
      <c r="AE1846" s="3"/>
      <c r="AF1846" s="3"/>
      <c r="AG1846" s="3"/>
      <c r="AH1846" s="3"/>
    </row>
    <row r="1847" spans="30:34">
      <c r="AD1847" s="3"/>
      <c r="AE1847" s="3"/>
      <c r="AF1847" s="3"/>
      <c r="AG1847" s="3"/>
      <c r="AH1847" s="3"/>
    </row>
    <row r="1848" spans="30:34">
      <c r="AD1848" s="3"/>
      <c r="AE1848" s="3"/>
      <c r="AF1848" s="3"/>
      <c r="AG1848" s="3"/>
      <c r="AH1848" s="3"/>
    </row>
    <row r="1849" spans="30:34">
      <c r="AD1849" s="3"/>
      <c r="AE1849" s="3"/>
      <c r="AF1849" s="3"/>
      <c r="AG1849" s="3"/>
      <c r="AH1849" s="3"/>
    </row>
    <row r="1850" spans="30:34">
      <c r="AD1850" s="3"/>
      <c r="AE1850" s="3"/>
      <c r="AF1850" s="3"/>
      <c r="AG1850" s="3"/>
      <c r="AH1850" s="3"/>
    </row>
    <row r="1851" spans="30:34">
      <c r="AD1851" s="3"/>
      <c r="AE1851" s="3"/>
      <c r="AF1851" s="3"/>
      <c r="AG1851" s="3"/>
      <c r="AH1851" s="3"/>
    </row>
    <row r="1852" spans="30:34">
      <c r="AD1852" s="3"/>
      <c r="AE1852" s="3"/>
      <c r="AF1852" s="3"/>
      <c r="AG1852" s="3"/>
      <c r="AH1852" s="3"/>
    </row>
    <row r="1853" spans="30:34">
      <c r="AD1853" s="3"/>
      <c r="AE1853" s="3"/>
      <c r="AF1853" s="3"/>
      <c r="AG1853" s="3"/>
      <c r="AH1853" s="3"/>
    </row>
    <row r="1854" spans="30:34">
      <c r="AD1854" s="3"/>
      <c r="AE1854" s="3"/>
      <c r="AF1854" s="3"/>
      <c r="AG1854" s="3"/>
      <c r="AH1854" s="3"/>
    </row>
    <row r="1855" spans="30:34">
      <c r="AD1855" s="3"/>
      <c r="AE1855" s="3"/>
      <c r="AF1855" s="3"/>
      <c r="AG1855" s="3"/>
      <c r="AH1855" s="3"/>
    </row>
    <row r="1856" spans="30:34">
      <c r="AD1856" s="3"/>
      <c r="AE1856" s="3"/>
      <c r="AF1856" s="3"/>
      <c r="AG1856" s="3"/>
      <c r="AH1856" s="3"/>
    </row>
    <row r="1857" spans="30:34">
      <c r="AD1857" s="3"/>
      <c r="AE1857" s="3"/>
      <c r="AF1857" s="3"/>
      <c r="AG1857" s="3"/>
      <c r="AH1857" s="3"/>
    </row>
    <row r="1858" spans="30:34">
      <c r="AD1858" s="3"/>
      <c r="AE1858" s="3"/>
      <c r="AF1858" s="3"/>
      <c r="AG1858" s="3"/>
      <c r="AH1858" s="3"/>
    </row>
    <row r="1859" spans="30:34">
      <c r="AD1859" s="3"/>
      <c r="AE1859" s="3"/>
      <c r="AF1859" s="3"/>
      <c r="AG1859" s="3"/>
      <c r="AH1859" s="3"/>
    </row>
    <row r="1860" spans="30:34">
      <c r="AD1860" s="3"/>
      <c r="AE1860" s="3"/>
      <c r="AF1860" s="3"/>
      <c r="AG1860" s="3"/>
      <c r="AH1860" s="3"/>
    </row>
    <row r="1861" spans="30:34">
      <c r="AD1861" s="3"/>
      <c r="AE1861" s="3"/>
      <c r="AF1861" s="3"/>
      <c r="AG1861" s="3"/>
      <c r="AH1861" s="3"/>
    </row>
    <row r="1862" spans="30:34">
      <c r="AD1862" s="3"/>
      <c r="AE1862" s="3"/>
      <c r="AF1862" s="3"/>
      <c r="AG1862" s="3"/>
      <c r="AH1862" s="3"/>
    </row>
    <row r="1863" spans="30:34">
      <c r="AD1863" s="3"/>
      <c r="AE1863" s="3"/>
      <c r="AF1863" s="3"/>
      <c r="AG1863" s="3"/>
      <c r="AH1863" s="3"/>
    </row>
    <row r="1864" spans="30:34">
      <c r="AD1864" s="3"/>
      <c r="AE1864" s="3"/>
      <c r="AF1864" s="3"/>
      <c r="AG1864" s="3"/>
      <c r="AH1864" s="3"/>
    </row>
    <row r="1865" spans="30:34">
      <c r="AD1865" s="3"/>
      <c r="AE1865" s="3"/>
      <c r="AF1865" s="3"/>
      <c r="AG1865" s="3"/>
      <c r="AH1865" s="3"/>
    </row>
    <row r="1866" spans="30:34">
      <c r="AD1866" s="3"/>
      <c r="AE1866" s="3"/>
      <c r="AF1866" s="3"/>
      <c r="AG1866" s="3"/>
      <c r="AH1866" s="3"/>
    </row>
    <row r="1867" spans="30:34">
      <c r="AD1867" s="3"/>
      <c r="AE1867" s="3"/>
      <c r="AF1867" s="3"/>
      <c r="AG1867" s="3"/>
      <c r="AH1867" s="3"/>
    </row>
    <row r="1868" spans="30:34">
      <c r="AD1868" s="3"/>
      <c r="AE1868" s="3"/>
      <c r="AF1868" s="3"/>
      <c r="AG1868" s="3"/>
      <c r="AH1868" s="3"/>
    </row>
    <row r="1869" spans="30:34">
      <c r="AD1869" s="3"/>
      <c r="AE1869" s="3"/>
      <c r="AF1869" s="3"/>
      <c r="AG1869" s="3"/>
      <c r="AH1869" s="3"/>
    </row>
    <row r="1870" spans="30:34">
      <c r="AD1870" s="3"/>
      <c r="AE1870" s="3"/>
      <c r="AF1870" s="3"/>
      <c r="AG1870" s="3"/>
      <c r="AH1870" s="3"/>
    </row>
    <row r="1871" spans="30:34">
      <c r="AD1871" s="3"/>
      <c r="AE1871" s="3"/>
      <c r="AF1871" s="3"/>
      <c r="AG1871" s="3"/>
      <c r="AH1871" s="3"/>
    </row>
    <row r="1872" spans="30:34">
      <c r="AD1872" s="3"/>
      <c r="AE1872" s="3"/>
      <c r="AF1872" s="3"/>
      <c r="AG1872" s="3"/>
      <c r="AH1872" s="3"/>
    </row>
    <row r="1873" spans="30:34">
      <c r="AD1873" s="3"/>
      <c r="AE1873" s="3"/>
      <c r="AF1873" s="3"/>
      <c r="AG1873" s="3"/>
      <c r="AH1873" s="3"/>
    </row>
    <row r="1874" spans="30:34">
      <c r="AD1874" s="3"/>
      <c r="AE1874" s="3"/>
      <c r="AF1874" s="3"/>
      <c r="AG1874" s="3"/>
      <c r="AH1874" s="3"/>
    </row>
    <row r="1875" spans="30:34">
      <c r="AD1875" s="3"/>
      <c r="AE1875" s="3"/>
      <c r="AF1875" s="3"/>
      <c r="AG1875" s="3"/>
      <c r="AH1875" s="3"/>
    </row>
    <row r="1876" spans="30:34">
      <c r="AD1876" s="3"/>
      <c r="AE1876" s="3"/>
      <c r="AF1876" s="3"/>
      <c r="AG1876" s="3"/>
      <c r="AH1876" s="3"/>
    </row>
    <row r="1877" spans="30:34">
      <c r="AD1877" s="3"/>
      <c r="AE1877" s="3"/>
      <c r="AF1877" s="3"/>
      <c r="AG1877" s="3"/>
      <c r="AH1877" s="3"/>
    </row>
    <row r="1878" spans="30:34">
      <c r="AD1878" s="3"/>
      <c r="AE1878" s="3"/>
      <c r="AF1878" s="3"/>
      <c r="AG1878" s="3"/>
      <c r="AH1878" s="3"/>
    </row>
    <row r="1879" spans="30:34">
      <c r="AD1879" s="3"/>
      <c r="AE1879" s="3"/>
      <c r="AF1879" s="3"/>
      <c r="AG1879" s="3"/>
      <c r="AH1879" s="3"/>
    </row>
    <row r="1880" spans="30:34">
      <c r="AD1880" s="3"/>
      <c r="AE1880" s="3"/>
      <c r="AF1880" s="3"/>
      <c r="AG1880" s="3"/>
      <c r="AH1880" s="3"/>
    </row>
    <row r="1881" spans="30:34">
      <c r="AD1881" s="3"/>
      <c r="AE1881" s="3"/>
      <c r="AF1881" s="3"/>
      <c r="AG1881" s="3"/>
      <c r="AH1881" s="3"/>
    </row>
    <row r="1882" spans="30:34">
      <c r="AD1882" s="3"/>
      <c r="AE1882" s="3"/>
      <c r="AF1882" s="3"/>
      <c r="AG1882" s="3"/>
      <c r="AH1882" s="3"/>
    </row>
    <row r="1883" spans="30:34">
      <c r="AD1883" s="3"/>
      <c r="AE1883" s="3"/>
      <c r="AF1883" s="3"/>
      <c r="AG1883" s="3"/>
      <c r="AH1883" s="3"/>
    </row>
    <row r="1884" spans="30:34">
      <c r="AD1884" s="3"/>
      <c r="AE1884" s="3"/>
      <c r="AF1884" s="3"/>
      <c r="AG1884" s="3"/>
      <c r="AH1884" s="3"/>
    </row>
    <row r="1885" spans="30:34">
      <c r="AD1885" s="3"/>
      <c r="AE1885" s="3"/>
      <c r="AF1885" s="3"/>
      <c r="AG1885" s="3"/>
      <c r="AH1885" s="3"/>
    </row>
    <row r="1886" spans="30:34">
      <c r="AD1886" s="3"/>
      <c r="AE1886" s="3"/>
      <c r="AF1886" s="3"/>
      <c r="AG1886" s="3"/>
      <c r="AH1886" s="3"/>
    </row>
    <row r="1887" spans="30:34">
      <c r="AD1887" s="3"/>
      <c r="AE1887" s="3"/>
      <c r="AF1887" s="3"/>
      <c r="AG1887" s="3"/>
      <c r="AH1887" s="3"/>
    </row>
    <row r="1888" spans="30:34">
      <c r="AD1888" s="3"/>
      <c r="AE1888" s="3"/>
      <c r="AF1888" s="3"/>
      <c r="AG1888" s="3"/>
      <c r="AH1888" s="3"/>
    </row>
    <row r="1889" spans="30:34">
      <c r="AD1889" s="3"/>
      <c r="AE1889" s="3"/>
      <c r="AF1889" s="3"/>
      <c r="AG1889" s="3"/>
      <c r="AH1889" s="3"/>
    </row>
    <row r="1890" spans="30:34">
      <c r="AD1890" s="3"/>
      <c r="AE1890" s="3"/>
      <c r="AF1890" s="3"/>
      <c r="AG1890" s="3"/>
      <c r="AH1890" s="3"/>
    </row>
    <row r="1891" spans="30:34">
      <c r="AD1891" s="3"/>
      <c r="AE1891" s="3"/>
      <c r="AF1891" s="3"/>
      <c r="AG1891" s="3"/>
      <c r="AH1891" s="3"/>
    </row>
    <row r="1892" spans="30:34">
      <c r="AD1892" s="3"/>
      <c r="AE1892" s="3"/>
      <c r="AF1892" s="3"/>
      <c r="AG1892" s="3"/>
      <c r="AH1892" s="3"/>
    </row>
    <row r="1893" spans="30:34">
      <c r="AD1893" s="3"/>
      <c r="AE1893" s="3"/>
      <c r="AF1893" s="3"/>
      <c r="AG1893" s="3"/>
      <c r="AH1893" s="3"/>
    </row>
    <row r="1894" spans="30:34">
      <c r="AD1894" s="3"/>
      <c r="AE1894" s="3"/>
      <c r="AF1894" s="3"/>
      <c r="AG1894" s="3"/>
      <c r="AH1894" s="3"/>
    </row>
    <row r="1895" spans="30:34">
      <c r="AD1895" s="3"/>
      <c r="AE1895" s="3"/>
      <c r="AF1895" s="3"/>
      <c r="AG1895" s="3"/>
      <c r="AH1895" s="3"/>
    </row>
    <row r="1896" spans="30:34">
      <c r="AD1896" s="3"/>
      <c r="AE1896" s="3"/>
      <c r="AF1896" s="3"/>
      <c r="AG1896" s="3"/>
      <c r="AH1896" s="3"/>
    </row>
    <row r="1897" spans="30:34">
      <c r="AD1897" s="3"/>
      <c r="AE1897" s="3"/>
      <c r="AF1897" s="3"/>
      <c r="AG1897" s="3"/>
      <c r="AH1897" s="3"/>
    </row>
    <row r="1898" spans="30:34">
      <c r="AD1898" s="3"/>
      <c r="AE1898" s="3"/>
      <c r="AF1898" s="3"/>
      <c r="AG1898" s="3"/>
      <c r="AH1898" s="3"/>
    </row>
    <row r="1899" spans="30:34">
      <c r="AD1899" s="3"/>
      <c r="AE1899" s="3"/>
      <c r="AF1899" s="3"/>
      <c r="AG1899" s="3"/>
      <c r="AH1899" s="3"/>
    </row>
    <row r="1900" spans="30:34">
      <c r="AD1900" s="3"/>
      <c r="AE1900" s="3"/>
      <c r="AF1900" s="3"/>
      <c r="AG1900" s="3"/>
      <c r="AH1900" s="3"/>
    </row>
    <row r="1901" spans="30:34">
      <c r="AD1901" s="3"/>
      <c r="AE1901" s="3"/>
      <c r="AF1901" s="3"/>
      <c r="AG1901" s="3"/>
      <c r="AH1901" s="3"/>
    </row>
    <row r="1902" spans="30:34">
      <c r="AD1902" s="3"/>
      <c r="AE1902" s="3"/>
      <c r="AF1902" s="3"/>
      <c r="AG1902" s="3"/>
      <c r="AH1902" s="3"/>
    </row>
    <row r="1903" spans="30:34">
      <c r="AD1903" s="3"/>
      <c r="AE1903" s="3"/>
      <c r="AF1903" s="3"/>
      <c r="AG1903" s="3"/>
      <c r="AH1903" s="3"/>
    </row>
    <row r="1904" spans="30:34">
      <c r="AD1904" s="3"/>
      <c r="AE1904" s="3"/>
      <c r="AF1904" s="3"/>
      <c r="AG1904" s="3"/>
      <c r="AH1904" s="3"/>
    </row>
    <row r="1905" spans="30:34">
      <c r="AD1905" s="3"/>
      <c r="AE1905" s="3"/>
      <c r="AF1905" s="3"/>
      <c r="AG1905" s="3"/>
      <c r="AH1905" s="3"/>
    </row>
    <row r="1906" spans="30:34">
      <c r="AD1906" s="3"/>
      <c r="AE1906" s="3"/>
      <c r="AF1906" s="3"/>
      <c r="AG1906" s="3"/>
      <c r="AH1906" s="3"/>
    </row>
    <row r="1907" spans="30:34">
      <c r="AD1907" s="3"/>
      <c r="AE1907" s="3"/>
      <c r="AF1907" s="3"/>
      <c r="AG1907" s="3"/>
      <c r="AH1907" s="3"/>
    </row>
    <row r="1908" spans="30:34">
      <c r="AD1908" s="3"/>
      <c r="AE1908" s="3"/>
      <c r="AF1908" s="3"/>
      <c r="AG1908" s="3"/>
      <c r="AH1908" s="3"/>
    </row>
    <row r="1909" spans="30:34">
      <c r="AD1909" s="3"/>
      <c r="AE1909" s="3"/>
      <c r="AF1909" s="3"/>
      <c r="AG1909" s="3"/>
      <c r="AH1909" s="3"/>
    </row>
    <row r="1910" spans="30:34">
      <c r="AD1910" s="3"/>
      <c r="AE1910" s="3"/>
      <c r="AF1910" s="3"/>
      <c r="AG1910" s="3"/>
      <c r="AH1910" s="3"/>
    </row>
    <row r="1911" spans="30:34">
      <c r="AD1911" s="3"/>
      <c r="AE1911" s="3"/>
      <c r="AF1911" s="3"/>
      <c r="AG1911" s="3"/>
      <c r="AH1911" s="3"/>
    </row>
    <row r="1912" spans="30:34">
      <c r="AD1912" s="3"/>
      <c r="AE1912" s="3"/>
      <c r="AF1912" s="3"/>
      <c r="AG1912" s="3"/>
      <c r="AH1912" s="3"/>
    </row>
    <row r="1913" spans="30:34">
      <c r="AD1913" s="3"/>
      <c r="AE1913" s="3"/>
      <c r="AF1913" s="3"/>
      <c r="AG1913" s="3"/>
      <c r="AH1913" s="3"/>
    </row>
    <row r="1914" spans="30:34">
      <c r="AD1914" s="3"/>
      <c r="AE1914" s="3"/>
      <c r="AF1914" s="3"/>
      <c r="AG1914" s="3"/>
      <c r="AH1914" s="3"/>
    </row>
    <row r="1915" spans="30:34">
      <c r="AD1915" s="3"/>
      <c r="AE1915" s="3"/>
      <c r="AF1915" s="3"/>
      <c r="AG1915" s="3"/>
      <c r="AH1915" s="3"/>
    </row>
    <row r="1916" spans="30:34">
      <c r="AD1916" s="3"/>
      <c r="AE1916" s="3"/>
      <c r="AF1916" s="3"/>
      <c r="AG1916" s="3"/>
      <c r="AH1916" s="3"/>
    </row>
    <row r="1917" spans="30:34">
      <c r="AD1917" s="3"/>
      <c r="AE1917" s="3"/>
      <c r="AF1917" s="3"/>
      <c r="AG1917" s="3"/>
      <c r="AH1917" s="3"/>
    </row>
    <row r="1918" spans="30:34">
      <c r="AD1918" s="3"/>
      <c r="AE1918" s="3"/>
      <c r="AF1918" s="3"/>
      <c r="AG1918" s="3"/>
      <c r="AH1918" s="3"/>
    </row>
    <row r="1919" spans="30:34">
      <c r="AD1919" s="3"/>
      <c r="AE1919" s="3"/>
      <c r="AF1919" s="3"/>
      <c r="AG1919" s="3"/>
      <c r="AH1919" s="3"/>
    </row>
    <row r="1920" spans="30:34">
      <c r="AD1920" s="3"/>
      <c r="AE1920" s="3"/>
      <c r="AF1920" s="3"/>
      <c r="AG1920" s="3"/>
      <c r="AH1920" s="3"/>
    </row>
    <row r="1921" spans="30:34">
      <c r="AD1921" s="3"/>
      <c r="AE1921" s="3"/>
      <c r="AF1921" s="3"/>
      <c r="AG1921" s="3"/>
      <c r="AH1921" s="3"/>
    </row>
    <row r="1922" spans="30:34">
      <c r="AD1922" s="3"/>
      <c r="AE1922" s="3"/>
      <c r="AF1922" s="3"/>
      <c r="AG1922" s="3"/>
      <c r="AH1922" s="3"/>
    </row>
    <row r="1923" spans="30:34">
      <c r="AD1923" s="3"/>
      <c r="AE1923" s="3"/>
      <c r="AF1923" s="3"/>
      <c r="AG1923" s="3"/>
      <c r="AH1923" s="3"/>
    </row>
    <row r="1924" spans="30:34">
      <c r="AD1924" s="3"/>
      <c r="AE1924" s="3"/>
      <c r="AF1924" s="3"/>
      <c r="AG1924" s="3"/>
      <c r="AH1924" s="3"/>
    </row>
    <row r="1925" spans="30:34">
      <c r="AD1925" s="3"/>
      <c r="AE1925" s="3"/>
      <c r="AF1925" s="3"/>
      <c r="AG1925" s="3"/>
      <c r="AH1925" s="3"/>
    </row>
    <row r="1926" spans="30:34">
      <c r="AD1926" s="3"/>
      <c r="AE1926" s="3"/>
      <c r="AF1926" s="3"/>
      <c r="AG1926" s="3"/>
      <c r="AH1926" s="3"/>
    </row>
    <row r="1927" spans="30:34">
      <c r="AD1927" s="3"/>
      <c r="AE1927" s="3"/>
      <c r="AF1927" s="3"/>
      <c r="AG1927" s="3"/>
      <c r="AH1927" s="3"/>
    </row>
    <row r="1928" spans="30:34">
      <c r="AD1928" s="3"/>
      <c r="AE1928" s="3"/>
      <c r="AF1928" s="3"/>
      <c r="AG1928" s="3"/>
      <c r="AH1928" s="3"/>
    </row>
    <row r="1929" spans="30:34">
      <c r="AD1929" s="3"/>
      <c r="AE1929" s="3"/>
      <c r="AF1929" s="3"/>
      <c r="AG1929" s="3"/>
      <c r="AH1929" s="3"/>
    </row>
    <row r="1930" spans="30:34">
      <c r="AD1930" s="3"/>
      <c r="AE1930" s="3"/>
      <c r="AF1930" s="3"/>
      <c r="AG1930" s="3"/>
      <c r="AH1930" s="3"/>
    </row>
    <row r="1931" spans="30:34">
      <c r="AD1931" s="3"/>
      <c r="AE1931" s="3"/>
      <c r="AF1931" s="3"/>
      <c r="AG1931" s="3"/>
      <c r="AH1931" s="3"/>
    </row>
    <row r="1932" spans="30:34">
      <c r="AD1932" s="3"/>
      <c r="AE1932" s="3"/>
      <c r="AF1932" s="3"/>
      <c r="AG1932" s="3"/>
      <c r="AH1932" s="3"/>
    </row>
    <row r="1933" spans="30:34">
      <c r="AD1933" s="3"/>
      <c r="AE1933" s="3"/>
      <c r="AF1933" s="3"/>
      <c r="AG1933" s="3"/>
      <c r="AH1933" s="3"/>
    </row>
    <row r="1934" spans="30:34">
      <c r="AD1934" s="3"/>
      <c r="AE1934" s="3"/>
      <c r="AF1934" s="3"/>
      <c r="AG1934" s="3"/>
      <c r="AH1934" s="3"/>
    </row>
    <row r="1935" spans="30:34">
      <c r="AD1935" s="3"/>
      <c r="AE1935" s="3"/>
      <c r="AF1935" s="3"/>
      <c r="AG1935" s="3"/>
      <c r="AH1935" s="3"/>
    </row>
    <row r="1936" spans="30:34">
      <c r="AD1936" s="3"/>
      <c r="AE1936" s="3"/>
      <c r="AF1936" s="3"/>
      <c r="AG1936" s="3"/>
      <c r="AH1936" s="3"/>
    </row>
    <row r="1937" spans="30:34">
      <c r="AD1937" s="3"/>
      <c r="AE1937" s="3"/>
      <c r="AF1937" s="3"/>
      <c r="AG1937" s="3"/>
      <c r="AH1937" s="3"/>
    </row>
    <row r="1938" spans="30:34">
      <c r="AD1938" s="3"/>
      <c r="AE1938" s="3"/>
      <c r="AF1938" s="3"/>
      <c r="AG1938" s="3"/>
      <c r="AH1938" s="3"/>
    </row>
    <row r="1939" spans="30:34">
      <c r="AD1939" s="3"/>
      <c r="AE1939" s="3"/>
      <c r="AF1939" s="3"/>
      <c r="AG1939" s="3"/>
      <c r="AH1939" s="3"/>
    </row>
    <row r="1940" spans="30:34">
      <c r="AD1940" s="3"/>
      <c r="AE1940" s="3"/>
      <c r="AF1940" s="3"/>
      <c r="AG1940" s="3"/>
      <c r="AH1940" s="3"/>
    </row>
    <row r="1941" spans="30:34">
      <c r="AD1941" s="3"/>
      <c r="AE1941" s="3"/>
      <c r="AF1941" s="3"/>
      <c r="AG1941" s="3"/>
      <c r="AH1941" s="3"/>
    </row>
    <row r="1942" spans="30:34">
      <c r="AD1942" s="3"/>
      <c r="AE1942" s="3"/>
      <c r="AF1942" s="3"/>
      <c r="AG1942" s="3"/>
      <c r="AH1942" s="3"/>
    </row>
    <row r="1943" spans="30:34">
      <c r="AD1943" s="3"/>
      <c r="AE1943" s="3"/>
      <c r="AF1943" s="3"/>
      <c r="AG1943" s="3"/>
      <c r="AH1943" s="3"/>
    </row>
    <row r="1944" spans="30:34">
      <c r="AD1944" s="3"/>
      <c r="AE1944" s="3"/>
      <c r="AF1944" s="3"/>
      <c r="AG1944" s="3"/>
      <c r="AH1944" s="3"/>
    </row>
    <row r="1945" spans="30:34">
      <c r="AD1945" s="3"/>
      <c r="AE1945" s="3"/>
      <c r="AF1945" s="3"/>
      <c r="AG1945" s="3"/>
      <c r="AH1945" s="3"/>
    </row>
    <row r="1946" spans="30:34">
      <c r="AD1946" s="3"/>
      <c r="AE1946" s="3"/>
      <c r="AF1946" s="3"/>
      <c r="AG1946" s="3"/>
      <c r="AH1946" s="3"/>
    </row>
    <row r="1947" spans="30:34">
      <c r="AD1947" s="3"/>
      <c r="AE1947" s="3"/>
      <c r="AF1947" s="3"/>
      <c r="AG1947" s="3"/>
      <c r="AH1947" s="3"/>
    </row>
    <row r="1948" spans="30:34">
      <c r="AD1948" s="3"/>
      <c r="AE1948" s="3"/>
      <c r="AF1948" s="3"/>
      <c r="AG1948" s="3"/>
      <c r="AH1948" s="3"/>
    </row>
    <row r="1949" spans="30:34">
      <c r="AD1949" s="3"/>
      <c r="AE1949" s="3"/>
      <c r="AF1949" s="3"/>
      <c r="AG1949" s="3"/>
      <c r="AH1949" s="3"/>
    </row>
    <row r="1950" spans="30:34">
      <c r="AD1950" s="3"/>
      <c r="AE1950" s="3"/>
      <c r="AF1950" s="3"/>
      <c r="AG1950" s="3"/>
      <c r="AH1950" s="3"/>
    </row>
    <row r="1951" spans="30:34">
      <c r="AD1951" s="3"/>
      <c r="AE1951" s="3"/>
      <c r="AF1951" s="3"/>
      <c r="AG1951" s="3"/>
      <c r="AH1951" s="3"/>
    </row>
    <row r="1952" spans="30:34">
      <c r="AD1952" s="3"/>
      <c r="AE1952" s="3"/>
      <c r="AF1952" s="3"/>
      <c r="AG1952" s="3"/>
      <c r="AH1952" s="3"/>
    </row>
    <row r="1953" spans="30:34">
      <c r="AD1953" s="3"/>
      <c r="AE1953" s="3"/>
      <c r="AF1953" s="3"/>
      <c r="AG1953" s="3"/>
      <c r="AH1953" s="3"/>
    </row>
    <row r="1954" spans="30:34">
      <c r="AD1954" s="3"/>
      <c r="AE1954" s="3"/>
      <c r="AF1954" s="3"/>
      <c r="AG1954" s="3"/>
      <c r="AH1954" s="3"/>
    </row>
    <row r="1955" spans="30:34">
      <c r="AD1955" s="3"/>
      <c r="AE1955" s="3"/>
      <c r="AF1955" s="3"/>
      <c r="AG1955" s="3"/>
      <c r="AH1955" s="3"/>
    </row>
    <row r="1956" spans="30:34">
      <c r="AD1956" s="3"/>
      <c r="AE1956" s="3"/>
      <c r="AF1956" s="3"/>
      <c r="AG1956" s="3"/>
      <c r="AH1956" s="3"/>
    </row>
    <row r="1957" spans="30:34">
      <c r="AD1957" s="3"/>
      <c r="AE1957" s="3"/>
      <c r="AF1957" s="3"/>
      <c r="AG1957" s="3"/>
      <c r="AH1957" s="3"/>
    </row>
    <row r="1958" spans="30:34">
      <c r="AD1958" s="3"/>
      <c r="AE1958" s="3"/>
      <c r="AF1958" s="3"/>
      <c r="AG1958" s="3"/>
      <c r="AH1958" s="3"/>
    </row>
    <row r="1959" spans="30:34">
      <c r="AD1959" s="3"/>
      <c r="AE1959" s="3"/>
      <c r="AF1959" s="3"/>
      <c r="AG1959" s="3"/>
      <c r="AH1959" s="3"/>
    </row>
    <row r="1960" spans="30:34">
      <c r="AD1960" s="3"/>
      <c r="AE1960" s="3"/>
      <c r="AF1960" s="3"/>
      <c r="AG1960" s="3"/>
      <c r="AH1960" s="3"/>
    </row>
    <row r="1961" spans="30:34">
      <c r="AD1961" s="3"/>
      <c r="AE1961" s="3"/>
      <c r="AF1961" s="3"/>
      <c r="AG1961" s="3"/>
      <c r="AH1961" s="3"/>
    </row>
    <row r="1962" spans="30:34">
      <c r="AD1962" s="3"/>
      <c r="AE1962" s="3"/>
      <c r="AF1962" s="3"/>
      <c r="AG1962" s="3"/>
      <c r="AH1962" s="3"/>
    </row>
    <row r="1963" spans="30:34">
      <c r="AD1963" s="3"/>
      <c r="AE1963" s="3"/>
      <c r="AF1963" s="3"/>
      <c r="AG1963" s="3"/>
      <c r="AH1963" s="3"/>
    </row>
    <row r="1964" spans="30:34">
      <c r="AD1964" s="3"/>
      <c r="AE1964" s="3"/>
      <c r="AF1964" s="3"/>
      <c r="AG1964" s="3"/>
      <c r="AH1964" s="3"/>
    </row>
    <row r="1965" spans="30:34">
      <c r="AD1965" s="3"/>
      <c r="AE1965" s="3"/>
      <c r="AF1965" s="3"/>
      <c r="AG1965" s="3"/>
      <c r="AH1965" s="3"/>
    </row>
    <row r="1966" spans="30:34">
      <c r="AD1966" s="3"/>
      <c r="AE1966" s="3"/>
      <c r="AF1966" s="3"/>
      <c r="AG1966" s="3"/>
      <c r="AH1966" s="3"/>
    </row>
    <row r="1967" spans="30:34">
      <c r="AD1967" s="3"/>
      <c r="AE1967" s="3"/>
      <c r="AF1967" s="3"/>
      <c r="AG1967" s="3"/>
      <c r="AH1967" s="3"/>
    </row>
    <row r="1968" spans="30:34">
      <c r="AD1968" s="3"/>
      <c r="AE1968" s="3"/>
      <c r="AF1968" s="3"/>
      <c r="AG1968" s="3"/>
      <c r="AH1968" s="3"/>
    </row>
    <row r="1969" spans="30:34">
      <c r="AD1969" s="3"/>
      <c r="AE1969" s="3"/>
      <c r="AF1969" s="3"/>
      <c r="AG1969" s="3"/>
      <c r="AH1969" s="3"/>
    </row>
    <row r="1970" spans="30:34">
      <c r="AD1970" s="3"/>
      <c r="AE1970" s="3"/>
      <c r="AF1970" s="3"/>
      <c r="AG1970" s="3"/>
      <c r="AH1970" s="3"/>
    </row>
    <row r="1971" spans="30:34">
      <c r="AD1971" s="3"/>
      <c r="AE1971" s="3"/>
      <c r="AF1971" s="3"/>
      <c r="AG1971" s="3"/>
      <c r="AH1971" s="3"/>
    </row>
    <row r="1972" spans="30:34">
      <c r="AD1972" s="3"/>
      <c r="AE1972" s="3"/>
      <c r="AF1972" s="3"/>
      <c r="AG1972" s="3"/>
      <c r="AH1972" s="3"/>
    </row>
    <row r="1973" spans="30:34">
      <c r="AD1973" s="3"/>
      <c r="AE1973" s="3"/>
      <c r="AF1973" s="3"/>
      <c r="AG1973" s="3"/>
      <c r="AH1973" s="3"/>
    </row>
    <row r="1974" spans="30:34">
      <c r="AD1974" s="3"/>
      <c r="AE1974" s="3"/>
      <c r="AF1974" s="3"/>
      <c r="AG1974" s="3"/>
      <c r="AH1974" s="3"/>
    </row>
    <row r="1975" spans="30:34">
      <c r="AD1975" s="3"/>
      <c r="AE1975" s="3"/>
      <c r="AF1975" s="3"/>
      <c r="AG1975" s="3"/>
      <c r="AH1975" s="3"/>
    </row>
    <row r="1976" spans="30:34">
      <c r="AD1976" s="3"/>
      <c r="AE1976" s="3"/>
      <c r="AF1976" s="3"/>
      <c r="AG1976" s="3"/>
      <c r="AH1976" s="3"/>
    </row>
    <row r="1977" spans="30:34">
      <c r="AD1977" s="3"/>
      <c r="AE1977" s="3"/>
      <c r="AF1977" s="3"/>
      <c r="AG1977" s="3"/>
      <c r="AH1977" s="3"/>
    </row>
    <row r="1978" spans="30:34">
      <c r="AD1978" s="3"/>
      <c r="AE1978" s="3"/>
      <c r="AF1978" s="3"/>
      <c r="AG1978" s="3"/>
      <c r="AH1978" s="3"/>
    </row>
    <row r="1979" spans="30:34">
      <c r="AD1979" s="3"/>
      <c r="AE1979" s="3"/>
      <c r="AF1979" s="3"/>
      <c r="AG1979" s="3"/>
      <c r="AH1979" s="3"/>
    </row>
    <row r="1980" spans="30:34">
      <c r="AD1980" s="3"/>
      <c r="AE1980" s="3"/>
      <c r="AF1980" s="3"/>
      <c r="AG1980" s="3"/>
      <c r="AH1980" s="3"/>
    </row>
    <row r="1981" spans="30:34">
      <c r="AD1981" s="3"/>
      <c r="AE1981" s="3"/>
      <c r="AF1981" s="3"/>
      <c r="AG1981" s="3"/>
      <c r="AH1981" s="3"/>
    </row>
    <row r="1982" spans="30:34">
      <c r="AD1982" s="3"/>
      <c r="AE1982" s="3"/>
      <c r="AF1982" s="3"/>
      <c r="AG1982" s="3"/>
      <c r="AH1982" s="3"/>
    </row>
    <row r="1983" spans="30:34">
      <c r="AD1983" s="3"/>
      <c r="AE1983" s="3"/>
      <c r="AF1983" s="3"/>
      <c r="AG1983" s="3"/>
      <c r="AH1983" s="3"/>
    </row>
    <row r="1984" spans="30:34">
      <c r="AD1984" s="3"/>
      <c r="AE1984" s="3"/>
      <c r="AF1984" s="3"/>
      <c r="AG1984" s="3"/>
      <c r="AH1984" s="3"/>
    </row>
    <row r="1985" spans="30:34">
      <c r="AD1985" s="3"/>
      <c r="AE1985" s="3"/>
      <c r="AF1985" s="3"/>
      <c r="AG1985" s="3"/>
      <c r="AH1985" s="3"/>
    </row>
    <row r="1986" spans="30:34">
      <c r="AD1986" s="3"/>
      <c r="AE1986" s="3"/>
      <c r="AF1986" s="3"/>
      <c r="AG1986" s="3"/>
      <c r="AH1986" s="3"/>
    </row>
    <row r="1987" spans="30:34">
      <c r="AD1987" s="3"/>
      <c r="AE1987" s="3"/>
      <c r="AF1987" s="3"/>
      <c r="AG1987" s="3"/>
      <c r="AH1987" s="3"/>
    </row>
    <row r="1988" spans="30:34">
      <c r="AD1988" s="3"/>
      <c r="AE1988" s="3"/>
      <c r="AF1988" s="3"/>
      <c r="AG1988" s="3"/>
      <c r="AH1988" s="3"/>
    </row>
    <row r="1989" spans="30:34">
      <c r="AD1989" s="3"/>
      <c r="AE1989" s="3"/>
      <c r="AF1989" s="3"/>
      <c r="AG1989" s="3"/>
      <c r="AH1989" s="3"/>
    </row>
    <row r="1990" spans="30:34">
      <c r="AD1990" s="3"/>
      <c r="AE1990" s="3"/>
      <c r="AF1990" s="3"/>
      <c r="AG1990" s="3"/>
      <c r="AH1990" s="3"/>
    </row>
    <row r="1991" spans="30:34">
      <c r="AD1991" s="3"/>
      <c r="AE1991" s="3"/>
      <c r="AF1991" s="3"/>
      <c r="AG1991" s="3"/>
      <c r="AH1991" s="3"/>
    </row>
    <row r="1992" spans="30:34">
      <c r="AD1992" s="3"/>
      <c r="AE1992" s="3"/>
      <c r="AF1992" s="3"/>
      <c r="AG1992" s="3"/>
      <c r="AH1992" s="3"/>
    </row>
    <row r="1993" spans="30:34">
      <c r="AD1993" s="3"/>
      <c r="AE1993" s="3"/>
      <c r="AF1993" s="3"/>
      <c r="AG1993" s="3"/>
      <c r="AH1993" s="3"/>
    </row>
    <row r="1994" spans="30:34">
      <c r="AD1994" s="3"/>
      <c r="AE1994" s="3"/>
      <c r="AF1994" s="3"/>
      <c r="AG1994" s="3"/>
      <c r="AH1994" s="3"/>
    </row>
    <row r="1995" spans="30:34">
      <c r="AD1995" s="3"/>
      <c r="AE1995" s="3"/>
      <c r="AF1995" s="3"/>
      <c r="AG1995" s="3"/>
      <c r="AH1995" s="3"/>
    </row>
    <row r="1996" spans="30:34">
      <c r="AD1996" s="3"/>
      <c r="AE1996" s="3"/>
      <c r="AF1996" s="3"/>
      <c r="AG1996" s="3"/>
      <c r="AH1996" s="3"/>
    </row>
    <row r="1997" spans="30:34">
      <c r="AD1997" s="3"/>
      <c r="AE1997" s="3"/>
      <c r="AF1997" s="3"/>
      <c r="AG1997" s="3"/>
      <c r="AH1997" s="3"/>
    </row>
    <row r="1998" spans="30:34">
      <c r="AD1998" s="3"/>
      <c r="AE1998" s="3"/>
      <c r="AF1998" s="3"/>
      <c r="AG1998" s="3"/>
      <c r="AH1998" s="3"/>
    </row>
    <row r="1999" spans="30:34">
      <c r="AD1999" s="3"/>
      <c r="AE1999" s="3"/>
      <c r="AF1999" s="3"/>
      <c r="AG1999" s="3"/>
      <c r="AH1999" s="3"/>
    </row>
    <row r="2000" spans="30:34">
      <c r="AD2000" s="3"/>
      <c r="AE2000" s="3"/>
      <c r="AF2000" s="3"/>
      <c r="AG2000" s="3"/>
      <c r="AH2000" s="3"/>
    </row>
    <row r="2001" spans="30:34">
      <c r="AD2001" s="3"/>
      <c r="AE2001" s="3"/>
      <c r="AF2001" s="3"/>
      <c r="AG2001" s="3"/>
      <c r="AH2001" s="3"/>
    </row>
    <row r="2002" spans="30:34">
      <c r="AD2002" s="3"/>
      <c r="AE2002" s="3"/>
      <c r="AF2002" s="3"/>
      <c r="AG2002" s="3"/>
      <c r="AH2002" s="3"/>
    </row>
    <row r="2003" spans="30:34">
      <c r="AD2003" s="3"/>
      <c r="AE2003" s="3"/>
      <c r="AF2003" s="3"/>
      <c r="AG2003" s="3"/>
      <c r="AH2003" s="3"/>
    </row>
    <row r="2004" spans="30:34">
      <c r="AD2004" s="3"/>
      <c r="AE2004" s="3"/>
      <c r="AF2004" s="3"/>
      <c r="AG2004" s="3"/>
      <c r="AH2004" s="3"/>
    </row>
    <row r="2005" spans="30:34">
      <c r="AD2005" s="3"/>
      <c r="AE2005" s="3"/>
      <c r="AF2005" s="3"/>
      <c r="AG2005" s="3"/>
      <c r="AH2005" s="3"/>
    </row>
    <row r="2006" spans="30:34">
      <c r="AD2006" s="3"/>
      <c r="AE2006" s="3"/>
      <c r="AF2006" s="3"/>
      <c r="AG2006" s="3"/>
      <c r="AH2006" s="3"/>
    </row>
    <row r="2007" spans="30:34">
      <c r="AD2007" s="3"/>
      <c r="AE2007" s="3"/>
      <c r="AF2007" s="3"/>
      <c r="AG2007" s="3"/>
      <c r="AH2007" s="3"/>
    </row>
    <row r="2008" spans="30:34">
      <c r="AD2008" s="3"/>
      <c r="AE2008" s="3"/>
      <c r="AF2008" s="3"/>
      <c r="AG2008" s="3"/>
      <c r="AH2008" s="3"/>
    </row>
    <row r="2009" spans="30:34">
      <c r="AD2009" s="3"/>
      <c r="AE2009" s="3"/>
      <c r="AF2009" s="3"/>
      <c r="AG2009" s="3"/>
      <c r="AH2009" s="3"/>
    </row>
    <row r="2010" spans="30:34">
      <c r="AD2010" s="3"/>
      <c r="AE2010" s="3"/>
      <c r="AF2010" s="3"/>
      <c r="AG2010" s="3"/>
      <c r="AH2010" s="3"/>
    </row>
    <row r="2011" spans="30:34">
      <c r="AD2011" s="3"/>
      <c r="AE2011" s="3"/>
      <c r="AF2011" s="3"/>
      <c r="AG2011" s="3"/>
      <c r="AH2011" s="3"/>
    </row>
    <row r="2012" spans="30:34">
      <c r="AD2012" s="3"/>
      <c r="AE2012" s="3"/>
      <c r="AF2012" s="3"/>
      <c r="AG2012" s="3"/>
      <c r="AH2012" s="3"/>
    </row>
    <row r="2013" spans="30:34">
      <c r="AD2013" s="3"/>
      <c r="AE2013" s="3"/>
      <c r="AF2013" s="3"/>
      <c r="AG2013" s="3"/>
      <c r="AH2013" s="3"/>
    </row>
    <row r="2014" spans="30:34">
      <c r="AD2014" s="3"/>
      <c r="AE2014" s="3"/>
      <c r="AF2014" s="3"/>
      <c r="AG2014" s="3"/>
      <c r="AH2014" s="3"/>
    </row>
    <row r="2015" spans="30:34">
      <c r="AD2015" s="3"/>
      <c r="AE2015" s="3"/>
      <c r="AF2015" s="3"/>
      <c r="AG2015" s="3"/>
      <c r="AH2015" s="3"/>
    </row>
    <row r="2016" spans="30:34">
      <c r="AD2016" s="3"/>
      <c r="AE2016" s="3"/>
      <c r="AF2016" s="3"/>
      <c r="AG2016" s="3"/>
      <c r="AH2016" s="3"/>
    </row>
    <row r="2017" spans="30:34">
      <c r="AD2017" s="3"/>
      <c r="AE2017" s="3"/>
      <c r="AF2017" s="3"/>
      <c r="AG2017" s="3"/>
      <c r="AH2017" s="3"/>
    </row>
    <row r="2018" spans="30:34">
      <c r="AD2018" s="3"/>
      <c r="AE2018" s="3"/>
      <c r="AF2018" s="3"/>
      <c r="AG2018" s="3"/>
      <c r="AH2018" s="3"/>
    </row>
    <row r="2019" spans="30:34">
      <c r="AD2019" s="3"/>
      <c r="AE2019" s="3"/>
      <c r="AF2019" s="3"/>
      <c r="AG2019" s="3"/>
      <c r="AH2019" s="3"/>
    </row>
    <row r="2020" spans="30:34">
      <c r="AD2020" s="3"/>
      <c r="AE2020" s="3"/>
      <c r="AF2020" s="3"/>
      <c r="AG2020" s="3"/>
      <c r="AH2020" s="3"/>
    </row>
    <row r="2021" spans="30:34">
      <c r="AD2021" s="3"/>
      <c r="AE2021" s="3"/>
      <c r="AF2021" s="3"/>
      <c r="AG2021" s="3"/>
      <c r="AH2021" s="3"/>
    </row>
    <row r="2022" spans="30:34">
      <c r="AD2022" s="3"/>
      <c r="AE2022" s="3"/>
      <c r="AF2022" s="3"/>
      <c r="AG2022" s="3"/>
      <c r="AH2022" s="3"/>
    </row>
    <row r="2023" spans="30:34">
      <c r="AD2023" s="3"/>
      <c r="AE2023" s="3"/>
      <c r="AF2023" s="3"/>
      <c r="AG2023" s="3"/>
      <c r="AH2023" s="3"/>
    </row>
    <row r="2024" spans="30:34">
      <c r="AD2024" s="3"/>
      <c r="AE2024" s="3"/>
      <c r="AF2024" s="3"/>
      <c r="AG2024" s="3"/>
      <c r="AH2024" s="3"/>
    </row>
    <row r="2025" spans="30:34">
      <c r="AD2025" s="3"/>
      <c r="AE2025" s="3"/>
      <c r="AF2025" s="3"/>
      <c r="AG2025" s="3"/>
      <c r="AH2025" s="3"/>
    </row>
    <row r="2026" spans="30:34">
      <c r="AD2026" s="3"/>
      <c r="AE2026" s="3"/>
      <c r="AF2026" s="3"/>
      <c r="AG2026" s="3"/>
      <c r="AH2026" s="3"/>
    </row>
    <row r="2027" spans="30:34">
      <c r="AD2027" s="3"/>
      <c r="AE2027" s="3"/>
      <c r="AF2027" s="3"/>
      <c r="AG2027" s="3"/>
      <c r="AH2027" s="3"/>
    </row>
    <row r="2028" spans="30:34">
      <c r="AD2028" s="3"/>
      <c r="AE2028" s="3"/>
      <c r="AF2028" s="3"/>
      <c r="AG2028" s="3"/>
      <c r="AH2028" s="3"/>
    </row>
    <row r="2029" spans="30:34">
      <c r="AD2029" s="3"/>
      <c r="AE2029" s="3"/>
      <c r="AF2029" s="3"/>
      <c r="AG2029" s="3"/>
      <c r="AH2029" s="3"/>
    </row>
    <row r="2030" spans="30:34">
      <c r="AD2030" s="3"/>
      <c r="AE2030" s="3"/>
      <c r="AF2030" s="3"/>
      <c r="AG2030" s="3"/>
      <c r="AH2030" s="3"/>
    </row>
    <row r="2031" spans="30:34">
      <c r="AD2031" s="3"/>
      <c r="AE2031" s="3"/>
      <c r="AF2031" s="3"/>
      <c r="AG2031" s="3"/>
      <c r="AH2031" s="3"/>
    </row>
    <row r="2032" spans="30:34">
      <c r="AD2032" s="3"/>
      <c r="AE2032" s="3"/>
      <c r="AF2032" s="3"/>
      <c r="AG2032" s="3"/>
      <c r="AH2032" s="3"/>
    </row>
    <row r="2033" spans="30:34">
      <c r="AD2033" s="3"/>
      <c r="AE2033" s="3"/>
      <c r="AF2033" s="3"/>
      <c r="AG2033" s="3"/>
      <c r="AH2033" s="3"/>
    </row>
    <row r="2034" spans="30:34">
      <c r="AD2034" s="3"/>
      <c r="AE2034" s="3"/>
      <c r="AF2034" s="3"/>
      <c r="AG2034" s="3"/>
      <c r="AH2034" s="3"/>
    </row>
    <row r="2035" spans="30:34">
      <c r="AD2035" s="3"/>
      <c r="AE2035" s="3"/>
      <c r="AF2035" s="3"/>
      <c r="AG2035" s="3"/>
      <c r="AH2035" s="3"/>
    </row>
    <row r="2036" spans="30:34">
      <c r="AD2036" s="3"/>
      <c r="AE2036" s="3"/>
      <c r="AF2036" s="3"/>
      <c r="AG2036" s="3"/>
      <c r="AH2036" s="3"/>
    </row>
    <row r="2037" spans="30:34">
      <c r="AD2037" s="3"/>
      <c r="AE2037" s="3"/>
      <c r="AF2037" s="3"/>
      <c r="AG2037" s="3"/>
      <c r="AH2037" s="3"/>
    </row>
    <row r="2038" spans="30:34">
      <c r="AD2038" s="3"/>
      <c r="AE2038" s="3"/>
      <c r="AF2038" s="3"/>
      <c r="AG2038" s="3"/>
      <c r="AH2038" s="3"/>
    </row>
    <row r="2039" spans="30:34">
      <c r="AD2039" s="3"/>
      <c r="AE2039" s="3"/>
      <c r="AF2039" s="3"/>
      <c r="AG2039" s="3"/>
      <c r="AH2039" s="3"/>
    </row>
    <row r="2040" spans="30:34">
      <c r="AD2040" s="3"/>
      <c r="AE2040" s="3"/>
      <c r="AF2040" s="3"/>
      <c r="AG2040" s="3"/>
      <c r="AH2040" s="3"/>
    </row>
    <row r="2041" spans="30:34">
      <c r="AD2041" s="3"/>
      <c r="AE2041" s="3"/>
      <c r="AF2041" s="3"/>
      <c r="AG2041" s="3"/>
      <c r="AH2041" s="3"/>
    </row>
    <row r="2042" spans="30:34">
      <c r="AD2042" s="3"/>
      <c r="AE2042" s="3"/>
      <c r="AF2042" s="3"/>
      <c r="AG2042" s="3"/>
      <c r="AH2042" s="3"/>
    </row>
    <row r="2043" spans="30:34">
      <c r="AD2043" s="3"/>
      <c r="AE2043" s="3"/>
      <c r="AF2043" s="3"/>
      <c r="AG2043" s="3"/>
      <c r="AH2043" s="3"/>
    </row>
    <row r="2044" spans="30:34">
      <c r="AD2044" s="3"/>
      <c r="AE2044" s="3"/>
      <c r="AF2044" s="3"/>
      <c r="AG2044" s="3"/>
      <c r="AH2044" s="3"/>
    </row>
    <row r="2045" spans="30:34">
      <c r="AD2045" s="3"/>
      <c r="AE2045" s="3"/>
      <c r="AF2045" s="3"/>
      <c r="AG2045" s="3"/>
      <c r="AH2045" s="3"/>
    </row>
    <row r="2046" spans="30:34">
      <c r="AD2046" s="3"/>
      <c r="AE2046" s="3"/>
      <c r="AF2046" s="3"/>
      <c r="AG2046" s="3"/>
      <c r="AH2046" s="3"/>
    </row>
    <row r="2047" spans="30:34">
      <c r="AD2047" s="3"/>
      <c r="AE2047" s="3"/>
      <c r="AF2047" s="3"/>
      <c r="AG2047" s="3"/>
      <c r="AH2047" s="3"/>
    </row>
    <row r="2048" spans="30:34">
      <c r="AD2048" s="3"/>
      <c r="AE2048" s="3"/>
      <c r="AF2048" s="3"/>
      <c r="AG2048" s="3"/>
      <c r="AH2048" s="3"/>
    </row>
    <row r="2049" spans="30:34">
      <c r="AD2049" s="3"/>
      <c r="AE2049" s="3"/>
      <c r="AF2049" s="3"/>
      <c r="AG2049" s="3"/>
      <c r="AH2049" s="3"/>
    </row>
    <row r="2050" spans="30:34">
      <c r="AD2050" s="3"/>
      <c r="AE2050" s="3"/>
      <c r="AF2050" s="3"/>
      <c r="AG2050" s="3"/>
      <c r="AH2050" s="3"/>
    </row>
    <row r="2051" spans="30:34">
      <c r="AD2051" s="3"/>
      <c r="AE2051" s="3"/>
      <c r="AF2051" s="3"/>
      <c r="AG2051" s="3"/>
      <c r="AH2051" s="3"/>
    </row>
    <row r="2052" spans="30:34">
      <c r="AD2052" s="3"/>
      <c r="AE2052" s="3"/>
      <c r="AF2052" s="3"/>
      <c r="AG2052" s="3"/>
      <c r="AH2052" s="3"/>
    </row>
    <row r="2053" spans="30:34">
      <c r="AD2053" s="3"/>
      <c r="AE2053" s="3"/>
      <c r="AF2053" s="3"/>
      <c r="AG2053" s="3"/>
      <c r="AH2053" s="3"/>
    </row>
    <row r="2054" spans="30:34">
      <c r="AD2054" s="3"/>
      <c r="AE2054" s="3"/>
      <c r="AF2054" s="3"/>
      <c r="AG2054" s="3"/>
      <c r="AH2054" s="3"/>
    </row>
    <row r="2055" spans="30:34">
      <c r="AD2055" s="3"/>
      <c r="AE2055" s="3"/>
      <c r="AF2055" s="3"/>
      <c r="AG2055" s="3"/>
      <c r="AH2055" s="3"/>
    </row>
    <row r="2056" spans="30:34">
      <c r="AD2056" s="3"/>
      <c r="AE2056" s="3"/>
      <c r="AF2056" s="3"/>
      <c r="AG2056" s="3"/>
      <c r="AH2056" s="3"/>
    </row>
    <row r="2057" spans="30:34">
      <c r="AD2057" s="3"/>
      <c r="AE2057" s="3"/>
      <c r="AF2057" s="3"/>
      <c r="AG2057" s="3"/>
      <c r="AH2057" s="3"/>
    </row>
    <row r="2058" spans="30:34">
      <c r="AD2058" s="3"/>
      <c r="AE2058" s="3"/>
      <c r="AF2058" s="3"/>
      <c r="AG2058" s="3"/>
      <c r="AH2058" s="3"/>
    </row>
    <row r="2059" spans="30:34">
      <c r="AD2059" s="3"/>
      <c r="AE2059" s="3"/>
      <c r="AF2059" s="3"/>
      <c r="AG2059" s="3"/>
      <c r="AH2059" s="3"/>
    </row>
    <row r="2060" spans="30:34">
      <c r="AD2060" s="3"/>
      <c r="AE2060" s="3"/>
      <c r="AF2060" s="3"/>
      <c r="AG2060" s="3"/>
      <c r="AH2060" s="3"/>
    </row>
    <row r="2061" spans="30:34">
      <c r="AD2061" s="3"/>
      <c r="AE2061" s="3"/>
      <c r="AF2061" s="3"/>
      <c r="AG2061" s="3"/>
      <c r="AH2061" s="3"/>
    </row>
    <row r="2062" spans="30:34">
      <c r="AD2062" s="3"/>
      <c r="AE2062" s="3"/>
      <c r="AF2062" s="3"/>
      <c r="AG2062" s="3"/>
      <c r="AH2062" s="3"/>
    </row>
    <row r="2063" spans="30:34">
      <c r="AD2063" s="3"/>
      <c r="AE2063" s="3"/>
      <c r="AF2063" s="3"/>
      <c r="AG2063" s="3"/>
      <c r="AH2063" s="3"/>
    </row>
    <row r="2064" spans="30:34">
      <c r="AD2064" s="3"/>
      <c r="AE2064" s="3"/>
      <c r="AF2064" s="3"/>
      <c r="AG2064" s="3"/>
      <c r="AH2064" s="3"/>
    </row>
    <row r="2065" spans="30:34">
      <c r="AD2065" s="3"/>
      <c r="AE2065" s="3"/>
      <c r="AF2065" s="3"/>
      <c r="AG2065" s="3"/>
      <c r="AH2065" s="3"/>
    </row>
    <row r="2066" spans="30:34">
      <c r="AD2066" s="3"/>
      <c r="AE2066" s="3"/>
      <c r="AF2066" s="3"/>
      <c r="AG2066" s="3"/>
      <c r="AH2066" s="3"/>
    </row>
    <row r="2067" spans="30:34">
      <c r="AD2067" s="3"/>
      <c r="AE2067" s="3"/>
      <c r="AF2067" s="3"/>
      <c r="AG2067" s="3"/>
      <c r="AH2067" s="3"/>
    </row>
    <row r="2068" spans="30:34">
      <c r="AD2068" s="3"/>
      <c r="AE2068" s="3"/>
      <c r="AF2068" s="3"/>
      <c r="AG2068" s="3"/>
      <c r="AH2068" s="3"/>
    </row>
    <row r="2069" spans="30:34">
      <c r="AD2069" s="3"/>
      <c r="AE2069" s="3"/>
      <c r="AF2069" s="3"/>
      <c r="AG2069" s="3"/>
      <c r="AH2069" s="3"/>
    </row>
    <row r="2070" spans="30:34">
      <c r="AD2070" s="3"/>
      <c r="AE2070" s="3"/>
      <c r="AF2070" s="3"/>
      <c r="AG2070" s="3"/>
      <c r="AH2070" s="3"/>
    </row>
    <row r="2071" spans="30:34">
      <c r="AD2071" s="3"/>
      <c r="AE2071" s="3"/>
      <c r="AF2071" s="3"/>
      <c r="AG2071" s="3"/>
      <c r="AH2071" s="3"/>
    </row>
    <row r="2072" spans="30:34">
      <c r="AD2072" s="3"/>
      <c r="AE2072" s="3"/>
      <c r="AF2072" s="3"/>
      <c r="AG2072" s="3"/>
      <c r="AH2072" s="3"/>
    </row>
    <row r="2073" spans="30:34">
      <c r="AD2073" s="3"/>
      <c r="AE2073" s="3"/>
      <c r="AF2073" s="3"/>
      <c r="AG2073" s="3"/>
      <c r="AH2073" s="3"/>
    </row>
    <row r="2074" spans="30:34">
      <c r="AD2074" s="3"/>
      <c r="AE2074" s="3"/>
      <c r="AF2074" s="3"/>
      <c r="AG2074" s="3"/>
      <c r="AH2074" s="3"/>
    </row>
    <row r="2075" spans="30:34">
      <c r="AD2075" s="3"/>
      <c r="AE2075" s="3"/>
      <c r="AF2075" s="3"/>
      <c r="AG2075" s="3"/>
      <c r="AH2075" s="3"/>
    </row>
    <row r="2076" spans="30:34">
      <c r="AD2076" s="3"/>
      <c r="AE2076" s="3"/>
      <c r="AF2076" s="3"/>
      <c r="AG2076" s="3"/>
      <c r="AH2076" s="3"/>
    </row>
    <row r="2077" spans="30:34">
      <c r="AD2077" s="3"/>
      <c r="AE2077" s="3"/>
      <c r="AF2077" s="3"/>
      <c r="AG2077" s="3"/>
      <c r="AH2077" s="3"/>
    </row>
    <row r="2078" spans="30:34">
      <c r="AD2078" s="3"/>
      <c r="AE2078" s="3"/>
      <c r="AF2078" s="3"/>
      <c r="AG2078" s="3"/>
      <c r="AH2078" s="3"/>
    </row>
    <row r="2079" spans="30:34">
      <c r="AD2079" s="3"/>
      <c r="AE2079" s="3"/>
      <c r="AF2079" s="3"/>
      <c r="AG2079" s="3"/>
      <c r="AH2079" s="3"/>
    </row>
    <row r="2080" spans="30:34">
      <c r="AD2080" s="3"/>
      <c r="AE2080" s="3"/>
      <c r="AF2080" s="3"/>
      <c r="AG2080" s="3"/>
      <c r="AH2080" s="3"/>
    </row>
    <row r="2081" spans="30:34">
      <c r="AD2081" s="3"/>
      <c r="AE2081" s="3"/>
      <c r="AF2081" s="3"/>
      <c r="AG2081" s="3"/>
      <c r="AH2081" s="3"/>
    </row>
    <row r="2082" spans="30:34">
      <c r="AD2082" s="3"/>
      <c r="AE2082" s="3"/>
      <c r="AF2082" s="3"/>
      <c r="AG2082" s="3"/>
      <c r="AH2082" s="3"/>
    </row>
    <row r="2083" spans="30:34">
      <c r="AD2083" s="3"/>
      <c r="AE2083" s="3"/>
      <c r="AF2083" s="3"/>
      <c r="AG2083" s="3"/>
      <c r="AH2083" s="3"/>
    </row>
    <row r="2084" spans="30:34">
      <c r="AD2084" s="3"/>
      <c r="AE2084" s="3"/>
      <c r="AF2084" s="3"/>
      <c r="AG2084" s="3"/>
      <c r="AH2084" s="3"/>
    </row>
    <row r="2085" spans="30:34">
      <c r="AD2085" s="3"/>
      <c r="AE2085" s="3"/>
      <c r="AF2085" s="3"/>
      <c r="AG2085" s="3"/>
      <c r="AH2085" s="3"/>
    </row>
    <row r="2086" spans="30:34">
      <c r="AD2086" s="3"/>
      <c r="AE2086" s="3"/>
      <c r="AF2086" s="3"/>
      <c r="AG2086" s="3"/>
      <c r="AH2086" s="3"/>
    </row>
    <row r="2087" spans="30:34">
      <c r="AD2087" s="3"/>
      <c r="AE2087" s="3"/>
      <c r="AF2087" s="3"/>
      <c r="AG2087" s="3"/>
      <c r="AH2087" s="3"/>
    </row>
    <row r="2088" spans="30:34">
      <c r="AD2088" s="3"/>
      <c r="AE2088" s="3"/>
      <c r="AF2088" s="3"/>
      <c r="AG2088" s="3"/>
      <c r="AH2088" s="3"/>
    </row>
    <row r="2089" spans="30:34">
      <c r="AD2089" s="3"/>
      <c r="AE2089" s="3"/>
      <c r="AF2089" s="3"/>
      <c r="AG2089" s="3"/>
      <c r="AH2089" s="3"/>
    </row>
    <row r="2090" spans="30:34">
      <c r="AD2090" s="3"/>
      <c r="AE2090" s="3"/>
      <c r="AF2090" s="3"/>
      <c r="AG2090" s="3"/>
      <c r="AH2090" s="3"/>
    </row>
    <row r="2091" spans="30:34">
      <c r="AD2091" s="3"/>
      <c r="AE2091" s="3"/>
      <c r="AF2091" s="3"/>
      <c r="AG2091" s="3"/>
      <c r="AH2091" s="3"/>
    </row>
    <row r="2092" spans="30:34">
      <c r="AD2092" s="3"/>
      <c r="AE2092" s="3"/>
      <c r="AF2092" s="3"/>
      <c r="AG2092" s="3"/>
      <c r="AH2092" s="3"/>
    </row>
    <row r="2093" spans="30:34">
      <c r="AD2093" s="3"/>
      <c r="AE2093" s="3"/>
      <c r="AF2093" s="3"/>
      <c r="AG2093" s="3"/>
      <c r="AH2093" s="3"/>
    </row>
    <row r="2094" spans="30:34">
      <c r="AD2094" s="3"/>
      <c r="AE2094" s="3"/>
      <c r="AF2094" s="3"/>
      <c r="AG2094" s="3"/>
      <c r="AH2094" s="3"/>
    </row>
    <row r="2095" spans="30:34">
      <c r="AD2095" s="3"/>
      <c r="AE2095" s="3"/>
      <c r="AF2095" s="3"/>
      <c r="AG2095" s="3"/>
      <c r="AH2095" s="3"/>
    </row>
    <row r="2096" spans="30:34">
      <c r="AD2096" s="3"/>
      <c r="AE2096" s="3"/>
      <c r="AF2096" s="3"/>
      <c r="AG2096" s="3"/>
      <c r="AH2096" s="3"/>
    </row>
    <row r="2097" spans="30:34">
      <c r="AD2097" s="3"/>
      <c r="AE2097" s="3"/>
      <c r="AF2097" s="3"/>
      <c r="AG2097" s="3"/>
      <c r="AH2097" s="3"/>
    </row>
    <row r="2098" spans="30:34">
      <c r="AD2098" s="3"/>
      <c r="AE2098" s="3"/>
      <c r="AF2098" s="3"/>
      <c r="AG2098" s="3"/>
      <c r="AH2098" s="3"/>
    </row>
    <row r="2099" spans="30:34">
      <c r="AD2099" s="3"/>
      <c r="AE2099" s="3"/>
      <c r="AF2099" s="3"/>
      <c r="AG2099" s="3"/>
      <c r="AH2099" s="3"/>
    </row>
    <row r="2100" spans="30:34">
      <c r="AD2100" s="3"/>
      <c r="AE2100" s="3"/>
      <c r="AF2100" s="3"/>
      <c r="AG2100" s="3"/>
      <c r="AH2100" s="3"/>
    </row>
    <row r="2101" spans="30:34">
      <c r="AD2101" s="3"/>
      <c r="AE2101" s="3"/>
      <c r="AF2101" s="3"/>
      <c r="AG2101" s="3"/>
      <c r="AH2101" s="3"/>
    </row>
    <row r="2102" spans="30:34">
      <c r="AD2102" s="3"/>
      <c r="AE2102" s="3"/>
      <c r="AF2102" s="3"/>
      <c r="AG2102" s="3"/>
      <c r="AH2102" s="3"/>
    </row>
    <row r="2103" spans="30:34">
      <c r="AD2103" s="3"/>
      <c r="AE2103" s="3"/>
      <c r="AF2103" s="3"/>
      <c r="AG2103" s="3"/>
      <c r="AH2103" s="3"/>
    </row>
    <row r="2104" spans="30:34">
      <c r="AD2104" s="3"/>
      <c r="AE2104" s="3"/>
      <c r="AF2104" s="3"/>
      <c r="AG2104" s="3"/>
      <c r="AH2104" s="3"/>
    </row>
    <row r="2105" spans="30:34">
      <c r="AD2105" s="3"/>
      <c r="AE2105" s="3"/>
      <c r="AF2105" s="3"/>
      <c r="AG2105" s="3"/>
      <c r="AH2105" s="3"/>
    </row>
    <row r="2106" spans="30:34">
      <c r="AD2106" s="3"/>
      <c r="AE2106" s="3"/>
      <c r="AF2106" s="3"/>
      <c r="AG2106" s="3"/>
      <c r="AH2106" s="3"/>
    </row>
    <row r="2107" spans="30:34">
      <c r="AD2107" s="3"/>
      <c r="AE2107" s="3"/>
      <c r="AF2107" s="3"/>
      <c r="AG2107" s="3"/>
      <c r="AH2107" s="3"/>
    </row>
    <row r="2108" spans="30:34">
      <c r="AD2108" s="3"/>
      <c r="AE2108" s="3"/>
      <c r="AF2108" s="3"/>
      <c r="AG2108" s="3"/>
      <c r="AH2108" s="3"/>
    </row>
    <row r="2109" spans="30:34">
      <c r="AD2109" s="3"/>
      <c r="AE2109" s="3"/>
      <c r="AF2109" s="3"/>
      <c r="AG2109" s="3"/>
      <c r="AH2109" s="3"/>
    </row>
    <row r="2110" spans="30:34">
      <c r="AD2110" s="3"/>
      <c r="AE2110" s="3"/>
      <c r="AF2110" s="3"/>
      <c r="AG2110" s="3"/>
      <c r="AH2110" s="3"/>
    </row>
    <row r="2111" spans="30:34">
      <c r="AD2111" s="3"/>
      <c r="AE2111" s="3"/>
      <c r="AF2111" s="3"/>
      <c r="AG2111" s="3"/>
      <c r="AH2111" s="3"/>
    </row>
    <row r="2112" spans="30:34">
      <c r="AD2112" s="3"/>
      <c r="AE2112" s="3"/>
      <c r="AF2112" s="3"/>
      <c r="AG2112" s="3"/>
      <c r="AH2112" s="3"/>
    </row>
    <row r="2113" spans="30:34">
      <c r="AD2113" s="3"/>
      <c r="AE2113" s="3"/>
      <c r="AF2113" s="3"/>
      <c r="AG2113" s="3"/>
      <c r="AH2113" s="3"/>
    </row>
    <row r="2114" spans="30:34">
      <c r="AD2114" s="3"/>
      <c r="AE2114" s="3"/>
      <c r="AF2114" s="3"/>
      <c r="AG2114" s="3"/>
      <c r="AH2114" s="3"/>
    </row>
    <row r="2115" spans="30:34">
      <c r="AD2115" s="3"/>
      <c r="AE2115" s="3"/>
      <c r="AF2115" s="3"/>
      <c r="AG2115" s="3"/>
      <c r="AH2115" s="3"/>
    </row>
    <row r="2116" spans="30:34">
      <c r="AD2116" s="3"/>
      <c r="AE2116" s="3"/>
      <c r="AF2116" s="3"/>
      <c r="AG2116" s="3"/>
      <c r="AH2116" s="3"/>
    </row>
    <row r="2117" spans="30:34">
      <c r="AD2117" s="3"/>
      <c r="AE2117" s="3"/>
      <c r="AF2117" s="3"/>
      <c r="AG2117" s="3"/>
      <c r="AH2117" s="3"/>
    </row>
    <row r="2118" spans="30:34">
      <c r="AD2118" s="3"/>
      <c r="AE2118" s="3"/>
      <c r="AF2118" s="3"/>
      <c r="AG2118" s="3"/>
      <c r="AH2118" s="3"/>
    </row>
    <row r="2119" spans="30:34">
      <c r="AD2119" s="3"/>
      <c r="AE2119" s="3"/>
      <c r="AF2119" s="3"/>
      <c r="AG2119" s="3"/>
      <c r="AH2119" s="3"/>
    </row>
    <row r="2120" spans="30:34">
      <c r="AD2120" s="3"/>
      <c r="AE2120" s="3"/>
      <c r="AF2120" s="3"/>
      <c r="AG2120" s="3"/>
      <c r="AH2120" s="3"/>
    </row>
    <row r="2121" spans="30:34">
      <c r="AD2121" s="3"/>
      <c r="AE2121" s="3"/>
      <c r="AF2121" s="3"/>
      <c r="AG2121" s="3"/>
      <c r="AH2121" s="3"/>
    </row>
    <row r="2122" spans="30:34">
      <c r="AD2122" s="3"/>
      <c r="AE2122" s="3"/>
      <c r="AF2122" s="3"/>
      <c r="AG2122" s="3"/>
      <c r="AH2122" s="3"/>
    </row>
    <row r="2123" spans="30:34">
      <c r="AD2123" s="3"/>
      <c r="AE2123" s="3"/>
      <c r="AF2123" s="3"/>
      <c r="AG2123" s="3"/>
      <c r="AH2123" s="3"/>
    </row>
    <row r="2124" spans="30:34">
      <c r="AD2124" s="3"/>
      <c r="AE2124" s="3"/>
      <c r="AF2124" s="3"/>
      <c r="AG2124" s="3"/>
      <c r="AH2124" s="3"/>
    </row>
    <row r="2125" spans="30:34">
      <c r="AD2125" s="3"/>
      <c r="AE2125" s="3"/>
      <c r="AF2125" s="3"/>
      <c r="AG2125" s="3"/>
      <c r="AH2125" s="3"/>
    </row>
    <row r="2126" spans="30:34">
      <c r="AD2126" s="3"/>
      <c r="AE2126" s="3"/>
      <c r="AF2126" s="3"/>
      <c r="AG2126" s="3"/>
      <c r="AH2126" s="3"/>
    </row>
    <row r="2127" spans="30:34">
      <c r="AD2127" s="3"/>
      <c r="AE2127" s="3"/>
      <c r="AF2127" s="3"/>
      <c r="AG2127" s="3"/>
      <c r="AH2127" s="3"/>
    </row>
    <row r="2128" spans="30:34">
      <c r="AD2128" s="3"/>
      <c r="AE2128" s="3"/>
      <c r="AF2128" s="3"/>
      <c r="AG2128" s="3"/>
      <c r="AH2128" s="3"/>
    </row>
    <row r="2129" spans="30:34">
      <c r="AD2129" s="3"/>
      <c r="AE2129" s="3"/>
      <c r="AF2129" s="3"/>
      <c r="AG2129" s="3"/>
      <c r="AH2129" s="3"/>
    </row>
    <row r="2130" spans="30:34">
      <c r="AD2130" s="3"/>
      <c r="AE2130" s="3"/>
      <c r="AF2130" s="3"/>
      <c r="AG2130" s="3"/>
      <c r="AH2130" s="3"/>
    </row>
    <row r="2131" spans="30:34">
      <c r="AD2131" s="3"/>
      <c r="AE2131" s="3"/>
      <c r="AF2131" s="3"/>
      <c r="AG2131" s="3"/>
      <c r="AH2131" s="3"/>
    </row>
    <row r="2132" spans="30:34">
      <c r="AD2132" s="3"/>
      <c r="AE2132" s="3"/>
      <c r="AF2132" s="3"/>
      <c r="AG2132" s="3"/>
      <c r="AH2132" s="3"/>
    </row>
    <row r="2133" spans="30:34">
      <c r="AD2133" s="3"/>
      <c r="AE2133" s="3"/>
      <c r="AF2133" s="3"/>
      <c r="AG2133" s="3"/>
      <c r="AH2133" s="3"/>
    </row>
    <row r="2134" spans="30:34">
      <c r="AD2134" s="3"/>
      <c r="AE2134" s="3"/>
      <c r="AF2134" s="3"/>
      <c r="AG2134" s="3"/>
      <c r="AH2134" s="3"/>
    </row>
    <row r="2135" spans="30:34">
      <c r="AD2135" s="3"/>
      <c r="AE2135" s="3"/>
      <c r="AF2135" s="3"/>
      <c r="AG2135" s="3"/>
      <c r="AH2135" s="3"/>
    </row>
    <row r="2136" spans="30:34">
      <c r="AD2136" s="3"/>
      <c r="AE2136" s="3"/>
      <c r="AF2136" s="3"/>
      <c r="AG2136" s="3"/>
      <c r="AH2136" s="3"/>
    </row>
    <row r="2137" spans="30:34">
      <c r="AD2137" s="3"/>
      <c r="AE2137" s="3"/>
      <c r="AF2137" s="3"/>
      <c r="AG2137" s="3"/>
      <c r="AH2137" s="3"/>
    </row>
    <row r="2138" spans="30:34">
      <c r="AD2138" s="3"/>
      <c r="AE2138" s="3"/>
      <c r="AF2138" s="3"/>
      <c r="AG2138" s="3"/>
      <c r="AH2138" s="3"/>
    </row>
    <row r="2139" spans="30:34">
      <c r="AD2139" s="3"/>
      <c r="AE2139" s="3"/>
      <c r="AF2139" s="3"/>
      <c r="AG2139" s="3"/>
      <c r="AH2139" s="3"/>
    </row>
    <row r="2140" spans="30:34">
      <c r="AD2140" s="3"/>
      <c r="AE2140" s="3"/>
      <c r="AF2140" s="3"/>
      <c r="AG2140" s="3"/>
      <c r="AH2140" s="3"/>
    </row>
    <row r="2141" spans="30:34">
      <c r="AD2141" s="3"/>
      <c r="AE2141" s="3"/>
      <c r="AF2141" s="3"/>
      <c r="AG2141" s="3"/>
      <c r="AH2141" s="3"/>
    </row>
    <row r="2142" spans="30:34">
      <c r="AD2142" s="3"/>
      <c r="AE2142" s="3"/>
      <c r="AF2142" s="3"/>
      <c r="AG2142" s="3"/>
      <c r="AH2142" s="3"/>
    </row>
    <row r="2143" spans="30:34">
      <c r="AD2143" s="3"/>
      <c r="AE2143" s="3"/>
      <c r="AF2143" s="3"/>
      <c r="AG2143" s="3"/>
      <c r="AH2143" s="3"/>
    </row>
    <row r="2144" spans="30:34">
      <c r="AD2144" s="3"/>
      <c r="AE2144" s="3"/>
      <c r="AF2144" s="3"/>
      <c r="AG2144" s="3"/>
      <c r="AH2144" s="3"/>
    </row>
    <row r="2145" spans="30:34">
      <c r="AD2145" s="3"/>
      <c r="AE2145" s="3"/>
      <c r="AF2145" s="3"/>
      <c r="AG2145" s="3"/>
      <c r="AH2145" s="3"/>
    </row>
    <row r="2146" spans="30:34">
      <c r="AD2146" s="3"/>
      <c r="AE2146" s="3"/>
      <c r="AF2146" s="3"/>
      <c r="AG2146" s="3"/>
      <c r="AH2146" s="3"/>
    </row>
    <row r="2147" spans="30:34">
      <c r="AD2147" s="3"/>
      <c r="AE2147" s="3"/>
      <c r="AF2147" s="3"/>
      <c r="AG2147" s="3"/>
      <c r="AH2147" s="3"/>
    </row>
    <row r="2148" spans="30:34">
      <c r="AD2148" s="3"/>
      <c r="AE2148" s="3"/>
      <c r="AF2148" s="3"/>
      <c r="AG2148" s="3"/>
      <c r="AH2148" s="3"/>
    </row>
    <row r="2149" spans="30:34">
      <c r="AD2149" s="3"/>
      <c r="AE2149" s="3"/>
      <c r="AF2149" s="3"/>
      <c r="AG2149" s="3"/>
      <c r="AH2149" s="3"/>
    </row>
    <row r="2150" spans="30:34">
      <c r="AD2150" s="3"/>
      <c r="AE2150" s="3"/>
      <c r="AF2150" s="3"/>
      <c r="AG2150" s="3"/>
      <c r="AH2150" s="3"/>
    </row>
    <row r="2151" spans="30:34">
      <c r="AD2151" s="3"/>
      <c r="AE2151" s="3"/>
      <c r="AF2151" s="3"/>
      <c r="AG2151" s="3"/>
      <c r="AH2151" s="3"/>
    </row>
    <row r="2152" spans="30:34">
      <c r="AD2152" s="3"/>
      <c r="AE2152" s="3"/>
      <c r="AF2152" s="3"/>
      <c r="AG2152" s="3"/>
      <c r="AH2152" s="3"/>
    </row>
    <row r="2153" spans="30:34">
      <c r="AD2153" s="3"/>
      <c r="AE2153" s="3"/>
      <c r="AF2153" s="3"/>
      <c r="AG2153" s="3"/>
      <c r="AH2153" s="3"/>
    </row>
    <row r="2154" spans="30:34">
      <c r="AD2154" s="3"/>
      <c r="AE2154" s="3"/>
      <c r="AF2154" s="3"/>
      <c r="AG2154" s="3"/>
      <c r="AH2154" s="3"/>
    </row>
    <row r="2155" spans="30:34">
      <c r="AD2155" s="3"/>
      <c r="AE2155" s="3"/>
      <c r="AF2155" s="3"/>
      <c r="AG2155" s="3"/>
      <c r="AH2155" s="3"/>
    </row>
    <row r="2156" spans="30:34">
      <c r="AD2156" s="3"/>
      <c r="AE2156" s="3"/>
      <c r="AF2156" s="3"/>
      <c r="AG2156" s="3"/>
      <c r="AH2156" s="3"/>
    </row>
    <row r="2157" spans="30:34">
      <c r="AD2157" s="3"/>
      <c r="AE2157" s="3"/>
      <c r="AF2157" s="3"/>
      <c r="AG2157" s="3"/>
      <c r="AH2157" s="3"/>
    </row>
    <row r="2158" spans="30:34">
      <c r="AD2158" s="3"/>
      <c r="AE2158" s="3"/>
      <c r="AF2158" s="3"/>
      <c r="AG2158" s="3"/>
      <c r="AH2158" s="3"/>
    </row>
    <row r="2159" spans="30:34">
      <c r="AD2159" s="3"/>
      <c r="AE2159" s="3"/>
      <c r="AF2159" s="3"/>
      <c r="AG2159" s="3"/>
      <c r="AH2159" s="3"/>
    </row>
    <row r="2160" spans="30:34">
      <c r="AD2160" s="3"/>
      <c r="AE2160" s="3"/>
      <c r="AF2160" s="3"/>
      <c r="AG2160" s="3"/>
      <c r="AH2160" s="3"/>
    </row>
    <row r="2161" spans="30:34">
      <c r="AD2161" s="3"/>
      <c r="AE2161" s="3"/>
      <c r="AF2161" s="3"/>
      <c r="AG2161" s="3"/>
      <c r="AH2161" s="3"/>
    </row>
    <row r="2162" spans="30:34">
      <c r="AD2162" s="3"/>
      <c r="AE2162" s="3"/>
      <c r="AF2162" s="3"/>
      <c r="AG2162" s="3"/>
      <c r="AH2162" s="3"/>
    </row>
    <row r="2163" spans="30:34">
      <c r="AD2163" s="3"/>
      <c r="AE2163" s="3"/>
      <c r="AF2163" s="3"/>
      <c r="AG2163" s="3"/>
      <c r="AH2163" s="3"/>
    </row>
    <row r="2164" spans="30:34">
      <c r="AD2164" s="3"/>
      <c r="AE2164" s="3"/>
      <c r="AF2164" s="3"/>
      <c r="AG2164" s="3"/>
      <c r="AH2164" s="3"/>
    </row>
    <row r="2165" spans="30:34">
      <c r="AD2165" s="3"/>
      <c r="AE2165" s="3"/>
      <c r="AF2165" s="3"/>
      <c r="AG2165" s="3"/>
      <c r="AH2165" s="3"/>
    </row>
    <row r="2166" spans="30:34">
      <c r="AD2166" s="3"/>
      <c r="AE2166" s="3"/>
      <c r="AF2166" s="3"/>
      <c r="AG2166" s="3"/>
      <c r="AH2166" s="3"/>
    </row>
    <row r="2167" spans="30:34">
      <c r="AD2167" s="3"/>
      <c r="AE2167" s="3"/>
      <c r="AF2167" s="3"/>
      <c r="AG2167" s="3"/>
      <c r="AH2167" s="3"/>
    </row>
    <row r="2168" spans="30:34">
      <c r="AD2168" s="3"/>
      <c r="AE2168" s="3"/>
      <c r="AF2168" s="3"/>
      <c r="AG2168" s="3"/>
      <c r="AH2168" s="3"/>
    </row>
    <row r="2169" spans="30:34">
      <c r="AD2169" s="3"/>
      <c r="AE2169" s="3"/>
      <c r="AF2169" s="3"/>
      <c r="AG2169" s="3"/>
      <c r="AH2169" s="3"/>
    </row>
    <row r="2170" spans="30:34">
      <c r="AD2170" s="3"/>
      <c r="AE2170" s="3"/>
      <c r="AF2170" s="3"/>
      <c r="AG2170" s="3"/>
      <c r="AH2170" s="3"/>
    </row>
    <row r="2171" spans="30:34">
      <c r="AD2171" s="3"/>
      <c r="AE2171" s="3"/>
      <c r="AF2171" s="3"/>
      <c r="AG2171" s="3"/>
      <c r="AH2171" s="3"/>
    </row>
    <row r="2172" spans="30:34">
      <c r="AD2172" s="3"/>
      <c r="AE2172" s="3"/>
      <c r="AF2172" s="3"/>
      <c r="AG2172" s="3"/>
      <c r="AH2172" s="3"/>
    </row>
    <row r="2173" spans="30:34">
      <c r="AD2173" s="3"/>
      <c r="AE2173" s="3"/>
      <c r="AF2173" s="3"/>
      <c r="AG2173" s="3"/>
      <c r="AH2173" s="3"/>
    </row>
    <row r="2174" spans="30:34">
      <c r="AD2174" s="3"/>
      <c r="AE2174" s="3"/>
      <c r="AF2174" s="3"/>
      <c r="AG2174" s="3"/>
      <c r="AH2174" s="3"/>
    </row>
    <row r="2175" spans="30:34">
      <c r="AD2175" s="3"/>
      <c r="AE2175" s="3"/>
      <c r="AF2175" s="3"/>
      <c r="AG2175" s="3"/>
      <c r="AH2175" s="3"/>
    </row>
    <row r="2176" spans="30:34">
      <c r="AD2176" s="3"/>
      <c r="AE2176" s="3"/>
      <c r="AF2176" s="3"/>
      <c r="AG2176" s="3"/>
      <c r="AH2176" s="3"/>
    </row>
    <row r="2177" spans="30:34">
      <c r="AD2177" s="3"/>
      <c r="AE2177" s="3"/>
      <c r="AF2177" s="3"/>
      <c r="AG2177" s="3"/>
      <c r="AH2177" s="3"/>
    </row>
    <row r="2178" spans="30:34">
      <c r="AD2178" s="3"/>
      <c r="AE2178" s="3"/>
      <c r="AF2178" s="3"/>
      <c r="AG2178" s="3"/>
      <c r="AH2178" s="3"/>
    </row>
    <row r="2179" spans="30:34">
      <c r="AD2179" s="3"/>
      <c r="AE2179" s="3"/>
      <c r="AF2179" s="3"/>
      <c r="AG2179" s="3"/>
      <c r="AH2179" s="3"/>
    </row>
    <row r="2180" spans="30:34">
      <c r="AD2180" s="3"/>
      <c r="AE2180" s="3"/>
      <c r="AF2180" s="3"/>
      <c r="AG2180" s="3"/>
      <c r="AH2180" s="3"/>
    </row>
    <row r="2181" spans="30:34">
      <c r="AD2181" s="3"/>
      <c r="AE2181" s="3"/>
      <c r="AF2181" s="3"/>
      <c r="AG2181" s="3"/>
      <c r="AH2181" s="3"/>
    </row>
    <row r="2182" spans="30:34">
      <c r="AD2182" s="3"/>
      <c r="AE2182" s="3"/>
      <c r="AF2182" s="3"/>
      <c r="AG2182" s="3"/>
      <c r="AH2182" s="3"/>
    </row>
    <row r="2183" spans="30:34">
      <c r="AD2183" s="3"/>
      <c r="AE2183" s="3"/>
      <c r="AF2183" s="3"/>
      <c r="AG2183" s="3"/>
      <c r="AH2183" s="3"/>
    </row>
    <row r="2184" spans="30:34">
      <c r="AD2184" s="3"/>
      <c r="AE2184" s="3"/>
      <c r="AF2184" s="3"/>
      <c r="AG2184" s="3"/>
      <c r="AH2184" s="3"/>
    </row>
    <row r="2185" spans="30:34">
      <c r="AD2185" s="3"/>
      <c r="AE2185" s="3"/>
      <c r="AF2185" s="3"/>
      <c r="AG2185" s="3"/>
      <c r="AH2185" s="3"/>
    </row>
    <row r="2186" spans="30:34">
      <c r="AD2186" s="3"/>
      <c r="AE2186" s="3"/>
      <c r="AF2186" s="3"/>
      <c r="AG2186" s="3"/>
      <c r="AH2186" s="3"/>
    </row>
    <row r="2187" spans="30:34">
      <c r="AD2187" s="3"/>
      <c r="AE2187" s="3"/>
      <c r="AF2187" s="3"/>
      <c r="AG2187" s="3"/>
      <c r="AH2187" s="3"/>
    </row>
    <row r="2188" spans="30:34">
      <c r="AD2188" s="3"/>
      <c r="AE2188" s="3"/>
      <c r="AF2188" s="3"/>
      <c r="AG2188" s="3"/>
      <c r="AH2188" s="3"/>
    </row>
    <row r="2189" spans="30:34">
      <c r="AD2189" s="3"/>
      <c r="AE2189" s="3"/>
      <c r="AF2189" s="3"/>
      <c r="AG2189" s="3"/>
      <c r="AH2189" s="3"/>
    </row>
    <row r="2190" spans="30:34">
      <c r="AD2190" s="3"/>
      <c r="AE2190" s="3"/>
      <c r="AF2190" s="3"/>
      <c r="AG2190" s="3"/>
      <c r="AH2190" s="3"/>
    </row>
    <row r="2191" spans="30:34">
      <c r="AD2191" s="3"/>
      <c r="AE2191" s="3"/>
      <c r="AF2191" s="3"/>
      <c r="AG2191" s="3"/>
      <c r="AH2191" s="3"/>
    </row>
    <row r="2192" spans="30:34">
      <c r="AD2192" s="3"/>
      <c r="AE2192" s="3"/>
      <c r="AF2192" s="3"/>
      <c r="AG2192" s="3"/>
      <c r="AH2192" s="3"/>
    </row>
    <row r="2193" spans="30:34">
      <c r="AD2193" s="3"/>
      <c r="AE2193" s="3"/>
      <c r="AF2193" s="3"/>
      <c r="AG2193" s="3"/>
      <c r="AH2193" s="3"/>
    </row>
    <row r="2194" spans="30:34">
      <c r="AD2194" s="3"/>
      <c r="AE2194" s="3"/>
      <c r="AF2194" s="3"/>
      <c r="AG2194" s="3"/>
      <c r="AH2194" s="3"/>
    </row>
    <row r="2195" spans="30:34">
      <c r="AD2195" s="3"/>
      <c r="AE2195" s="3"/>
      <c r="AF2195" s="3"/>
      <c r="AG2195" s="3"/>
      <c r="AH2195" s="3"/>
    </row>
    <row r="2196" spans="30:34">
      <c r="AD2196" s="3"/>
      <c r="AE2196" s="3"/>
      <c r="AF2196" s="3"/>
      <c r="AG2196" s="3"/>
      <c r="AH2196" s="3"/>
    </row>
    <row r="2197" spans="30:34">
      <c r="AD2197" s="3"/>
      <c r="AE2197" s="3"/>
      <c r="AF2197" s="3"/>
      <c r="AG2197" s="3"/>
      <c r="AH2197" s="3"/>
    </row>
    <row r="2198" spans="30:34">
      <c r="AD2198" s="3"/>
      <c r="AE2198" s="3"/>
      <c r="AF2198" s="3"/>
      <c r="AG2198" s="3"/>
      <c r="AH2198" s="3"/>
    </row>
    <row r="2199" spans="30:34">
      <c r="AD2199" s="3"/>
      <c r="AE2199" s="3"/>
      <c r="AF2199" s="3"/>
      <c r="AG2199" s="3"/>
      <c r="AH2199" s="3"/>
    </row>
    <row r="2200" spans="30:34">
      <c r="AD2200" s="3"/>
      <c r="AE2200" s="3"/>
      <c r="AF2200" s="3"/>
      <c r="AG2200" s="3"/>
      <c r="AH2200" s="3"/>
    </row>
    <row r="2201" spans="30:34">
      <c r="AD2201" s="3"/>
      <c r="AE2201" s="3"/>
      <c r="AF2201" s="3"/>
      <c r="AG2201" s="3"/>
      <c r="AH2201" s="3"/>
    </row>
    <row r="2202" spans="30:34">
      <c r="AD2202" s="3"/>
      <c r="AE2202" s="3"/>
      <c r="AF2202" s="3"/>
      <c r="AG2202" s="3"/>
      <c r="AH2202" s="3"/>
    </row>
    <row r="2203" spans="30:34">
      <c r="AD2203" s="3"/>
      <c r="AE2203" s="3"/>
      <c r="AF2203" s="3"/>
      <c r="AG2203" s="3"/>
      <c r="AH2203" s="3"/>
    </row>
    <row r="2204" spans="30:34">
      <c r="AD2204" s="3"/>
      <c r="AE2204" s="3"/>
      <c r="AF2204" s="3"/>
      <c r="AG2204" s="3"/>
      <c r="AH2204" s="3"/>
    </row>
    <row r="2205" spans="30:34">
      <c r="AD2205" s="3"/>
      <c r="AE2205" s="3"/>
      <c r="AF2205" s="3"/>
      <c r="AG2205" s="3"/>
      <c r="AH2205" s="3"/>
    </row>
    <row r="2206" spans="30:34">
      <c r="AD2206" s="3"/>
      <c r="AE2206" s="3"/>
      <c r="AF2206" s="3"/>
      <c r="AG2206" s="3"/>
      <c r="AH2206" s="3"/>
    </row>
    <row r="2207" spans="30:34">
      <c r="AD2207" s="3"/>
      <c r="AE2207" s="3"/>
      <c r="AF2207" s="3"/>
      <c r="AG2207" s="3"/>
      <c r="AH2207" s="3"/>
    </row>
    <row r="2208" spans="30:34">
      <c r="AD2208" s="3"/>
      <c r="AE2208" s="3"/>
      <c r="AF2208" s="3"/>
      <c r="AG2208" s="3"/>
      <c r="AH2208" s="3"/>
    </row>
    <row r="2209" spans="30:34">
      <c r="AD2209" s="3"/>
      <c r="AE2209" s="3"/>
      <c r="AF2209" s="3"/>
      <c r="AG2209" s="3"/>
      <c r="AH2209" s="3"/>
    </row>
    <row r="2210" spans="30:34">
      <c r="AD2210" s="3"/>
      <c r="AE2210" s="3"/>
      <c r="AF2210" s="3"/>
      <c r="AG2210" s="3"/>
      <c r="AH2210" s="3"/>
    </row>
    <row r="2211" spans="30:34">
      <c r="AD2211" s="3"/>
      <c r="AE2211" s="3"/>
      <c r="AF2211" s="3"/>
      <c r="AG2211" s="3"/>
      <c r="AH2211" s="3"/>
    </row>
    <row r="2212" spans="30:34">
      <c r="AD2212" s="3"/>
      <c r="AE2212" s="3"/>
      <c r="AF2212" s="3"/>
      <c r="AG2212" s="3"/>
      <c r="AH2212" s="3"/>
    </row>
    <row r="2213" spans="30:34">
      <c r="AD2213" s="3"/>
      <c r="AE2213" s="3"/>
      <c r="AF2213" s="3"/>
      <c r="AG2213" s="3"/>
      <c r="AH2213" s="3"/>
    </row>
    <row r="2214" spans="30:34">
      <c r="AD2214" s="3"/>
      <c r="AE2214" s="3"/>
      <c r="AF2214" s="3"/>
      <c r="AG2214" s="3"/>
      <c r="AH2214" s="3"/>
    </row>
    <row r="2215" spans="30:34">
      <c r="AD2215" s="3"/>
      <c r="AE2215" s="3"/>
      <c r="AF2215" s="3"/>
      <c r="AG2215" s="3"/>
      <c r="AH2215" s="3"/>
    </row>
    <row r="2216" spans="30:34">
      <c r="AD2216" s="3"/>
      <c r="AE2216" s="3"/>
      <c r="AF2216" s="3"/>
      <c r="AG2216" s="3"/>
      <c r="AH2216" s="3"/>
    </row>
    <row r="2217" spans="30:34">
      <c r="AD2217" s="3"/>
      <c r="AE2217" s="3"/>
      <c r="AF2217" s="3"/>
      <c r="AG2217" s="3"/>
      <c r="AH2217" s="3"/>
    </row>
    <row r="2218" spans="30:34">
      <c r="AD2218" s="3"/>
      <c r="AE2218" s="3"/>
      <c r="AF2218" s="3"/>
      <c r="AG2218" s="3"/>
      <c r="AH2218" s="3"/>
    </row>
    <row r="2219" spans="30:34">
      <c r="AD2219" s="3"/>
      <c r="AE2219" s="3"/>
      <c r="AF2219" s="3"/>
      <c r="AG2219" s="3"/>
      <c r="AH2219" s="3"/>
    </row>
    <row r="2220" spans="30:34">
      <c r="AD2220" s="3"/>
      <c r="AE2220" s="3"/>
      <c r="AF2220" s="3"/>
      <c r="AG2220" s="3"/>
      <c r="AH2220" s="3"/>
    </row>
    <row r="2221" spans="30:34">
      <c r="AD2221" s="3"/>
      <c r="AE2221" s="3"/>
      <c r="AF2221" s="3"/>
      <c r="AG2221" s="3"/>
      <c r="AH2221" s="3"/>
    </row>
    <row r="2222" spans="30:34">
      <c r="AD2222" s="3"/>
      <c r="AE2222" s="3"/>
      <c r="AF2222" s="3"/>
      <c r="AG2222" s="3"/>
      <c r="AH2222" s="3"/>
    </row>
    <row r="2223" spans="30:34">
      <c r="AD2223" s="3"/>
      <c r="AE2223" s="3"/>
      <c r="AF2223" s="3"/>
      <c r="AG2223" s="3"/>
      <c r="AH2223" s="3"/>
    </row>
    <row r="2224" spans="30:34">
      <c r="AD2224" s="3"/>
      <c r="AE2224" s="3"/>
      <c r="AF2224" s="3"/>
      <c r="AG2224" s="3"/>
      <c r="AH2224" s="3"/>
    </row>
    <row r="2225" spans="30:34">
      <c r="AD2225" s="3"/>
      <c r="AE2225" s="3"/>
      <c r="AF2225" s="3"/>
      <c r="AG2225" s="3"/>
      <c r="AH2225" s="3"/>
    </row>
    <row r="2226" spans="30:34">
      <c r="AD2226" s="3"/>
      <c r="AE2226" s="3"/>
      <c r="AF2226" s="3"/>
      <c r="AG2226" s="3"/>
      <c r="AH2226" s="3"/>
    </row>
    <row r="2227" spans="30:34">
      <c r="AD2227" s="3"/>
      <c r="AE2227" s="3"/>
      <c r="AF2227" s="3"/>
      <c r="AG2227" s="3"/>
      <c r="AH2227" s="3"/>
    </row>
    <row r="2228" spans="30:34">
      <c r="AD2228" s="3"/>
      <c r="AE2228" s="3"/>
      <c r="AF2228" s="3"/>
      <c r="AG2228" s="3"/>
      <c r="AH2228" s="3"/>
    </row>
    <row r="2229" spans="30:34">
      <c r="AD2229" s="3"/>
      <c r="AE2229" s="3"/>
      <c r="AF2229" s="3"/>
      <c r="AG2229" s="3"/>
      <c r="AH2229" s="3"/>
    </row>
    <row r="2230" spans="30:34">
      <c r="AD2230" s="3"/>
      <c r="AE2230" s="3"/>
      <c r="AF2230" s="3"/>
      <c r="AG2230" s="3"/>
      <c r="AH2230" s="3"/>
    </row>
    <row r="2231" spans="30:34">
      <c r="AD2231" s="3"/>
      <c r="AE2231" s="3"/>
      <c r="AF2231" s="3"/>
      <c r="AG2231" s="3"/>
      <c r="AH2231" s="3"/>
    </row>
    <row r="2232" spans="30:34">
      <c r="AD2232" s="3"/>
      <c r="AE2232" s="3"/>
      <c r="AF2232" s="3"/>
      <c r="AG2232" s="3"/>
      <c r="AH2232" s="3"/>
    </row>
    <row r="2233" spans="30:34">
      <c r="AD2233" s="3"/>
      <c r="AE2233" s="3"/>
      <c r="AF2233" s="3"/>
      <c r="AG2233" s="3"/>
      <c r="AH2233" s="3"/>
    </row>
    <row r="2234" spans="30:34">
      <c r="AD2234" s="3"/>
      <c r="AE2234" s="3"/>
      <c r="AF2234" s="3"/>
      <c r="AG2234" s="3"/>
      <c r="AH2234" s="3"/>
    </row>
    <row r="2235" spans="30:34">
      <c r="AD2235" s="3"/>
      <c r="AE2235" s="3"/>
      <c r="AF2235" s="3"/>
      <c r="AG2235" s="3"/>
      <c r="AH2235" s="3"/>
    </row>
    <row r="2236" spans="30:34">
      <c r="AD2236" s="3"/>
      <c r="AE2236" s="3"/>
      <c r="AF2236" s="3"/>
      <c r="AG2236" s="3"/>
      <c r="AH2236" s="3"/>
    </row>
    <row r="2237" spans="30:34">
      <c r="AD2237" s="3"/>
      <c r="AE2237" s="3"/>
      <c r="AF2237" s="3"/>
      <c r="AG2237" s="3"/>
      <c r="AH2237" s="3"/>
    </row>
    <row r="2238" spans="30:34">
      <c r="AD2238" s="3"/>
      <c r="AE2238" s="3"/>
      <c r="AF2238" s="3"/>
      <c r="AG2238" s="3"/>
      <c r="AH2238" s="3"/>
    </row>
    <row r="2239" spans="30:34">
      <c r="AD2239" s="3"/>
      <c r="AE2239" s="3"/>
      <c r="AF2239" s="3"/>
      <c r="AG2239" s="3"/>
      <c r="AH2239" s="3"/>
    </row>
    <row r="2240" spans="30:34">
      <c r="AD2240" s="3"/>
      <c r="AE2240" s="3"/>
      <c r="AF2240" s="3"/>
      <c r="AG2240" s="3"/>
      <c r="AH2240" s="3"/>
    </row>
    <row r="2241" spans="30:34">
      <c r="AD2241" s="3"/>
      <c r="AE2241" s="3"/>
      <c r="AF2241" s="3"/>
      <c r="AG2241" s="3"/>
      <c r="AH2241" s="3"/>
    </row>
    <row r="2242" spans="30:34">
      <c r="AD2242" s="3"/>
      <c r="AE2242" s="3"/>
      <c r="AF2242" s="3"/>
      <c r="AG2242" s="3"/>
      <c r="AH2242" s="3"/>
    </row>
    <row r="2243" spans="30:34">
      <c r="AD2243" s="3"/>
      <c r="AE2243" s="3"/>
      <c r="AF2243" s="3"/>
      <c r="AG2243" s="3"/>
      <c r="AH2243" s="3"/>
    </row>
    <row r="2244" spans="30:34">
      <c r="AD2244" s="3"/>
      <c r="AE2244" s="3"/>
      <c r="AF2244" s="3"/>
      <c r="AG2244" s="3"/>
      <c r="AH2244" s="3"/>
    </row>
    <row r="2245" spans="30:34">
      <c r="AD2245" s="3"/>
      <c r="AE2245" s="3"/>
      <c r="AF2245" s="3"/>
      <c r="AG2245" s="3"/>
      <c r="AH2245" s="3"/>
    </row>
    <row r="2246" spans="30:34">
      <c r="AD2246" s="3"/>
      <c r="AE2246" s="3"/>
      <c r="AF2246" s="3"/>
      <c r="AG2246" s="3"/>
      <c r="AH2246" s="3"/>
    </row>
    <row r="2247" spans="30:34">
      <c r="AD2247" s="3"/>
      <c r="AE2247" s="3"/>
      <c r="AF2247" s="3"/>
      <c r="AG2247" s="3"/>
      <c r="AH2247" s="3"/>
    </row>
    <row r="2248" spans="30:34">
      <c r="AD2248" s="3"/>
      <c r="AE2248" s="3"/>
      <c r="AF2248" s="3"/>
      <c r="AG2248" s="3"/>
      <c r="AH2248" s="3"/>
    </row>
    <row r="2249" spans="30:34">
      <c r="AD2249" s="3"/>
      <c r="AE2249" s="3"/>
      <c r="AF2249" s="3"/>
      <c r="AG2249" s="3"/>
      <c r="AH2249" s="3"/>
    </row>
    <row r="2250" spans="30:34">
      <c r="AD2250" s="3"/>
      <c r="AE2250" s="3"/>
      <c r="AF2250" s="3"/>
      <c r="AG2250" s="3"/>
      <c r="AH2250" s="3"/>
    </row>
    <row r="2251" spans="30:34">
      <c r="AD2251" s="3"/>
      <c r="AE2251" s="3"/>
      <c r="AF2251" s="3"/>
      <c r="AG2251" s="3"/>
      <c r="AH2251" s="3"/>
    </row>
    <row r="2252" spans="30:34">
      <c r="AD2252" s="3"/>
      <c r="AE2252" s="3"/>
      <c r="AF2252" s="3"/>
      <c r="AG2252" s="3"/>
      <c r="AH2252" s="3"/>
    </row>
    <row r="2253" spans="30:34">
      <c r="AD2253" s="3"/>
      <c r="AE2253" s="3"/>
      <c r="AF2253" s="3"/>
      <c r="AG2253" s="3"/>
      <c r="AH2253" s="3"/>
    </row>
    <row r="2254" spans="30:34">
      <c r="AD2254" s="3"/>
      <c r="AE2254" s="3"/>
      <c r="AF2254" s="3"/>
      <c r="AG2254" s="3"/>
      <c r="AH2254" s="3"/>
    </row>
    <row r="2255" spans="30:34">
      <c r="AD2255" s="3"/>
      <c r="AE2255" s="3"/>
      <c r="AF2255" s="3"/>
      <c r="AG2255" s="3"/>
      <c r="AH2255" s="3"/>
    </row>
    <row r="2256" spans="30:34">
      <c r="AD2256" s="3"/>
      <c r="AE2256" s="3"/>
      <c r="AF2256" s="3"/>
      <c r="AG2256" s="3"/>
      <c r="AH2256" s="3"/>
    </row>
    <row r="2257" spans="30:34">
      <c r="AD2257" s="3"/>
      <c r="AE2257" s="3"/>
      <c r="AF2257" s="3"/>
      <c r="AG2257" s="3"/>
      <c r="AH2257" s="3"/>
    </row>
    <row r="2258" spans="30:34">
      <c r="AD2258" s="3"/>
      <c r="AE2258" s="3"/>
      <c r="AF2258" s="3"/>
      <c r="AG2258" s="3"/>
      <c r="AH2258" s="3"/>
    </row>
    <row r="2259" spans="30:34">
      <c r="AD2259" s="3"/>
      <c r="AE2259" s="3"/>
      <c r="AF2259" s="3"/>
      <c r="AG2259" s="3"/>
      <c r="AH2259" s="3"/>
    </row>
    <row r="2260" spans="30:34">
      <c r="AD2260" s="3"/>
      <c r="AE2260" s="3"/>
      <c r="AF2260" s="3"/>
      <c r="AG2260" s="3"/>
      <c r="AH2260" s="3"/>
    </row>
    <row r="2261" spans="30:34">
      <c r="AD2261" s="3"/>
      <c r="AE2261" s="3"/>
      <c r="AF2261" s="3"/>
      <c r="AG2261" s="3"/>
      <c r="AH2261" s="3"/>
    </row>
    <row r="2262" spans="30:34">
      <c r="AD2262" s="3"/>
      <c r="AE2262" s="3"/>
      <c r="AF2262" s="3"/>
      <c r="AG2262" s="3"/>
      <c r="AH2262" s="3"/>
    </row>
    <row r="2263" spans="30:34">
      <c r="AD2263" s="3"/>
      <c r="AE2263" s="3"/>
      <c r="AF2263" s="3"/>
      <c r="AG2263" s="3"/>
      <c r="AH2263" s="3"/>
    </row>
    <row r="2264" spans="30:34">
      <c r="AD2264" s="3"/>
      <c r="AE2264" s="3"/>
      <c r="AF2264" s="3"/>
      <c r="AG2264" s="3"/>
      <c r="AH2264" s="3"/>
    </row>
    <row r="2265" spans="30:34">
      <c r="AD2265" s="3"/>
      <c r="AE2265" s="3"/>
      <c r="AF2265" s="3"/>
      <c r="AG2265" s="3"/>
      <c r="AH2265" s="3"/>
    </row>
    <row r="2266" spans="30:34">
      <c r="AD2266" s="3"/>
      <c r="AE2266" s="3"/>
      <c r="AF2266" s="3"/>
      <c r="AG2266" s="3"/>
      <c r="AH2266" s="3"/>
    </row>
    <row r="2267" spans="30:34">
      <c r="AD2267" s="3"/>
      <c r="AE2267" s="3"/>
      <c r="AF2267" s="3"/>
      <c r="AG2267" s="3"/>
      <c r="AH2267" s="3"/>
    </row>
    <row r="2268" spans="30:34">
      <c r="AD2268" s="3"/>
      <c r="AE2268" s="3"/>
      <c r="AF2268" s="3"/>
      <c r="AG2268" s="3"/>
      <c r="AH2268" s="3"/>
    </row>
    <row r="2269" spans="30:34">
      <c r="AD2269" s="3"/>
      <c r="AE2269" s="3"/>
      <c r="AF2269" s="3"/>
      <c r="AG2269" s="3"/>
      <c r="AH2269" s="3"/>
    </row>
    <row r="2270" spans="30:34">
      <c r="AD2270" s="3"/>
      <c r="AE2270" s="3"/>
      <c r="AF2270" s="3"/>
      <c r="AG2270" s="3"/>
      <c r="AH2270" s="3"/>
    </row>
    <row r="2271" spans="30:34">
      <c r="AD2271" s="3"/>
      <c r="AE2271" s="3"/>
      <c r="AF2271" s="3"/>
      <c r="AG2271" s="3"/>
      <c r="AH2271" s="3"/>
    </row>
    <row r="2272" spans="30:34">
      <c r="AD2272" s="3"/>
      <c r="AE2272" s="3"/>
      <c r="AF2272" s="3"/>
      <c r="AG2272" s="3"/>
      <c r="AH2272" s="3"/>
    </row>
    <row r="2273" spans="30:34">
      <c r="AD2273" s="3"/>
      <c r="AE2273" s="3"/>
      <c r="AF2273" s="3"/>
      <c r="AG2273" s="3"/>
      <c r="AH2273" s="3"/>
    </row>
    <row r="2274" spans="30:34">
      <c r="AD2274" s="3"/>
      <c r="AE2274" s="3"/>
      <c r="AF2274" s="3"/>
      <c r="AG2274" s="3"/>
      <c r="AH2274" s="3"/>
    </row>
    <row r="2275" spans="30:34">
      <c r="AD2275" s="3"/>
      <c r="AE2275" s="3"/>
      <c r="AF2275" s="3"/>
      <c r="AG2275" s="3"/>
      <c r="AH2275" s="3"/>
    </row>
    <row r="2276" spans="30:34">
      <c r="AD2276" s="3"/>
      <c r="AE2276" s="3"/>
      <c r="AF2276" s="3"/>
      <c r="AG2276" s="3"/>
      <c r="AH2276" s="3"/>
    </row>
    <row r="2277" spans="30:34">
      <c r="AD2277" s="3"/>
      <c r="AE2277" s="3"/>
      <c r="AF2277" s="3"/>
      <c r="AG2277" s="3"/>
      <c r="AH2277" s="3"/>
    </row>
    <row r="2278" spans="30:34">
      <c r="AD2278" s="3"/>
      <c r="AE2278" s="3"/>
      <c r="AF2278" s="3"/>
      <c r="AG2278" s="3"/>
      <c r="AH2278" s="3"/>
    </row>
    <row r="2279" spans="30:34">
      <c r="AD2279" s="3"/>
      <c r="AE2279" s="3"/>
      <c r="AF2279" s="3"/>
      <c r="AG2279" s="3"/>
      <c r="AH2279" s="3"/>
    </row>
    <row r="2280" spans="30:34">
      <c r="AD2280" s="3"/>
      <c r="AE2280" s="3"/>
      <c r="AF2280" s="3"/>
      <c r="AG2280" s="3"/>
      <c r="AH2280" s="3"/>
    </row>
    <row r="2281" spans="30:34">
      <c r="AD2281" s="3"/>
      <c r="AE2281" s="3"/>
      <c r="AF2281" s="3"/>
      <c r="AG2281" s="3"/>
      <c r="AH2281" s="3"/>
    </row>
    <row r="2282" spans="30:34">
      <c r="AD2282" s="3"/>
      <c r="AE2282" s="3"/>
      <c r="AF2282" s="3"/>
      <c r="AG2282" s="3"/>
      <c r="AH2282" s="3"/>
    </row>
    <row r="2283" spans="30:34">
      <c r="AD2283" s="3"/>
      <c r="AE2283" s="3"/>
      <c r="AF2283" s="3"/>
      <c r="AG2283" s="3"/>
      <c r="AH2283" s="3"/>
    </row>
    <row r="2284" spans="30:34">
      <c r="AD2284" s="3"/>
      <c r="AE2284" s="3"/>
      <c r="AF2284" s="3"/>
      <c r="AG2284" s="3"/>
      <c r="AH2284" s="3"/>
    </row>
    <row r="2285" spans="30:34">
      <c r="AD2285" s="3"/>
      <c r="AE2285" s="3"/>
      <c r="AF2285" s="3"/>
      <c r="AG2285" s="3"/>
      <c r="AH2285" s="3"/>
    </row>
    <row r="2286" spans="30:34">
      <c r="AD2286" s="3"/>
      <c r="AE2286" s="3"/>
      <c r="AF2286" s="3"/>
      <c r="AG2286" s="3"/>
      <c r="AH2286" s="3"/>
    </row>
    <row r="2287" spans="30:34">
      <c r="AD2287" s="3"/>
      <c r="AE2287" s="3"/>
      <c r="AF2287" s="3"/>
      <c r="AG2287" s="3"/>
      <c r="AH2287" s="3"/>
    </row>
    <row r="2288" spans="30:34">
      <c r="AD2288" s="3"/>
      <c r="AE2288" s="3"/>
      <c r="AF2288" s="3"/>
      <c r="AG2288" s="3"/>
      <c r="AH2288" s="3"/>
    </row>
    <row r="2289" spans="30:34">
      <c r="AD2289" s="3"/>
      <c r="AE2289" s="3"/>
      <c r="AF2289" s="3"/>
      <c r="AG2289" s="3"/>
      <c r="AH2289" s="3"/>
    </row>
    <row r="2290" spans="30:34">
      <c r="AD2290" s="3"/>
      <c r="AE2290" s="3"/>
      <c r="AF2290" s="3"/>
      <c r="AG2290" s="3"/>
      <c r="AH2290" s="3"/>
    </row>
    <row r="2291" spans="30:34">
      <c r="AD2291" s="3"/>
      <c r="AE2291" s="3"/>
      <c r="AF2291" s="3"/>
      <c r="AG2291" s="3"/>
      <c r="AH2291" s="3"/>
    </row>
    <row r="2292" spans="30:34">
      <c r="AD2292" s="3"/>
      <c r="AE2292" s="3"/>
      <c r="AF2292" s="3"/>
      <c r="AG2292" s="3"/>
      <c r="AH2292" s="3"/>
    </row>
    <row r="2293" spans="30:34">
      <c r="AD2293" s="3"/>
      <c r="AE2293" s="3"/>
      <c r="AF2293" s="3"/>
      <c r="AG2293" s="3"/>
      <c r="AH2293" s="3"/>
    </row>
    <row r="2294" spans="30:34">
      <c r="AD2294" s="3"/>
      <c r="AE2294" s="3"/>
      <c r="AF2294" s="3"/>
      <c r="AG2294" s="3"/>
      <c r="AH2294" s="3"/>
    </row>
    <row r="2295" spans="30:34">
      <c r="AD2295" s="3"/>
      <c r="AE2295" s="3"/>
      <c r="AF2295" s="3"/>
      <c r="AG2295" s="3"/>
      <c r="AH2295" s="3"/>
    </row>
    <row r="2296" spans="30:34">
      <c r="AD2296" s="3"/>
      <c r="AE2296" s="3"/>
      <c r="AF2296" s="3"/>
      <c r="AG2296" s="3"/>
      <c r="AH2296" s="3"/>
    </row>
    <row r="2297" spans="30:34">
      <c r="AD2297" s="3"/>
      <c r="AE2297" s="3"/>
      <c r="AF2297" s="3"/>
      <c r="AG2297" s="3"/>
      <c r="AH2297" s="3"/>
    </row>
    <row r="2298" spans="30:34">
      <c r="AD2298" s="3"/>
      <c r="AE2298" s="3"/>
      <c r="AF2298" s="3"/>
      <c r="AG2298" s="3"/>
      <c r="AH2298" s="3"/>
    </row>
    <row r="2299" spans="30:34">
      <c r="AD2299" s="3"/>
      <c r="AE2299" s="3"/>
      <c r="AF2299" s="3"/>
      <c r="AG2299" s="3"/>
      <c r="AH2299" s="3"/>
    </row>
    <row r="2300" spans="30:34">
      <c r="AD2300" s="3"/>
      <c r="AE2300" s="3"/>
      <c r="AF2300" s="3"/>
      <c r="AG2300" s="3"/>
      <c r="AH2300" s="3"/>
    </row>
    <row r="2301" spans="30:34">
      <c r="AD2301" s="3"/>
      <c r="AE2301" s="3"/>
      <c r="AF2301" s="3"/>
      <c r="AG2301" s="3"/>
      <c r="AH2301" s="3"/>
    </row>
    <row r="2302" spans="30:34">
      <c r="AD2302" s="3"/>
      <c r="AE2302" s="3"/>
      <c r="AF2302" s="3"/>
      <c r="AG2302" s="3"/>
      <c r="AH2302" s="3"/>
    </row>
    <row r="2303" spans="30:34">
      <c r="AD2303" s="3"/>
      <c r="AE2303" s="3"/>
      <c r="AF2303" s="3"/>
      <c r="AG2303" s="3"/>
      <c r="AH2303" s="3"/>
    </row>
    <row r="2304" spans="30:34">
      <c r="AD2304" s="3"/>
      <c r="AE2304" s="3"/>
      <c r="AF2304" s="3"/>
      <c r="AG2304" s="3"/>
      <c r="AH2304" s="3"/>
    </row>
    <row r="2305" spans="30:34">
      <c r="AD2305" s="3"/>
      <c r="AE2305" s="3"/>
      <c r="AF2305" s="3"/>
      <c r="AG2305" s="3"/>
      <c r="AH2305" s="3"/>
    </row>
    <row r="2306" spans="30:34">
      <c r="AD2306" s="3"/>
      <c r="AE2306" s="3"/>
      <c r="AF2306" s="3"/>
      <c r="AG2306" s="3"/>
      <c r="AH2306" s="3"/>
    </row>
    <row r="2307" spans="30:34">
      <c r="AD2307" s="3"/>
      <c r="AE2307" s="3"/>
      <c r="AF2307" s="3"/>
      <c r="AG2307" s="3"/>
      <c r="AH2307" s="3"/>
    </row>
    <row r="2308" spans="30:34">
      <c r="AD2308" s="3"/>
      <c r="AE2308" s="3"/>
      <c r="AF2308" s="3"/>
      <c r="AG2308" s="3"/>
      <c r="AH2308" s="3"/>
    </row>
    <row r="2309" spans="30:34">
      <c r="AD2309" s="3"/>
      <c r="AE2309" s="3"/>
      <c r="AF2309" s="3"/>
      <c r="AG2309" s="3"/>
      <c r="AH2309" s="3"/>
    </row>
    <row r="2310" spans="30:34">
      <c r="AD2310" s="3"/>
      <c r="AE2310" s="3"/>
      <c r="AF2310" s="3"/>
      <c r="AG2310" s="3"/>
      <c r="AH2310" s="3"/>
    </row>
    <row r="2311" spans="30:34">
      <c r="AD2311" s="3"/>
      <c r="AE2311" s="3"/>
      <c r="AF2311" s="3"/>
      <c r="AG2311" s="3"/>
      <c r="AH2311" s="3"/>
    </row>
    <row r="2312" spans="30:34">
      <c r="AD2312" s="3"/>
      <c r="AE2312" s="3"/>
      <c r="AF2312" s="3"/>
      <c r="AG2312" s="3"/>
      <c r="AH2312" s="3"/>
    </row>
    <row r="2313" spans="30:34">
      <c r="AD2313" s="3"/>
      <c r="AE2313" s="3"/>
      <c r="AF2313" s="3"/>
      <c r="AG2313" s="3"/>
      <c r="AH2313" s="3"/>
    </row>
    <row r="2314" spans="30:34">
      <c r="AD2314" s="3"/>
      <c r="AE2314" s="3"/>
      <c r="AF2314" s="3"/>
      <c r="AG2314" s="3"/>
      <c r="AH2314" s="3"/>
    </row>
    <row r="2315" spans="30:34">
      <c r="AD2315" s="3"/>
      <c r="AE2315" s="3"/>
      <c r="AF2315" s="3"/>
      <c r="AG2315" s="3"/>
      <c r="AH2315" s="3"/>
    </row>
    <row r="2316" spans="30:34">
      <c r="AD2316" s="3"/>
      <c r="AE2316" s="3"/>
      <c r="AF2316" s="3"/>
      <c r="AG2316" s="3"/>
      <c r="AH2316" s="3"/>
    </row>
    <row r="2317" spans="30:34">
      <c r="AD2317" s="3"/>
      <c r="AE2317" s="3"/>
      <c r="AF2317" s="3"/>
      <c r="AG2317" s="3"/>
      <c r="AH2317" s="3"/>
    </row>
    <row r="2318" spans="30:34">
      <c r="AD2318" s="3"/>
      <c r="AE2318" s="3"/>
      <c r="AF2318" s="3"/>
      <c r="AG2318" s="3"/>
      <c r="AH2318" s="3"/>
    </row>
    <row r="2319" spans="30:34">
      <c r="AD2319" s="3"/>
      <c r="AE2319" s="3"/>
      <c r="AF2319" s="3"/>
      <c r="AG2319" s="3"/>
      <c r="AH2319" s="3"/>
    </row>
    <row r="2320" spans="30:34">
      <c r="AD2320" s="3"/>
      <c r="AE2320" s="3"/>
      <c r="AF2320" s="3"/>
      <c r="AG2320" s="3"/>
      <c r="AH2320" s="3"/>
    </row>
    <row r="2321" spans="30:34">
      <c r="AD2321" s="3"/>
      <c r="AE2321" s="3"/>
      <c r="AF2321" s="3"/>
      <c r="AG2321" s="3"/>
      <c r="AH2321" s="3"/>
    </row>
    <row r="2322" spans="30:34">
      <c r="AD2322" s="3"/>
      <c r="AE2322" s="3"/>
      <c r="AF2322" s="3"/>
      <c r="AG2322" s="3"/>
      <c r="AH2322" s="3"/>
    </row>
    <row r="2323" spans="30:34">
      <c r="AD2323" s="3"/>
      <c r="AE2323" s="3"/>
      <c r="AF2323" s="3"/>
      <c r="AG2323" s="3"/>
      <c r="AH2323" s="3"/>
    </row>
    <row r="2324" spans="30:34">
      <c r="AD2324" s="3"/>
      <c r="AE2324" s="3"/>
      <c r="AF2324" s="3"/>
      <c r="AG2324" s="3"/>
      <c r="AH2324" s="3"/>
    </row>
    <row r="2325" spans="30:34">
      <c r="AD2325" s="3"/>
      <c r="AE2325" s="3"/>
      <c r="AF2325" s="3"/>
      <c r="AG2325" s="3"/>
      <c r="AH2325" s="3"/>
    </row>
    <row r="2326" spans="30:34">
      <c r="AD2326" s="3"/>
      <c r="AE2326" s="3"/>
      <c r="AF2326" s="3"/>
      <c r="AG2326" s="3"/>
      <c r="AH2326" s="3"/>
    </row>
    <row r="2327" spans="30:34">
      <c r="AD2327" s="3"/>
      <c r="AE2327" s="3"/>
      <c r="AF2327" s="3"/>
      <c r="AG2327" s="3"/>
      <c r="AH2327" s="3"/>
    </row>
    <row r="2328" spans="30:34">
      <c r="AD2328" s="3"/>
      <c r="AE2328" s="3"/>
      <c r="AF2328" s="3"/>
      <c r="AG2328" s="3"/>
      <c r="AH2328" s="3"/>
    </row>
    <row r="2329" spans="30:34">
      <c r="AD2329" s="3"/>
      <c r="AE2329" s="3"/>
      <c r="AF2329" s="3"/>
      <c r="AG2329" s="3"/>
      <c r="AH2329" s="3"/>
    </row>
    <row r="2330" spans="30:34">
      <c r="AD2330" s="3"/>
      <c r="AE2330" s="3"/>
      <c r="AF2330" s="3"/>
      <c r="AG2330" s="3"/>
      <c r="AH2330" s="3"/>
    </row>
    <row r="2331" spans="30:34">
      <c r="AD2331" s="3"/>
      <c r="AE2331" s="3"/>
      <c r="AF2331" s="3"/>
      <c r="AG2331" s="3"/>
      <c r="AH2331" s="3"/>
    </row>
    <row r="2332" spans="30:34">
      <c r="AD2332" s="3"/>
      <c r="AE2332" s="3"/>
      <c r="AF2332" s="3"/>
      <c r="AG2332" s="3"/>
      <c r="AH2332" s="3"/>
    </row>
    <row r="2333" spans="30:34">
      <c r="AD2333" s="3"/>
      <c r="AE2333" s="3"/>
      <c r="AF2333" s="3"/>
      <c r="AG2333" s="3"/>
      <c r="AH2333" s="3"/>
    </row>
    <row r="2334" spans="30:34">
      <c r="AD2334" s="3"/>
      <c r="AE2334" s="3"/>
      <c r="AF2334" s="3"/>
      <c r="AG2334" s="3"/>
      <c r="AH2334" s="3"/>
    </row>
    <row r="2335" spans="30:34">
      <c r="AD2335" s="3"/>
      <c r="AE2335" s="3"/>
      <c r="AF2335" s="3"/>
      <c r="AG2335" s="3"/>
      <c r="AH2335" s="3"/>
    </row>
    <row r="2336" spans="30:34">
      <c r="AD2336" s="3"/>
      <c r="AE2336" s="3"/>
      <c r="AF2336" s="3"/>
      <c r="AG2336" s="3"/>
      <c r="AH2336" s="3"/>
    </row>
    <row r="2337" spans="30:34">
      <c r="AD2337" s="3"/>
      <c r="AE2337" s="3"/>
      <c r="AF2337" s="3"/>
      <c r="AG2337" s="3"/>
      <c r="AH2337" s="3"/>
    </row>
    <row r="2338" spans="30:34">
      <c r="AD2338" s="3"/>
      <c r="AE2338" s="3"/>
      <c r="AF2338" s="3"/>
      <c r="AG2338" s="3"/>
      <c r="AH2338" s="3"/>
    </row>
    <row r="2339" spans="30:34">
      <c r="AD2339" s="3"/>
      <c r="AE2339" s="3"/>
      <c r="AF2339" s="3"/>
      <c r="AG2339" s="3"/>
      <c r="AH2339" s="3"/>
    </row>
    <row r="2340" spans="30:34">
      <c r="AD2340" s="3"/>
      <c r="AE2340" s="3"/>
      <c r="AF2340" s="3"/>
      <c r="AG2340" s="3"/>
      <c r="AH2340" s="3"/>
    </row>
    <row r="2341" spans="30:34">
      <c r="AD2341" s="3"/>
      <c r="AE2341" s="3"/>
      <c r="AF2341" s="3"/>
      <c r="AG2341" s="3"/>
      <c r="AH2341" s="3"/>
    </row>
    <row r="2342" spans="30:34">
      <c r="AD2342" s="3"/>
      <c r="AE2342" s="3"/>
      <c r="AF2342" s="3"/>
      <c r="AG2342" s="3"/>
      <c r="AH2342" s="3"/>
    </row>
    <row r="2343" spans="30:34">
      <c r="AD2343" s="3"/>
      <c r="AE2343" s="3"/>
      <c r="AF2343" s="3"/>
      <c r="AG2343" s="3"/>
      <c r="AH2343" s="3"/>
    </row>
    <row r="2344" spans="30:34">
      <c r="AD2344" s="3"/>
      <c r="AE2344" s="3"/>
      <c r="AF2344" s="3"/>
      <c r="AG2344" s="3"/>
      <c r="AH2344" s="3"/>
    </row>
    <row r="2345" spans="30:34">
      <c r="AD2345" s="3"/>
      <c r="AE2345" s="3"/>
      <c r="AF2345" s="3"/>
      <c r="AG2345" s="3"/>
      <c r="AH2345" s="3"/>
    </row>
    <row r="2346" spans="30:34">
      <c r="AD2346" s="3"/>
      <c r="AE2346" s="3"/>
      <c r="AF2346" s="3"/>
      <c r="AG2346" s="3"/>
      <c r="AH2346" s="3"/>
    </row>
    <row r="2347" spans="30:34">
      <c r="AD2347" s="3"/>
      <c r="AE2347" s="3"/>
      <c r="AF2347" s="3"/>
      <c r="AG2347" s="3"/>
      <c r="AH2347" s="3"/>
    </row>
    <row r="2348" spans="30:34">
      <c r="AD2348" s="3"/>
      <c r="AE2348" s="3"/>
      <c r="AF2348" s="3"/>
      <c r="AG2348" s="3"/>
      <c r="AH2348" s="3"/>
    </row>
    <row r="2349" spans="30:34">
      <c r="AD2349" s="3"/>
      <c r="AE2349" s="3"/>
      <c r="AF2349" s="3"/>
      <c r="AG2349" s="3"/>
      <c r="AH2349" s="3"/>
    </row>
    <row r="2350" spans="30:34">
      <c r="AD2350" s="3"/>
      <c r="AE2350" s="3"/>
      <c r="AF2350" s="3"/>
      <c r="AG2350" s="3"/>
      <c r="AH2350" s="3"/>
    </row>
    <row r="2351" spans="30:34">
      <c r="AD2351" s="3"/>
      <c r="AE2351" s="3"/>
      <c r="AF2351" s="3"/>
      <c r="AG2351" s="3"/>
      <c r="AH2351" s="3"/>
    </row>
    <row r="2352" spans="30:34">
      <c r="AD2352" s="3"/>
      <c r="AE2352" s="3"/>
      <c r="AF2352" s="3"/>
      <c r="AG2352" s="3"/>
      <c r="AH2352" s="3"/>
    </row>
    <row r="2353" spans="30:34">
      <c r="AD2353" s="3"/>
      <c r="AE2353" s="3"/>
      <c r="AF2353" s="3"/>
      <c r="AG2353" s="3"/>
      <c r="AH2353" s="3"/>
    </row>
    <row r="2354" spans="30:34">
      <c r="AD2354" s="3"/>
      <c r="AE2354" s="3"/>
      <c r="AF2354" s="3"/>
      <c r="AG2354" s="3"/>
      <c r="AH2354" s="3"/>
    </row>
    <row r="2355" spans="30:34">
      <c r="AD2355" s="3"/>
      <c r="AE2355" s="3"/>
      <c r="AF2355" s="3"/>
      <c r="AG2355" s="3"/>
      <c r="AH2355" s="3"/>
    </row>
    <row r="2356" spans="30:34">
      <c r="AD2356" s="3"/>
      <c r="AE2356" s="3"/>
      <c r="AF2356" s="3"/>
      <c r="AG2356" s="3"/>
      <c r="AH2356" s="3"/>
    </row>
    <row r="2357" spans="30:34">
      <c r="AD2357" s="3"/>
      <c r="AE2357" s="3"/>
      <c r="AF2357" s="3"/>
      <c r="AG2357" s="3"/>
      <c r="AH2357" s="3"/>
    </row>
    <row r="2358" spans="30:34">
      <c r="AD2358" s="3"/>
      <c r="AE2358" s="3"/>
      <c r="AF2358" s="3"/>
      <c r="AG2358" s="3"/>
      <c r="AH2358" s="3"/>
    </row>
    <row r="2359" spans="30:34">
      <c r="AD2359" s="3"/>
      <c r="AE2359" s="3"/>
      <c r="AF2359" s="3"/>
      <c r="AG2359" s="3"/>
      <c r="AH2359" s="3"/>
    </row>
    <row r="2360" spans="30:34">
      <c r="AD2360" s="3"/>
      <c r="AE2360" s="3"/>
      <c r="AF2360" s="3"/>
      <c r="AG2360" s="3"/>
      <c r="AH2360" s="3"/>
    </row>
    <row r="2361" spans="30:34">
      <c r="AD2361" s="3"/>
      <c r="AE2361" s="3"/>
      <c r="AF2361" s="3"/>
      <c r="AG2361" s="3"/>
      <c r="AH2361" s="3"/>
    </row>
    <row r="2362" spans="30:34">
      <c r="AD2362" s="3"/>
      <c r="AE2362" s="3"/>
      <c r="AF2362" s="3"/>
      <c r="AG2362" s="3"/>
      <c r="AH2362" s="3"/>
    </row>
    <row r="2363" spans="30:34">
      <c r="AD2363" s="3"/>
      <c r="AE2363" s="3"/>
      <c r="AF2363" s="3"/>
      <c r="AG2363" s="3"/>
      <c r="AH2363" s="3"/>
    </row>
    <row r="2364" spans="30:34">
      <c r="AD2364" s="3"/>
      <c r="AE2364" s="3"/>
      <c r="AF2364" s="3"/>
      <c r="AG2364" s="3"/>
      <c r="AH2364" s="3"/>
    </row>
    <row r="2365" spans="30:34">
      <c r="AD2365" s="3"/>
      <c r="AE2365" s="3"/>
      <c r="AF2365" s="3"/>
      <c r="AG2365" s="3"/>
      <c r="AH2365" s="3"/>
    </row>
    <row r="2366" spans="30:34">
      <c r="AD2366" s="3"/>
      <c r="AE2366" s="3"/>
      <c r="AF2366" s="3"/>
      <c r="AG2366" s="3"/>
      <c r="AH2366" s="3"/>
    </row>
    <row r="2367" spans="30:34">
      <c r="AD2367" s="3"/>
      <c r="AE2367" s="3"/>
      <c r="AF2367" s="3"/>
      <c r="AG2367" s="3"/>
      <c r="AH2367" s="3"/>
    </row>
    <row r="2368" spans="30:34">
      <c r="AD2368" s="3"/>
      <c r="AE2368" s="3"/>
      <c r="AF2368" s="3"/>
      <c r="AG2368" s="3"/>
      <c r="AH2368" s="3"/>
    </row>
    <row r="2369" spans="30:34">
      <c r="AD2369" s="3"/>
      <c r="AE2369" s="3"/>
      <c r="AF2369" s="3"/>
      <c r="AG2369" s="3"/>
      <c r="AH2369" s="3"/>
    </row>
    <row r="2370" spans="30:34">
      <c r="AD2370" s="3"/>
      <c r="AE2370" s="3"/>
      <c r="AF2370" s="3"/>
      <c r="AG2370" s="3"/>
      <c r="AH2370" s="3"/>
    </row>
    <row r="2371" spans="30:34">
      <c r="AD2371" s="3"/>
      <c r="AE2371" s="3"/>
      <c r="AF2371" s="3"/>
      <c r="AG2371" s="3"/>
      <c r="AH2371" s="3"/>
    </row>
    <row r="2372" spans="30:34">
      <c r="AD2372" s="3"/>
      <c r="AE2372" s="3"/>
      <c r="AF2372" s="3"/>
      <c r="AG2372" s="3"/>
      <c r="AH2372" s="3"/>
    </row>
    <row r="2373" spans="30:34">
      <c r="AD2373" s="3"/>
      <c r="AE2373" s="3"/>
      <c r="AF2373" s="3"/>
      <c r="AG2373" s="3"/>
      <c r="AH2373" s="3"/>
    </row>
    <row r="2374" spans="30:34">
      <c r="AD2374" s="3"/>
      <c r="AE2374" s="3"/>
      <c r="AF2374" s="3"/>
      <c r="AG2374" s="3"/>
      <c r="AH2374" s="3"/>
    </row>
    <row r="2375" spans="30:34">
      <c r="AD2375" s="3"/>
      <c r="AE2375" s="3"/>
      <c r="AF2375" s="3"/>
      <c r="AG2375" s="3"/>
      <c r="AH2375" s="3"/>
    </row>
    <row r="2376" spans="30:34">
      <c r="AD2376" s="3"/>
      <c r="AE2376" s="3"/>
      <c r="AF2376" s="3"/>
      <c r="AG2376" s="3"/>
      <c r="AH2376" s="3"/>
    </row>
    <row r="2377" spans="30:34">
      <c r="AD2377" s="3"/>
      <c r="AE2377" s="3"/>
      <c r="AF2377" s="3"/>
      <c r="AG2377" s="3"/>
      <c r="AH2377" s="3"/>
    </row>
    <row r="2378" spans="30:34">
      <c r="AD2378" s="3"/>
      <c r="AE2378" s="3"/>
      <c r="AF2378" s="3"/>
      <c r="AG2378" s="3"/>
      <c r="AH2378" s="3"/>
    </row>
    <row r="2379" spans="30:34">
      <c r="AD2379" s="3"/>
      <c r="AE2379" s="3"/>
      <c r="AF2379" s="3"/>
      <c r="AG2379" s="3"/>
      <c r="AH2379" s="3"/>
    </row>
    <row r="2380" spans="30:34">
      <c r="AD2380" s="3"/>
      <c r="AE2380" s="3"/>
      <c r="AF2380" s="3"/>
      <c r="AG2380" s="3"/>
      <c r="AH2380" s="3"/>
    </row>
    <row r="2381" spans="30:34">
      <c r="AD2381" s="3"/>
      <c r="AE2381" s="3"/>
      <c r="AF2381" s="3"/>
      <c r="AG2381" s="3"/>
      <c r="AH2381" s="3"/>
    </row>
    <row r="2382" spans="30:34">
      <c r="AD2382" s="3"/>
      <c r="AE2382" s="3"/>
      <c r="AF2382" s="3"/>
      <c r="AG2382" s="3"/>
      <c r="AH2382" s="3"/>
    </row>
    <row r="2383" spans="30:34">
      <c r="AD2383" s="3"/>
      <c r="AE2383" s="3"/>
      <c r="AF2383" s="3"/>
      <c r="AG2383" s="3"/>
      <c r="AH2383" s="3"/>
    </row>
    <row r="2384" spans="30:34">
      <c r="AD2384" s="3"/>
      <c r="AE2384" s="3"/>
      <c r="AF2384" s="3"/>
      <c r="AG2384" s="3"/>
      <c r="AH2384" s="3"/>
    </row>
    <row r="2385" spans="30:34">
      <c r="AD2385" s="3"/>
      <c r="AE2385" s="3"/>
      <c r="AF2385" s="3"/>
      <c r="AG2385" s="3"/>
      <c r="AH2385" s="3"/>
    </row>
    <row r="2386" spans="30:34">
      <c r="AD2386" s="3"/>
      <c r="AE2386" s="3"/>
      <c r="AF2386" s="3"/>
      <c r="AG2386" s="3"/>
      <c r="AH2386" s="3"/>
    </row>
    <row r="2387" spans="30:34">
      <c r="AD2387" s="3"/>
      <c r="AE2387" s="3"/>
      <c r="AF2387" s="3"/>
      <c r="AG2387" s="3"/>
      <c r="AH2387" s="3"/>
    </row>
    <row r="2388" spans="30:34">
      <c r="AD2388" s="3"/>
      <c r="AE2388" s="3"/>
      <c r="AF2388" s="3"/>
      <c r="AG2388" s="3"/>
      <c r="AH2388" s="3"/>
    </row>
    <row r="2389" spans="30:34">
      <c r="AD2389" s="3"/>
      <c r="AE2389" s="3"/>
      <c r="AF2389" s="3"/>
      <c r="AG2389" s="3"/>
      <c r="AH2389" s="3"/>
    </row>
    <row r="2390" spans="30:34">
      <c r="AD2390" s="3"/>
      <c r="AE2390" s="3"/>
      <c r="AF2390" s="3"/>
      <c r="AG2390" s="3"/>
      <c r="AH2390" s="3"/>
    </row>
    <row r="2391" spans="30:34">
      <c r="AD2391" s="3"/>
      <c r="AE2391" s="3"/>
      <c r="AF2391" s="3"/>
      <c r="AG2391" s="3"/>
      <c r="AH2391" s="3"/>
    </row>
    <row r="2392" spans="30:34">
      <c r="AD2392" s="3"/>
      <c r="AE2392" s="3"/>
      <c r="AF2392" s="3"/>
      <c r="AG2392" s="3"/>
      <c r="AH2392" s="3"/>
    </row>
    <row r="2393" spans="30:34">
      <c r="AD2393" s="3"/>
      <c r="AE2393" s="3"/>
      <c r="AF2393" s="3"/>
      <c r="AG2393" s="3"/>
      <c r="AH2393" s="3"/>
    </row>
    <row r="2394" spans="30:34">
      <c r="AD2394" s="3"/>
      <c r="AE2394" s="3"/>
      <c r="AF2394" s="3"/>
      <c r="AG2394" s="3"/>
      <c r="AH2394" s="3"/>
    </row>
    <row r="2395" spans="30:34">
      <c r="AD2395" s="3"/>
      <c r="AE2395" s="3"/>
      <c r="AF2395" s="3"/>
      <c r="AG2395" s="3"/>
      <c r="AH2395" s="3"/>
    </row>
    <row r="2396" spans="30:34">
      <c r="AD2396" s="3"/>
      <c r="AE2396" s="3"/>
      <c r="AF2396" s="3"/>
      <c r="AG2396" s="3"/>
      <c r="AH2396" s="3"/>
    </row>
    <row r="2397" spans="30:34">
      <c r="AD2397" s="3"/>
      <c r="AE2397" s="3"/>
      <c r="AF2397" s="3"/>
      <c r="AG2397" s="3"/>
      <c r="AH2397" s="3"/>
    </row>
    <row r="2398" spans="30:34">
      <c r="AD2398" s="3"/>
      <c r="AE2398" s="3"/>
      <c r="AF2398" s="3"/>
      <c r="AG2398" s="3"/>
      <c r="AH2398" s="3"/>
    </row>
    <row r="2399" spans="30:34">
      <c r="AD2399" s="3"/>
      <c r="AE2399" s="3"/>
      <c r="AF2399" s="3"/>
      <c r="AG2399" s="3"/>
      <c r="AH2399" s="3"/>
    </row>
    <row r="2400" spans="30:34">
      <c r="AD2400" s="3"/>
      <c r="AE2400" s="3"/>
      <c r="AF2400" s="3"/>
      <c r="AG2400" s="3"/>
      <c r="AH2400" s="3"/>
    </row>
    <row r="2401" spans="30:34">
      <c r="AD2401" s="3"/>
      <c r="AE2401" s="3"/>
      <c r="AF2401" s="3"/>
      <c r="AG2401" s="3"/>
      <c r="AH2401" s="3"/>
    </row>
    <row r="2402" spans="30:34">
      <c r="AD2402" s="3"/>
      <c r="AE2402" s="3"/>
      <c r="AF2402" s="3"/>
      <c r="AG2402" s="3"/>
      <c r="AH2402" s="3"/>
    </row>
    <row r="2403" spans="30:34">
      <c r="AD2403" s="3"/>
      <c r="AE2403" s="3"/>
      <c r="AF2403" s="3"/>
      <c r="AG2403" s="3"/>
      <c r="AH2403" s="3"/>
    </row>
    <row r="2404" spans="30:34">
      <c r="AD2404" s="3"/>
      <c r="AE2404" s="3"/>
      <c r="AF2404" s="3"/>
      <c r="AG2404" s="3"/>
      <c r="AH2404" s="3"/>
    </row>
    <row r="2405" spans="30:34">
      <c r="AD2405" s="3"/>
      <c r="AE2405" s="3"/>
      <c r="AF2405" s="3"/>
      <c r="AG2405" s="3"/>
      <c r="AH2405" s="3"/>
    </row>
    <row r="2406" spans="30:34">
      <c r="AD2406" s="3"/>
      <c r="AE2406" s="3"/>
      <c r="AF2406" s="3"/>
      <c r="AG2406" s="3"/>
      <c r="AH2406" s="3"/>
    </row>
    <row r="2407" spans="30:34">
      <c r="AD2407" s="3"/>
      <c r="AE2407" s="3"/>
      <c r="AF2407" s="3"/>
      <c r="AG2407" s="3"/>
      <c r="AH2407" s="3"/>
    </row>
    <row r="2408" spans="30:34">
      <c r="AD2408" s="3"/>
      <c r="AE2408" s="3"/>
      <c r="AF2408" s="3"/>
      <c r="AG2408" s="3"/>
      <c r="AH2408" s="3"/>
    </row>
    <row r="2409" spans="30:34">
      <c r="AD2409" s="3"/>
      <c r="AE2409" s="3"/>
      <c r="AF2409" s="3"/>
      <c r="AG2409" s="3"/>
      <c r="AH2409" s="3"/>
    </row>
    <row r="2410" spans="30:34">
      <c r="AD2410" s="3"/>
      <c r="AE2410" s="3"/>
      <c r="AF2410" s="3"/>
      <c r="AG2410" s="3"/>
      <c r="AH2410" s="3"/>
    </row>
    <row r="2411" spans="30:34">
      <c r="AD2411" s="3"/>
      <c r="AE2411" s="3"/>
      <c r="AF2411" s="3"/>
      <c r="AG2411" s="3"/>
      <c r="AH2411" s="3"/>
    </row>
    <row r="2412" spans="30:34">
      <c r="AD2412" s="3"/>
      <c r="AE2412" s="3"/>
      <c r="AF2412" s="3"/>
      <c r="AG2412" s="3"/>
      <c r="AH2412" s="3"/>
    </row>
    <row r="2413" spans="30:34">
      <c r="AD2413" s="3"/>
      <c r="AE2413" s="3"/>
      <c r="AF2413" s="3"/>
      <c r="AG2413" s="3"/>
      <c r="AH2413" s="3"/>
    </row>
    <row r="2414" spans="30:34">
      <c r="AD2414" s="3"/>
      <c r="AE2414" s="3"/>
      <c r="AF2414" s="3"/>
      <c r="AG2414" s="3"/>
      <c r="AH2414" s="3"/>
    </row>
    <row r="2415" spans="30:34">
      <c r="AD2415" s="3"/>
      <c r="AE2415" s="3"/>
      <c r="AF2415" s="3"/>
      <c r="AG2415" s="3"/>
      <c r="AH2415" s="3"/>
    </row>
    <row r="2416" spans="30:34">
      <c r="AD2416" s="3"/>
      <c r="AE2416" s="3"/>
      <c r="AF2416" s="3"/>
      <c r="AG2416" s="3"/>
      <c r="AH2416" s="3"/>
    </row>
    <row r="2417" spans="30:34">
      <c r="AD2417" s="3"/>
      <c r="AE2417" s="3"/>
      <c r="AF2417" s="3"/>
      <c r="AG2417" s="3"/>
      <c r="AH2417" s="3"/>
    </row>
    <row r="2418" spans="30:34">
      <c r="AD2418" s="3"/>
      <c r="AE2418" s="3"/>
      <c r="AF2418" s="3"/>
      <c r="AG2418" s="3"/>
      <c r="AH2418" s="3"/>
    </row>
    <row r="2419" spans="30:34">
      <c r="AD2419" s="3"/>
      <c r="AE2419" s="3"/>
      <c r="AF2419" s="3"/>
      <c r="AG2419" s="3"/>
      <c r="AH2419" s="3"/>
    </row>
    <row r="2420" spans="30:34">
      <c r="AD2420" s="3"/>
      <c r="AE2420" s="3"/>
      <c r="AF2420" s="3"/>
      <c r="AG2420" s="3"/>
      <c r="AH2420" s="3"/>
    </row>
    <row r="2421" spans="30:34">
      <c r="AD2421" s="3"/>
      <c r="AE2421" s="3"/>
      <c r="AF2421" s="3"/>
      <c r="AG2421" s="3"/>
      <c r="AH2421" s="3"/>
    </row>
    <row r="2422" spans="30:34">
      <c r="AD2422" s="3"/>
      <c r="AE2422" s="3"/>
      <c r="AF2422" s="3"/>
      <c r="AG2422" s="3"/>
      <c r="AH2422" s="3"/>
    </row>
    <row r="2423" spans="30:34">
      <c r="AD2423" s="3"/>
      <c r="AE2423" s="3"/>
      <c r="AF2423" s="3"/>
      <c r="AG2423" s="3"/>
      <c r="AH2423" s="3"/>
    </row>
    <row r="2424" spans="30:34">
      <c r="AD2424" s="3"/>
      <c r="AE2424" s="3"/>
      <c r="AF2424" s="3"/>
      <c r="AG2424" s="3"/>
      <c r="AH2424" s="3"/>
    </row>
    <row r="2425" spans="30:34">
      <c r="AD2425" s="3"/>
      <c r="AE2425" s="3"/>
      <c r="AF2425" s="3"/>
      <c r="AG2425" s="3"/>
      <c r="AH2425" s="3"/>
    </row>
    <row r="2426" spans="30:34">
      <c r="AD2426" s="3"/>
      <c r="AE2426" s="3"/>
      <c r="AF2426" s="3"/>
      <c r="AG2426" s="3"/>
      <c r="AH2426" s="3"/>
    </row>
    <row r="2427" spans="30:34">
      <c r="AD2427" s="3"/>
      <c r="AE2427" s="3"/>
      <c r="AF2427" s="3"/>
      <c r="AG2427" s="3"/>
      <c r="AH2427" s="3"/>
    </row>
    <row r="2428" spans="30:34">
      <c r="AD2428" s="3"/>
      <c r="AE2428" s="3"/>
      <c r="AF2428" s="3"/>
      <c r="AG2428" s="3"/>
      <c r="AH2428" s="3"/>
    </row>
    <row r="2429" spans="30:34">
      <c r="AD2429" s="3"/>
      <c r="AE2429" s="3"/>
      <c r="AF2429" s="3"/>
      <c r="AG2429" s="3"/>
      <c r="AH2429" s="3"/>
    </row>
    <row r="2430" spans="30:34">
      <c r="AD2430" s="3"/>
      <c r="AE2430" s="3"/>
      <c r="AF2430" s="3"/>
      <c r="AG2430" s="3"/>
      <c r="AH2430" s="3"/>
    </row>
    <row r="2431" spans="30:34">
      <c r="AD2431" s="3"/>
      <c r="AE2431" s="3"/>
      <c r="AF2431" s="3"/>
      <c r="AG2431" s="3"/>
      <c r="AH2431" s="3"/>
    </row>
    <row r="2432" spans="30:34">
      <c r="AD2432" s="3"/>
      <c r="AE2432" s="3"/>
      <c r="AF2432" s="3"/>
      <c r="AG2432" s="3"/>
      <c r="AH2432" s="3"/>
    </row>
    <row r="2433" spans="30:34">
      <c r="AD2433" s="3"/>
      <c r="AE2433" s="3"/>
      <c r="AF2433" s="3"/>
      <c r="AG2433" s="3"/>
      <c r="AH2433" s="3"/>
    </row>
    <row r="2434" spans="30:34">
      <c r="AD2434" s="3"/>
      <c r="AE2434" s="3"/>
      <c r="AF2434" s="3"/>
      <c r="AG2434" s="3"/>
      <c r="AH2434" s="3"/>
    </row>
    <row r="2435" spans="30:34">
      <c r="AD2435" s="3"/>
      <c r="AE2435" s="3"/>
      <c r="AF2435" s="3"/>
      <c r="AG2435" s="3"/>
      <c r="AH2435" s="3"/>
    </row>
    <row r="2436" spans="30:34">
      <c r="AD2436" s="3"/>
      <c r="AE2436" s="3"/>
      <c r="AF2436" s="3"/>
      <c r="AG2436" s="3"/>
      <c r="AH2436" s="3"/>
    </row>
    <row r="2437" spans="30:34">
      <c r="AD2437" s="3"/>
      <c r="AE2437" s="3"/>
      <c r="AF2437" s="3"/>
      <c r="AG2437" s="3"/>
      <c r="AH2437" s="3"/>
    </row>
    <row r="2438" spans="30:34">
      <c r="AD2438" s="3"/>
      <c r="AE2438" s="3"/>
      <c r="AF2438" s="3"/>
      <c r="AG2438" s="3"/>
      <c r="AH2438" s="3"/>
    </row>
    <row r="2439" spans="30:34">
      <c r="AD2439" s="3"/>
      <c r="AE2439" s="3"/>
      <c r="AF2439" s="3"/>
      <c r="AG2439" s="3"/>
      <c r="AH2439" s="3"/>
    </row>
    <row r="2440" spans="30:34">
      <c r="AD2440" s="3"/>
      <c r="AE2440" s="3"/>
      <c r="AF2440" s="3"/>
      <c r="AG2440" s="3"/>
      <c r="AH2440" s="3"/>
    </row>
    <row r="2441" spans="30:34">
      <c r="AD2441" s="3"/>
      <c r="AE2441" s="3"/>
      <c r="AF2441" s="3"/>
      <c r="AG2441" s="3"/>
      <c r="AH2441" s="3"/>
    </row>
    <row r="2442" spans="30:34">
      <c r="AD2442" s="3"/>
      <c r="AE2442" s="3"/>
      <c r="AF2442" s="3"/>
      <c r="AG2442" s="3"/>
      <c r="AH2442" s="3"/>
    </row>
    <row r="2443" spans="30:34">
      <c r="AD2443" s="3"/>
      <c r="AE2443" s="3"/>
      <c r="AF2443" s="3"/>
      <c r="AG2443" s="3"/>
      <c r="AH2443" s="3"/>
    </row>
    <row r="2444" spans="30:34">
      <c r="AD2444" s="3"/>
      <c r="AE2444" s="3"/>
      <c r="AF2444" s="3"/>
      <c r="AG2444" s="3"/>
      <c r="AH2444" s="3"/>
    </row>
    <row r="2445" spans="30:34">
      <c r="AD2445" s="3"/>
      <c r="AE2445" s="3"/>
      <c r="AF2445" s="3"/>
      <c r="AG2445" s="3"/>
      <c r="AH2445" s="3"/>
    </row>
    <row r="2446" spans="30:34">
      <c r="AD2446" s="3"/>
      <c r="AE2446" s="3"/>
      <c r="AF2446" s="3"/>
      <c r="AG2446" s="3"/>
      <c r="AH2446" s="3"/>
    </row>
    <row r="2447" spans="30:34">
      <c r="AD2447" s="3"/>
      <c r="AE2447" s="3"/>
      <c r="AF2447" s="3"/>
      <c r="AG2447" s="3"/>
      <c r="AH2447" s="3"/>
    </row>
    <row r="2448" spans="30:34">
      <c r="AD2448" s="3"/>
      <c r="AE2448" s="3"/>
      <c r="AF2448" s="3"/>
      <c r="AG2448" s="3"/>
      <c r="AH2448" s="3"/>
    </row>
    <row r="2449" spans="30:34">
      <c r="AD2449" s="3"/>
      <c r="AE2449" s="3"/>
      <c r="AF2449" s="3"/>
      <c r="AG2449" s="3"/>
      <c r="AH2449" s="3"/>
    </row>
    <row r="2450" spans="30:34">
      <c r="AD2450" s="3"/>
      <c r="AE2450" s="3"/>
      <c r="AF2450" s="3"/>
      <c r="AG2450" s="3"/>
      <c r="AH2450" s="3"/>
    </row>
    <row r="2451" spans="30:34">
      <c r="AD2451" s="3"/>
      <c r="AE2451" s="3"/>
      <c r="AF2451" s="3"/>
      <c r="AG2451" s="3"/>
      <c r="AH2451" s="3"/>
    </row>
    <row r="2452" spans="30:34">
      <c r="AD2452" s="3"/>
      <c r="AE2452" s="3"/>
      <c r="AF2452" s="3"/>
      <c r="AG2452" s="3"/>
      <c r="AH2452" s="3"/>
    </row>
    <row r="2453" spans="30:34">
      <c r="AD2453" s="3"/>
      <c r="AE2453" s="3"/>
      <c r="AF2453" s="3"/>
      <c r="AG2453" s="3"/>
      <c r="AH2453" s="3"/>
    </row>
    <row r="2454" spans="30:34">
      <c r="AD2454" s="3"/>
      <c r="AE2454" s="3"/>
      <c r="AF2454" s="3"/>
      <c r="AG2454" s="3"/>
      <c r="AH2454" s="3"/>
    </row>
    <row r="2455" spans="30:34">
      <c r="AD2455" s="3"/>
      <c r="AE2455" s="3"/>
      <c r="AF2455" s="3"/>
      <c r="AG2455" s="3"/>
      <c r="AH2455" s="3"/>
    </row>
    <row r="2456" spans="30:34">
      <c r="AD2456" s="3"/>
      <c r="AE2456" s="3"/>
      <c r="AF2456" s="3"/>
      <c r="AG2456" s="3"/>
      <c r="AH2456" s="3"/>
    </row>
    <row r="2457" spans="30:34">
      <c r="AD2457" s="3"/>
      <c r="AE2457" s="3"/>
      <c r="AF2457" s="3"/>
      <c r="AG2457" s="3"/>
      <c r="AH2457" s="3"/>
    </row>
    <row r="2458" spans="30:34">
      <c r="AD2458" s="3"/>
      <c r="AE2458" s="3"/>
      <c r="AF2458" s="3"/>
      <c r="AG2458" s="3"/>
      <c r="AH2458" s="3"/>
    </row>
    <row r="2459" spans="30:34">
      <c r="AD2459" s="3"/>
      <c r="AE2459" s="3"/>
      <c r="AF2459" s="3"/>
      <c r="AG2459" s="3"/>
      <c r="AH2459" s="3"/>
    </row>
    <row r="2460" spans="30:34">
      <c r="AD2460" s="3"/>
      <c r="AE2460" s="3"/>
      <c r="AF2460" s="3"/>
      <c r="AG2460" s="3"/>
      <c r="AH2460" s="3"/>
    </row>
    <row r="2461" spans="30:34">
      <c r="AD2461" s="3"/>
      <c r="AE2461" s="3"/>
      <c r="AF2461" s="3"/>
      <c r="AG2461" s="3"/>
      <c r="AH2461" s="3"/>
    </row>
    <row r="2462" spans="30:34">
      <c r="AD2462" s="3"/>
      <c r="AE2462" s="3"/>
      <c r="AF2462" s="3"/>
      <c r="AG2462" s="3"/>
      <c r="AH2462" s="3"/>
    </row>
    <row r="2463" spans="30:34">
      <c r="AD2463" s="3"/>
      <c r="AE2463" s="3"/>
      <c r="AF2463" s="3"/>
      <c r="AG2463" s="3"/>
      <c r="AH2463" s="3"/>
    </row>
    <row r="2464" spans="30:34">
      <c r="AD2464" s="3"/>
      <c r="AE2464" s="3"/>
      <c r="AF2464" s="3"/>
      <c r="AG2464" s="3"/>
      <c r="AH2464" s="3"/>
    </row>
    <row r="2465" spans="30:34">
      <c r="AD2465" s="3"/>
      <c r="AE2465" s="3"/>
      <c r="AF2465" s="3"/>
      <c r="AG2465" s="3"/>
      <c r="AH2465" s="3"/>
    </row>
    <row r="2466" spans="30:34">
      <c r="AD2466" s="3"/>
      <c r="AE2466" s="3"/>
      <c r="AF2466" s="3"/>
      <c r="AG2466" s="3"/>
      <c r="AH2466" s="3"/>
    </row>
    <row r="2467" spans="30:34">
      <c r="AD2467" s="3"/>
      <c r="AE2467" s="3"/>
      <c r="AF2467" s="3"/>
      <c r="AG2467" s="3"/>
      <c r="AH2467" s="3"/>
    </row>
    <row r="2468" spans="30:34">
      <c r="AD2468" s="3"/>
      <c r="AE2468" s="3"/>
      <c r="AF2468" s="3"/>
      <c r="AG2468" s="3"/>
      <c r="AH2468" s="3"/>
    </row>
    <row r="2469" spans="30:34">
      <c r="AD2469" s="3"/>
      <c r="AE2469" s="3"/>
      <c r="AF2469" s="3"/>
      <c r="AG2469" s="3"/>
      <c r="AH2469" s="3"/>
    </row>
    <row r="2470" spans="30:34">
      <c r="AD2470" s="3"/>
      <c r="AE2470" s="3"/>
      <c r="AF2470" s="3"/>
      <c r="AG2470" s="3"/>
      <c r="AH2470" s="3"/>
    </row>
    <row r="2471" spans="30:34">
      <c r="AD2471" s="3"/>
      <c r="AE2471" s="3"/>
      <c r="AF2471" s="3"/>
      <c r="AG2471" s="3"/>
      <c r="AH2471" s="3"/>
    </row>
    <row r="2472" spans="30:34">
      <c r="AD2472" s="3"/>
      <c r="AE2472" s="3"/>
      <c r="AF2472" s="3"/>
      <c r="AG2472" s="3"/>
      <c r="AH2472" s="3"/>
    </row>
    <row r="2473" spans="30:34">
      <c r="AD2473" s="3"/>
      <c r="AE2473" s="3"/>
      <c r="AF2473" s="3"/>
      <c r="AG2473" s="3"/>
      <c r="AH2473" s="3"/>
    </row>
    <row r="2474" spans="30:34">
      <c r="AD2474" s="3"/>
      <c r="AE2474" s="3"/>
      <c r="AF2474" s="3"/>
      <c r="AG2474" s="3"/>
      <c r="AH2474" s="3"/>
    </row>
    <row r="2475" spans="30:34">
      <c r="AD2475" s="3"/>
      <c r="AE2475" s="3"/>
      <c r="AF2475" s="3"/>
      <c r="AG2475" s="3"/>
      <c r="AH2475" s="3"/>
    </row>
    <row r="2476" spans="30:34">
      <c r="AD2476" s="3"/>
      <c r="AE2476" s="3"/>
      <c r="AF2476" s="3"/>
      <c r="AG2476" s="3"/>
      <c r="AH2476" s="3"/>
    </row>
    <row r="2477" spans="30:34">
      <c r="AD2477" s="3"/>
      <c r="AE2477" s="3"/>
      <c r="AF2477" s="3"/>
      <c r="AG2477" s="3"/>
      <c r="AH2477" s="3"/>
    </row>
    <row r="2478" spans="30:34">
      <c r="AD2478" s="3"/>
      <c r="AE2478" s="3"/>
      <c r="AF2478" s="3"/>
      <c r="AG2478" s="3"/>
      <c r="AH2478" s="3"/>
    </row>
    <row r="2479" spans="30:34">
      <c r="AD2479" s="3"/>
      <c r="AE2479" s="3"/>
      <c r="AF2479" s="3"/>
      <c r="AG2479" s="3"/>
      <c r="AH2479" s="3"/>
    </row>
    <row r="2480" spans="30:34">
      <c r="AD2480" s="3"/>
      <c r="AE2480" s="3"/>
      <c r="AF2480" s="3"/>
      <c r="AG2480" s="3"/>
      <c r="AH2480" s="3"/>
    </row>
    <row r="2481" spans="30:34">
      <c r="AD2481" s="3"/>
      <c r="AE2481" s="3"/>
      <c r="AF2481" s="3"/>
      <c r="AG2481" s="3"/>
      <c r="AH2481" s="3"/>
    </row>
    <row r="2482" spans="30:34">
      <c r="AD2482" s="3"/>
      <c r="AE2482" s="3"/>
      <c r="AF2482" s="3"/>
      <c r="AG2482" s="3"/>
      <c r="AH2482" s="3"/>
    </row>
    <row r="2483" spans="30:34">
      <c r="AD2483" s="3"/>
      <c r="AE2483" s="3"/>
      <c r="AF2483" s="3"/>
      <c r="AG2483" s="3"/>
      <c r="AH2483" s="3"/>
    </row>
    <row r="2484" spans="30:34">
      <c r="AD2484" s="3"/>
      <c r="AE2484" s="3"/>
      <c r="AF2484" s="3"/>
      <c r="AG2484" s="3"/>
      <c r="AH2484" s="3"/>
    </row>
    <row r="2485" spans="30:34">
      <c r="AD2485" s="3"/>
      <c r="AE2485" s="3"/>
      <c r="AF2485" s="3"/>
      <c r="AG2485" s="3"/>
      <c r="AH2485" s="3"/>
    </row>
    <row r="2486" spans="30:34">
      <c r="AD2486" s="3"/>
      <c r="AE2486" s="3"/>
      <c r="AF2486" s="3"/>
      <c r="AG2486" s="3"/>
      <c r="AH2486" s="3"/>
    </row>
    <row r="2487" spans="30:34">
      <c r="AD2487" s="3"/>
      <c r="AE2487" s="3"/>
      <c r="AF2487" s="3"/>
      <c r="AG2487" s="3"/>
      <c r="AH2487" s="3"/>
    </row>
    <row r="2488" spans="30:34">
      <c r="AD2488" s="3"/>
      <c r="AE2488" s="3"/>
      <c r="AF2488" s="3"/>
      <c r="AG2488" s="3"/>
      <c r="AH2488" s="3"/>
    </row>
    <row r="2489" spans="30:34">
      <c r="AD2489" s="3"/>
      <c r="AE2489" s="3"/>
      <c r="AF2489" s="3"/>
      <c r="AG2489" s="3"/>
      <c r="AH2489" s="3"/>
    </row>
    <row r="2490" spans="30:34">
      <c r="AD2490" s="3"/>
      <c r="AE2490" s="3"/>
      <c r="AF2490" s="3"/>
      <c r="AG2490" s="3"/>
      <c r="AH2490" s="3"/>
    </row>
    <row r="2491" spans="30:34">
      <c r="AD2491" s="3"/>
      <c r="AE2491" s="3"/>
      <c r="AF2491" s="3"/>
      <c r="AG2491" s="3"/>
      <c r="AH2491" s="3"/>
    </row>
    <row r="2492" spans="30:34">
      <c r="AD2492" s="3"/>
      <c r="AE2492" s="3"/>
      <c r="AF2492" s="3"/>
      <c r="AG2492" s="3"/>
      <c r="AH2492" s="3"/>
    </row>
    <row r="2493" spans="30:34">
      <c r="AD2493" s="3"/>
      <c r="AE2493" s="3"/>
      <c r="AF2493" s="3"/>
      <c r="AG2493" s="3"/>
      <c r="AH2493" s="3"/>
    </row>
    <row r="2494" spans="30:34">
      <c r="AD2494" s="3"/>
      <c r="AE2494" s="3"/>
      <c r="AF2494" s="3"/>
      <c r="AG2494" s="3"/>
      <c r="AH2494" s="3"/>
    </row>
    <row r="2495" spans="30:34">
      <c r="AD2495" s="3"/>
      <c r="AE2495" s="3"/>
      <c r="AF2495" s="3"/>
      <c r="AG2495" s="3"/>
      <c r="AH2495" s="3"/>
    </row>
    <row r="2496" spans="30:34">
      <c r="AD2496" s="3"/>
      <c r="AE2496" s="3"/>
      <c r="AF2496" s="3"/>
      <c r="AG2496" s="3"/>
      <c r="AH2496" s="3"/>
    </row>
    <row r="2497" spans="30:34">
      <c r="AD2497" s="3"/>
      <c r="AE2497" s="3"/>
      <c r="AF2497" s="3"/>
      <c r="AG2497" s="3"/>
      <c r="AH2497" s="3"/>
    </row>
    <row r="2498" spans="30:34">
      <c r="AD2498" s="3"/>
      <c r="AE2498" s="3"/>
      <c r="AF2498" s="3"/>
      <c r="AG2498" s="3"/>
      <c r="AH2498" s="3"/>
    </row>
    <row r="2499" spans="30:34">
      <c r="AD2499" s="3"/>
      <c r="AE2499" s="3"/>
      <c r="AF2499" s="3"/>
      <c r="AG2499" s="3"/>
      <c r="AH2499" s="3"/>
    </row>
    <row r="2500" spans="30:34">
      <c r="AD2500" s="3"/>
      <c r="AE2500" s="3"/>
      <c r="AF2500" s="3"/>
      <c r="AG2500" s="3"/>
      <c r="AH2500" s="3"/>
    </row>
    <row r="2501" spans="30:34">
      <c r="AD2501" s="3"/>
      <c r="AE2501" s="3"/>
      <c r="AF2501" s="3"/>
      <c r="AG2501" s="3"/>
      <c r="AH2501" s="3"/>
    </row>
    <row r="2502" spans="30:34">
      <c r="AD2502" s="3"/>
      <c r="AE2502" s="3"/>
      <c r="AF2502" s="3"/>
      <c r="AG2502" s="3"/>
      <c r="AH2502" s="3"/>
    </row>
    <row r="2503" spans="30:34">
      <c r="AD2503" s="3"/>
      <c r="AE2503" s="3"/>
      <c r="AF2503" s="3"/>
      <c r="AG2503" s="3"/>
      <c r="AH2503" s="3"/>
    </row>
    <row r="2504" spans="30:34">
      <c r="AD2504" s="3"/>
      <c r="AE2504" s="3"/>
      <c r="AF2504" s="3"/>
      <c r="AG2504" s="3"/>
      <c r="AH2504" s="3"/>
    </row>
    <row r="2505" spans="30:34">
      <c r="AD2505" s="3"/>
      <c r="AE2505" s="3"/>
      <c r="AF2505" s="3"/>
      <c r="AG2505" s="3"/>
      <c r="AH2505" s="3"/>
    </row>
    <row r="2506" spans="30:34">
      <c r="AD2506" s="3"/>
      <c r="AE2506" s="3"/>
      <c r="AF2506" s="3"/>
      <c r="AG2506" s="3"/>
      <c r="AH2506" s="3"/>
    </row>
    <row r="2507" spans="30:34">
      <c r="AD2507" s="3"/>
      <c r="AE2507" s="3"/>
      <c r="AF2507" s="3"/>
      <c r="AG2507" s="3"/>
      <c r="AH2507" s="3"/>
    </row>
    <row r="2508" spans="30:34">
      <c r="AD2508" s="3"/>
      <c r="AE2508" s="3"/>
      <c r="AF2508" s="3"/>
      <c r="AG2508" s="3"/>
      <c r="AH2508" s="3"/>
    </row>
    <row r="2509" spans="30:34">
      <c r="AD2509" s="3"/>
      <c r="AE2509" s="3"/>
      <c r="AF2509" s="3"/>
      <c r="AG2509" s="3"/>
      <c r="AH2509" s="3"/>
    </row>
    <row r="2510" spans="30:34">
      <c r="AD2510" s="3"/>
      <c r="AE2510" s="3"/>
      <c r="AF2510" s="3"/>
      <c r="AG2510" s="3"/>
      <c r="AH2510" s="3"/>
    </row>
    <row r="2511" spans="30:34">
      <c r="AD2511" s="3"/>
      <c r="AE2511" s="3"/>
      <c r="AF2511" s="3"/>
      <c r="AG2511" s="3"/>
      <c r="AH2511" s="3"/>
    </row>
    <row r="2512" spans="30:34">
      <c r="AD2512" s="3"/>
      <c r="AE2512" s="3"/>
      <c r="AF2512" s="3"/>
      <c r="AG2512" s="3"/>
      <c r="AH2512" s="3"/>
    </row>
    <row r="2513" spans="30:34">
      <c r="AD2513" s="3"/>
      <c r="AE2513" s="3"/>
      <c r="AF2513" s="3"/>
      <c r="AG2513" s="3"/>
      <c r="AH2513" s="3"/>
    </row>
    <row r="2514" spans="30:34">
      <c r="AD2514" s="3"/>
      <c r="AE2514" s="3"/>
      <c r="AF2514" s="3"/>
      <c r="AG2514" s="3"/>
      <c r="AH2514" s="3"/>
    </row>
    <row r="2515" spans="30:34">
      <c r="AD2515" s="3"/>
      <c r="AE2515" s="3"/>
      <c r="AF2515" s="3"/>
      <c r="AG2515" s="3"/>
      <c r="AH2515" s="3"/>
    </row>
    <row r="2516" spans="30:34">
      <c r="AD2516" s="3"/>
      <c r="AE2516" s="3"/>
      <c r="AF2516" s="3"/>
      <c r="AG2516" s="3"/>
      <c r="AH2516" s="3"/>
    </row>
    <row r="2517" spans="30:34">
      <c r="AD2517" s="3"/>
      <c r="AE2517" s="3"/>
      <c r="AF2517" s="3"/>
      <c r="AG2517" s="3"/>
      <c r="AH2517" s="3"/>
    </row>
    <row r="2518" spans="30:34">
      <c r="AD2518" s="3"/>
      <c r="AE2518" s="3"/>
      <c r="AF2518" s="3"/>
      <c r="AG2518" s="3"/>
      <c r="AH2518" s="3"/>
    </row>
    <row r="2519" spans="30:34">
      <c r="AD2519" s="3"/>
      <c r="AE2519" s="3"/>
      <c r="AF2519" s="3"/>
      <c r="AG2519" s="3"/>
      <c r="AH2519" s="3"/>
    </row>
    <row r="2520" spans="30:34">
      <c r="AD2520" s="3"/>
      <c r="AE2520" s="3"/>
      <c r="AF2520" s="3"/>
      <c r="AG2520" s="3"/>
      <c r="AH2520" s="3"/>
    </row>
    <row r="2521" spans="30:34">
      <c r="AD2521" s="3"/>
      <c r="AE2521" s="3"/>
      <c r="AF2521" s="3"/>
      <c r="AG2521" s="3"/>
      <c r="AH2521" s="3"/>
    </row>
    <row r="2522" spans="30:34">
      <c r="AD2522" s="3"/>
      <c r="AE2522" s="3"/>
      <c r="AF2522" s="3"/>
      <c r="AG2522" s="3"/>
      <c r="AH2522" s="3"/>
    </row>
    <row r="2523" spans="30:34">
      <c r="AD2523" s="3"/>
      <c r="AE2523" s="3"/>
      <c r="AF2523" s="3"/>
      <c r="AG2523" s="3"/>
      <c r="AH2523" s="3"/>
    </row>
    <row r="2524" spans="30:34">
      <c r="AD2524" s="3"/>
      <c r="AE2524" s="3"/>
      <c r="AF2524" s="3"/>
      <c r="AG2524" s="3"/>
      <c r="AH2524" s="3"/>
    </row>
    <row r="2525" spans="30:34">
      <c r="AD2525" s="3"/>
      <c r="AE2525" s="3"/>
      <c r="AF2525" s="3"/>
      <c r="AG2525" s="3"/>
      <c r="AH2525" s="3"/>
    </row>
    <row r="2526" spans="30:34">
      <c r="AD2526" s="3"/>
      <c r="AE2526" s="3"/>
      <c r="AF2526" s="3"/>
      <c r="AG2526" s="3"/>
      <c r="AH2526" s="3"/>
    </row>
    <row r="2527" spans="30:34">
      <c r="AD2527" s="3"/>
      <c r="AE2527" s="3"/>
      <c r="AF2527" s="3"/>
      <c r="AG2527" s="3"/>
      <c r="AH2527" s="3"/>
    </row>
    <row r="2528" spans="30:34">
      <c r="AD2528" s="3"/>
      <c r="AE2528" s="3"/>
      <c r="AF2528" s="3"/>
      <c r="AG2528" s="3"/>
      <c r="AH2528" s="3"/>
    </row>
    <row r="2529" spans="30:34">
      <c r="AD2529" s="3"/>
      <c r="AE2529" s="3"/>
      <c r="AF2529" s="3"/>
      <c r="AG2529" s="3"/>
      <c r="AH2529" s="3"/>
    </row>
    <row r="2530" spans="30:34">
      <c r="AD2530" s="3"/>
      <c r="AE2530" s="3"/>
      <c r="AF2530" s="3"/>
      <c r="AG2530" s="3"/>
      <c r="AH2530" s="3"/>
    </row>
    <row r="2531" spans="30:34">
      <c r="AD2531" s="3"/>
      <c r="AE2531" s="3"/>
      <c r="AF2531" s="3"/>
      <c r="AG2531" s="3"/>
      <c r="AH2531" s="3"/>
    </row>
    <row r="2532" spans="30:34">
      <c r="AD2532" s="3"/>
      <c r="AE2532" s="3"/>
      <c r="AF2532" s="3"/>
      <c r="AG2532" s="3"/>
      <c r="AH2532" s="3"/>
    </row>
    <row r="2533" spans="30:34">
      <c r="AD2533" s="3"/>
      <c r="AE2533" s="3"/>
      <c r="AF2533" s="3"/>
      <c r="AG2533" s="3"/>
      <c r="AH2533" s="3"/>
    </row>
    <row r="2534" spans="30:34">
      <c r="AD2534" s="3"/>
      <c r="AE2534" s="3"/>
      <c r="AF2534" s="3"/>
      <c r="AG2534" s="3"/>
      <c r="AH2534" s="3"/>
    </row>
    <row r="2535" spans="30:34">
      <c r="AD2535" s="3"/>
      <c r="AE2535" s="3"/>
      <c r="AF2535" s="3"/>
      <c r="AG2535" s="3"/>
      <c r="AH2535" s="3"/>
    </row>
    <row r="2536" spans="30:34">
      <c r="AD2536" s="3"/>
      <c r="AE2536" s="3"/>
      <c r="AF2536" s="3"/>
      <c r="AG2536" s="3"/>
      <c r="AH2536" s="3"/>
    </row>
    <row r="2537" spans="30:34">
      <c r="AD2537" s="3"/>
      <c r="AE2537" s="3"/>
      <c r="AF2537" s="3"/>
      <c r="AG2537" s="3"/>
      <c r="AH2537" s="3"/>
    </row>
    <row r="2538" spans="30:34">
      <c r="AD2538" s="3"/>
      <c r="AE2538" s="3"/>
      <c r="AF2538" s="3"/>
      <c r="AG2538" s="3"/>
      <c r="AH2538" s="3"/>
    </row>
    <row r="2539" spans="30:34">
      <c r="AD2539" s="3"/>
      <c r="AE2539" s="3"/>
      <c r="AF2539" s="3"/>
      <c r="AG2539" s="3"/>
      <c r="AH2539" s="3"/>
    </row>
    <row r="2540" spans="30:34">
      <c r="AD2540" s="3"/>
      <c r="AE2540" s="3"/>
      <c r="AF2540" s="3"/>
      <c r="AG2540" s="3"/>
      <c r="AH2540" s="3"/>
    </row>
    <row r="2541" spans="30:34">
      <c r="AD2541" s="3"/>
      <c r="AE2541" s="3"/>
      <c r="AF2541" s="3"/>
      <c r="AG2541" s="3"/>
      <c r="AH2541" s="3"/>
    </row>
    <row r="2542" spans="30:34">
      <c r="AD2542" s="3"/>
      <c r="AE2542" s="3"/>
      <c r="AF2542" s="3"/>
      <c r="AG2542" s="3"/>
      <c r="AH2542" s="3"/>
    </row>
    <row r="2543" spans="30:34">
      <c r="AD2543" s="3"/>
      <c r="AE2543" s="3"/>
      <c r="AF2543" s="3"/>
      <c r="AG2543" s="3"/>
      <c r="AH2543" s="3"/>
    </row>
    <row r="2544" spans="30:34">
      <c r="AD2544" s="3"/>
      <c r="AE2544" s="3"/>
      <c r="AF2544" s="3"/>
      <c r="AG2544" s="3"/>
      <c r="AH2544" s="3"/>
    </row>
    <row r="2545" spans="30:34">
      <c r="AD2545" s="3"/>
      <c r="AE2545" s="3"/>
      <c r="AF2545" s="3"/>
      <c r="AG2545" s="3"/>
      <c r="AH2545" s="3"/>
    </row>
    <row r="2546" spans="30:34">
      <c r="AD2546" s="3"/>
      <c r="AE2546" s="3"/>
      <c r="AF2546" s="3"/>
      <c r="AG2546" s="3"/>
      <c r="AH2546" s="3"/>
    </row>
    <row r="2547" spans="30:34">
      <c r="AD2547" s="3"/>
      <c r="AE2547" s="3"/>
      <c r="AF2547" s="3"/>
      <c r="AG2547" s="3"/>
      <c r="AH2547" s="3"/>
    </row>
    <row r="2548" spans="30:34">
      <c r="AD2548" s="3"/>
      <c r="AE2548" s="3"/>
      <c r="AF2548" s="3"/>
      <c r="AG2548" s="3"/>
      <c r="AH2548" s="3"/>
    </row>
    <row r="2549" spans="30:34">
      <c r="AD2549" s="3"/>
      <c r="AE2549" s="3"/>
      <c r="AF2549" s="3"/>
      <c r="AG2549" s="3"/>
      <c r="AH2549" s="3"/>
    </row>
    <row r="2550" spans="30:34">
      <c r="AD2550" s="3"/>
      <c r="AE2550" s="3"/>
      <c r="AF2550" s="3"/>
      <c r="AG2550" s="3"/>
      <c r="AH2550" s="3"/>
    </row>
    <row r="2551" spans="30:34">
      <c r="AD2551" s="3"/>
      <c r="AE2551" s="3"/>
      <c r="AF2551" s="3"/>
      <c r="AG2551" s="3"/>
      <c r="AH2551" s="3"/>
    </row>
    <row r="2552" spans="30:34">
      <c r="AD2552" s="3"/>
      <c r="AE2552" s="3"/>
      <c r="AF2552" s="3"/>
      <c r="AG2552" s="3"/>
      <c r="AH2552" s="3"/>
    </row>
    <row r="2553" spans="30:34">
      <c r="AD2553" s="3"/>
      <c r="AE2553" s="3"/>
      <c r="AF2553" s="3"/>
      <c r="AG2553" s="3"/>
      <c r="AH2553" s="3"/>
    </row>
    <row r="2554" spans="30:34">
      <c r="AD2554" s="3"/>
      <c r="AE2554" s="3"/>
      <c r="AF2554" s="3"/>
      <c r="AG2554" s="3"/>
      <c r="AH2554" s="3"/>
    </row>
    <row r="2555" spans="30:34">
      <c r="AD2555" s="3"/>
      <c r="AE2555" s="3"/>
      <c r="AF2555" s="3"/>
      <c r="AG2555" s="3"/>
      <c r="AH2555" s="3"/>
    </row>
    <row r="2556" spans="30:34">
      <c r="AD2556" s="3"/>
      <c r="AE2556" s="3"/>
      <c r="AF2556" s="3"/>
      <c r="AG2556" s="3"/>
      <c r="AH2556" s="3"/>
    </row>
    <row r="2557" spans="30:34">
      <c r="AD2557" s="3"/>
      <c r="AE2557" s="3"/>
      <c r="AF2557" s="3"/>
      <c r="AG2557" s="3"/>
      <c r="AH2557" s="3"/>
    </row>
    <row r="2558" spans="30:34">
      <c r="AD2558" s="3"/>
      <c r="AE2558" s="3"/>
      <c r="AF2558" s="3"/>
      <c r="AG2558" s="3"/>
      <c r="AH2558" s="3"/>
    </row>
    <row r="2559" spans="30:34">
      <c r="AD2559" s="3"/>
      <c r="AE2559" s="3"/>
      <c r="AF2559" s="3"/>
      <c r="AG2559" s="3"/>
      <c r="AH2559" s="3"/>
    </row>
    <row r="2560" spans="30:34">
      <c r="AD2560" s="3"/>
      <c r="AE2560" s="3"/>
      <c r="AF2560" s="3"/>
      <c r="AG2560" s="3"/>
      <c r="AH2560" s="3"/>
    </row>
    <row r="2561" spans="30:34">
      <c r="AD2561" s="3"/>
      <c r="AE2561" s="3"/>
      <c r="AF2561" s="3"/>
      <c r="AG2561" s="3"/>
      <c r="AH2561" s="3"/>
    </row>
    <row r="2562" spans="30:34">
      <c r="AD2562" s="3"/>
      <c r="AE2562" s="3"/>
      <c r="AF2562" s="3"/>
      <c r="AG2562" s="3"/>
      <c r="AH2562" s="3"/>
    </row>
    <row r="2563" spans="30:34">
      <c r="AD2563" s="3"/>
      <c r="AE2563" s="3"/>
      <c r="AF2563" s="3"/>
      <c r="AG2563" s="3"/>
      <c r="AH2563" s="3"/>
    </row>
    <row r="2564" spans="30:34">
      <c r="AD2564" s="3"/>
      <c r="AE2564" s="3"/>
      <c r="AF2564" s="3"/>
      <c r="AG2564" s="3"/>
      <c r="AH2564" s="3"/>
    </row>
    <row r="2565" spans="30:34">
      <c r="AD2565" s="3"/>
      <c r="AE2565" s="3"/>
      <c r="AF2565" s="3"/>
      <c r="AG2565" s="3"/>
      <c r="AH2565" s="3"/>
    </row>
    <row r="2566" spans="30:34">
      <c r="AD2566" s="3"/>
      <c r="AE2566" s="3"/>
      <c r="AF2566" s="3"/>
      <c r="AG2566" s="3"/>
      <c r="AH2566" s="3"/>
    </row>
    <row r="2567" spans="30:34">
      <c r="AD2567" s="3"/>
      <c r="AE2567" s="3"/>
      <c r="AF2567" s="3"/>
      <c r="AG2567" s="3"/>
      <c r="AH2567" s="3"/>
    </row>
    <row r="2568" spans="30:34">
      <c r="AD2568" s="3"/>
      <c r="AE2568" s="3"/>
      <c r="AF2568" s="3"/>
      <c r="AG2568" s="3"/>
      <c r="AH2568" s="3"/>
    </row>
    <row r="2569" spans="30:34">
      <c r="AD2569" s="3"/>
      <c r="AE2569" s="3"/>
      <c r="AF2569" s="3"/>
      <c r="AG2569" s="3"/>
      <c r="AH2569" s="3"/>
    </row>
    <row r="2570" spans="30:34">
      <c r="AD2570" s="3"/>
      <c r="AE2570" s="3"/>
      <c r="AF2570" s="3"/>
      <c r="AG2570" s="3"/>
      <c r="AH2570" s="3"/>
    </row>
    <row r="2571" spans="30:34">
      <c r="AD2571" s="3"/>
      <c r="AE2571" s="3"/>
      <c r="AF2571" s="3"/>
      <c r="AG2571" s="3"/>
      <c r="AH2571" s="3"/>
    </row>
    <row r="2572" spans="30:34">
      <c r="AD2572" s="3"/>
      <c r="AE2572" s="3"/>
      <c r="AF2572" s="3"/>
      <c r="AG2572" s="3"/>
      <c r="AH2572" s="3"/>
    </row>
    <row r="2573" spans="30:34">
      <c r="AD2573" s="3"/>
      <c r="AE2573" s="3"/>
      <c r="AF2573" s="3"/>
      <c r="AG2573" s="3"/>
      <c r="AH2573" s="3"/>
    </row>
    <row r="2574" spans="30:34">
      <c r="AD2574" s="3"/>
      <c r="AE2574" s="3"/>
      <c r="AF2574" s="3"/>
      <c r="AG2574" s="3"/>
      <c r="AH2574" s="3"/>
    </row>
    <row r="2575" spans="30:34">
      <c r="AD2575" s="3"/>
      <c r="AE2575" s="3"/>
      <c r="AF2575" s="3"/>
      <c r="AG2575" s="3"/>
      <c r="AH2575" s="3"/>
    </row>
    <row r="2576" spans="30:34">
      <c r="AD2576" s="3"/>
      <c r="AE2576" s="3"/>
      <c r="AF2576" s="3"/>
      <c r="AG2576" s="3"/>
      <c r="AH2576" s="3"/>
    </row>
    <row r="2577" spans="30:34">
      <c r="AD2577" s="3"/>
      <c r="AE2577" s="3"/>
      <c r="AF2577" s="3"/>
      <c r="AG2577" s="3"/>
      <c r="AH2577" s="3"/>
    </row>
    <row r="2578" spans="30:34">
      <c r="AD2578" s="3"/>
      <c r="AE2578" s="3"/>
      <c r="AF2578" s="3"/>
      <c r="AG2578" s="3"/>
      <c r="AH2578" s="3"/>
    </row>
    <row r="2579" spans="30:34">
      <c r="AD2579" s="3"/>
      <c r="AE2579" s="3"/>
      <c r="AF2579" s="3"/>
      <c r="AG2579" s="3"/>
      <c r="AH2579" s="3"/>
    </row>
    <row r="2580" spans="30:34">
      <c r="AD2580" s="3"/>
      <c r="AE2580" s="3"/>
      <c r="AF2580" s="3"/>
      <c r="AG2580" s="3"/>
      <c r="AH2580" s="3"/>
    </row>
    <row r="2581" spans="30:34">
      <c r="AD2581" s="3"/>
      <c r="AE2581" s="3"/>
      <c r="AF2581" s="3"/>
      <c r="AG2581" s="3"/>
      <c r="AH2581" s="3"/>
    </row>
    <row r="2582" spans="30:34">
      <c r="AD2582" s="3"/>
      <c r="AE2582" s="3"/>
      <c r="AF2582" s="3"/>
      <c r="AG2582" s="3"/>
      <c r="AH2582" s="3"/>
    </row>
    <row r="2583" spans="30:34">
      <c r="AD2583" s="3"/>
      <c r="AE2583" s="3"/>
      <c r="AF2583" s="3"/>
      <c r="AG2583" s="3"/>
      <c r="AH2583" s="3"/>
    </row>
    <row r="2584" spans="30:34">
      <c r="AD2584" s="3"/>
      <c r="AE2584" s="3"/>
      <c r="AF2584" s="3"/>
      <c r="AG2584" s="3"/>
      <c r="AH2584" s="3"/>
    </row>
    <row r="2585" spans="30:34">
      <c r="AD2585" s="3"/>
      <c r="AE2585" s="3"/>
      <c r="AF2585" s="3"/>
      <c r="AG2585" s="3"/>
      <c r="AH2585" s="3"/>
    </row>
    <row r="2586" spans="30:34">
      <c r="AD2586" s="3"/>
      <c r="AE2586" s="3"/>
      <c r="AF2586" s="3"/>
      <c r="AG2586" s="3"/>
      <c r="AH2586" s="3"/>
    </row>
    <row r="2587" spans="30:34">
      <c r="AD2587" s="3"/>
      <c r="AE2587" s="3"/>
      <c r="AF2587" s="3"/>
      <c r="AG2587" s="3"/>
      <c r="AH2587" s="3"/>
    </row>
    <row r="2588" spans="30:34">
      <c r="AD2588" s="3"/>
      <c r="AE2588" s="3"/>
      <c r="AF2588" s="3"/>
      <c r="AG2588" s="3"/>
      <c r="AH2588" s="3"/>
    </row>
    <row r="2589" spans="30:34">
      <c r="AD2589" s="3"/>
      <c r="AE2589" s="3"/>
      <c r="AF2589" s="3"/>
      <c r="AG2589" s="3"/>
      <c r="AH2589" s="3"/>
    </row>
    <row r="2590" spans="30:34">
      <c r="AD2590" s="3"/>
      <c r="AE2590" s="3"/>
      <c r="AF2590" s="3"/>
      <c r="AG2590" s="3"/>
      <c r="AH2590" s="3"/>
    </row>
    <row r="2591" spans="30:34">
      <c r="AD2591" s="3"/>
      <c r="AE2591" s="3"/>
      <c r="AF2591" s="3"/>
      <c r="AG2591" s="3"/>
      <c r="AH2591" s="3"/>
    </row>
    <row r="2592" spans="30:34">
      <c r="AD2592" s="3"/>
      <c r="AE2592" s="3"/>
      <c r="AF2592" s="3"/>
      <c r="AG2592" s="3"/>
      <c r="AH2592" s="3"/>
    </row>
    <row r="2593" spans="30:34">
      <c r="AD2593" s="3"/>
      <c r="AE2593" s="3"/>
      <c r="AF2593" s="3"/>
      <c r="AG2593" s="3"/>
      <c r="AH2593" s="3"/>
    </row>
    <row r="2594" spans="30:34">
      <c r="AD2594" s="3"/>
      <c r="AE2594" s="3"/>
      <c r="AF2594" s="3"/>
      <c r="AG2594" s="3"/>
      <c r="AH2594" s="3"/>
    </row>
    <row r="2595" spans="30:34">
      <c r="AD2595" s="3"/>
      <c r="AE2595" s="3"/>
      <c r="AF2595" s="3"/>
      <c r="AG2595" s="3"/>
      <c r="AH2595" s="3"/>
    </row>
    <row r="2596" spans="30:34">
      <c r="AD2596" s="3"/>
      <c r="AE2596" s="3"/>
      <c r="AF2596" s="3"/>
      <c r="AG2596" s="3"/>
      <c r="AH2596" s="3"/>
    </row>
    <row r="2597" spans="30:34">
      <c r="AD2597" s="3"/>
      <c r="AE2597" s="3"/>
      <c r="AF2597" s="3"/>
      <c r="AG2597" s="3"/>
      <c r="AH2597" s="3"/>
    </row>
    <row r="2598" spans="30:34">
      <c r="AD2598" s="3"/>
      <c r="AE2598" s="3"/>
      <c r="AF2598" s="3"/>
      <c r="AG2598" s="3"/>
      <c r="AH2598" s="3"/>
    </row>
    <row r="2599" spans="30:34">
      <c r="AD2599" s="3"/>
      <c r="AE2599" s="3"/>
      <c r="AF2599" s="3"/>
      <c r="AG2599" s="3"/>
      <c r="AH2599" s="3"/>
    </row>
    <row r="2600" spans="30:34">
      <c r="AD2600" s="3"/>
      <c r="AE2600" s="3"/>
      <c r="AF2600" s="3"/>
      <c r="AG2600" s="3"/>
      <c r="AH2600" s="3"/>
    </row>
    <row r="2601" spans="30:34">
      <c r="AD2601" s="3"/>
      <c r="AE2601" s="3"/>
      <c r="AF2601" s="3"/>
      <c r="AG2601" s="3"/>
      <c r="AH2601" s="3"/>
    </row>
    <row r="2602" spans="30:34">
      <c r="AD2602" s="3"/>
      <c r="AE2602" s="3"/>
      <c r="AF2602" s="3"/>
      <c r="AG2602" s="3"/>
      <c r="AH2602" s="3"/>
    </row>
    <row r="2603" spans="30:34">
      <c r="AD2603" s="3"/>
      <c r="AE2603" s="3"/>
      <c r="AF2603" s="3"/>
      <c r="AG2603" s="3"/>
      <c r="AH2603" s="3"/>
    </row>
    <row r="2604" spans="30:34">
      <c r="AD2604" s="3"/>
      <c r="AE2604" s="3"/>
      <c r="AF2604" s="3"/>
      <c r="AG2604" s="3"/>
      <c r="AH2604" s="3"/>
    </row>
    <row r="2605" spans="30:34">
      <c r="AD2605" s="3"/>
      <c r="AE2605" s="3"/>
      <c r="AF2605" s="3"/>
      <c r="AG2605" s="3"/>
      <c r="AH2605" s="3"/>
    </row>
    <row r="2606" spans="30:34">
      <c r="AD2606" s="3"/>
      <c r="AE2606" s="3"/>
      <c r="AF2606" s="3"/>
      <c r="AG2606" s="3"/>
      <c r="AH2606" s="3"/>
    </row>
    <row r="2607" spans="30:34">
      <c r="AD2607" s="3"/>
      <c r="AE2607" s="3"/>
      <c r="AF2607" s="3"/>
      <c r="AG2607" s="3"/>
      <c r="AH2607" s="3"/>
    </row>
    <row r="2608" spans="30:34">
      <c r="AD2608" s="3"/>
      <c r="AE2608" s="3"/>
      <c r="AF2608" s="3"/>
      <c r="AG2608" s="3"/>
      <c r="AH2608" s="3"/>
    </row>
    <row r="2609" spans="30:34">
      <c r="AD2609" s="3"/>
      <c r="AE2609" s="3"/>
      <c r="AF2609" s="3"/>
      <c r="AG2609" s="3"/>
      <c r="AH2609" s="3"/>
    </row>
    <row r="2610" spans="30:34">
      <c r="AD2610" s="3"/>
      <c r="AE2610" s="3"/>
      <c r="AF2610" s="3"/>
      <c r="AG2610" s="3"/>
      <c r="AH2610" s="3"/>
    </row>
    <row r="2611" spans="30:34">
      <c r="AD2611" s="3"/>
      <c r="AE2611" s="3"/>
      <c r="AF2611" s="3"/>
      <c r="AG2611" s="3"/>
      <c r="AH2611" s="3"/>
    </row>
    <row r="2612" spans="30:34">
      <c r="AD2612" s="3"/>
      <c r="AE2612" s="3"/>
      <c r="AF2612" s="3"/>
      <c r="AG2612" s="3"/>
      <c r="AH2612" s="3"/>
    </row>
    <row r="2613" spans="30:34">
      <c r="AD2613" s="3"/>
      <c r="AE2613" s="3"/>
      <c r="AF2613" s="3"/>
      <c r="AG2613" s="3"/>
      <c r="AH2613" s="3"/>
    </row>
    <row r="2614" spans="30:34">
      <c r="AD2614" s="3"/>
      <c r="AE2614" s="3"/>
      <c r="AF2614" s="3"/>
      <c r="AG2614" s="3"/>
      <c r="AH2614" s="3"/>
    </row>
    <row r="2615" spans="30:34">
      <c r="AD2615" s="3"/>
      <c r="AE2615" s="3"/>
      <c r="AF2615" s="3"/>
      <c r="AG2615" s="3"/>
      <c r="AH2615" s="3"/>
    </row>
    <row r="2616" spans="30:34">
      <c r="AD2616" s="3"/>
      <c r="AE2616" s="3"/>
      <c r="AF2616" s="3"/>
      <c r="AG2616" s="3"/>
      <c r="AH2616" s="3"/>
    </row>
    <row r="2617" spans="30:34">
      <c r="AD2617" s="3"/>
      <c r="AE2617" s="3"/>
      <c r="AF2617" s="3"/>
      <c r="AG2617" s="3"/>
      <c r="AH2617" s="3"/>
    </row>
    <row r="2618" spans="30:34">
      <c r="AD2618" s="3"/>
      <c r="AE2618" s="3"/>
      <c r="AF2618" s="3"/>
      <c r="AG2618" s="3"/>
      <c r="AH2618" s="3"/>
    </row>
    <row r="2619" spans="30:34">
      <c r="AD2619" s="3"/>
      <c r="AE2619" s="3"/>
      <c r="AF2619" s="3"/>
      <c r="AG2619" s="3"/>
      <c r="AH2619" s="3"/>
    </row>
    <row r="2620" spans="30:34">
      <c r="AD2620" s="3"/>
      <c r="AE2620" s="3"/>
      <c r="AF2620" s="3"/>
      <c r="AG2620" s="3"/>
      <c r="AH2620" s="3"/>
    </row>
    <row r="2621" spans="30:34">
      <c r="AD2621" s="3"/>
      <c r="AE2621" s="3"/>
      <c r="AF2621" s="3"/>
      <c r="AG2621" s="3"/>
      <c r="AH2621" s="3"/>
    </row>
    <row r="2622" spans="30:34">
      <c r="AD2622" s="3"/>
      <c r="AE2622" s="3"/>
      <c r="AF2622" s="3"/>
      <c r="AG2622" s="3"/>
      <c r="AH2622" s="3"/>
    </row>
    <row r="2623" spans="30:34">
      <c r="AD2623" s="3"/>
      <c r="AE2623" s="3"/>
      <c r="AF2623" s="3"/>
      <c r="AG2623" s="3"/>
      <c r="AH2623" s="3"/>
    </row>
    <row r="2624" spans="30:34">
      <c r="AD2624" s="3"/>
      <c r="AE2624" s="3"/>
      <c r="AF2624" s="3"/>
      <c r="AG2624" s="3"/>
      <c r="AH2624" s="3"/>
    </row>
    <row r="2625" spans="30:34">
      <c r="AD2625" s="3"/>
      <c r="AE2625" s="3"/>
      <c r="AF2625" s="3"/>
      <c r="AG2625" s="3"/>
      <c r="AH2625" s="3"/>
    </row>
    <row r="2626" spans="30:34">
      <c r="AD2626" s="3"/>
      <c r="AE2626" s="3"/>
      <c r="AF2626" s="3"/>
      <c r="AG2626" s="3"/>
      <c r="AH2626" s="3"/>
    </row>
    <row r="2627" spans="30:34">
      <c r="AD2627" s="3"/>
      <c r="AE2627" s="3"/>
      <c r="AF2627" s="3"/>
      <c r="AG2627" s="3"/>
      <c r="AH2627" s="3"/>
    </row>
    <row r="2628" spans="30:34">
      <c r="AD2628" s="3"/>
      <c r="AE2628" s="3"/>
      <c r="AF2628" s="3"/>
      <c r="AG2628" s="3"/>
      <c r="AH2628" s="3"/>
    </row>
    <row r="2629" spans="30:34">
      <c r="AD2629" s="3"/>
      <c r="AE2629" s="3"/>
      <c r="AF2629" s="3"/>
      <c r="AG2629" s="3"/>
      <c r="AH2629" s="3"/>
    </row>
    <row r="2630" spans="30:34">
      <c r="AD2630" s="3"/>
      <c r="AE2630" s="3"/>
      <c r="AF2630" s="3"/>
      <c r="AG2630" s="3"/>
      <c r="AH2630" s="3"/>
    </row>
    <row r="2631" spans="30:34">
      <c r="AD2631" s="3"/>
      <c r="AE2631" s="3"/>
      <c r="AF2631" s="3"/>
      <c r="AG2631" s="3"/>
      <c r="AH2631" s="3"/>
    </row>
    <row r="2632" spans="30:34">
      <c r="AD2632" s="3"/>
      <c r="AE2632" s="3"/>
      <c r="AF2632" s="3"/>
      <c r="AG2632" s="3"/>
      <c r="AH2632" s="3"/>
    </row>
    <row r="2633" spans="30:34">
      <c r="AD2633" s="3"/>
      <c r="AE2633" s="3"/>
      <c r="AF2633" s="3"/>
      <c r="AG2633" s="3"/>
      <c r="AH2633" s="3"/>
    </row>
    <row r="2634" spans="30:34">
      <c r="AD2634" s="3"/>
      <c r="AE2634" s="3"/>
      <c r="AF2634" s="3"/>
      <c r="AG2634" s="3"/>
      <c r="AH2634" s="3"/>
    </row>
    <row r="2635" spans="30:34">
      <c r="AD2635" s="3"/>
      <c r="AE2635" s="3"/>
      <c r="AF2635" s="3"/>
      <c r="AG2635" s="3"/>
      <c r="AH2635" s="3"/>
    </row>
    <row r="2636" spans="30:34">
      <c r="AD2636" s="3"/>
      <c r="AE2636" s="3"/>
      <c r="AF2636" s="3"/>
      <c r="AG2636" s="3"/>
      <c r="AH2636" s="3"/>
    </row>
    <row r="2637" spans="30:34">
      <c r="AD2637" s="3"/>
      <c r="AE2637" s="3"/>
      <c r="AF2637" s="3"/>
      <c r="AG2637" s="3"/>
      <c r="AH2637" s="3"/>
    </row>
    <row r="2638" spans="30:34">
      <c r="AD2638" s="3"/>
      <c r="AE2638" s="3"/>
      <c r="AF2638" s="3"/>
      <c r="AG2638" s="3"/>
      <c r="AH2638" s="3"/>
    </row>
    <row r="2639" spans="30:34">
      <c r="AD2639" s="3"/>
      <c r="AE2639" s="3"/>
      <c r="AF2639" s="3"/>
      <c r="AG2639" s="3"/>
      <c r="AH2639" s="3"/>
    </row>
    <row r="2640" spans="30:34">
      <c r="AD2640" s="3"/>
      <c r="AE2640" s="3"/>
      <c r="AF2640" s="3"/>
      <c r="AG2640" s="3"/>
      <c r="AH2640" s="3"/>
    </row>
    <row r="2641" spans="30:34">
      <c r="AD2641" s="3"/>
      <c r="AE2641" s="3"/>
      <c r="AF2641" s="3"/>
      <c r="AG2641" s="3"/>
      <c r="AH2641" s="3"/>
    </row>
    <row r="2642" spans="30:34">
      <c r="AD2642" s="3"/>
      <c r="AE2642" s="3"/>
      <c r="AF2642" s="3"/>
      <c r="AG2642" s="3"/>
      <c r="AH2642" s="3"/>
    </row>
    <row r="2643" spans="30:34">
      <c r="AD2643" s="3"/>
      <c r="AE2643" s="3"/>
      <c r="AF2643" s="3"/>
      <c r="AG2643" s="3"/>
      <c r="AH2643" s="3"/>
    </row>
    <row r="2644" spans="30:34">
      <c r="AD2644" s="3"/>
      <c r="AE2644" s="3"/>
      <c r="AF2644" s="3"/>
      <c r="AG2644" s="3"/>
      <c r="AH2644" s="3"/>
    </row>
    <row r="2645" spans="30:34">
      <c r="AD2645" s="3"/>
      <c r="AE2645" s="3"/>
      <c r="AF2645" s="3"/>
      <c r="AG2645" s="3"/>
      <c r="AH2645" s="3"/>
    </row>
    <row r="2646" spans="30:34">
      <c r="AD2646" s="3"/>
      <c r="AE2646" s="3"/>
      <c r="AF2646" s="3"/>
      <c r="AG2646" s="3"/>
      <c r="AH2646" s="3"/>
    </row>
    <row r="2647" spans="30:34">
      <c r="AD2647" s="3"/>
      <c r="AE2647" s="3"/>
      <c r="AF2647" s="3"/>
      <c r="AG2647" s="3"/>
      <c r="AH2647" s="3"/>
    </row>
    <row r="2648" spans="30:34">
      <c r="AD2648" s="3"/>
      <c r="AE2648" s="3"/>
      <c r="AF2648" s="3"/>
      <c r="AG2648" s="3"/>
      <c r="AH2648" s="3"/>
    </row>
    <row r="2649" spans="30:34">
      <c r="AD2649" s="3"/>
      <c r="AE2649" s="3"/>
      <c r="AF2649" s="3"/>
      <c r="AG2649" s="3"/>
      <c r="AH2649" s="3"/>
    </row>
    <row r="2650" spans="30:34">
      <c r="AD2650" s="3"/>
      <c r="AE2650" s="3"/>
      <c r="AF2650" s="3"/>
      <c r="AG2650" s="3"/>
      <c r="AH2650" s="3"/>
    </row>
    <row r="2651" spans="30:34">
      <c r="AD2651" s="3"/>
      <c r="AE2651" s="3"/>
      <c r="AF2651" s="3"/>
      <c r="AG2651" s="3"/>
      <c r="AH2651" s="3"/>
    </row>
    <row r="2652" spans="30:34">
      <c r="AD2652" s="3"/>
      <c r="AE2652" s="3"/>
      <c r="AF2652" s="3"/>
      <c r="AG2652" s="3"/>
      <c r="AH2652" s="3"/>
    </row>
    <row r="2653" spans="30:34">
      <c r="AD2653" s="3"/>
      <c r="AE2653" s="3"/>
      <c r="AF2653" s="3"/>
      <c r="AG2653" s="3"/>
      <c r="AH2653" s="3"/>
    </row>
    <row r="2654" spans="30:34">
      <c r="AD2654" s="3"/>
      <c r="AE2654" s="3"/>
      <c r="AF2654" s="3"/>
      <c r="AG2654" s="3"/>
      <c r="AH2654" s="3"/>
    </row>
    <row r="2655" spans="30:34">
      <c r="AD2655" s="3"/>
      <c r="AE2655" s="3"/>
      <c r="AF2655" s="3"/>
      <c r="AG2655" s="3"/>
      <c r="AH2655" s="3"/>
    </row>
    <row r="2656" spans="30:34">
      <c r="AD2656" s="3"/>
      <c r="AE2656" s="3"/>
      <c r="AF2656" s="3"/>
      <c r="AG2656" s="3"/>
      <c r="AH2656" s="3"/>
    </row>
    <row r="2657" spans="30:34">
      <c r="AD2657" s="3"/>
      <c r="AE2657" s="3"/>
      <c r="AF2657" s="3"/>
      <c r="AG2657" s="3"/>
      <c r="AH2657" s="3"/>
    </row>
    <row r="2658" spans="30:34">
      <c r="AD2658" s="3"/>
      <c r="AE2658" s="3"/>
      <c r="AF2658" s="3"/>
      <c r="AG2658" s="3"/>
      <c r="AH2658" s="3"/>
    </row>
    <row r="2659" spans="30:34">
      <c r="AD2659" s="3"/>
      <c r="AE2659" s="3"/>
      <c r="AF2659" s="3"/>
      <c r="AG2659" s="3"/>
      <c r="AH2659" s="3"/>
    </row>
    <row r="2660" spans="30:34">
      <c r="AD2660" s="3"/>
      <c r="AE2660" s="3"/>
      <c r="AF2660" s="3"/>
      <c r="AG2660" s="3"/>
      <c r="AH2660" s="3"/>
    </row>
    <row r="2661" spans="30:34">
      <c r="AD2661" s="3"/>
      <c r="AE2661" s="3"/>
      <c r="AF2661" s="3"/>
      <c r="AG2661" s="3"/>
      <c r="AH2661" s="3"/>
    </row>
    <row r="2662" spans="30:34">
      <c r="AD2662" s="3"/>
      <c r="AE2662" s="3"/>
      <c r="AF2662" s="3"/>
      <c r="AG2662" s="3"/>
      <c r="AH2662" s="3"/>
    </row>
    <row r="2663" spans="30:34">
      <c r="AD2663" s="3"/>
      <c r="AE2663" s="3"/>
      <c r="AF2663" s="3"/>
      <c r="AG2663" s="3"/>
      <c r="AH2663" s="3"/>
    </row>
    <row r="2664" spans="30:34">
      <c r="AD2664" s="3"/>
      <c r="AE2664" s="3"/>
      <c r="AF2664" s="3"/>
      <c r="AG2664" s="3"/>
      <c r="AH2664" s="3"/>
    </row>
    <row r="2665" spans="30:34">
      <c r="AD2665" s="3"/>
      <c r="AE2665" s="3"/>
      <c r="AF2665" s="3"/>
      <c r="AG2665" s="3"/>
      <c r="AH2665" s="3"/>
    </row>
    <row r="2666" spans="30:34">
      <c r="AD2666" s="3"/>
      <c r="AE2666" s="3"/>
      <c r="AF2666" s="3"/>
      <c r="AG2666" s="3"/>
      <c r="AH2666" s="3"/>
    </row>
    <row r="2667" spans="30:34">
      <c r="AD2667" s="3"/>
      <c r="AE2667" s="3"/>
      <c r="AF2667" s="3"/>
      <c r="AG2667" s="3"/>
      <c r="AH2667" s="3"/>
    </row>
    <row r="2668" spans="30:34">
      <c r="AD2668" s="3"/>
      <c r="AE2668" s="3"/>
      <c r="AF2668" s="3"/>
      <c r="AG2668" s="3"/>
      <c r="AH2668" s="3"/>
    </row>
    <row r="2669" spans="30:34">
      <c r="AD2669" s="3"/>
      <c r="AE2669" s="3"/>
      <c r="AF2669" s="3"/>
      <c r="AG2669" s="3"/>
      <c r="AH2669" s="3"/>
    </row>
    <row r="2670" spans="30:34">
      <c r="AD2670" s="3"/>
      <c r="AE2670" s="3"/>
      <c r="AF2670" s="3"/>
      <c r="AG2670" s="3"/>
      <c r="AH2670" s="3"/>
    </row>
    <row r="2671" spans="30:34">
      <c r="AD2671" s="3"/>
      <c r="AE2671" s="3"/>
      <c r="AF2671" s="3"/>
      <c r="AG2671" s="3"/>
      <c r="AH2671" s="3"/>
    </row>
    <row r="2672" spans="30:34">
      <c r="AD2672" s="3"/>
      <c r="AE2672" s="3"/>
      <c r="AF2672" s="3"/>
      <c r="AG2672" s="3"/>
      <c r="AH2672" s="3"/>
    </row>
    <row r="2673" spans="30:34">
      <c r="AD2673" s="3"/>
      <c r="AE2673" s="3"/>
      <c r="AF2673" s="3"/>
      <c r="AG2673" s="3"/>
      <c r="AH2673" s="3"/>
    </row>
    <row r="2674" spans="30:34">
      <c r="AD2674" s="3"/>
      <c r="AE2674" s="3"/>
      <c r="AF2674" s="3"/>
      <c r="AG2674" s="3"/>
      <c r="AH2674" s="3"/>
    </row>
    <row r="2675" spans="30:34">
      <c r="AD2675" s="3"/>
      <c r="AE2675" s="3"/>
      <c r="AF2675" s="3"/>
      <c r="AG2675" s="3"/>
      <c r="AH2675" s="3"/>
    </row>
    <row r="2676" spans="30:34">
      <c r="AD2676" s="3"/>
      <c r="AE2676" s="3"/>
      <c r="AF2676" s="3"/>
      <c r="AG2676" s="3"/>
      <c r="AH2676" s="3"/>
    </row>
    <row r="2677" spans="30:34">
      <c r="AD2677" s="3"/>
      <c r="AE2677" s="3"/>
      <c r="AF2677" s="3"/>
      <c r="AG2677" s="3"/>
      <c r="AH2677" s="3"/>
    </row>
    <row r="2678" spans="30:34">
      <c r="AD2678" s="3"/>
      <c r="AE2678" s="3"/>
      <c r="AF2678" s="3"/>
      <c r="AG2678" s="3"/>
      <c r="AH2678" s="3"/>
    </row>
    <row r="2679" spans="30:34">
      <c r="AD2679" s="3"/>
      <c r="AE2679" s="3"/>
      <c r="AF2679" s="3"/>
      <c r="AG2679" s="3"/>
      <c r="AH2679" s="3"/>
    </row>
    <row r="2680" spans="30:34">
      <c r="AD2680" s="3"/>
      <c r="AE2680" s="3"/>
      <c r="AF2680" s="3"/>
      <c r="AG2680" s="3"/>
      <c r="AH2680" s="3"/>
    </row>
    <row r="2681" spans="30:34">
      <c r="AD2681" s="3"/>
      <c r="AE2681" s="3"/>
      <c r="AF2681" s="3"/>
      <c r="AG2681" s="3"/>
      <c r="AH2681" s="3"/>
    </row>
    <row r="2682" spans="30:34">
      <c r="AD2682" s="3"/>
      <c r="AE2682" s="3"/>
      <c r="AF2682" s="3"/>
      <c r="AG2682" s="3"/>
      <c r="AH2682" s="3"/>
    </row>
    <row r="2683" spans="30:34">
      <c r="AD2683" s="3"/>
      <c r="AE2683" s="3"/>
      <c r="AF2683" s="3"/>
      <c r="AG2683" s="3"/>
      <c r="AH2683" s="3"/>
    </row>
    <row r="2684" spans="30:34">
      <c r="AD2684" s="3"/>
      <c r="AE2684" s="3"/>
      <c r="AF2684" s="3"/>
      <c r="AG2684" s="3"/>
      <c r="AH2684" s="3"/>
    </row>
    <row r="2685" spans="30:34">
      <c r="AD2685" s="3"/>
      <c r="AE2685" s="3"/>
      <c r="AF2685" s="3"/>
      <c r="AG2685" s="3"/>
      <c r="AH2685" s="3"/>
    </row>
    <row r="2686" spans="30:34">
      <c r="AD2686" s="3"/>
      <c r="AE2686" s="3"/>
      <c r="AF2686" s="3"/>
      <c r="AG2686" s="3"/>
      <c r="AH2686" s="3"/>
    </row>
    <row r="2687" spans="30:34">
      <c r="AD2687" s="3"/>
      <c r="AE2687" s="3"/>
      <c r="AF2687" s="3"/>
      <c r="AG2687" s="3"/>
      <c r="AH2687" s="3"/>
    </row>
    <row r="2688" spans="30:34">
      <c r="AD2688" s="3"/>
      <c r="AE2688" s="3"/>
      <c r="AF2688" s="3"/>
      <c r="AG2688" s="3"/>
      <c r="AH2688" s="3"/>
    </row>
    <row r="2689" spans="30:34">
      <c r="AD2689" s="3"/>
      <c r="AE2689" s="3"/>
      <c r="AF2689" s="3"/>
      <c r="AG2689" s="3"/>
      <c r="AH2689" s="3"/>
    </row>
    <row r="2690" spans="30:34">
      <c r="AD2690" s="3"/>
      <c r="AE2690" s="3"/>
      <c r="AF2690" s="3"/>
      <c r="AG2690" s="3"/>
      <c r="AH2690" s="3"/>
    </row>
    <row r="2691" spans="30:34">
      <c r="AD2691" s="3"/>
      <c r="AE2691" s="3"/>
      <c r="AF2691" s="3"/>
      <c r="AG2691" s="3"/>
      <c r="AH2691" s="3"/>
    </row>
    <row r="2692" spans="30:34">
      <c r="AD2692" s="3"/>
      <c r="AE2692" s="3"/>
      <c r="AF2692" s="3"/>
      <c r="AG2692" s="3"/>
      <c r="AH2692" s="3"/>
    </row>
    <row r="2693" spans="30:34">
      <c r="AD2693" s="3"/>
      <c r="AE2693" s="3"/>
      <c r="AF2693" s="3"/>
      <c r="AG2693" s="3"/>
      <c r="AH2693" s="3"/>
    </row>
    <row r="2694" spans="30:34">
      <c r="AD2694" s="3"/>
      <c r="AE2694" s="3"/>
      <c r="AF2694" s="3"/>
      <c r="AG2694" s="3"/>
      <c r="AH2694" s="3"/>
    </row>
    <row r="2695" spans="30:34">
      <c r="AD2695" s="3"/>
      <c r="AE2695" s="3"/>
      <c r="AF2695" s="3"/>
      <c r="AG2695" s="3"/>
      <c r="AH2695" s="3"/>
    </row>
    <row r="2696" spans="30:34">
      <c r="AD2696" s="3"/>
      <c r="AE2696" s="3"/>
      <c r="AF2696" s="3"/>
      <c r="AG2696" s="3"/>
      <c r="AH2696" s="3"/>
    </row>
    <row r="2697" spans="30:34">
      <c r="AD2697" s="3"/>
      <c r="AE2697" s="3"/>
      <c r="AF2697" s="3"/>
      <c r="AG2697" s="3"/>
      <c r="AH2697" s="3"/>
    </row>
    <row r="2698" spans="30:34">
      <c r="AD2698" s="3"/>
      <c r="AE2698" s="3"/>
      <c r="AF2698" s="3"/>
      <c r="AG2698" s="3"/>
      <c r="AH2698" s="3"/>
    </row>
    <row r="2699" spans="30:34">
      <c r="AD2699" s="3"/>
      <c r="AE2699" s="3"/>
      <c r="AF2699" s="3"/>
      <c r="AG2699" s="3"/>
      <c r="AH2699" s="3"/>
    </row>
    <row r="2700" spans="30:34">
      <c r="AD2700" s="3"/>
      <c r="AE2700" s="3"/>
      <c r="AF2700" s="3"/>
      <c r="AG2700" s="3"/>
      <c r="AH2700" s="3"/>
    </row>
    <row r="2701" spans="30:34">
      <c r="AD2701" s="3"/>
      <c r="AE2701" s="3"/>
      <c r="AF2701" s="3"/>
      <c r="AG2701" s="3"/>
      <c r="AH2701" s="3"/>
    </row>
    <row r="2702" spans="30:34">
      <c r="AD2702" s="3"/>
      <c r="AE2702" s="3"/>
      <c r="AF2702" s="3"/>
      <c r="AG2702" s="3"/>
      <c r="AH2702" s="3"/>
    </row>
    <row r="2703" spans="30:34">
      <c r="AD2703" s="3"/>
      <c r="AE2703" s="3"/>
      <c r="AF2703" s="3"/>
      <c r="AG2703" s="3"/>
      <c r="AH2703" s="3"/>
    </row>
    <row r="2704" spans="30:34">
      <c r="AD2704" s="3"/>
      <c r="AE2704" s="3"/>
      <c r="AF2704" s="3"/>
      <c r="AG2704" s="3"/>
      <c r="AH2704" s="3"/>
    </row>
    <row r="2705" spans="30:34">
      <c r="AD2705" s="3"/>
      <c r="AE2705" s="3"/>
      <c r="AF2705" s="3"/>
      <c r="AG2705" s="3"/>
      <c r="AH2705" s="3"/>
    </row>
    <row r="2706" spans="30:34">
      <c r="AD2706" s="3"/>
      <c r="AE2706" s="3"/>
      <c r="AF2706" s="3"/>
      <c r="AG2706" s="3"/>
      <c r="AH2706" s="3"/>
    </row>
    <row r="2707" spans="30:34">
      <c r="AD2707" s="3"/>
      <c r="AE2707" s="3"/>
      <c r="AF2707" s="3"/>
      <c r="AG2707" s="3"/>
      <c r="AH2707" s="3"/>
    </row>
    <row r="2708" spans="30:34">
      <c r="AD2708" s="3"/>
      <c r="AE2708" s="3"/>
      <c r="AF2708" s="3"/>
      <c r="AG2708" s="3"/>
      <c r="AH2708" s="3"/>
    </row>
    <row r="2709" spans="30:34">
      <c r="AD2709" s="3"/>
      <c r="AE2709" s="3"/>
      <c r="AF2709" s="3"/>
      <c r="AG2709" s="3"/>
      <c r="AH2709" s="3"/>
    </row>
    <row r="2710" spans="30:34">
      <c r="AD2710" s="3"/>
      <c r="AE2710" s="3"/>
      <c r="AF2710" s="3"/>
      <c r="AG2710" s="3"/>
      <c r="AH2710" s="3"/>
    </row>
    <row r="2711" spans="30:34">
      <c r="AD2711" s="3"/>
      <c r="AE2711" s="3"/>
      <c r="AF2711" s="3"/>
      <c r="AG2711" s="3"/>
      <c r="AH2711" s="3"/>
    </row>
    <row r="2712" spans="30:34">
      <c r="AD2712" s="3"/>
      <c r="AE2712" s="3"/>
      <c r="AF2712" s="3"/>
      <c r="AG2712" s="3"/>
      <c r="AH2712" s="3"/>
    </row>
    <row r="2713" spans="30:34">
      <c r="AD2713" s="3"/>
      <c r="AE2713" s="3"/>
      <c r="AF2713" s="3"/>
      <c r="AG2713" s="3"/>
      <c r="AH2713" s="3"/>
    </row>
    <row r="2714" spans="30:34">
      <c r="AD2714" s="3"/>
      <c r="AE2714" s="3"/>
      <c r="AF2714" s="3"/>
      <c r="AG2714" s="3"/>
      <c r="AH2714" s="3"/>
    </row>
    <row r="2715" spans="30:34">
      <c r="AD2715" s="3"/>
      <c r="AE2715" s="3"/>
      <c r="AF2715" s="3"/>
      <c r="AG2715" s="3"/>
      <c r="AH2715" s="3"/>
    </row>
    <row r="2716" spans="30:34">
      <c r="AD2716" s="3"/>
      <c r="AE2716" s="3"/>
      <c r="AF2716" s="3"/>
      <c r="AG2716" s="3"/>
      <c r="AH2716" s="3"/>
    </row>
    <row r="2717" spans="30:34">
      <c r="AD2717" s="3"/>
      <c r="AE2717" s="3"/>
      <c r="AF2717" s="3"/>
      <c r="AG2717" s="3"/>
      <c r="AH2717" s="3"/>
    </row>
    <row r="2718" spans="30:34">
      <c r="AD2718" s="3"/>
      <c r="AE2718" s="3"/>
      <c r="AF2718" s="3"/>
      <c r="AG2718" s="3"/>
      <c r="AH2718" s="3"/>
    </row>
    <row r="2719" spans="30:34">
      <c r="AD2719" s="3"/>
      <c r="AE2719" s="3"/>
      <c r="AF2719" s="3"/>
      <c r="AG2719" s="3"/>
      <c r="AH2719" s="3"/>
    </row>
    <row r="2720" spans="30:34">
      <c r="AD2720" s="3"/>
      <c r="AE2720" s="3"/>
      <c r="AF2720" s="3"/>
      <c r="AG2720" s="3"/>
      <c r="AH2720" s="3"/>
    </row>
    <row r="2721" spans="30:34">
      <c r="AD2721" s="3"/>
      <c r="AE2721" s="3"/>
      <c r="AF2721" s="3"/>
      <c r="AG2721" s="3"/>
      <c r="AH2721" s="3"/>
    </row>
    <row r="2722" spans="30:34">
      <c r="AD2722" s="3"/>
      <c r="AE2722" s="3"/>
      <c r="AF2722" s="3"/>
      <c r="AG2722" s="3"/>
      <c r="AH2722" s="3"/>
    </row>
    <row r="2723" spans="30:34">
      <c r="AD2723" s="3"/>
      <c r="AE2723" s="3"/>
      <c r="AF2723" s="3"/>
      <c r="AG2723" s="3"/>
      <c r="AH2723" s="3"/>
    </row>
    <row r="2724" spans="30:34">
      <c r="AD2724" s="3"/>
      <c r="AE2724" s="3"/>
      <c r="AF2724" s="3"/>
      <c r="AG2724" s="3"/>
      <c r="AH2724" s="3"/>
    </row>
    <row r="2725" spans="30:34">
      <c r="AD2725" s="3"/>
      <c r="AE2725" s="3"/>
      <c r="AF2725" s="3"/>
      <c r="AG2725" s="3"/>
      <c r="AH2725" s="3"/>
    </row>
    <row r="2726" spans="30:34">
      <c r="AD2726" s="3"/>
      <c r="AE2726" s="3"/>
      <c r="AF2726" s="3"/>
      <c r="AG2726" s="3"/>
      <c r="AH2726" s="3"/>
    </row>
    <row r="2727" spans="30:34">
      <c r="AD2727" s="3"/>
      <c r="AE2727" s="3"/>
      <c r="AF2727" s="3"/>
      <c r="AG2727" s="3"/>
      <c r="AH2727" s="3"/>
    </row>
    <row r="2728" spans="30:34">
      <c r="AD2728" s="3"/>
      <c r="AE2728" s="3"/>
      <c r="AF2728" s="3"/>
      <c r="AG2728" s="3"/>
      <c r="AH2728" s="3"/>
    </row>
    <row r="2729" spans="30:34">
      <c r="AD2729" s="3"/>
      <c r="AE2729" s="3"/>
      <c r="AF2729" s="3"/>
      <c r="AG2729" s="3"/>
      <c r="AH2729" s="3"/>
    </row>
    <row r="2730" spans="30:34">
      <c r="AD2730" s="3"/>
      <c r="AE2730" s="3"/>
      <c r="AF2730" s="3"/>
      <c r="AG2730" s="3"/>
      <c r="AH2730" s="3"/>
    </row>
    <row r="2731" spans="30:34">
      <c r="AD2731" s="3"/>
      <c r="AE2731" s="3"/>
      <c r="AF2731" s="3"/>
      <c r="AG2731" s="3"/>
      <c r="AH2731" s="3"/>
    </row>
    <row r="2732" spans="30:34">
      <c r="AD2732" s="3"/>
      <c r="AE2732" s="3"/>
      <c r="AF2732" s="3"/>
      <c r="AG2732" s="3"/>
      <c r="AH2732" s="3"/>
    </row>
    <row r="2733" spans="30:34">
      <c r="AD2733" s="3"/>
      <c r="AE2733" s="3"/>
      <c r="AF2733" s="3"/>
      <c r="AG2733" s="3"/>
      <c r="AH2733" s="3"/>
    </row>
    <row r="2734" spans="30:34">
      <c r="AD2734" s="3"/>
      <c r="AE2734" s="3"/>
      <c r="AF2734" s="3"/>
      <c r="AG2734" s="3"/>
      <c r="AH2734" s="3"/>
    </row>
    <row r="2735" spans="30:34">
      <c r="AD2735" s="3"/>
      <c r="AE2735" s="3"/>
      <c r="AF2735" s="3"/>
      <c r="AG2735" s="3"/>
      <c r="AH2735" s="3"/>
    </row>
    <row r="2736" spans="30:34">
      <c r="AD2736" s="3"/>
      <c r="AE2736" s="3"/>
      <c r="AF2736" s="3"/>
      <c r="AG2736" s="3"/>
      <c r="AH2736" s="3"/>
    </row>
    <row r="2737" spans="30:34">
      <c r="AD2737" s="3"/>
      <c r="AE2737" s="3"/>
      <c r="AF2737" s="3"/>
      <c r="AG2737" s="3"/>
      <c r="AH2737" s="3"/>
    </row>
    <row r="2738" spans="30:34">
      <c r="AD2738" s="3"/>
      <c r="AE2738" s="3"/>
      <c r="AF2738" s="3"/>
      <c r="AG2738" s="3"/>
      <c r="AH2738" s="3"/>
    </row>
    <row r="2739" spans="30:34">
      <c r="AD2739" s="3"/>
      <c r="AE2739" s="3"/>
      <c r="AF2739" s="3"/>
      <c r="AG2739" s="3"/>
      <c r="AH2739" s="3"/>
    </row>
    <row r="2740" spans="30:34">
      <c r="AD2740" s="3"/>
      <c r="AE2740" s="3"/>
      <c r="AF2740" s="3"/>
      <c r="AG2740" s="3"/>
      <c r="AH2740" s="3"/>
    </row>
    <row r="2741" spans="30:34">
      <c r="AD2741" s="3"/>
      <c r="AE2741" s="3"/>
      <c r="AF2741" s="3"/>
      <c r="AG2741" s="3"/>
      <c r="AH2741" s="3"/>
    </row>
    <row r="2742" spans="30:34">
      <c r="AD2742" s="3"/>
      <c r="AE2742" s="3"/>
      <c r="AF2742" s="3"/>
      <c r="AG2742" s="3"/>
      <c r="AH2742" s="3"/>
    </row>
    <row r="2743" spans="30:34">
      <c r="AD2743" s="3"/>
      <c r="AE2743" s="3"/>
      <c r="AF2743" s="3"/>
      <c r="AG2743" s="3"/>
      <c r="AH2743" s="3"/>
    </row>
    <row r="2744" spans="30:34">
      <c r="AD2744" s="3"/>
      <c r="AE2744" s="3"/>
      <c r="AF2744" s="3"/>
      <c r="AG2744" s="3"/>
      <c r="AH2744" s="3"/>
    </row>
    <row r="2745" spans="30:34">
      <c r="AD2745" s="3"/>
      <c r="AE2745" s="3"/>
      <c r="AF2745" s="3"/>
      <c r="AG2745" s="3"/>
      <c r="AH2745" s="3"/>
    </row>
    <row r="2746" spans="30:34">
      <c r="AD2746" s="3"/>
      <c r="AE2746" s="3"/>
      <c r="AF2746" s="3"/>
      <c r="AG2746" s="3"/>
      <c r="AH2746" s="3"/>
    </row>
    <row r="2747" spans="30:34">
      <c r="AD2747" s="3"/>
      <c r="AE2747" s="3"/>
      <c r="AF2747" s="3"/>
      <c r="AG2747" s="3"/>
      <c r="AH2747" s="3"/>
    </row>
    <row r="2748" spans="30:34">
      <c r="AD2748" s="3"/>
      <c r="AE2748" s="3"/>
      <c r="AF2748" s="3"/>
      <c r="AG2748" s="3"/>
      <c r="AH2748" s="3"/>
    </row>
    <row r="2749" spans="30:34">
      <c r="AD2749" s="3"/>
      <c r="AE2749" s="3"/>
      <c r="AF2749" s="3"/>
      <c r="AG2749" s="3"/>
      <c r="AH2749" s="3"/>
    </row>
    <row r="2750" spans="30:34">
      <c r="AD2750" s="3"/>
      <c r="AE2750" s="3"/>
      <c r="AF2750" s="3"/>
      <c r="AG2750" s="3"/>
      <c r="AH2750" s="3"/>
    </row>
    <row r="2751" spans="30:34">
      <c r="AD2751" s="3"/>
      <c r="AE2751" s="3"/>
      <c r="AF2751" s="3"/>
      <c r="AG2751" s="3"/>
      <c r="AH2751" s="3"/>
    </row>
    <row r="2752" spans="30:34">
      <c r="AD2752" s="3"/>
      <c r="AE2752" s="3"/>
      <c r="AF2752" s="3"/>
      <c r="AG2752" s="3"/>
      <c r="AH2752" s="3"/>
    </row>
    <row r="2753" spans="30:34">
      <c r="AD2753" s="3"/>
      <c r="AE2753" s="3"/>
      <c r="AF2753" s="3"/>
      <c r="AG2753" s="3"/>
      <c r="AH2753" s="3"/>
    </row>
    <row r="2754" spans="30:34">
      <c r="AD2754" s="3"/>
      <c r="AE2754" s="3"/>
      <c r="AF2754" s="3"/>
      <c r="AG2754" s="3"/>
      <c r="AH2754" s="3"/>
    </row>
    <row r="2755" spans="30:34">
      <c r="AD2755" s="3"/>
      <c r="AE2755" s="3"/>
      <c r="AF2755" s="3"/>
      <c r="AG2755" s="3"/>
      <c r="AH2755" s="3"/>
    </row>
    <row r="2756" spans="30:34">
      <c r="AD2756" s="3"/>
      <c r="AE2756" s="3"/>
      <c r="AF2756" s="3"/>
      <c r="AG2756" s="3"/>
      <c r="AH2756" s="3"/>
    </row>
    <row r="2757" spans="30:34">
      <c r="AD2757" s="3"/>
      <c r="AE2757" s="3"/>
      <c r="AF2757" s="3"/>
      <c r="AG2757" s="3"/>
      <c r="AH2757" s="3"/>
    </row>
    <row r="2758" spans="30:34">
      <c r="AD2758" s="3"/>
      <c r="AE2758" s="3"/>
      <c r="AF2758" s="3"/>
      <c r="AG2758" s="3"/>
      <c r="AH2758" s="3"/>
    </row>
    <row r="2759" spans="30:34">
      <c r="AD2759" s="3"/>
      <c r="AE2759" s="3"/>
      <c r="AF2759" s="3"/>
      <c r="AG2759" s="3"/>
      <c r="AH2759" s="3"/>
    </row>
    <row r="2760" spans="30:34">
      <c r="AD2760" s="3"/>
      <c r="AE2760" s="3"/>
      <c r="AF2760" s="3"/>
      <c r="AG2760" s="3"/>
      <c r="AH2760" s="3"/>
    </row>
    <row r="2761" spans="30:34">
      <c r="AD2761" s="3"/>
      <c r="AE2761" s="3"/>
      <c r="AF2761" s="3"/>
      <c r="AG2761" s="3"/>
      <c r="AH2761" s="3"/>
    </row>
    <row r="2762" spans="30:34">
      <c r="AD2762" s="3"/>
      <c r="AE2762" s="3"/>
      <c r="AF2762" s="3"/>
      <c r="AG2762" s="3"/>
      <c r="AH2762" s="3"/>
    </row>
    <row r="2763" spans="30:34">
      <c r="AD2763" s="3"/>
      <c r="AE2763" s="3"/>
      <c r="AF2763" s="3"/>
      <c r="AG2763" s="3"/>
      <c r="AH2763" s="3"/>
    </row>
    <row r="2764" spans="30:34">
      <c r="AD2764" s="3"/>
      <c r="AE2764" s="3"/>
      <c r="AF2764" s="3"/>
      <c r="AG2764" s="3"/>
      <c r="AH2764" s="3"/>
    </row>
    <row r="2765" spans="30:34">
      <c r="AD2765" s="3"/>
      <c r="AE2765" s="3"/>
      <c r="AF2765" s="3"/>
      <c r="AG2765" s="3"/>
      <c r="AH2765" s="3"/>
    </row>
    <row r="2766" spans="30:34">
      <c r="AD2766" s="3"/>
      <c r="AE2766" s="3"/>
      <c r="AF2766" s="3"/>
      <c r="AG2766" s="3"/>
      <c r="AH2766" s="3"/>
    </row>
    <row r="2767" spans="30:34">
      <c r="AD2767" s="3"/>
      <c r="AE2767" s="3"/>
      <c r="AF2767" s="3"/>
      <c r="AG2767" s="3"/>
      <c r="AH2767" s="3"/>
    </row>
    <row r="2768" spans="30:34">
      <c r="AD2768" s="3"/>
      <c r="AE2768" s="3"/>
      <c r="AF2768" s="3"/>
      <c r="AG2768" s="3"/>
      <c r="AH2768" s="3"/>
    </row>
    <row r="2769" spans="30:34">
      <c r="AD2769" s="3"/>
      <c r="AE2769" s="3"/>
      <c r="AF2769" s="3"/>
      <c r="AG2769" s="3"/>
      <c r="AH2769" s="3"/>
    </row>
    <row r="2770" spans="30:34">
      <c r="AD2770" s="3"/>
      <c r="AE2770" s="3"/>
      <c r="AF2770" s="3"/>
      <c r="AG2770" s="3"/>
      <c r="AH2770" s="3"/>
    </row>
    <row r="2771" spans="30:34">
      <c r="AD2771" s="3"/>
      <c r="AE2771" s="3"/>
      <c r="AF2771" s="3"/>
      <c r="AG2771" s="3"/>
      <c r="AH2771" s="3"/>
    </row>
    <row r="2772" spans="30:34">
      <c r="AD2772" s="3"/>
      <c r="AE2772" s="3"/>
      <c r="AF2772" s="3"/>
      <c r="AG2772" s="3"/>
      <c r="AH2772" s="3"/>
    </row>
    <row r="2773" spans="30:34">
      <c r="AD2773" s="3"/>
      <c r="AE2773" s="3"/>
      <c r="AF2773" s="3"/>
      <c r="AG2773" s="3"/>
      <c r="AH2773" s="3"/>
    </row>
    <row r="2774" spans="30:34">
      <c r="AD2774" s="3"/>
      <c r="AE2774" s="3"/>
      <c r="AF2774" s="3"/>
      <c r="AG2774" s="3"/>
      <c r="AH2774" s="3"/>
    </row>
    <row r="2775" spans="30:34">
      <c r="AD2775" s="3"/>
      <c r="AE2775" s="3"/>
      <c r="AF2775" s="3"/>
      <c r="AG2775" s="3"/>
      <c r="AH2775" s="3"/>
    </row>
    <row r="2776" spans="30:34">
      <c r="AD2776" s="3"/>
      <c r="AE2776" s="3"/>
      <c r="AF2776" s="3"/>
      <c r="AG2776" s="3"/>
      <c r="AH2776" s="3"/>
    </row>
    <row r="2777" spans="30:34">
      <c r="AD2777" s="3"/>
      <c r="AE2777" s="3"/>
      <c r="AF2777" s="3"/>
      <c r="AG2777" s="3"/>
      <c r="AH2777" s="3"/>
    </row>
    <row r="2778" spans="30:34">
      <c r="AD2778" s="3"/>
      <c r="AE2778" s="3"/>
      <c r="AF2778" s="3"/>
      <c r="AG2778" s="3"/>
      <c r="AH2778" s="3"/>
    </row>
    <row r="2779" spans="30:34">
      <c r="AD2779" s="3"/>
      <c r="AE2779" s="3"/>
      <c r="AF2779" s="3"/>
      <c r="AG2779" s="3"/>
      <c r="AH2779" s="3"/>
    </row>
    <row r="2780" spans="30:34">
      <c r="AD2780" s="3"/>
      <c r="AE2780" s="3"/>
      <c r="AF2780" s="3"/>
      <c r="AG2780" s="3"/>
      <c r="AH2780" s="3"/>
    </row>
    <row r="2781" spans="30:34">
      <c r="AD2781" s="3"/>
      <c r="AE2781" s="3"/>
      <c r="AF2781" s="3"/>
      <c r="AG2781" s="3"/>
      <c r="AH2781" s="3"/>
    </row>
    <row r="2782" spans="30:34">
      <c r="AD2782" s="3"/>
      <c r="AE2782" s="3"/>
      <c r="AF2782" s="3"/>
      <c r="AG2782" s="3"/>
      <c r="AH2782" s="3"/>
    </row>
    <row r="2783" spans="30:34">
      <c r="AD2783" s="3"/>
      <c r="AE2783" s="3"/>
      <c r="AF2783" s="3"/>
      <c r="AG2783" s="3"/>
      <c r="AH2783" s="3"/>
    </row>
    <row r="2784" spans="30:34">
      <c r="AD2784" s="3"/>
      <c r="AE2784" s="3"/>
      <c r="AF2784" s="3"/>
      <c r="AG2784" s="3"/>
      <c r="AH2784" s="3"/>
    </row>
    <row r="2785" spans="30:34">
      <c r="AD2785" s="3"/>
      <c r="AE2785" s="3"/>
      <c r="AF2785" s="3"/>
      <c r="AG2785" s="3"/>
      <c r="AH2785" s="3"/>
    </row>
    <row r="2786" spans="30:34">
      <c r="AD2786" s="3"/>
      <c r="AE2786" s="3"/>
      <c r="AF2786" s="3"/>
      <c r="AG2786" s="3"/>
      <c r="AH2786" s="3"/>
    </row>
    <row r="2787" spans="30:34">
      <c r="AD2787" s="3"/>
      <c r="AE2787" s="3"/>
      <c r="AF2787" s="3"/>
      <c r="AG2787" s="3"/>
      <c r="AH2787" s="3"/>
    </row>
    <row r="2788" spans="30:34">
      <c r="AD2788" s="3"/>
      <c r="AE2788" s="3"/>
      <c r="AF2788" s="3"/>
      <c r="AG2788" s="3"/>
      <c r="AH2788" s="3"/>
    </row>
    <row r="2789" spans="30:34">
      <c r="AD2789" s="3"/>
      <c r="AE2789" s="3"/>
      <c r="AF2789" s="3"/>
      <c r="AG2789" s="3"/>
      <c r="AH2789" s="3"/>
    </row>
    <row r="2790" spans="30:34">
      <c r="AD2790" s="3"/>
      <c r="AE2790" s="3"/>
      <c r="AF2790" s="3"/>
      <c r="AG2790" s="3"/>
      <c r="AH2790" s="3"/>
    </row>
    <row r="2791" spans="30:34">
      <c r="AD2791" s="3"/>
      <c r="AE2791" s="3"/>
      <c r="AF2791" s="3"/>
      <c r="AG2791" s="3"/>
      <c r="AH2791" s="3"/>
    </row>
    <row r="2792" spans="30:34">
      <c r="AD2792" s="3"/>
      <c r="AE2792" s="3"/>
      <c r="AF2792" s="3"/>
      <c r="AG2792" s="3"/>
      <c r="AH2792" s="3"/>
    </row>
    <row r="2793" spans="30:34">
      <c r="AD2793" s="3"/>
      <c r="AE2793" s="3"/>
      <c r="AF2793" s="3"/>
      <c r="AG2793" s="3"/>
      <c r="AH2793" s="3"/>
    </row>
    <row r="2794" spans="30:34">
      <c r="AD2794" s="3"/>
      <c r="AE2794" s="3"/>
      <c r="AF2794" s="3"/>
      <c r="AG2794" s="3"/>
      <c r="AH2794" s="3"/>
    </row>
    <row r="2795" spans="30:34">
      <c r="AD2795" s="3"/>
      <c r="AE2795" s="3"/>
      <c r="AF2795" s="3"/>
      <c r="AG2795" s="3"/>
      <c r="AH2795" s="3"/>
    </row>
    <row r="2796" spans="30:34">
      <c r="AD2796" s="3"/>
      <c r="AE2796" s="3"/>
      <c r="AF2796" s="3"/>
      <c r="AG2796" s="3"/>
      <c r="AH2796" s="3"/>
    </row>
    <row r="2797" spans="30:34">
      <c r="AD2797" s="3"/>
      <c r="AE2797" s="3"/>
      <c r="AF2797" s="3"/>
      <c r="AG2797" s="3"/>
      <c r="AH2797" s="3"/>
    </row>
    <row r="2798" spans="30:34">
      <c r="AD2798" s="3"/>
      <c r="AE2798" s="3"/>
      <c r="AF2798" s="3"/>
      <c r="AG2798" s="3"/>
      <c r="AH2798" s="3"/>
    </row>
    <row r="2799" spans="30:34">
      <c r="AD2799" s="3"/>
      <c r="AE2799" s="3"/>
      <c r="AF2799" s="3"/>
      <c r="AG2799" s="3"/>
      <c r="AH2799" s="3"/>
    </row>
    <row r="2800" spans="30:34">
      <c r="AD2800" s="3"/>
      <c r="AE2800" s="3"/>
      <c r="AF2800" s="3"/>
      <c r="AG2800" s="3"/>
      <c r="AH2800" s="3"/>
    </row>
    <row r="2801" spans="30:34">
      <c r="AD2801" s="3"/>
      <c r="AE2801" s="3"/>
      <c r="AF2801" s="3"/>
      <c r="AG2801" s="3"/>
      <c r="AH2801" s="3"/>
    </row>
    <row r="2802" spans="30:34">
      <c r="AD2802" s="3"/>
      <c r="AE2802" s="3"/>
      <c r="AF2802" s="3"/>
      <c r="AG2802" s="3"/>
      <c r="AH2802" s="3"/>
    </row>
    <row r="2803" spans="30:34">
      <c r="AD2803" s="3"/>
      <c r="AE2803" s="3"/>
      <c r="AF2803" s="3"/>
      <c r="AG2803" s="3"/>
      <c r="AH2803" s="3"/>
    </row>
    <row r="2804" spans="30:34">
      <c r="AD2804" s="3"/>
      <c r="AE2804" s="3"/>
      <c r="AF2804" s="3"/>
      <c r="AG2804" s="3"/>
      <c r="AH2804" s="3"/>
    </row>
    <row r="2805" spans="30:34">
      <c r="AD2805" s="3"/>
      <c r="AE2805" s="3"/>
      <c r="AF2805" s="3"/>
      <c r="AG2805" s="3"/>
      <c r="AH2805" s="3"/>
    </row>
    <row r="2806" spans="30:34">
      <c r="AD2806" s="3"/>
      <c r="AE2806" s="3"/>
      <c r="AF2806" s="3"/>
      <c r="AG2806" s="3"/>
      <c r="AH2806" s="3"/>
    </row>
    <row r="2807" spans="30:34">
      <c r="AD2807" s="3"/>
      <c r="AE2807" s="3"/>
      <c r="AF2807" s="3"/>
      <c r="AG2807" s="3"/>
      <c r="AH2807" s="3"/>
    </row>
    <row r="2808" spans="30:34">
      <c r="AD2808" s="3"/>
      <c r="AE2808" s="3"/>
      <c r="AF2808" s="3"/>
      <c r="AG2808" s="3"/>
      <c r="AH2808" s="3"/>
    </row>
    <row r="2809" spans="30:34">
      <c r="AD2809" s="3"/>
      <c r="AE2809" s="3"/>
      <c r="AF2809" s="3"/>
      <c r="AG2809" s="3"/>
      <c r="AH2809" s="3"/>
    </row>
    <row r="2810" spans="30:34">
      <c r="AD2810" s="3"/>
      <c r="AE2810" s="3"/>
      <c r="AF2810" s="3"/>
      <c r="AG2810" s="3"/>
      <c r="AH2810" s="3"/>
    </row>
    <row r="2811" spans="30:34">
      <c r="AD2811" s="3"/>
      <c r="AE2811" s="3"/>
      <c r="AF2811" s="3"/>
      <c r="AG2811" s="3"/>
      <c r="AH2811" s="3"/>
    </row>
    <row r="2812" spans="30:34">
      <c r="AD2812" s="3"/>
      <c r="AE2812" s="3"/>
      <c r="AF2812" s="3"/>
      <c r="AG2812" s="3"/>
      <c r="AH2812" s="3"/>
    </row>
    <row r="2813" spans="30:34">
      <c r="AD2813" s="3"/>
      <c r="AE2813" s="3"/>
      <c r="AF2813" s="3"/>
      <c r="AG2813" s="3"/>
      <c r="AH2813" s="3"/>
    </row>
    <row r="2814" spans="30:34">
      <c r="AD2814" s="3"/>
      <c r="AE2814" s="3"/>
      <c r="AF2814" s="3"/>
      <c r="AG2814" s="3"/>
      <c r="AH2814" s="3"/>
    </row>
    <row r="2815" spans="30:34">
      <c r="AD2815" s="3"/>
      <c r="AE2815" s="3"/>
      <c r="AF2815" s="3"/>
      <c r="AG2815" s="3"/>
      <c r="AH2815" s="3"/>
    </row>
    <row r="2816" spans="30:34">
      <c r="AD2816" s="3"/>
      <c r="AE2816" s="3"/>
      <c r="AF2816" s="3"/>
      <c r="AG2816" s="3"/>
      <c r="AH2816" s="3"/>
    </row>
    <row r="2817" spans="30:34">
      <c r="AD2817" s="3"/>
      <c r="AE2817" s="3"/>
      <c r="AF2817" s="3"/>
      <c r="AG2817" s="3"/>
      <c r="AH2817" s="3"/>
    </row>
    <row r="2818" spans="30:34">
      <c r="AD2818" s="3"/>
      <c r="AE2818" s="3"/>
      <c r="AF2818" s="3"/>
      <c r="AG2818" s="3"/>
      <c r="AH2818" s="3"/>
    </row>
    <row r="2819" spans="30:34">
      <c r="AD2819" s="3"/>
      <c r="AE2819" s="3"/>
      <c r="AF2819" s="3"/>
      <c r="AG2819" s="3"/>
      <c r="AH2819" s="3"/>
    </row>
    <row r="2820" spans="30:34">
      <c r="AD2820" s="3"/>
      <c r="AE2820" s="3"/>
      <c r="AF2820" s="3"/>
      <c r="AG2820" s="3"/>
      <c r="AH2820" s="3"/>
    </row>
    <row r="2821" spans="30:34">
      <c r="AD2821" s="3"/>
      <c r="AE2821" s="3"/>
      <c r="AF2821" s="3"/>
      <c r="AG2821" s="3"/>
      <c r="AH2821" s="3"/>
    </row>
    <row r="2822" spans="30:34">
      <c r="AD2822" s="3"/>
      <c r="AE2822" s="3"/>
      <c r="AF2822" s="3"/>
      <c r="AG2822" s="3"/>
      <c r="AH2822" s="3"/>
    </row>
    <row r="2823" spans="30:34">
      <c r="AD2823" s="3"/>
      <c r="AE2823" s="3"/>
      <c r="AF2823" s="3"/>
      <c r="AG2823" s="3"/>
      <c r="AH2823" s="3"/>
    </row>
    <row r="2824" spans="30:34">
      <c r="AD2824" s="3"/>
      <c r="AE2824" s="3"/>
      <c r="AF2824" s="3"/>
      <c r="AG2824" s="3"/>
      <c r="AH2824" s="3"/>
    </row>
    <row r="2825" spans="30:34">
      <c r="AD2825" s="3"/>
      <c r="AE2825" s="3"/>
      <c r="AF2825" s="3"/>
      <c r="AG2825" s="3"/>
      <c r="AH2825" s="3"/>
    </row>
    <row r="2826" spans="30:34">
      <c r="AD2826" s="3"/>
      <c r="AE2826" s="3"/>
      <c r="AF2826" s="3"/>
      <c r="AG2826" s="3"/>
      <c r="AH2826" s="3"/>
    </row>
    <row r="2827" spans="30:34">
      <c r="AD2827" s="3"/>
      <c r="AE2827" s="3"/>
      <c r="AF2827" s="3"/>
      <c r="AG2827" s="3"/>
      <c r="AH2827" s="3"/>
    </row>
    <row r="2828" spans="30:34">
      <c r="AD2828" s="3"/>
      <c r="AE2828" s="3"/>
      <c r="AF2828" s="3"/>
      <c r="AG2828" s="3"/>
      <c r="AH2828" s="3"/>
    </row>
    <row r="2829" spans="30:34">
      <c r="AD2829" s="3"/>
      <c r="AE2829" s="3"/>
      <c r="AF2829" s="3"/>
      <c r="AG2829" s="3"/>
      <c r="AH2829" s="3"/>
    </row>
    <row r="2830" spans="30:34">
      <c r="AD2830" s="3"/>
      <c r="AE2830" s="3"/>
      <c r="AF2830" s="3"/>
      <c r="AG2830" s="3"/>
      <c r="AH2830" s="3"/>
    </row>
    <row r="2831" spans="30:34">
      <c r="AD2831" s="3"/>
      <c r="AE2831" s="3"/>
      <c r="AF2831" s="3"/>
      <c r="AG2831" s="3"/>
      <c r="AH2831" s="3"/>
    </row>
    <row r="2832" spans="30:34">
      <c r="AD2832" s="3"/>
      <c r="AE2832" s="3"/>
      <c r="AF2832" s="3"/>
      <c r="AG2832" s="3"/>
      <c r="AH2832" s="3"/>
    </row>
    <row r="2833" spans="30:34">
      <c r="AD2833" s="3"/>
      <c r="AE2833" s="3"/>
      <c r="AF2833" s="3"/>
      <c r="AG2833" s="3"/>
      <c r="AH2833" s="3"/>
    </row>
    <row r="2834" spans="30:34">
      <c r="AD2834" s="3"/>
      <c r="AE2834" s="3"/>
      <c r="AF2834" s="3"/>
      <c r="AG2834" s="3"/>
      <c r="AH2834" s="3"/>
    </row>
    <row r="2835" spans="30:34">
      <c r="AD2835" s="3"/>
      <c r="AE2835" s="3"/>
      <c r="AF2835" s="3"/>
      <c r="AG2835" s="3"/>
      <c r="AH2835" s="3"/>
    </row>
    <row r="2836" spans="30:34">
      <c r="AD2836" s="3"/>
      <c r="AE2836" s="3"/>
      <c r="AF2836" s="3"/>
      <c r="AG2836" s="3"/>
      <c r="AH2836" s="3"/>
    </row>
    <row r="2837" spans="30:34">
      <c r="AD2837" s="3"/>
      <c r="AE2837" s="3"/>
      <c r="AF2837" s="3"/>
      <c r="AG2837" s="3"/>
      <c r="AH2837" s="3"/>
    </row>
    <row r="2838" spans="30:34">
      <c r="AD2838" s="3"/>
      <c r="AE2838" s="3"/>
      <c r="AF2838" s="3"/>
      <c r="AG2838" s="3"/>
      <c r="AH2838" s="3"/>
    </row>
    <row r="2839" spans="30:34">
      <c r="AD2839" s="3"/>
      <c r="AE2839" s="3"/>
      <c r="AF2839" s="3"/>
      <c r="AG2839" s="3"/>
      <c r="AH2839" s="3"/>
    </row>
    <row r="2840" spans="30:34">
      <c r="AD2840" s="3"/>
      <c r="AE2840" s="3"/>
      <c r="AF2840" s="3"/>
      <c r="AG2840" s="3"/>
      <c r="AH2840" s="3"/>
    </row>
    <row r="2841" spans="30:34">
      <c r="AD2841" s="3"/>
      <c r="AE2841" s="3"/>
      <c r="AF2841" s="3"/>
      <c r="AG2841" s="3"/>
      <c r="AH2841" s="3"/>
    </row>
    <row r="2842" spans="30:34">
      <c r="AD2842" s="3"/>
      <c r="AE2842" s="3"/>
      <c r="AF2842" s="3"/>
      <c r="AG2842" s="3"/>
      <c r="AH2842" s="3"/>
    </row>
    <row r="2843" spans="30:34">
      <c r="AD2843" s="3"/>
      <c r="AE2843" s="3"/>
      <c r="AF2843" s="3"/>
      <c r="AG2843" s="3"/>
      <c r="AH2843" s="3"/>
    </row>
    <row r="2844" spans="30:34">
      <c r="AD2844" s="3"/>
      <c r="AE2844" s="3"/>
      <c r="AF2844" s="3"/>
      <c r="AG2844" s="3"/>
      <c r="AH2844" s="3"/>
    </row>
    <row r="2845" spans="30:34">
      <c r="AD2845" s="3"/>
      <c r="AE2845" s="3"/>
      <c r="AF2845" s="3"/>
      <c r="AG2845" s="3"/>
      <c r="AH2845" s="3"/>
    </row>
    <row r="2846" spans="30:34">
      <c r="AD2846" s="3"/>
      <c r="AE2846" s="3"/>
      <c r="AF2846" s="3"/>
      <c r="AG2846" s="3"/>
      <c r="AH2846" s="3"/>
    </row>
    <row r="2847" spans="30:34">
      <c r="AD2847" s="3"/>
      <c r="AE2847" s="3"/>
      <c r="AF2847" s="3"/>
      <c r="AG2847" s="3"/>
      <c r="AH2847" s="3"/>
    </row>
    <row r="2848" spans="30:34">
      <c r="AD2848" s="3"/>
      <c r="AE2848" s="3"/>
      <c r="AF2848" s="3"/>
      <c r="AG2848" s="3"/>
      <c r="AH2848" s="3"/>
    </row>
    <row r="2849" spans="30:34">
      <c r="AD2849" s="3"/>
      <c r="AE2849" s="3"/>
      <c r="AF2849" s="3"/>
      <c r="AG2849" s="3"/>
      <c r="AH2849" s="3"/>
    </row>
    <row r="2850" spans="30:34">
      <c r="AD2850" s="3"/>
      <c r="AE2850" s="3"/>
      <c r="AF2850" s="3"/>
      <c r="AG2850" s="3"/>
      <c r="AH2850" s="3"/>
    </row>
    <row r="2851" spans="30:34">
      <c r="AD2851" s="3"/>
      <c r="AE2851" s="3"/>
      <c r="AF2851" s="3"/>
      <c r="AG2851" s="3"/>
      <c r="AH2851" s="3"/>
    </row>
    <row r="2852" spans="30:34">
      <c r="AD2852" s="3"/>
      <c r="AE2852" s="3"/>
      <c r="AF2852" s="3"/>
      <c r="AG2852" s="3"/>
      <c r="AH2852" s="3"/>
    </row>
    <row r="2853" spans="30:34">
      <c r="AD2853" s="3"/>
      <c r="AE2853" s="3"/>
      <c r="AF2853" s="3"/>
      <c r="AG2853" s="3"/>
      <c r="AH2853" s="3"/>
    </row>
    <row r="2854" spans="30:34">
      <c r="AD2854" s="3"/>
      <c r="AE2854" s="3"/>
      <c r="AF2854" s="3"/>
      <c r="AG2854" s="3"/>
      <c r="AH2854" s="3"/>
    </row>
    <row r="2855" spans="30:34">
      <c r="AD2855" s="3"/>
      <c r="AE2855" s="3"/>
      <c r="AF2855" s="3"/>
      <c r="AG2855" s="3"/>
      <c r="AH2855" s="3"/>
    </row>
    <row r="2856" spans="30:34">
      <c r="AD2856" s="3"/>
      <c r="AE2856" s="3"/>
      <c r="AF2856" s="3"/>
      <c r="AG2856" s="3"/>
      <c r="AH2856" s="3"/>
    </row>
    <row r="2857" spans="30:34">
      <c r="AD2857" s="3"/>
      <c r="AE2857" s="3"/>
      <c r="AF2857" s="3"/>
      <c r="AG2857" s="3"/>
      <c r="AH2857" s="3"/>
    </row>
    <row r="2858" spans="30:34">
      <c r="AD2858" s="3"/>
      <c r="AE2858" s="3"/>
      <c r="AF2858" s="3"/>
      <c r="AG2858" s="3"/>
      <c r="AH2858" s="3"/>
    </row>
    <row r="2859" spans="30:34">
      <c r="AD2859" s="3"/>
      <c r="AE2859" s="3"/>
      <c r="AF2859" s="3"/>
      <c r="AG2859" s="3"/>
      <c r="AH2859" s="3"/>
    </row>
    <row r="2860" spans="30:34">
      <c r="AD2860" s="3"/>
      <c r="AE2860" s="3"/>
      <c r="AF2860" s="3"/>
      <c r="AG2860" s="3"/>
      <c r="AH2860" s="3"/>
    </row>
    <row r="2861" spans="30:34">
      <c r="AD2861" s="3"/>
      <c r="AE2861" s="3"/>
      <c r="AF2861" s="3"/>
      <c r="AG2861" s="3"/>
      <c r="AH2861" s="3"/>
    </row>
    <row r="2862" spans="30:34">
      <c r="AD2862" s="3"/>
      <c r="AE2862" s="3"/>
      <c r="AF2862" s="3"/>
      <c r="AG2862" s="3"/>
      <c r="AH2862" s="3"/>
    </row>
    <row r="2863" spans="30:34">
      <c r="AD2863" s="3"/>
      <c r="AE2863" s="3"/>
      <c r="AF2863" s="3"/>
      <c r="AG2863" s="3"/>
      <c r="AH2863" s="3"/>
    </row>
    <row r="2864" spans="30:34">
      <c r="AD2864" s="3"/>
      <c r="AE2864" s="3"/>
      <c r="AF2864" s="3"/>
      <c r="AG2864" s="3"/>
      <c r="AH2864" s="3"/>
    </row>
    <row r="2865" spans="30:34">
      <c r="AD2865" s="3"/>
      <c r="AE2865" s="3"/>
      <c r="AF2865" s="3"/>
      <c r="AG2865" s="3"/>
      <c r="AH2865" s="3"/>
    </row>
    <row r="2866" spans="30:34">
      <c r="AD2866" s="3"/>
      <c r="AE2866" s="3"/>
      <c r="AF2866" s="3"/>
      <c r="AG2866" s="3"/>
      <c r="AH2866" s="3"/>
    </row>
    <row r="2867" spans="30:34">
      <c r="AD2867" s="3"/>
      <c r="AE2867" s="3"/>
      <c r="AF2867" s="3"/>
      <c r="AG2867" s="3"/>
      <c r="AH2867" s="3"/>
    </row>
    <row r="2868" spans="30:34">
      <c r="AD2868" s="3"/>
      <c r="AE2868" s="3"/>
      <c r="AF2868" s="3"/>
      <c r="AG2868" s="3"/>
      <c r="AH2868" s="3"/>
    </row>
    <row r="2869" spans="30:34">
      <c r="AD2869" s="3"/>
      <c r="AE2869" s="3"/>
      <c r="AF2869" s="3"/>
      <c r="AG2869" s="3"/>
      <c r="AH2869" s="3"/>
    </row>
    <row r="2870" spans="30:34">
      <c r="AD2870" s="3"/>
      <c r="AE2870" s="3"/>
      <c r="AF2870" s="3"/>
      <c r="AG2870" s="3"/>
      <c r="AH2870" s="3"/>
    </row>
    <row r="2871" spans="30:34">
      <c r="AD2871" s="3"/>
      <c r="AE2871" s="3"/>
      <c r="AF2871" s="3"/>
      <c r="AG2871" s="3"/>
      <c r="AH2871" s="3"/>
    </row>
    <row r="2872" spans="30:34">
      <c r="AD2872" s="3"/>
      <c r="AE2872" s="3"/>
      <c r="AF2872" s="3"/>
      <c r="AG2872" s="3"/>
      <c r="AH2872" s="3"/>
    </row>
    <row r="2873" spans="30:34">
      <c r="AD2873" s="3"/>
      <c r="AE2873" s="3"/>
      <c r="AF2873" s="3"/>
      <c r="AG2873" s="3"/>
      <c r="AH2873" s="3"/>
    </row>
    <row r="2874" spans="30:34">
      <c r="AD2874" s="3"/>
      <c r="AE2874" s="3"/>
      <c r="AF2874" s="3"/>
      <c r="AG2874" s="3"/>
      <c r="AH2874" s="3"/>
    </row>
    <row r="2875" spans="30:34">
      <c r="AD2875" s="3"/>
      <c r="AE2875" s="3"/>
      <c r="AF2875" s="3"/>
      <c r="AG2875" s="3"/>
      <c r="AH2875" s="3"/>
    </row>
    <row r="2876" spans="30:34">
      <c r="AD2876" s="3"/>
      <c r="AE2876" s="3"/>
      <c r="AF2876" s="3"/>
      <c r="AG2876" s="3"/>
      <c r="AH2876" s="3"/>
    </row>
    <row r="2877" spans="30:34">
      <c r="AD2877" s="3"/>
      <c r="AE2877" s="3"/>
      <c r="AF2877" s="3"/>
      <c r="AG2877" s="3"/>
      <c r="AH2877" s="3"/>
    </row>
    <row r="2878" spans="30:34">
      <c r="AD2878" s="3"/>
      <c r="AE2878" s="3"/>
      <c r="AF2878" s="3"/>
      <c r="AG2878" s="3"/>
      <c r="AH2878" s="3"/>
    </row>
    <row r="2879" spans="30:34">
      <c r="AD2879" s="3"/>
      <c r="AE2879" s="3"/>
      <c r="AF2879" s="3"/>
      <c r="AG2879" s="3"/>
      <c r="AH2879" s="3"/>
    </row>
    <row r="2880" spans="30:34">
      <c r="AD2880" s="3"/>
      <c r="AE2880" s="3"/>
      <c r="AF2880" s="3"/>
      <c r="AG2880" s="3"/>
      <c r="AH2880" s="3"/>
    </row>
    <row r="2881" spans="30:34">
      <c r="AD2881" s="3"/>
      <c r="AE2881" s="3"/>
      <c r="AF2881" s="3"/>
      <c r="AG2881" s="3"/>
      <c r="AH2881" s="3"/>
    </row>
    <row r="2882" spans="30:34">
      <c r="AD2882" s="3"/>
      <c r="AE2882" s="3"/>
      <c r="AF2882" s="3"/>
      <c r="AG2882" s="3"/>
      <c r="AH2882" s="3"/>
    </row>
    <row r="2883" spans="30:34">
      <c r="AD2883" s="3"/>
      <c r="AE2883" s="3"/>
      <c r="AF2883" s="3"/>
      <c r="AG2883" s="3"/>
      <c r="AH2883" s="3"/>
    </row>
    <row r="2884" spans="30:34">
      <c r="AD2884" s="3"/>
      <c r="AE2884" s="3"/>
      <c r="AF2884" s="3"/>
      <c r="AG2884" s="3"/>
      <c r="AH2884" s="3"/>
    </row>
    <row r="2885" spans="30:34">
      <c r="AD2885" s="3"/>
      <c r="AE2885" s="3"/>
      <c r="AF2885" s="3"/>
      <c r="AG2885" s="3"/>
      <c r="AH2885" s="3"/>
    </row>
    <row r="2886" spans="30:34">
      <c r="AD2886" s="3"/>
      <c r="AE2886" s="3"/>
      <c r="AF2886" s="3"/>
      <c r="AG2886" s="3"/>
      <c r="AH2886" s="3"/>
    </row>
    <row r="2887" spans="30:34">
      <c r="AD2887" s="3"/>
      <c r="AE2887" s="3"/>
      <c r="AF2887" s="3"/>
      <c r="AG2887" s="3"/>
      <c r="AH2887" s="3"/>
    </row>
    <row r="2888" spans="30:34">
      <c r="AD2888" s="3"/>
      <c r="AE2888" s="3"/>
      <c r="AF2888" s="3"/>
      <c r="AG2888" s="3"/>
      <c r="AH2888" s="3"/>
    </row>
    <row r="2889" spans="30:34">
      <c r="AD2889" s="3"/>
      <c r="AE2889" s="3"/>
      <c r="AF2889" s="3"/>
      <c r="AG2889" s="3"/>
      <c r="AH2889" s="3"/>
    </row>
    <row r="2890" spans="30:34">
      <c r="AD2890" s="3"/>
      <c r="AE2890" s="3"/>
      <c r="AF2890" s="3"/>
      <c r="AG2890" s="3"/>
      <c r="AH2890" s="3"/>
    </row>
    <row r="2891" spans="30:34">
      <c r="AD2891" s="3"/>
      <c r="AE2891" s="3"/>
      <c r="AF2891" s="3"/>
      <c r="AG2891" s="3"/>
      <c r="AH2891" s="3"/>
    </row>
    <row r="2892" spans="30:34">
      <c r="AD2892" s="3"/>
      <c r="AE2892" s="3"/>
      <c r="AF2892" s="3"/>
      <c r="AG2892" s="3"/>
      <c r="AH2892" s="3"/>
    </row>
    <row r="2893" spans="30:34">
      <c r="AD2893" s="3"/>
      <c r="AE2893" s="3"/>
      <c r="AF2893" s="3"/>
      <c r="AG2893" s="3"/>
      <c r="AH2893" s="3"/>
    </row>
    <row r="2894" spans="30:34">
      <c r="AD2894" s="3"/>
      <c r="AE2894" s="3"/>
      <c r="AF2894" s="3"/>
      <c r="AG2894" s="3"/>
      <c r="AH2894" s="3"/>
    </row>
    <row r="2895" spans="30:34">
      <c r="AD2895" s="3"/>
      <c r="AE2895" s="3"/>
      <c r="AF2895" s="3"/>
      <c r="AG2895" s="3"/>
      <c r="AH2895" s="3"/>
    </row>
    <row r="2896" spans="30:34">
      <c r="AD2896" s="3"/>
      <c r="AE2896" s="3"/>
      <c r="AF2896" s="3"/>
      <c r="AG2896" s="3"/>
      <c r="AH2896" s="3"/>
    </row>
    <row r="2897" spans="30:34">
      <c r="AD2897" s="3"/>
      <c r="AE2897" s="3"/>
      <c r="AF2897" s="3"/>
      <c r="AG2897" s="3"/>
      <c r="AH2897" s="3"/>
    </row>
    <row r="2898" spans="30:34">
      <c r="AD2898" s="3"/>
      <c r="AE2898" s="3"/>
      <c r="AF2898" s="3"/>
      <c r="AG2898" s="3"/>
      <c r="AH2898" s="3"/>
    </row>
    <row r="2899" spans="30:34">
      <c r="AD2899" s="3"/>
      <c r="AE2899" s="3"/>
      <c r="AF2899" s="3"/>
      <c r="AG2899" s="3"/>
      <c r="AH2899" s="3"/>
    </row>
    <row r="2900" spans="30:34">
      <c r="AD2900" s="3"/>
      <c r="AE2900" s="3"/>
      <c r="AF2900" s="3"/>
      <c r="AG2900" s="3"/>
      <c r="AH2900" s="3"/>
    </row>
    <row r="2901" spans="30:34">
      <c r="AD2901" s="3"/>
      <c r="AE2901" s="3"/>
      <c r="AF2901" s="3"/>
      <c r="AG2901" s="3"/>
      <c r="AH2901" s="3"/>
    </row>
    <row r="2902" spans="30:34">
      <c r="AD2902" s="3"/>
      <c r="AE2902" s="3"/>
      <c r="AF2902" s="3"/>
      <c r="AG2902" s="3"/>
      <c r="AH2902" s="3"/>
    </row>
    <row r="2903" spans="30:34">
      <c r="AD2903" s="3"/>
      <c r="AE2903" s="3"/>
      <c r="AF2903" s="3"/>
      <c r="AG2903" s="3"/>
      <c r="AH2903" s="3"/>
    </row>
    <row r="2904" spans="30:34">
      <c r="AD2904" s="3"/>
      <c r="AE2904" s="3"/>
      <c r="AF2904" s="3"/>
      <c r="AG2904" s="3"/>
      <c r="AH2904" s="3"/>
    </row>
    <row r="2905" spans="30:34">
      <c r="AD2905" s="3"/>
      <c r="AE2905" s="3"/>
      <c r="AF2905" s="3"/>
      <c r="AG2905" s="3"/>
      <c r="AH2905" s="3"/>
    </row>
    <row r="2906" spans="30:34">
      <c r="AD2906" s="3"/>
      <c r="AE2906" s="3"/>
      <c r="AF2906" s="3"/>
      <c r="AG2906" s="3"/>
      <c r="AH2906" s="3"/>
    </row>
    <row r="2907" spans="30:34">
      <c r="AD2907" s="3"/>
      <c r="AE2907" s="3"/>
      <c r="AF2907" s="3"/>
      <c r="AG2907" s="3"/>
      <c r="AH2907" s="3"/>
    </row>
    <row r="2908" spans="30:34">
      <c r="AD2908" s="3"/>
      <c r="AE2908" s="3"/>
      <c r="AF2908" s="3"/>
      <c r="AG2908" s="3"/>
      <c r="AH2908" s="3"/>
    </row>
    <row r="2909" spans="30:34">
      <c r="AD2909" s="3"/>
      <c r="AE2909" s="3"/>
      <c r="AF2909" s="3"/>
      <c r="AG2909" s="3"/>
      <c r="AH2909" s="3"/>
    </row>
    <row r="2910" spans="30:34">
      <c r="AD2910" s="3"/>
      <c r="AE2910" s="3"/>
      <c r="AF2910" s="3"/>
      <c r="AG2910" s="3"/>
      <c r="AH2910" s="3"/>
    </row>
    <row r="2911" spans="30:34">
      <c r="AD2911" s="3"/>
      <c r="AE2911" s="3"/>
      <c r="AF2911" s="3"/>
      <c r="AG2911" s="3"/>
      <c r="AH2911" s="3"/>
    </row>
    <row r="2912" spans="30:34">
      <c r="AD2912" s="3"/>
      <c r="AE2912" s="3"/>
      <c r="AF2912" s="3"/>
      <c r="AG2912" s="3"/>
      <c r="AH2912" s="3"/>
    </row>
    <row r="2913" spans="30:34">
      <c r="AD2913" s="3"/>
      <c r="AE2913" s="3"/>
      <c r="AF2913" s="3"/>
      <c r="AG2913" s="3"/>
      <c r="AH2913" s="3"/>
    </row>
    <row r="2914" spans="30:34">
      <c r="AD2914" s="3"/>
      <c r="AE2914" s="3"/>
      <c r="AF2914" s="3"/>
      <c r="AG2914" s="3"/>
      <c r="AH2914" s="3"/>
    </row>
    <row r="2915" spans="30:34">
      <c r="AD2915" s="3"/>
      <c r="AE2915" s="3"/>
      <c r="AF2915" s="3"/>
      <c r="AG2915" s="3"/>
      <c r="AH2915" s="3"/>
    </row>
    <row r="2916" spans="30:34">
      <c r="AD2916" s="3"/>
      <c r="AE2916" s="3"/>
      <c r="AF2916" s="3"/>
      <c r="AG2916" s="3"/>
      <c r="AH2916" s="3"/>
    </row>
    <row r="2917" spans="30:34">
      <c r="AD2917" s="3"/>
      <c r="AE2917" s="3"/>
      <c r="AF2917" s="3"/>
      <c r="AG2917" s="3"/>
      <c r="AH2917" s="3"/>
    </row>
    <row r="2918" spans="30:34">
      <c r="AD2918" s="3"/>
      <c r="AE2918" s="3"/>
      <c r="AF2918" s="3"/>
      <c r="AG2918" s="3"/>
      <c r="AH2918" s="3"/>
    </row>
    <row r="2919" spans="30:34">
      <c r="AD2919" s="3"/>
      <c r="AE2919" s="3"/>
      <c r="AF2919" s="3"/>
      <c r="AG2919" s="3"/>
      <c r="AH2919" s="3"/>
    </row>
    <row r="2920" spans="30:34">
      <c r="AD2920" s="3"/>
      <c r="AE2920" s="3"/>
      <c r="AF2920" s="3"/>
      <c r="AG2920" s="3"/>
      <c r="AH2920" s="3"/>
    </row>
    <row r="2921" spans="30:34">
      <c r="AD2921" s="3"/>
      <c r="AE2921" s="3"/>
      <c r="AF2921" s="3"/>
      <c r="AG2921" s="3"/>
      <c r="AH2921" s="3"/>
    </row>
    <row r="2922" spans="30:34">
      <c r="AD2922" s="3"/>
      <c r="AE2922" s="3"/>
      <c r="AF2922" s="3"/>
      <c r="AG2922" s="3"/>
      <c r="AH2922" s="3"/>
    </row>
    <row r="2923" spans="30:34">
      <c r="AD2923" s="3"/>
      <c r="AE2923" s="3"/>
      <c r="AF2923" s="3"/>
      <c r="AG2923" s="3"/>
      <c r="AH2923" s="3"/>
    </row>
    <row r="2924" spans="30:34">
      <c r="AD2924" s="3"/>
      <c r="AE2924" s="3"/>
      <c r="AF2924" s="3"/>
      <c r="AG2924" s="3"/>
      <c r="AH2924" s="3"/>
    </row>
    <row r="2925" spans="30:34">
      <c r="AD2925" s="3"/>
      <c r="AE2925" s="3"/>
      <c r="AF2925" s="3"/>
      <c r="AG2925" s="3"/>
      <c r="AH2925" s="3"/>
    </row>
    <row r="2926" spans="30:34">
      <c r="AD2926" s="3"/>
      <c r="AE2926" s="3"/>
      <c r="AF2926" s="3"/>
      <c r="AG2926" s="3"/>
      <c r="AH2926" s="3"/>
    </row>
    <row r="2927" spans="30:34">
      <c r="AD2927" s="3"/>
      <c r="AE2927" s="3"/>
      <c r="AF2927" s="3"/>
      <c r="AG2927" s="3"/>
      <c r="AH2927" s="3"/>
    </row>
    <row r="2928" spans="30:34">
      <c r="AD2928" s="3"/>
      <c r="AE2928" s="3"/>
      <c r="AF2928" s="3"/>
      <c r="AG2928" s="3"/>
      <c r="AH2928" s="3"/>
    </row>
    <row r="2929" spans="30:34">
      <c r="AD2929" s="3"/>
      <c r="AE2929" s="3"/>
      <c r="AF2929" s="3"/>
      <c r="AG2929" s="3"/>
      <c r="AH2929" s="3"/>
    </row>
    <row r="2930" spans="30:34">
      <c r="AD2930" s="3"/>
      <c r="AE2930" s="3"/>
      <c r="AF2930" s="3"/>
      <c r="AG2930" s="3"/>
      <c r="AH2930" s="3"/>
    </row>
    <row r="2931" spans="30:34">
      <c r="AD2931" s="3"/>
      <c r="AE2931" s="3"/>
      <c r="AF2931" s="3"/>
      <c r="AG2931" s="3"/>
      <c r="AH2931" s="3"/>
    </row>
    <row r="2932" spans="30:34">
      <c r="AD2932" s="3"/>
      <c r="AE2932" s="3"/>
      <c r="AF2932" s="3"/>
      <c r="AG2932" s="3"/>
      <c r="AH2932" s="3"/>
    </row>
    <row r="2933" spans="30:34">
      <c r="AD2933" s="3"/>
      <c r="AE2933" s="3"/>
      <c r="AF2933" s="3"/>
      <c r="AG2933" s="3"/>
      <c r="AH2933" s="3"/>
    </row>
    <row r="2934" spans="30:34">
      <c r="AD2934" s="3"/>
      <c r="AE2934" s="3"/>
      <c r="AF2934" s="3"/>
      <c r="AG2934" s="3"/>
      <c r="AH2934" s="3"/>
    </row>
    <row r="2935" spans="30:34">
      <c r="AD2935" s="3"/>
      <c r="AE2935" s="3"/>
      <c r="AF2935" s="3"/>
      <c r="AG2935" s="3"/>
      <c r="AH2935" s="3"/>
    </row>
    <row r="2936" spans="30:34">
      <c r="AD2936" s="3"/>
      <c r="AE2936" s="3"/>
      <c r="AF2936" s="3"/>
      <c r="AG2936" s="3"/>
      <c r="AH2936" s="3"/>
    </row>
    <row r="2937" spans="30:34">
      <c r="AD2937" s="3"/>
      <c r="AE2937" s="3"/>
      <c r="AF2937" s="3"/>
      <c r="AG2937" s="3"/>
      <c r="AH2937" s="3"/>
    </row>
    <row r="2938" spans="30:34">
      <c r="AD2938" s="3"/>
      <c r="AE2938" s="3"/>
      <c r="AF2938" s="3"/>
      <c r="AG2938" s="3"/>
      <c r="AH2938" s="3"/>
    </row>
    <row r="2939" spans="30:34">
      <c r="AD2939" s="3"/>
      <c r="AE2939" s="3"/>
      <c r="AF2939" s="3"/>
      <c r="AG2939" s="3"/>
      <c r="AH2939" s="3"/>
    </row>
    <row r="2940" spans="30:34">
      <c r="AD2940" s="3"/>
      <c r="AE2940" s="3"/>
      <c r="AF2940" s="3"/>
      <c r="AG2940" s="3"/>
      <c r="AH2940" s="3"/>
    </row>
    <row r="2941" spans="30:34">
      <c r="AD2941" s="3"/>
      <c r="AE2941" s="3"/>
      <c r="AF2941" s="3"/>
      <c r="AG2941" s="3"/>
      <c r="AH2941" s="3"/>
    </row>
    <row r="2942" spans="30:34">
      <c r="AD2942" s="3"/>
      <c r="AE2942" s="3"/>
      <c r="AF2942" s="3"/>
      <c r="AG2942" s="3"/>
      <c r="AH2942" s="3"/>
    </row>
    <row r="2943" spans="30:34">
      <c r="AD2943" s="3"/>
      <c r="AE2943" s="3"/>
      <c r="AF2943" s="3"/>
      <c r="AG2943" s="3"/>
      <c r="AH2943" s="3"/>
    </row>
    <row r="2944" spans="30:34">
      <c r="AD2944" s="3"/>
      <c r="AE2944" s="3"/>
      <c r="AF2944" s="3"/>
      <c r="AG2944" s="3"/>
      <c r="AH2944" s="3"/>
    </row>
    <row r="2945" spans="30:34">
      <c r="AD2945" s="3"/>
      <c r="AE2945" s="3"/>
      <c r="AF2945" s="3"/>
      <c r="AG2945" s="3"/>
      <c r="AH2945" s="3"/>
    </row>
    <row r="2946" spans="30:34">
      <c r="AD2946" s="3"/>
      <c r="AE2946" s="3"/>
      <c r="AF2946" s="3"/>
      <c r="AG2946" s="3"/>
      <c r="AH2946" s="3"/>
    </row>
    <row r="2947" spans="30:34">
      <c r="AD2947" s="3"/>
      <c r="AE2947" s="3"/>
      <c r="AF2947" s="3"/>
      <c r="AG2947" s="3"/>
      <c r="AH2947" s="3"/>
    </row>
    <row r="2948" spans="30:34">
      <c r="AD2948" s="3"/>
      <c r="AE2948" s="3"/>
      <c r="AF2948" s="3"/>
      <c r="AG2948" s="3"/>
      <c r="AH2948" s="3"/>
    </row>
    <row r="2949" spans="30:34">
      <c r="AD2949" s="3"/>
      <c r="AE2949" s="3"/>
      <c r="AF2949" s="3"/>
      <c r="AG2949" s="3"/>
      <c r="AH2949" s="3"/>
    </row>
    <row r="2950" spans="30:34">
      <c r="AD2950" s="3"/>
      <c r="AE2950" s="3"/>
      <c r="AF2950" s="3"/>
      <c r="AG2950" s="3"/>
      <c r="AH2950" s="3"/>
    </row>
    <row r="2951" spans="30:34">
      <c r="AD2951" s="3"/>
      <c r="AE2951" s="3"/>
      <c r="AF2951" s="3"/>
      <c r="AG2951" s="3"/>
      <c r="AH2951" s="3"/>
    </row>
    <row r="2952" spans="30:34">
      <c r="AD2952" s="3"/>
      <c r="AE2952" s="3"/>
      <c r="AF2952" s="3"/>
      <c r="AG2952" s="3"/>
      <c r="AH2952" s="3"/>
    </row>
    <row r="2953" spans="30:34">
      <c r="AD2953" s="3"/>
      <c r="AE2953" s="3"/>
      <c r="AF2953" s="3"/>
      <c r="AG2953" s="3"/>
      <c r="AH2953" s="3"/>
    </row>
    <row r="2954" spans="30:34">
      <c r="AD2954" s="3"/>
      <c r="AE2954" s="3"/>
      <c r="AF2954" s="3"/>
      <c r="AG2954" s="3"/>
      <c r="AH2954" s="3"/>
    </row>
    <row r="2955" spans="30:34">
      <c r="AD2955" s="3"/>
      <c r="AE2955" s="3"/>
      <c r="AF2955" s="3"/>
      <c r="AG2955" s="3"/>
      <c r="AH2955" s="3"/>
    </row>
    <row r="2956" spans="30:34">
      <c r="AD2956" s="3"/>
      <c r="AE2956" s="3"/>
      <c r="AF2956" s="3"/>
      <c r="AG2956" s="3"/>
      <c r="AH2956" s="3"/>
    </row>
    <row r="2957" spans="30:34">
      <c r="AD2957" s="3"/>
      <c r="AE2957" s="3"/>
      <c r="AF2957" s="3"/>
      <c r="AG2957" s="3"/>
      <c r="AH2957" s="3"/>
    </row>
    <row r="2958" spans="30:34">
      <c r="AD2958" s="3"/>
      <c r="AE2958" s="3"/>
      <c r="AF2958" s="3"/>
      <c r="AG2958" s="3"/>
      <c r="AH2958" s="3"/>
    </row>
    <row r="2959" spans="30:34">
      <c r="AD2959" s="3"/>
      <c r="AE2959" s="3"/>
      <c r="AF2959" s="3"/>
      <c r="AG2959" s="3"/>
      <c r="AH2959" s="3"/>
    </row>
    <row r="2960" spans="30:34">
      <c r="AD2960" s="3"/>
      <c r="AE2960" s="3"/>
      <c r="AF2960" s="3"/>
      <c r="AG2960" s="3"/>
      <c r="AH2960" s="3"/>
    </row>
    <row r="2961" spans="30:34">
      <c r="AD2961" s="3"/>
      <c r="AE2961" s="3"/>
      <c r="AF2961" s="3"/>
      <c r="AG2961" s="3"/>
      <c r="AH2961" s="3"/>
    </row>
    <row r="2962" spans="30:34">
      <c r="AD2962" s="3"/>
      <c r="AE2962" s="3"/>
      <c r="AF2962" s="3"/>
      <c r="AG2962" s="3"/>
      <c r="AH2962" s="3"/>
    </row>
    <row r="2963" spans="30:34">
      <c r="AD2963" s="3"/>
      <c r="AE2963" s="3"/>
      <c r="AF2963" s="3"/>
      <c r="AG2963" s="3"/>
      <c r="AH2963" s="3"/>
    </row>
    <row r="2964" spans="30:34">
      <c r="AD2964" s="3"/>
      <c r="AE2964" s="3"/>
      <c r="AF2964" s="3"/>
      <c r="AG2964" s="3"/>
      <c r="AH2964" s="3"/>
    </row>
    <row r="2965" spans="30:34">
      <c r="AD2965" s="3"/>
      <c r="AE2965" s="3"/>
      <c r="AF2965" s="3"/>
      <c r="AG2965" s="3"/>
      <c r="AH2965" s="3"/>
    </row>
    <row r="2966" spans="30:34">
      <c r="AD2966" s="3"/>
      <c r="AE2966" s="3"/>
      <c r="AF2966" s="3"/>
      <c r="AG2966" s="3"/>
      <c r="AH2966" s="3"/>
    </row>
    <row r="2967" spans="30:34">
      <c r="AD2967" s="3"/>
      <c r="AE2967" s="3"/>
      <c r="AF2967" s="3"/>
      <c r="AG2967" s="3"/>
      <c r="AH2967" s="3"/>
    </row>
    <row r="2968" spans="30:34">
      <c r="AD2968" s="3"/>
      <c r="AE2968" s="3"/>
      <c r="AF2968" s="3"/>
      <c r="AG2968" s="3"/>
      <c r="AH2968" s="3"/>
    </row>
    <row r="2969" spans="30:34">
      <c r="AD2969" s="3"/>
      <c r="AE2969" s="3"/>
      <c r="AF2969" s="3"/>
      <c r="AG2969" s="3"/>
      <c r="AH2969" s="3"/>
    </row>
    <row r="2970" spans="30:34">
      <c r="AD2970" s="3"/>
      <c r="AE2970" s="3"/>
      <c r="AF2970" s="3"/>
      <c r="AG2970" s="3"/>
      <c r="AH2970" s="3"/>
    </row>
    <row r="2971" spans="30:34">
      <c r="AD2971" s="3"/>
      <c r="AE2971" s="3"/>
      <c r="AF2971" s="3"/>
      <c r="AG2971" s="3"/>
      <c r="AH2971" s="3"/>
    </row>
    <row r="2972" spans="30:34">
      <c r="AD2972" s="3"/>
      <c r="AE2972" s="3"/>
      <c r="AF2972" s="3"/>
      <c r="AG2972" s="3"/>
      <c r="AH2972" s="3"/>
    </row>
    <row r="2973" spans="30:34">
      <c r="AD2973" s="3"/>
      <c r="AE2973" s="3"/>
      <c r="AF2973" s="3"/>
      <c r="AG2973" s="3"/>
      <c r="AH2973" s="3"/>
    </row>
    <row r="2974" spans="30:34">
      <c r="AD2974" s="3"/>
      <c r="AE2974" s="3"/>
      <c r="AF2974" s="3"/>
      <c r="AG2974" s="3"/>
      <c r="AH2974" s="3"/>
    </row>
    <row r="2975" spans="30:34">
      <c r="AD2975" s="3"/>
      <c r="AE2975" s="3"/>
      <c r="AF2975" s="3"/>
      <c r="AG2975" s="3"/>
      <c r="AH2975" s="3"/>
    </row>
    <row r="2976" spans="30:34">
      <c r="AD2976" s="3"/>
      <c r="AE2976" s="3"/>
      <c r="AF2976" s="3"/>
      <c r="AG2976" s="3"/>
      <c r="AH2976" s="3"/>
    </row>
    <row r="2977" spans="30:34">
      <c r="AD2977" s="3"/>
      <c r="AE2977" s="3"/>
      <c r="AF2977" s="3"/>
      <c r="AG2977" s="3"/>
      <c r="AH2977" s="3"/>
    </row>
    <row r="2978" spans="30:34">
      <c r="AD2978" s="3"/>
      <c r="AE2978" s="3"/>
      <c r="AF2978" s="3"/>
      <c r="AG2978" s="3"/>
      <c r="AH2978" s="3"/>
    </row>
    <row r="2979" spans="30:34">
      <c r="AD2979" s="3"/>
      <c r="AE2979" s="3"/>
      <c r="AF2979" s="3"/>
      <c r="AG2979" s="3"/>
      <c r="AH2979" s="3"/>
    </row>
    <row r="2980" spans="30:34">
      <c r="AD2980" s="3"/>
      <c r="AE2980" s="3"/>
      <c r="AF2980" s="3"/>
      <c r="AG2980" s="3"/>
      <c r="AH2980" s="3"/>
    </row>
    <row r="2981" spans="30:34">
      <c r="AD2981" s="3"/>
      <c r="AE2981" s="3"/>
      <c r="AF2981" s="3"/>
      <c r="AG2981" s="3"/>
      <c r="AH2981" s="3"/>
    </row>
    <row r="2982" spans="30:34">
      <c r="AD2982" s="3"/>
      <c r="AE2982" s="3"/>
      <c r="AF2982" s="3"/>
      <c r="AG2982" s="3"/>
      <c r="AH2982" s="3"/>
    </row>
    <row r="2983" spans="30:34">
      <c r="AD2983" s="3"/>
      <c r="AE2983" s="3"/>
      <c r="AF2983" s="3"/>
      <c r="AG2983" s="3"/>
      <c r="AH2983" s="3"/>
    </row>
    <row r="2984" spans="30:34">
      <c r="AD2984" s="3"/>
      <c r="AE2984" s="3"/>
      <c r="AF2984" s="3"/>
      <c r="AG2984" s="3"/>
      <c r="AH2984" s="3"/>
    </row>
    <row r="2985" spans="30:34">
      <c r="AD2985" s="3"/>
      <c r="AE2985" s="3"/>
      <c r="AF2985" s="3"/>
      <c r="AG2985" s="3"/>
      <c r="AH2985" s="3"/>
    </row>
    <row r="2986" spans="30:34">
      <c r="AD2986" s="3"/>
      <c r="AE2986" s="3"/>
      <c r="AF2986" s="3"/>
      <c r="AG2986" s="3"/>
      <c r="AH2986" s="3"/>
    </row>
    <row r="2987" spans="30:34">
      <c r="AD2987" s="3"/>
      <c r="AE2987" s="3"/>
      <c r="AF2987" s="3"/>
      <c r="AG2987" s="3"/>
      <c r="AH2987" s="3"/>
    </row>
    <row r="2988" spans="30:34">
      <c r="AD2988" s="3"/>
      <c r="AE2988" s="3"/>
      <c r="AF2988" s="3"/>
      <c r="AG2988" s="3"/>
      <c r="AH2988" s="3"/>
    </row>
    <row r="2989" spans="30:34">
      <c r="AD2989" s="3"/>
      <c r="AE2989" s="3"/>
      <c r="AF2989" s="3"/>
      <c r="AG2989" s="3"/>
      <c r="AH2989" s="3"/>
    </row>
    <row r="2990" spans="30:34">
      <c r="AD2990" s="3"/>
      <c r="AE2990" s="3"/>
      <c r="AF2990" s="3"/>
      <c r="AG2990" s="3"/>
      <c r="AH2990" s="3"/>
    </row>
    <row r="2991" spans="30:34">
      <c r="AD2991" s="3"/>
      <c r="AE2991" s="3"/>
      <c r="AF2991" s="3"/>
      <c r="AG2991" s="3"/>
      <c r="AH2991" s="3"/>
    </row>
    <row r="2992" spans="30:34">
      <c r="AD2992" s="3"/>
      <c r="AE2992" s="3"/>
      <c r="AF2992" s="3"/>
      <c r="AG2992" s="3"/>
      <c r="AH2992" s="3"/>
    </row>
    <row r="2993" spans="30:34">
      <c r="AD2993" s="3"/>
      <c r="AE2993" s="3"/>
      <c r="AF2993" s="3"/>
      <c r="AG2993" s="3"/>
      <c r="AH2993" s="3"/>
    </row>
    <row r="2994" spans="30:34">
      <c r="AD2994" s="3"/>
      <c r="AE2994" s="3"/>
      <c r="AF2994" s="3"/>
      <c r="AG2994" s="3"/>
      <c r="AH2994" s="3"/>
    </row>
    <row r="2995" spans="30:34">
      <c r="AD2995" s="3"/>
      <c r="AE2995" s="3"/>
      <c r="AF2995" s="3"/>
      <c r="AG2995" s="3"/>
      <c r="AH2995" s="3"/>
    </row>
    <row r="2996" spans="30:34">
      <c r="AD2996" s="3"/>
      <c r="AE2996" s="3"/>
      <c r="AF2996" s="3"/>
      <c r="AG2996" s="3"/>
      <c r="AH2996" s="3"/>
    </row>
    <row r="2997" spans="30:34">
      <c r="AD2997" s="3"/>
      <c r="AE2997" s="3"/>
      <c r="AF2997" s="3"/>
      <c r="AG2997" s="3"/>
      <c r="AH2997" s="3"/>
    </row>
    <row r="2998" spans="30:34">
      <c r="AD2998" s="3"/>
      <c r="AE2998" s="3"/>
      <c r="AF2998" s="3"/>
      <c r="AG2998" s="3"/>
      <c r="AH2998" s="3"/>
    </row>
    <row r="2999" spans="30:34">
      <c r="AD2999" s="3"/>
      <c r="AE2999" s="3"/>
      <c r="AF2999" s="3"/>
      <c r="AG2999" s="3"/>
      <c r="AH2999" s="3"/>
    </row>
    <row r="3000" spans="30:34">
      <c r="AD3000" s="3"/>
      <c r="AE3000" s="3"/>
      <c r="AF3000" s="3"/>
      <c r="AG3000" s="3"/>
      <c r="AH3000" s="3"/>
    </row>
    <row r="3001" spans="30:34">
      <c r="AD3001" s="3"/>
      <c r="AE3001" s="3"/>
      <c r="AF3001" s="3"/>
      <c r="AG3001" s="3"/>
      <c r="AH3001" s="3"/>
    </row>
    <row r="3002" spans="30:34">
      <c r="AD3002" s="3"/>
      <c r="AE3002" s="3"/>
      <c r="AF3002" s="3"/>
      <c r="AG3002" s="3"/>
      <c r="AH3002" s="3"/>
    </row>
    <row r="3003" spans="30:34">
      <c r="AD3003" s="3"/>
      <c r="AE3003" s="3"/>
      <c r="AF3003" s="3"/>
      <c r="AG3003" s="3"/>
      <c r="AH3003" s="3"/>
    </row>
    <row r="3004" spans="30:34">
      <c r="AD3004" s="3"/>
      <c r="AE3004" s="3"/>
      <c r="AF3004" s="3"/>
      <c r="AG3004" s="3"/>
      <c r="AH3004" s="3"/>
    </row>
    <row r="3005" spans="30:34">
      <c r="AD3005" s="3"/>
      <c r="AE3005" s="3"/>
      <c r="AF3005" s="3"/>
      <c r="AG3005" s="3"/>
      <c r="AH3005" s="3"/>
    </row>
    <row r="3006" spans="30:34">
      <c r="AD3006" s="3"/>
      <c r="AE3006" s="3"/>
      <c r="AF3006" s="3"/>
      <c r="AG3006" s="3"/>
      <c r="AH3006" s="3"/>
    </row>
    <row r="3007" spans="30:34">
      <c r="AD3007" s="3"/>
      <c r="AE3007" s="3"/>
      <c r="AF3007" s="3"/>
      <c r="AG3007" s="3"/>
      <c r="AH3007" s="3"/>
    </row>
    <row r="3008" spans="30:34">
      <c r="AD3008" s="3"/>
      <c r="AE3008" s="3"/>
      <c r="AF3008" s="3"/>
      <c r="AG3008" s="3"/>
      <c r="AH3008" s="3"/>
    </row>
    <row r="3009" spans="30:34">
      <c r="AD3009" s="3"/>
      <c r="AE3009" s="3"/>
      <c r="AF3009" s="3"/>
      <c r="AG3009" s="3"/>
      <c r="AH3009" s="3"/>
    </row>
    <row r="3010" spans="30:34">
      <c r="AD3010" s="3"/>
      <c r="AE3010" s="3"/>
      <c r="AF3010" s="3"/>
      <c r="AG3010" s="3"/>
      <c r="AH3010" s="3"/>
    </row>
    <row r="3011" spans="30:34">
      <c r="AD3011" s="3"/>
      <c r="AE3011" s="3"/>
      <c r="AF3011" s="3"/>
      <c r="AG3011" s="3"/>
      <c r="AH3011" s="3"/>
    </row>
    <row r="3012" spans="30:34">
      <c r="AD3012" s="3"/>
      <c r="AE3012" s="3"/>
      <c r="AF3012" s="3"/>
      <c r="AG3012" s="3"/>
      <c r="AH3012" s="3"/>
    </row>
    <row r="3013" spans="30:34">
      <c r="AD3013" s="3"/>
      <c r="AE3013" s="3"/>
      <c r="AF3013" s="3"/>
      <c r="AG3013" s="3"/>
      <c r="AH3013" s="3"/>
    </row>
    <row r="3014" spans="30:34">
      <c r="AD3014" s="3"/>
      <c r="AE3014" s="3"/>
      <c r="AF3014" s="3"/>
      <c r="AG3014" s="3"/>
      <c r="AH3014" s="3"/>
    </row>
    <row r="3015" spans="30:34">
      <c r="AD3015" s="3"/>
      <c r="AE3015" s="3"/>
      <c r="AF3015" s="3"/>
      <c r="AG3015" s="3"/>
      <c r="AH3015" s="3"/>
    </row>
    <row r="3016" spans="30:34">
      <c r="AD3016" s="3"/>
      <c r="AE3016" s="3"/>
      <c r="AF3016" s="3"/>
      <c r="AG3016" s="3"/>
      <c r="AH3016" s="3"/>
    </row>
    <row r="3017" spans="30:34">
      <c r="AD3017" s="3"/>
      <c r="AE3017" s="3"/>
      <c r="AF3017" s="3"/>
      <c r="AG3017" s="3"/>
      <c r="AH3017" s="3"/>
    </row>
    <row r="3018" spans="30:34">
      <c r="AD3018" s="3"/>
      <c r="AE3018" s="3"/>
      <c r="AF3018" s="3"/>
      <c r="AG3018" s="3"/>
      <c r="AH3018" s="3"/>
    </row>
    <row r="3019" spans="30:34">
      <c r="AD3019" s="3"/>
      <c r="AE3019" s="3"/>
      <c r="AF3019" s="3"/>
      <c r="AG3019" s="3"/>
      <c r="AH3019" s="3"/>
    </row>
    <row r="3020" spans="30:34">
      <c r="AD3020" s="3"/>
      <c r="AE3020" s="3"/>
      <c r="AF3020" s="3"/>
      <c r="AG3020" s="3"/>
      <c r="AH3020" s="3"/>
    </row>
    <row r="3021" spans="30:34">
      <c r="AD3021" s="3"/>
      <c r="AE3021" s="3"/>
      <c r="AF3021" s="3"/>
      <c r="AG3021" s="3"/>
      <c r="AH3021" s="3"/>
    </row>
    <row r="3022" spans="30:34">
      <c r="AD3022" s="3"/>
      <c r="AE3022" s="3"/>
      <c r="AF3022" s="3"/>
      <c r="AG3022" s="3"/>
      <c r="AH3022" s="3"/>
    </row>
    <row r="3023" spans="30:34">
      <c r="AD3023" s="3"/>
      <c r="AE3023" s="3"/>
      <c r="AF3023" s="3"/>
      <c r="AG3023" s="3"/>
      <c r="AH3023" s="3"/>
    </row>
    <row r="3024" spans="30:34">
      <c r="AD3024" s="3"/>
      <c r="AE3024" s="3"/>
      <c r="AF3024" s="3"/>
      <c r="AG3024" s="3"/>
      <c r="AH3024" s="3"/>
    </row>
    <row r="3025" spans="30:34">
      <c r="AD3025" s="3"/>
      <c r="AE3025" s="3"/>
      <c r="AF3025" s="3"/>
      <c r="AG3025" s="3"/>
      <c r="AH3025" s="3"/>
    </row>
    <row r="3026" spans="30:34">
      <c r="AD3026" s="3"/>
      <c r="AE3026" s="3"/>
      <c r="AF3026" s="3"/>
      <c r="AG3026" s="3"/>
      <c r="AH3026" s="3"/>
    </row>
    <row r="3027" spans="30:34">
      <c r="AD3027" s="3"/>
      <c r="AE3027" s="3"/>
      <c r="AF3027" s="3"/>
      <c r="AG3027" s="3"/>
      <c r="AH3027" s="3"/>
    </row>
    <row r="3028" spans="30:34">
      <c r="AD3028" s="3"/>
      <c r="AE3028" s="3"/>
      <c r="AF3028" s="3"/>
      <c r="AG3028" s="3"/>
      <c r="AH3028" s="3"/>
    </row>
    <row r="3029" spans="30:34">
      <c r="AD3029" s="3"/>
      <c r="AE3029" s="3"/>
      <c r="AF3029" s="3"/>
      <c r="AG3029" s="3"/>
      <c r="AH3029" s="3"/>
    </row>
    <row r="3030" spans="30:34">
      <c r="AD3030" s="3"/>
      <c r="AE3030" s="3"/>
      <c r="AF3030" s="3"/>
      <c r="AG3030" s="3"/>
      <c r="AH3030" s="3"/>
    </row>
    <row r="3031" spans="30:34">
      <c r="AD3031" s="3"/>
      <c r="AE3031" s="3"/>
      <c r="AF3031" s="3"/>
      <c r="AG3031" s="3"/>
      <c r="AH3031" s="3"/>
    </row>
    <row r="3032" spans="30:34">
      <c r="AD3032" s="3"/>
      <c r="AE3032" s="3"/>
      <c r="AF3032" s="3"/>
      <c r="AG3032" s="3"/>
      <c r="AH3032" s="3"/>
    </row>
    <row r="3033" spans="30:34">
      <c r="AD3033" s="3"/>
      <c r="AE3033" s="3"/>
      <c r="AF3033" s="3"/>
      <c r="AG3033" s="3"/>
      <c r="AH3033" s="3"/>
    </row>
    <row r="3034" spans="30:34">
      <c r="AD3034" s="3"/>
      <c r="AE3034" s="3"/>
      <c r="AF3034" s="3"/>
      <c r="AG3034" s="3"/>
      <c r="AH3034" s="3"/>
    </row>
    <row r="3035" spans="30:34">
      <c r="AD3035" s="3"/>
      <c r="AE3035" s="3"/>
      <c r="AF3035" s="3"/>
      <c r="AG3035" s="3"/>
      <c r="AH3035" s="3"/>
    </row>
    <row r="3036" spans="30:34">
      <c r="AD3036" s="3"/>
      <c r="AE3036" s="3"/>
      <c r="AF3036" s="3"/>
      <c r="AG3036" s="3"/>
      <c r="AH3036" s="3"/>
    </row>
    <row r="3037" spans="30:34">
      <c r="AD3037" s="3"/>
      <c r="AE3037" s="3"/>
      <c r="AF3037" s="3"/>
      <c r="AG3037" s="3"/>
      <c r="AH3037" s="3"/>
    </row>
    <row r="3038" spans="30:34">
      <c r="AD3038" s="3"/>
      <c r="AE3038" s="3"/>
      <c r="AF3038" s="3"/>
      <c r="AG3038" s="3"/>
      <c r="AH3038" s="3"/>
    </row>
    <row r="3039" spans="30:34">
      <c r="AD3039" s="3"/>
      <c r="AE3039" s="3"/>
      <c r="AF3039" s="3"/>
      <c r="AG3039" s="3"/>
      <c r="AH3039" s="3"/>
    </row>
    <row r="3040" spans="30:34">
      <c r="AD3040" s="3"/>
      <c r="AE3040" s="3"/>
      <c r="AF3040" s="3"/>
      <c r="AG3040" s="3"/>
      <c r="AH3040" s="3"/>
    </row>
    <row r="3041" spans="30:34">
      <c r="AD3041" s="3"/>
      <c r="AE3041" s="3"/>
      <c r="AF3041" s="3"/>
      <c r="AG3041" s="3"/>
      <c r="AH3041" s="3"/>
    </row>
    <row r="3042" spans="30:34">
      <c r="AD3042" s="3"/>
      <c r="AE3042" s="3"/>
      <c r="AF3042" s="3"/>
      <c r="AG3042" s="3"/>
      <c r="AH3042" s="3"/>
    </row>
    <row r="3043" spans="30:34">
      <c r="AD3043" s="3"/>
      <c r="AE3043" s="3"/>
      <c r="AF3043" s="3"/>
      <c r="AG3043" s="3"/>
      <c r="AH3043" s="3"/>
    </row>
    <row r="3044" spans="30:34">
      <c r="AD3044" s="3"/>
      <c r="AE3044" s="3"/>
      <c r="AF3044" s="3"/>
      <c r="AG3044" s="3"/>
      <c r="AH3044" s="3"/>
    </row>
    <row r="3045" spans="30:34">
      <c r="AD3045" s="3"/>
      <c r="AE3045" s="3"/>
      <c r="AF3045" s="3"/>
      <c r="AG3045" s="3"/>
      <c r="AH3045" s="3"/>
    </row>
    <row r="3046" spans="30:34">
      <c r="AD3046" s="3"/>
      <c r="AE3046" s="3"/>
      <c r="AF3046" s="3"/>
      <c r="AG3046" s="3"/>
      <c r="AH3046" s="3"/>
    </row>
    <row r="3047" spans="30:34">
      <c r="AD3047" s="3"/>
      <c r="AE3047" s="3"/>
      <c r="AF3047" s="3"/>
      <c r="AG3047" s="3"/>
      <c r="AH3047" s="3"/>
    </row>
    <row r="3048" spans="30:34">
      <c r="AD3048" s="3"/>
      <c r="AE3048" s="3"/>
      <c r="AF3048" s="3"/>
      <c r="AG3048" s="3"/>
      <c r="AH3048" s="3"/>
    </row>
    <row r="3049" spans="30:34">
      <c r="AD3049" s="3"/>
      <c r="AE3049" s="3"/>
      <c r="AF3049" s="3"/>
      <c r="AG3049" s="3"/>
      <c r="AH3049" s="3"/>
    </row>
    <row r="3050" spans="30:34">
      <c r="AD3050" s="3"/>
      <c r="AE3050" s="3"/>
      <c r="AF3050" s="3"/>
      <c r="AG3050" s="3"/>
      <c r="AH3050" s="3"/>
    </row>
    <row r="3051" spans="30:34">
      <c r="AD3051" s="3"/>
      <c r="AE3051" s="3"/>
      <c r="AF3051" s="3"/>
      <c r="AG3051" s="3"/>
      <c r="AH3051" s="3"/>
    </row>
    <row r="3052" spans="30:34">
      <c r="AD3052" s="3"/>
      <c r="AE3052" s="3"/>
      <c r="AF3052" s="3"/>
      <c r="AG3052" s="3"/>
      <c r="AH3052" s="3"/>
    </row>
    <row r="3053" spans="30:34">
      <c r="AD3053" s="3"/>
      <c r="AE3053" s="3"/>
      <c r="AF3053" s="3"/>
      <c r="AG3053" s="3"/>
      <c r="AH3053" s="3"/>
    </row>
    <row r="3054" spans="30:34">
      <c r="AD3054" s="3"/>
      <c r="AE3054" s="3"/>
      <c r="AF3054" s="3"/>
      <c r="AG3054" s="3"/>
      <c r="AH3054" s="3"/>
    </row>
    <row r="3055" spans="30:34">
      <c r="AD3055" s="3"/>
      <c r="AE3055" s="3"/>
      <c r="AF3055" s="3"/>
      <c r="AG3055" s="3"/>
      <c r="AH3055" s="3"/>
    </row>
    <row r="3056" spans="30:34">
      <c r="AD3056" s="3"/>
      <c r="AE3056" s="3"/>
      <c r="AF3056" s="3"/>
      <c r="AG3056" s="3"/>
      <c r="AH3056" s="3"/>
    </row>
    <row r="3057" spans="30:34">
      <c r="AD3057" s="3"/>
      <c r="AE3057" s="3"/>
      <c r="AF3057" s="3"/>
      <c r="AG3057" s="3"/>
      <c r="AH3057" s="3"/>
    </row>
    <row r="3058" spans="30:34">
      <c r="AD3058" s="3"/>
      <c r="AE3058" s="3"/>
      <c r="AF3058" s="3"/>
      <c r="AG3058" s="3"/>
      <c r="AH3058" s="3"/>
    </row>
    <row r="3059" spans="30:34">
      <c r="AD3059" s="3"/>
      <c r="AE3059" s="3"/>
      <c r="AF3059" s="3"/>
      <c r="AG3059" s="3"/>
      <c r="AH3059" s="3"/>
    </row>
    <row r="3060" spans="30:34">
      <c r="AD3060" s="3"/>
      <c r="AE3060" s="3"/>
      <c r="AF3060" s="3"/>
      <c r="AG3060" s="3"/>
      <c r="AH3060" s="3"/>
    </row>
    <row r="3061" spans="30:34">
      <c r="AD3061" s="3"/>
      <c r="AE3061" s="3"/>
      <c r="AF3061" s="3"/>
      <c r="AG3061" s="3"/>
      <c r="AH3061" s="3"/>
    </row>
    <row r="3062" spans="30:34">
      <c r="AD3062" s="3"/>
      <c r="AE3062" s="3"/>
      <c r="AF3062" s="3"/>
      <c r="AG3062" s="3"/>
      <c r="AH3062" s="3"/>
    </row>
    <row r="3063" spans="30:34">
      <c r="AD3063" s="3"/>
      <c r="AE3063" s="3"/>
      <c r="AF3063" s="3"/>
      <c r="AG3063" s="3"/>
      <c r="AH3063" s="3"/>
    </row>
    <row r="3064" spans="30:34">
      <c r="AD3064" s="3"/>
      <c r="AE3064" s="3"/>
      <c r="AF3064" s="3"/>
      <c r="AG3064" s="3"/>
      <c r="AH3064" s="3"/>
    </row>
    <row r="3065" spans="30:34">
      <c r="AD3065" s="3"/>
      <c r="AE3065" s="3"/>
      <c r="AF3065" s="3"/>
      <c r="AG3065" s="3"/>
      <c r="AH3065" s="3"/>
    </row>
    <row r="3066" spans="30:34">
      <c r="AD3066" s="3"/>
      <c r="AE3066" s="3"/>
      <c r="AF3066" s="3"/>
      <c r="AG3066" s="3"/>
      <c r="AH3066" s="3"/>
    </row>
    <row r="3067" spans="30:34">
      <c r="AD3067" s="3"/>
      <c r="AE3067" s="3"/>
      <c r="AF3067" s="3"/>
      <c r="AG3067" s="3"/>
      <c r="AH3067" s="3"/>
    </row>
    <row r="3068" spans="30:34">
      <c r="AD3068" s="3"/>
      <c r="AE3068" s="3"/>
      <c r="AF3068" s="3"/>
      <c r="AG3068" s="3"/>
      <c r="AH3068" s="3"/>
    </row>
    <row r="3069" spans="30:34">
      <c r="AD3069" s="3"/>
      <c r="AE3069" s="3"/>
      <c r="AF3069" s="3"/>
      <c r="AG3069" s="3"/>
      <c r="AH3069" s="3"/>
    </row>
    <row r="3070" spans="30:34">
      <c r="AD3070" s="3"/>
      <c r="AE3070" s="3"/>
      <c r="AF3070" s="3"/>
      <c r="AG3070" s="3"/>
      <c r="AH3070" s="3"/>
    </row>
    <row r="3071" spans="30:34">
      <c r="AD3071" s="3"/>
      <c r="AE3071" s="3"/>
      <c r="AF3071" s="3"/>
      <c r="AG3071" s="3"/>
      <c r="AH3071" s="3"/>
    </row>
    <row r="3072" spans="30:34">
      <c r="AD3072" s="3"/>
      <c r="AE3072" s="3"/>
      <c r="AF3072" s="3"/>
      <c r="AG3072" s="3"/>
      <c r="AH3072" s="3"/>
    </row>
    <row r="3073" spans="30:34">
      <c r="AD3073" s="3"/>
      <c r="AE3073" s="3"/>
      <c r="AF3073" s="3"/>
      <c r="AG3073" s="3"/>
      <c r="AH3073" s="3"/>
    </row>
    <row r="3074" spans="30:34">
      <c r="AD3074" s="3"/>
      <c r="AE3074" s="3"/>
      <c r="AF3074" s="3"/>
      <c r="AG3074" s="3"/>
      <c r="AH3074" s="3"/>
    </row>
    <row r="3075" spans="30:34">
      <c r="AD3075" s="3"/>
      <c r="AE3075" s="3"/>
      <c r="AF3075" s="3"/>
      <c r="AG3075" s="3"/>
      <c r="AH3075" s="3"/>
    </row>
    <row r="3076" spans="30:34">
      <c r="AD3076" s="3"/>
      <c r="AE3076" s="3"/>
      <c r="AF3076" s="3"/>
      <c r="AG3076" s="3"/>
      <c r="AH3076" s="3"/>
    </row>
    <row r="3077" spans="30:34">
      <c r="AD3077" s="3"/>
      <c r="AE3077" s="3"/>
      <c r="AF3077" s="3"/>
      <c r="AG3077" s="3"/>
      <c r="AH3077" s="3"/>
    </row>
    <row r="3078" spans="30:34">
      <c r="AD3078" s="3"/>
      <c r="AE3078" s="3"/>
      <c r="AF3078" s="3"/>
      <c r="AG3078" s="3"/>
      <c r="AH3078" s="3"/>
    </row>
    <row r="3079" spans="30:34">
      <c r="AD3079" s="3"/>
      <c r="AE3079" s="3"/>
      <c r="AF3079" s="3"/>
      <c r="AG3079" s="3"/>
      <c r="AH3079" s="3"/>
    </row>
    <row r="3080" spans="30:34">
      <c r="AD3080" s="3"/>
      <c r="AE3080" s="3"/>
      <c r="AF3080" s="3"/>
      <c r="AG3080" s="3"/>
      <c r="AH3080" s="3"/>
    </row>
    <row r="3081" spans="30:34">
      <c r="AD3081" s="3"/>
      <c r="AE3081" s="3"/>
      <c r="AF3081" s="3"/>
      <c r="AG3081" s="3"/>
      <c r="AH3081" s="3"/>
    </row>
    <row r="3082" spans="30:34">
      <c r="AD3082" s="3"/>
      <c r="AE3082" s="3"/>
      <c r="AF3082" s="3"/>
      <c r="AG3082" s="3"/>
      <c r="AH3082" s="3"/>
    </row>
    <row r="3083" spans="30:34">
      <c r="AD3083" s="3"/>
      <c r="AE3083" s="3"/>
      <c r="AF3083" s="3"/>
      <c r="AG3083" s="3"/>
      <c r="AH3083" s="3"/>
    </row>
    <row r="3084" spans="30:34">
      <c r="AD3084" s="3"/>
      <c r="AE3084" s="3"/>
      <c r="AF3084" s="3"/>
      <c r="AG3084" s="3"/>
      <c r="AH3084" s="3"/>
    </row>
    <row r="3085" spans="30:34">
      <c r="AD3085" s="3"/>
      <c r="AE3085" s="3"/>
      <c r="AF3085" s="3"/>
      <c r="AG3085" s="3"/>
      <c r="AH3085" s="3"/>
    </row>
    <row r="3086" spans="30:34">
      <c r="AD3086" s="3"/>
      <c r="AE3086" s="3"/>
      <c r="AF3086" s="3"/>
      <c r="AG3086" s="3"/>
      <c r="AH3086" s="3"/>
    </row>
    <row r="3087" spans="30:34">
      <c r="AD3087" s="3"/>
      <c r="AE3087" s="3"/>
      <c r="AF3087" s="3"/>
      <c r="AG3087" s="3"/>
      <c r="AH3087" s="3"/>
    </row>
    <row r="3088" spans="30:34">
      <c r="AD3088" s="3"/>
      <c r="AE3088" s="3"/>
      <c r="AF3088" s="3"/>
      <c r="AG3088" s="3"/>
      <c r="AH3088" s="3"/>
    </row>
    <row r="3089" spans="30:34">
      <c r="AD3089" s="3"/>
      <c r="AE3089" s="3"/>
      <c r="AF3089" s="3"/>
      <c r="AG3089" s="3"/>
      <c r="AH3089" s="3"/>
    </row>
    <row r="3090" spans="30:34">
      <c r="AD3090" s="3"/>
      <c r="AE3090" s="3"/>
      <c r="AF3090" s="3"/>
      <c r="AG3090" s="3"/>
      <c r="AH3090" s="3"/>
    </row>
    <row r="3091" spans="30:34">
      <c r="AD3091" s="3"/>
      <c r="AE3091" s="3"/>
      <c r="AF3091" s="3"/>
      <c r="AG3091" s="3"/>
      <c r="AH3091" s="3"/>
    </row>
    <row r="3092" spans="30:34">
      <c r="AD3092" s="3"/>
      <c r="AE3092" s="3"/>
      <c r="AF3092" s="3"/>
      <c r="AG3092" s="3"/>
      <c r="AH3092" s="3"/>
    </row>
    <row r="3093" spans="30:34">
      <c r="AD3093" s="3"/>
      <c r="AE3093" s="3"/>
      <c r="AF3093" s="3"/>
      <c r="AG3093" s="3"/>
      <c r="AH3093" s="3"/>
    </row>
    <row r="3094" spans="30:34">
      <c r="AD3094" s="3"/>
      <c r="AE3094" s="3"/>
      <c r="AF3094" s="3"/>
      <c r="AG3094" s="3"/>
      <c r="AH3094" s="3"/>
    </row>
    <row r="3095" spans="30:34">
      <c r="AD3095" s="3"/>
      <c r="AE3095" s="3"/>
      <c r="AF3095" s="3"/>
      <c r="AG3095" s="3"/>
      <c r="AH3095" s="3"/>
    </row>
    <row r="3096" spans="30:34">
      <c r="AD3096" s="3"/>
      <c r="AE3096" s="3"/>
      <c r="AF3096" s="3"/>
      <c r="AG3096" s="3"/>
      <c r="AH3096" s="3"/>
    </row>
    <row r="3097" spans="30:34">
      <c r="AD3097" s="3"/>
      <c r="AE3097" s="3"/>
      <c r="AF3097" s="3"/>
      <c r="AG3097" s="3"/>
      <c r="AH3097" s="3"/>
    </row>
    <row r="3098" spans="30:34">
      <c r="AD3098" s="3"/>
      <c r="AE3098" s="3"/>
      <c r="AF3098" s="3"/>
      <c r="AG3098" s="3"/>
      <c r="AH3098" s="3"/>
    </row>
    <row r="3099" spans="30:34">
      <c r="AD3099" s="3"/>
      <c r="AE3099" s="3"/>
      <c r="AF3099" s="3"/>
      <c r="AG3099" s="3"/>
      <c r="AH3099" s="3"/>
    </row>
    <row r="3100" spans="30:34">
      <c r="AD3100" s="3"/>
      <c r="AE3100" s="3"/>
      <c r="AF3100" s="3"/>
      <c r="AG3100" s="3"/>
      <c r="AH3100" s="3"/>
    </row>
    <row r="3101" spans="30:34">
      <c r="AD3101" s="3"/>
      <c r="AE3101" s="3"/>
      <c r="AF3101" s="3"/>
      <c r="AG3101" s="3"/>
      <c r="AH3101" s="3"/>
    </row>
    <row r="3102" spans="30:34">
      <c r="AD3102" s="3"/>
      <c r="AE3102" s="3"/>
      <c r="AF3102" s="3"/>
      <c r="AG3102" s="3"/>
      <c r="AH3102" s="3"/>
    </row>
    <row r="3103" spans="30:34">
      <c r="AD3103" s="3"/>
      <c r="AE3103" s="3"/>
      <c r="AF3103" s="3"/>
      <c r="AG3103" s="3"/>
      <c r="AH3103" s="3"/>
    </row>
    <row r="3104" spans="30:34">
      <c r="AD3104" s="3"/>
      <c r="AE3104" s="3"/>
      <c r="AF3104" s="3"/>
      <c r="AG3104" s="3"/>
      <c r="AH3104" s="3"/>
    </row>
    <row r="3105" spans="30:34">
      <c r="AD3105" s="3"/>
      <c r="AE3105" s="3"/>
      <c r="AF3105" s="3"/>
      <c r="AG3105" s="3"/>
      <c r="AH3105" s="3"/>
    </row>
    <row r="3106" spans="30:34">
      <c r="AD3106" s="3"/>
      <c r="AE3106" s="3"/>
      <c r="AF3106" s="3"/>
      <c r="AG3106" s="3"/>
      <c r="AH3106" s="3"/>
    </row>
    <row r="3107" spans="30:34">
      <c r="AD3107" s="3"/>
      <c r="AE3107" s="3"/>
      <c r="AF3107" s="3"/>
      <c r="AG3107" s="3"/>
      <c r="AH3107" s="3"/>
    </row>
    <row r="3108" spans="30:34">
      <c r="AD3108" s="3"/>
      <c r="AE3108" s="3"/>
      <c r="AF3108" s="3"/>
      <c r="AG3108" s="3"/>
      <c r="AH3108" s="3"/>
    </row>
    <row r="3109" spans="30:34">
      <c r="AD3109" s="3"/>
      <c r="AE3109" s="3"/>
      <c r="AF3109" s="3"/>
      <c r="AG3109" s="3"/>
      <c r="AH3109" s="3"/>
    </row>
    <row r="3110" spans="30:34">
      <c r="AD3110" s="3"/>
      <c r="AE3110" s="3"/>
      <c r="AF3110" s="3"/>
      <c r="AG3110" s="3"/>
      <c r="AH3110" s="3"/>
    </row>
    <row r="3111" spans="30:34">
      <c r="AD3111" s="3"/>
      <c r="AE3111" s="3"/>
      <c r="AF3111" s="3"/>
      <c r="AG3111" s="3"/>
      <c r="AH3111" s="3"/>
    </row>
    <row r="3112" spans="30:34">
      <c r="AD3112" s="3"/>
      <c r="AE3112" s="3"/>
      <c r="AF3112" s="3"/>
      <c r="AG3112" s="3"/>
      <c r="AH3112" s="3"/>
    </row>
    <row r="3113" spans="30:34">
      <c r="AD3113" s="3"/>
      <c r="AE3113" s="3"/>
      <c r="AF3113" s="3"/>
      <c r="AG3113" s="3"/>
      <c r="AH3113" s="3"/>
    </row>
    <row r="3114" spans="30:34">
      <c r="AD3114" s="3"/>
      <c r="AE3114" s="3"/>
      <c r="AF3114" s="3"/>
      <c r="AG3114" s="3"/>
      <c r="AH3114" s="3"/>
    </row>
    <row r="3115" spans="30:34">
      <c r="AD3115" s="3"/>
      <c r="AE3115" s="3"/>
      <c r="AF3115" s="3"/>
      <c r="AG3115" s="3"/>
      <c r="AH3115" s="3"/>
    </row>
    <row r="3116" spans="30:34">
      <c r="AD3116" s="3"/>
      <c r="AE3116" s="3"/>
      <c r="AF3116" s="3"/>
      <c r="AG3116" s="3"/>
      <c r="AH3116" s="3"/>
    </row>
    <row r="3117" spans="30:34">
      <c r="AD3117" s="3"/>
      <c r="AE3117" s="3"/>
      <c r="AF3117" s="3"/>
      <c r="AG3117" s="3"/>
      <c r="AH3117" s="3"/>
    </row>
    <row r="3118" spans="30:34">
      <c r="AD3118" s="3"/>
      <c r="AE3118" s="3"/>
      <c r="AF3118" s="3"/>
      <c r="AG3118" s="3"/>
      <c r="AH3118" s="3"/>
    </row>
    <row r="3119" spans="30:34">
      <c r="AD3119" s="3"/>
      <c r="AE3119" s="3"/>
      <c r="AF3119" s="3"/>
      <c r="AG3119" s="3"/>
      <c r="AH3119" s="3"/>
    </row>
    <row r="3120" spans="30:34">
      <c r="AD3120" s="3"/>
      <c r="AE3120" s="3"/>
      <c r="AF3120" s="3"/>
      <c r="AG3120" s="3"/>
      <c r="AH3120" s="3"/>
    </row>
    <row r="3121" spans="30:34">
      <c r="AD3121" s="3"/>
      <c r="AE3121" s="3"/>
      <c r="AF3121" s="3"/>
      <c r="AG3121" s="3"/>
      <c r="AH3121" s="3"/>
    </row>
    <row r="3122" spans="30:34">
      <c r="AD3122" s="3"/>
      <c r="AE3122" s="3"/>
      <c r="AF3122" s="3"/>
      <c r="AG3122" s="3"/>
      <c r="AH3122" s="3"/>
    </row>
    <row r="3123" spans="30:34">
      <c r="AD3123" s="3"/>
      <c r="AE3123" s="3"/>
      <c r="AF3123" s="3"/>
      <c r="AG3123" s="3"/>
      <c r="AH3123" s="3"/>
    </row>
    <row r="3124" spans="30:34">
      <c r="AD3124" s="3"/>
      <c r="AE3124" s="3"/>
      <c r="AF3124" s="3"/>
      <c r="AG3124" s="3"/>
      <c r="AH3124" s="3"/>
    </row>
    <row r="3125" spans="30:34">
      <c r="AD3125" s="3"/>
      <c r="AE3125" s="3"/>
      <c r="AF3125" s="3"/>
      <c r="AG3125" s="3"/>
      <c r="AH3125" s="3"/>
    </row>
    <row r="3126" spans="30:34">
      <c r="AD3126" s="3"/>
      <c r="AE3126" s="3"/>
      <c r="AF3126" s="3"/>
      <c r="AG3126" s="3"/>
      <c r="AH3126" s="3"/>
    </row>
    <row r="3127" spans="30:34">
      <c r="AD3127" s="3"/>
      <c r="AE3127" s="3"/>
      <c r="AF3127" s="3"/>
      <c r="AG3127" s="3"/>
      <c r="AH3127" s="3"/>
    </row>
    <row r="3128" spans="30:34">
      <c r="AD3128" s="3"/>
      <c r="AE3128" s="3"/>
      <c r="AF3128" s="3"/>
      <c r="AG3128" s="3"/>
      <c r="AH3128" s="3"/>
    </row>
    <row r="3129" spans="30:34">
      <c r="AD3129" s="3"/>
      <c r="AE3129" s="3"/>
      <c r="AF3129" s="3"/>
      <c r="AG3129" s="3"/>
      <c r="AH3129" s="3"/>
    </row>
    <row r="3130" spans="30:34">
      <c r="AD3130" s="3"/>
      <c r="AE3130" s="3"/>
      <c r="AF3130" s="3"/>
      <c r="AG3130" s="3"/>
      <c r="AH3130" s="3"/>
    </row>
    <row r="3131" spans="30:34">
      <c r="AD3131" s="3"/>
      <c r="AE3131" s="3"/>
      <c r="AF3131" s="3"/>
      <c r="AG3131" s="3"/>
      <c r="AH3131" s="3"/>
    </row>
    <row r="3132" spans="30:34">
      <c r="AD3132" s="3"/>
      <c r="AE3132" s="3"/>
      <c r="AF3132" s="3"/>
      <c r="AG3132" s="3"/>
      <c r="AH3132" s="3"/>
    </row>
    <row r="3133" spans="30:34">
      <c r="AD3133" s="3"/>
      <c r="AE3133" s="3"/>
      <c r="AF3133" s="3"/>
      <c r="AG3133" s="3"/>
      <c r="AH3133" s="3"/>
    </row>
    <row r="3134" spans="30:34">
      <c r="AD3134" s="3"/>
      <c r="AE3134" s="3"/>
      <c r="AF3134" s="3"/>
      <c r="AG3134" s="3"/>
      <c r="AH3134" s="3"/>
    </row>
    <row r="3135" spans="30:34">
      <c r="AD3135" s="3"/>
      <c r="AE3135" s="3"/>
      <c r="AF3135" s="3"/>
      <c r="AG3135" s="3"/>
      <c r="AH3135" s="3"/>
    </row>
    <row r="3136" spans="30:34">
      <c r="AD3136" s="3"/>
      <c r="AE3136" s="3"/>
      <c r="AF3136" s="3"/>
      <c r="AG3136" s="3"/>
      <c r="AH3136" s="3"/>
    </row>
    <row r="3137" spans="30:34">
      <c r="AD3137" s="3"/>
      <c r="AE3137" s="3"/>
      <c r="AF3137" s="3"/>
      <c r="AG3137" s="3"/>
      <c r="AH3137" s="3"/>
    </row>
    <row r="3138" spans="30:34">
      <c r="AD3138" s="3"/>
      <c r="AE3138" s="3"/>
      <c r="AF3138" s="3"/>
      <c r="AG3138" s="3"/>
      <c r="AH3138" s="3"/>
    </row>
    <row r="3139" spans="30:34">
      <c r="AD3139" s="3"/>
      <c r="AE3139" s="3"/>
      <c r="AF3139" s="3"/>
      <c r="AG3139" s="3"/>
      <c r="AH3139" s="3"/>
    </row>
    <row r="3140" spans="30:34">
      <c r="AD3140" s="3"/>
      <c r="AE3140" s="3"/>
      <c r="AF3140" s="3"/>
      <c r="AG3140" s="3"/>
      <c r="AH3140" s="3"/>
    </row>
    <row r="3141" spans="30:34">
      <c r="AD3141" s="3"/>
      <c r="AE3141" s="3"/>
      <c r="AF3141" s="3"/>
      <c r="AG3141" s="3"/>
      <c r="AH3141" s="3"/>
    </row>
    <row r="3142" spans="30:34">
      <c r="AD3142" s="3"/>
      <c r="AE3142" s="3"/>
      <c r="AF3142" s="3"/>
      <c r="AG3142" s="3"/>
      <c r="AH3142" s="3"/>
    </row>
    <row r="3143" spans="30:34">
      <c r="AD3143" s="3"/>
      <c r="AE3143" s="3"/>
      <c r="AF3143" s="3"/>
      <c r="AG3143" s="3"/>
      <c r="AH3143" s="3"/>
    </row>
    <row r="3144" spans="30:34">
      <c r="AD3144" s="3"/>
      <c r="AE3144" s="3"/>
      <c r="AF3144" s="3"/>
      <c r="AG3144" s="3"/>
      <c r="AH3144" s="3"/>
    </row>
    <row r="3145" spans="30:34">
      <c r="AD3145" s="3"/>
      <c r="AE3145" s="3"/>
      <c r="AF3145" s="3"/>
      <c r="AG3145" s="3"/>
      <c r="AH3145" s="3"/>
    </row>
    <row r="3146" spans="30:34">
      <c r="AD3146" s="3"/>
      <c r="AE3146" s="3"/>
      <c r="AF3146" s="3"/>
      <c r="AG3146" s="3"/>
      <c r="AH3146" s="3"/>
    </row>
    <row r="3147" spans="30:34">
      <c r="AD3147" s="3"/>
      <c r="AE3147" s="3"/>
      <c r="AF3147" s="3"/>
      <c r="AG3147" s="3"/>
      <c r="AH3147" s="3"/>
    </row>
    <row r="3148" spans="30:34">
      <c r="AD3148" s="3"/>
      <c r="AE3148" s="3"/>
      <c r="AF3148" s="3"/>
      <c r="AG3148" s="3"/>
      <c r="AH3148" s="3"/>
    </row>
    <row r="3149" spans="30:34">
      <c r="AD3149" s="3"/>
      <c r="AE3149" s="3"/>
      <c r="AF3149" s="3"/>
      <c r="AG3149" s="3"/>
      <c r="AH3149" s="3"/>
    </row>
    <row r="3150" spans="30:34">
      <c r="AD3150" s="3"/>
      <c r="AE3150" s="3"/>
      <c r="AF3150" s="3"/>
      <c r="AG3150" s="3"/>
      <c r="AH3150" s="3"/>
    </row>
    <row r="3151" spans="30:34">
      <c r="AD3151" s="3"/>
      <c r="AE3151" s="3"/>
      <c r="AF3151" s="3"/>
      <c r="AG3151" s="3"/>
      <c r="AH3151" s="3"/>
    </row>
    <row r="3152" spans="30:34">
      <c r="AD3152" s="3"/>
      <c r="AE3152" s="3"/>
      <c r="AF3152" s="3"/>
      <c r="AG3152" s="3"/>
      <c r="AH3152" s="3"/>
    </row>
    <row r="3153" spans="30:34">
      <c r="AD3153" s="3"/>
      <c r="AE3153" s="3"/>
      <c r="AF3153" s="3"/>
      <c r="AG3153" s="3"/>
      <c r="AH3153" s="3"/>
    </row>
    <row r="3154" spans="30:34">
      <c r="AD3154" s="3"/>
      <c r="AE3154" s="3"/>
      <c r="AF3154" s="3"/>
      <c r="AG3154" s="3"/>
      <c r="AH3154" s="3"/>
    </row>
    <row r="3155" spans="30:34">
      <c r="AD3155" s="3"/>
      <c r="AE3155" s="3"/>
      <c r="AF3155" s="3"/>
      <c r="AG3155" s="3"/>
      <c r="AH3155" s="3"/>
    </row>
    <row r="3156" spans="30:34">
      <c r="AD3156" s="3"/>
      <c r="AE3156" s="3"/>
      <c r="AF3156" s="3"/>
      <c r="AG3156" s="3"/>
      <c r="AH3156" s="3"/>
    </row>
    <row r="3157" spans="30:34">
      <c r="AD3157" s="3"/>
      <c r="AE3157" s="3"/>
      <c r="AF3157" s="3"/>
      <c r="AG3157" s="3"/>
      <c r="AH3157" s="3"/>
    </row>
    <row r="3158" spans="30:34">
      <c r="AD3158" s="3"/>
      <c r="AE3158" s="3"/>
      <c r="AF3158" s="3"/>
      <c r="AG3158" s="3"/>
      <c r="AH3158" s="3"/>
    </row>
    <row r="3159" spans="30:34">
      <c r="AD3159" s="3"/>
      <c r="AE3159" s="3"/>
      <c r="AF3159" s="3"/>
      <c r="AG3159" s="3"/>
      <c r="AH3159" s="3"/>
    </row>
    <row r="3160" spans="30:34">
      <c r="AD3160" s="3"/>
      <c r="AE3160" s="3"/>
      <c r="AF3160" s="3"/>
      <c r="AG3160" s="3"/>
      <c r="AH3160" s="3"/>
    </row>
    <row r="3161" spans="30:34">
      <c r="AD3161" s="3"/>
      <c r="AE3161" s="3"/>
      <c r="AF3161" s="3"/>
      <c r="AG3161" s="3"/>
      <c r="AH3161" s="3"/>
    </row>
    <row r="3162" spans="30:34">
      <c r="AD3162" s="3"/>
      <c r="AE3162" s="3"/>
      <c r="AF3162" s="3"/>
      <c r="AG3162" s="3"/>
      <c r="AH3162" s="3"/>
    </row>
    <row r="3163" spans="30:34">
      <c r="AD3163" s="3"/>
      <c r="AE3163" s="3"/>
      <c r="AF3163" s="3"/>
      <c r="AG3163" s="3"/>
      <c r="AH3163" s="3"/>
    </row>
    <row r="3164" spans="30:34">
      <c r="AD3164" s="3"/>
      <c r="AE3164" s="3"/>
      <c r="AF3164" s="3"/>
      <c r="AG3164" s="3"/>
      <c r="AH3164" s="3"/>
    </row>
    <row r="3165" spans="30:34">
      <c r="AD3165" s="3"/>
      <c r="AE3165" s="3"/>
      <c r="AF3165" s="3"/>
      <c r="AG3165" s="3"/>
      <c r="AH3165" s="3"/>
    </row>
    <row r="3166" spans="30:34">
      <c r="AD3166" s="3"/>
      <c r="AE3166" s="3"/>
      <c r="AF3166" s="3"/>
      <c r="AG3166" s="3"/>
      <c r="AH3166" s="3"/>
    </row>
    <row r="3167" spans="30:34">
      <c r="AD3167" s="3"/>
      <c r="AE3167" s="3"/>
      <c r="AF3167" s="3"/>
      <c r="AG3167" s="3"/>
      <c r="AH3167" s="3"/>
    </row>
    <row r="3168" spans="30:34">
      <c r="AD3168" s="3"/>
      <c r="AE3168" s="3"/>
      <c r="AF3168" s="3"/>
      <c r="AG3168" s="3"/>
      <c r="AH3168" s="3"/>
    </row>
    <row r="3169" spans="30:34">
      <c r="AD3169" s="3"/>
      <c r="AE3169" s="3"/>
      <c r="AF3169" s="3"/>
      <c r="AG3169" s="3"/>
      <c r="AH3169" s="3"/>
    </row>
    <row r="3170" spans="30:34">
      <c r="AD3170" s="3"/>
      <c r="AE3170" s="3"/>
      <c r="AF3170" s="3"/>
      <c r="AG3170" s="3"/>
      <c r="AH3170" s="3"/>
    </row>
    <row r="3171" spans="30:34">
      <c r="AD3171" s="3"/>
      <c r="AE3171" s="3"/>
      <c r="AF3171" s="3"/>
      <c r="AG3171" s="3"/>
      <c r="AH3171" s="3"/>
    </row>
    <row r="3172" spans="30:34">
      <c r="AD3172" s="3"/>
      <c r="AE3172" s="3"/>
      <c r="AF3172" s="3"/>
      <c r="AG3172" s="3"/>
      <c r="AH3172" s="3"/>
    </row>
    <row r="3173" spans="30:34">
      <c r="AD3173" s="3"/>
      <c r="AE3173" s="3"/>
      <c r="AF3173" s="3"/>
      <c r="AG3173" s="3"/>
      <c r="AH3173" s="3"/>
    </row>
    <row r="3174" spans="30:34">
      <c r="AD3174" s="3"/>
      <c r="AE3174" s="3"/>
      <c r="AF3174" s="3"/>
      <c r="AG3174" s="3"/>
      <c r="AH3174" s="3"/>
    </row>
    <row r="3175" spans="30:34">
      <c r="AD3175" s="3"/>
      <c r="AE3175" s="3"/>
      <c r="AF3175" s="3"/>
      <c r="AG3175" s="3"/>
      <c r="AH3175" s="3"/>
    </row>
    <row r="3176" spans="30:34">
      <c r="AD3176" s="3"/>
      <c r="AE3176" s="3"/>
      <c r="AF3176" s="3"/>
      <c r="AG3176" s="3"/>
      <c r="AH3176" s="3"/>
    </row>
    <row r="3177" spans="30:34">
      <c r="AD3177" s="3"/>
      <c r="AE3177" s="3"/>
      <c r="AF3177" s="3"/>
      <c r="AG3177" s="3"/>
      <c r="AH3177" s="3"/>
    </row>
    <row r="3178" spans="30:34">
      <c r="AD3178" s="3"/>
      <c r="AE3178" s="3"/>
      <c r="AF3178" s="3"/>
      <c r="AG3178" s="3"/>
      <c r="AH3178" s="3"/>
    </row>
    <row r="3179" spans="30:34">
      <c r="AD3179" s="3"/>
      <c r="AE3179" s="3"/>
      <c r="AF3179" s="3"/>
      <c r="AG3179" s="3"/>
      <c r="AH3179" s="3"/>
    </row>
    <row r="3180" spans="30:34">
      <c r="AD3180" s="3"/>
      <c r="AE3180" s="3"/>
      <c r="AF3180" s="3"/>
      <c r="AG3180" s="3"/>
      <c r="AH3180" s="3"/>
    </row>
    <row r="3181" spans="30:34">
      <c r="AD3181" s="3"/>
      <c r="AE3181" s="3"/>
      <c r="AF3181" s="3"/>
      <c r="AG3181" s="3"/>
      <c r="AH3181" s="3"/>
    </row>
    <row r="3182" spans="30:34">
      <c r="AD3182" s="3"/>
      <c r="AE3182" s="3"/>
      <c r="AF3182" s="3"/>
      <c r="AG3182" s="3"/>
      <c r="AH3182" s="3"/>
    </row>
    <row r="3183" spans="30:34">
      <c r="AD3183" s="3"/>
      <c r="AE3183" s="3"/>
      <c r="AF3183" s="3"/>
      <c r="AG3183" s="3"/>
      <c r="AH3183" s="3"/>
    </row>
    <row r="3184" spans="30:34">
      <c r="AD3184" s="3"/>
      <c r="AE3184" s="3"/>
      <c r="AF3184" s="3"/>
      <c r="AG3184" s="3"/>
      <c r="AH3184" s="3"/>
    </row>
    <row r="3185" spans="30:34">
      <c r="AD3185" s="3"/>
      <c r="AE3185" s="3"/>
      <c r="AF3185" s="3"/>
      <c r="AG3185" s="3"/>
      <c r="AH3185" s="3"/>
    </row>
    <row r="3186" spans="30:34">
      <c r="AD3186" s="3"/>
      <c r="AE3186" s="3"/>
      <c r="AF3186" s="3"/>
      <c r="AG3186" s="3"/>
      <c r="AH3186" s="3"/>
    </row>
    <row r="3187" spans="30:34">
      <c r="AD3187" s="3"/>
      <c r="AE3187" s="3"/>
      <c r="AF3187" s="3"/>
      <c r="AG3187" s="3"/>
      <c r="AH3187" s="3"/>
    </row>
    <row r="3188" spans="30:34">
      <c r="AD3188" s="3"/>
      <c r="AE3188" s="3"/>
      <c r="AF3188" s="3"/>
      <c r="AG3188" s="3"/>
      <c r="AH3188" s="3"/>
    </row>
    <row r="3189" spans="30:34">
      <c r="AD3189" s="3"/>
      <c r="AE3189" s="3"/>
      <c r="AF3189" s="3"/>
      <c r="AG3189" s="3"/>
      <c r="AH3189" s="3"/>
    </row>
    <row r="3190" spans="30:34">
      <c r="AD3190" s="3"/>
      <c r="AE3190" s="3"/>
      <c r="AF3190" s="3"/>
      <c r="AG3190" s="3"/>
      <c r="AH3190" s="3"/>
    </row>
    <row r="3191" spans="30:34">
      <c r="AD3191" s="3"/>
      <c r="AE3191" s="3"/>
      <c r="AF3191" s="3"/>
      <c r="AG3191" s="3"/>
      <c r="AH3191" s="3"/>
    </row>
    <row r="3192" spans="30:34">
      <c r="AD3192" s="3"/>
      <c r="AE3192" s="3"/>
      <c r="AF3192" s="3"/>
      <c r="AG3192" s="3"/>
      <c r="AH3192" s="3"/>
    </row>
    <row r="3193" spans="30:34">
      <c r="AD3193" s="3"/>
      <c r="AE3193" s="3"/>
      <c r="AF3193" s="3"/>
      <c r="AG3193" s="3"/>
      <c r="AH3193" s="3"/>
    </row>
    <row r="3194" spans="30:34">
      <c r="AD3194" s="3"/>
      <c r="AE3194" s="3"/>
      <c r="AF3194" s="3"/>
      <c r="AG3194" s="3"/>
      <c r="AH3194" s="3"/>
    </row>
    <row r="3195" spans="30:34">
      <c r="AD3195" s="3"/>
      <c r="AE3195" s="3"/>
      <c r="AF3195" s="3"/>
      <c r="AG3195" s="3"/>
      <c r="AH3195" s="3"/>
    </row>
    <row r="3196" spans="30:34">
      <c r="AD3196" s="3"/>
      <c r="AE3196" s="3"/>
      <c r="AF3196" s="3"/>
      <c r="AG3196" s="3"/>
      <c r="AH3196" s="3"/>
    </row>
    <row r="3197" spans="30:34">
      <c r="AD3197" s="3"/>
      <c r="AE3197" s="3"/>
      <c r="AF3197" s="3"/>
      <c r="AG3197" s="3"/>
      <c r="AH3197" s="3"/>
    </row>
    <row r="3198" spans="30:34">
      <c r="AD3198" s="3"/>
      <c r="AE3198" s="3"/>
      <c r="AF3198" s="3"/>
      <c r="AG3198" s="3"/>
      <c r="AH3198" s="3"/>
    </row>
    <row r="3199" spans="30:34">
      <c r="AD3199" s="3"/>
      <c r="AE3199" s="3"/>
      <c r="AF3199" s="3"/>
      <c r="AG3199" s="3"/>
      <c r="AH3199" s="3"/>
    </row>
    <row r="3200" spans="30:34">
      <c r="AD3200" s="3"/>
      <c r="AE3200" s="3"/>
      <c r="AF3200" s="3"/>
      <c r="AG3200" s="3"/>
      <c r="AH3200" s="3"/>
    </row>
    <row r="3201" spans="30:34">
      <c r="AD3201" s="3"/>
      <c r="AE3201" s="3"/>
      <c r="AF3201" s="3"/>
      <c r="AG3201" s="3"/>
      <c r="AH3201" s="3"/>
    </row>
    <row r="3202" spans="30:34">
      <c r="AD3202" s="3"/>
      <c r="AE3202" s="3"/>
      <c r="AF3202" s="3"/>
      <c r="AG3202" s="3"/>
      <c r="AH3202" s="3"/>
    </row>
    <row r="3203" spans="30:34">
      <c r="AD3203" s="3"/>
      <c r="AE3203" s="3"/>
      <c r="AF3203" s="3"/>
      <c r="AG3203" s="3"/>
      <c r="AH3203" s="3"/>
    </row>
    <row r="3204" spans="30:34">
      <c r="AD3204" s="3"/>
      <c r="AE3204" s="3"/>
      <c r="AF3204" s="3"/>
      <c r="AG3204" s="3"/>
      <c r="AH3204" s="3"/>
    </row>
    <row r="3205" spans="30:34">
      <c r="AD3205" s="3"/>
      <c r="AE3205" s="3"/>
      <c r="AF3205" s="3"/>
      <c r="AG3205" s="3"/>
      <c r="AH3205" s="3"/>
    </row>
    <row r="3206" spans="30:34">
      <c r="AD3206" s="3"/>
      <c r="AE3206" s="3"/>
      <c r="AF3206" s="3"/>
      <c r="AG3206" s="3"/>
      <c r="AH3206" s="3"/>
    </row>
    <row r="3207" spans="30:34">
      <c r="AD3207" s="3"/>
      <c r="AE3207" s="3"/>
      <c r="AF3207" s="3"/>
      <c r="AG3207" s="3"/>
      <c r="AH3207" s="3"/>
    </row>
    <row r="3208" spans="30:34">
      <c r="AD3208" s="3"/>
      <c r="AE3208" s="3"/>
      <c r="AF3208" s="3"/>
      <c r="AG3208" s="3"/>
      <c r="AH3208" s="3"/>
    </row>
    <row r="3209" spans="30:34">
      <c r="AD3209" s="3"/>
      <c r="AE3209" s="3"/>
      <c r="AF3209" s="3"/>
      <c r="AG3209" s="3"/>
      <c r="AH3209" s="3"/>
    </row>
    <row r="3210" spans="30:34">
      <c r="AD3210" s="3"/>
      <c r="AE3210" s="3"/>
      <c r="AF3210" s="3"/>
      <c r="AG3210" s="3"/>
      <c r="AH3210" s="3"/>
    </row>
    <row r="3211" spans="30:34">
      <c r="AD3211" s="3"/>
      <c r="AE3211" s="3"/>
      <c r="AF3211" s="3"/>
      <c r="AG3211" s="3"/>
      <c r="AH3211" s="3"/>
    </row>
    <row r="3212" spans="30:34">
      <c r="AD3212" s="3"/>
      <c r="AE3212" s="3"/>
      <c r="AF3212" s="3"/>
      <c r="AG3212" s="3"/>
      <c r="AH3212" s="3"/>
    </row>
    <row r="3213" spans="30:34">
      <c r="AD3213" s="3"/>
      <c r="AE3213" s="3"/>
      <c r="AF3213" s="3"/>
      <c r="AG3213" s="3"/>
      <c r="AH3213" s="3"/>
    </row>
    <row r="3214" spans="30:34">
      <c r="AD3214" s="3"/>
      <c r="AE3214" s="3"/>
      <c r="AF3214" s="3"/>
      <c r="AG3214" s="3"/>
      <c r="AH3214" s="3"/>
    </row>
    <row r="3215" spans="30:34">
      <c r="AD3215" s="3"/>
      <c r="AE3215" s="3"/>
      <c r="AF3215" s="3"/>
      <c r="AG3215" s="3"/>
      <c r="AH3215" s="3"/>
    </row>
    <row r="3216" spans="30:34">
      <c r="AD3216" s="3"/>
      <c r="AE3216" s="3"/>
      <c r="AF3216" s="3"/>
      <c r="AG3216" s="3"/>
      <c r="AH3216" s="3"/>
    </row>
    <row r="3217" spans="30:34">
      <c r="AD3217" s="3"/>
      <c r="AE3217" s="3"/>
      <c r="AF3217" s="3"/>
      <c r="AG3217" s="3"/>
      <c r="AH3217" s="3"/>
    </row>
    <row r="3218" spans="30:34">
      <c r="AD3218" s="3"/>
      <c r="AE3218" s="3"/>
      <c r="AF3218" s="3"/>
      <c r="AG3218" s="3"/>
      <c r="AH3218" s="3"/>
    </row>
    <row r="3219" spans="30:34">
      <c r="AD3219" s="3"/>
      <c r="AE3219" s="3"/>
      <c r="AF3219" s="3"/>
      <c r="AG3219" s="3"/>
      <c r="AH3219" s="3"/>
    </row>
    <row r="3220" spans="30:34">
      <c r="AD3220" s="3"/>
      <c r="AE3220" s="3"/>
      <c r="AF3220" s="3"/>
      <c r="AG3220" s="3"/>
      <c r="AH3220" s="3"/>
    </row>
    <row r="3221" spans="30:34">
      <c r="AD3221" s="3"/>
      <c r="AE3221" s="3"/>
      <c r="AF3221" s="3"/>
      <c r="AG3221" s="3"/>
      <c r="AH3221" s="3"/>
    </row>
    <row r="3222" spans="30:34">
      <c r="AD3222" s="3"/>
      <c r="AE3222" s="3"/>
      <c r="AF3222" s="3"/>
      <c r="AG3222" s="3"/>
      <c r="AH3222" s="3"/>
    </row>
    <row r="3223" spans="30:34">
      <c r="AD3223" s="3"/>
      <c r="AE3223" s="3"/>
      <c r="AF3223" s="3"/>
      <c r="AG3223" s="3"/>
      <c r="AH3223" s="3"/>
    </row>
    <row r="3224" spans="30:34">
      <c r="AD3224" s="3"/>
      <c r="AE3224" s="3"/>
      <c r="AF3224" s="3"/>
      <c r="AG3224" s="3"/>
      <c r="AH3224" s="3"/>
    </row>
    <row r="3225" spans="30:34">
      <c r="AD3225" s="3"/>
      <c r="AE3225" s="3"/>
      <c r="AF3225" s="3"/>
      <c r="AG3225" s="3"/>
      <c r="AH3225" s="3"/>
    </row>
    <row r="3226" spans="30:34">
      <c r="AD3226" s="3"/>
      <c r="AE3226" s="3"/>
      <c r="AF3226" s="3"/>
      <c r="AG3226" s="3"/>
      <c r="AH3226" s="3"/>
    </row>
    <row r="3227" spans="30:34">
      <c r="AD3227" s="3"/>
      <c r="AE3227" s="3"/>
      <c r="AF3227" s="3"/>
      <c r="AG3227" s="3"/>
      <c r="AH3227" s="3"/>
    </row>
    <row r="3228" spans="30:34">
      <c r="AD3228" s="3"/>
      <c r="AE3228" s="3"/>
      <c r="AF3228" s="3"/>
      <c r="AG3228" s="3"/>
      <c r="AH3228" s="3"/>
    </row>
    <row r="3229" spans="30:34">
      <c r="AD3229" s="3"/>
      <c r="AE3229" s="3"/>
      <c r="AF3229" s="3"/>
      <c r="AG3229" s="3"/>
      <c r="AH3229" s="3"/>
    </row>
    <row r="3230" spans="30:34">
      <c r="AD3230" s="3"/>
      <c r="AE3230" s="3"/>
      <c r="AF3230" s="3"/>
      <c r="AG3230" s="3"/>
      <c r="AH3230" s="3"/>
    </row>
    <row r="3231" spans="30:34">
      <c r="AD3231" s="3"/>
      <c r="AE3231" s="3"/>
      <c r="AF3231" s="3"/>
      <c r="AG3231" s="3"/>
      <c r="AH3231" s="3"/>
    </row>
    <row r="3232" spans="30:34">
      <c r="AD3232" s="3"/>
      <c r="AE3232" s="3"/>
      <c r="AF3232" s="3"/>
      <c r="AG3232" s="3"/>
      <c r="AH3232" s="3"/>
    </row>
    <row r="3233" spans="30:34">
      <c r="AD3233" s="3"/>
      <c r="AE3233" s="3"/>
      <c r="AF3233" s="3"/>
      <c r="AG3233" s="3"/>
      <c r="AH3233" s="3"/>
    </row>
    <row r="3234" spans="30:34">
      <c r="AD3234" s="3"/>
      <c r="AE3234" s="3"/>
      <c r="AF3234" s="3"/>
      <c r="AG3234" s="3"/>
      <c r="AH3234" s="3"/>
    </row>
    <row r="3235" spans="30:34">
      <c r="AD3235" s="3"/>
      <c r="AE3235" s="3"/>
      <c r="AF3235" s="3"/>
      <c r="AG3235" s="3"/>
      <c r="AH3235" s="3"/>
    </row>
    <row r="3236" spans="30:34">
      <c r="AD3236" s="3"/>
      <c r="AE3236" s="3"/>
      <c r="AF3236" s="3"/>
      <c r="AG3236" s="3"/>
      <c r="AH3236" s="3"/>
    </row>
    <row r="3237" spans="30:34">
      <c r="AD3237" s="3"/>
      <c r="AE3237" s="3"/>
      <c r="AF3237" s="3"/>
      <c r="AG3237" s="3"/>
      <c r="AH3237" s="3"/>
    </row>
    <row r="3238" spans="30:34">
      <c r="AD3238" s="3"/>
      <c r="AE3238" s="3"/>
      <c r="AF3238" s="3"/>
      <c r="AG3238" s="3"/>
      <c r="AH3238" s="3"/>
    </row>
    <row r="3239" spans="30:34">
      <c r="AD3239" s="3"/>
      <c r="AE3239" s="3"/>
      <c r="AF3239" s="3"/>
      <c r="AG3239" s="3"/>
      <c r="AH3239" s="3"/>
    </row>
    <row r="3240" spans="30:34">
      <c r="AD3240" s="3"/>
      <c r="AE3240" s="3"/>
      <c r="AF3240" s="3"/>
      <c r="AG3240" s="3"/>
      <c r="AH3240" s="3"/>
    </row>
    <row r="3241" spans="30:34">
      <c r="AD3241" s="3"/>
      <c r="AE3241" s="3"/>
      <c r="AF3241" s="3"/>
      <c r="AG3241" s="3"/>
      <c r="AH3241" s="3"/>
    </row>
    <row r="3242" spans="30:34">
      <c r="AD3242" s="3"/>
      <c r="AE3242" s="3"/>
      <c r="AF3242" s="3"/>
      <c r="AG3242" s="3"/>
      <c r="AH3242" s="3"/>
    </row>
    <row r="3243" spans="30:34">
      <c r="AD3243" s="3"/>
      <c r="AE3243" s="3"/>
      <c r="AF3243" s="3"/>
      <c r="AG3243" s="3"/>
      <c r="AH3243" s="3"/>
    </row>
    <row r="3244" spans="30:34">
      <c r="AD3244" s="3"/>
      <c r="AE3244" s="3"/>
      <c r="AF3244" s="3"/>
      <c r="AG3244" s="3"/>
      <c r="AH3244" s="3"/>
    </row>
    <row r="3245" spans="30:34">
      <c r="AD3245" s="3"/>
      <c r="AE3245" s="3"/>
      <c r="AF3245" s="3"/>
      <c r="AG3245" s="3"/>
      <c r="AH3245" s="3"/>
    </row>
    <row r="3246" spans="30:34">
      <c r="AD3246" s="3"/>
      <c r="AE3246" s="3"/>
      <c r="AF3246" s="3"/>
      <c r="AG3246" s="3"/>
      <c r="AH3246" s="3"/>
    </row>
    <row r="3247" spans="30:34">
      <c r="AD3247" s="3"/>
      <c r="AE3247" s="3"/>
      <c r="AF3247" s="3"/>
      <c r="AG3247" s="3"/>
      <c r="AH3247" s="3"/>
    </row>
    <row r="3248" spans="30:34">
      <c r="AD3248" s="3"/>
      <c r="AE3248" s="3"/>
      <c r="AF3248" s="3"/>
      <c r="AG3248" s="3"/>
      <c r="AH3248" s="3"/>
    </row>
    <row r="3249" spans="30:34">
      <c r="AD3249" s="3"/>
      <c r="AE3249" s="3"/>
      <c r="AF3249" s="3"/>
      <c r="AG3249" s="3"/>
      <c r="AH3249" s="3"/>
    </row>
    <row r="3250" spans="30:34">
      <c r="AD3250" s="3"/>
      <c r="AE3250" s="3"/>
      <c r="AF3250" s="3"/>
      <c r="AG3250" s="3"/>
      <c r="AH3250" s="3"/>
    </row>
    <row r="3251" spans="30:34">
      <c r="AD3251" s="3"/>
      <c r="AE3251" s="3"/>
      <c r="AF3251" s="3"/>
      <c r="AG3251" s="3"/>
      <c r="AH3251" s="3"/>
    </row>
    <row r="3252" spans="30:34">
      <c r="AD3252" s="3"/>
      <c r="AE3252" s="3"/>
      <c r="AF3252" s="3"/>
      <c r="AG3252" s="3"/>
      <c r="AH3252" s="3"/>
    </row>
    <row r="3253" spans="30:34">
      <c r="AD3253" s="3"/>
      <c r="AE3253" s="3"/>
      <c r="AF3253" s="3"/>
      <c r="AG3253" s="3"/>
      <c r="AH3253" s="3"/>
    </row>
    <row r="3254" spans="30:34">
      <c r="AD3254" s="3"/>
      <c r="AE3254" s="3"/>
      <c r="AF3254" s="3"/>
      <c r="AG3254" s="3"/>
      <c r="AH3254" s="3"/>
    </row>
    <row r="3255" spans="30:34">
      <c r="AD3255" s="3"/>
      <c r="AE3255" s="3"/>
      <c r="AF3255" s="3"/>
      <c r="AG3255" s="3"/>
      <c r="AH3255" s="3"/>
    </row>
    <row r="3256" spans="30:34">
      <c r="AD3256" s="3"/>
      <c r="AE3256" s="3"/>
      <c r="AF3256" s="3"/>
      <c r="AG3256" s="3"/>
      <c r="AH3256" s="3"/>
    </row>
    <row r="3257" spans="30:34">
      <c r="AD3257" s="3"/>
      <c r="AE3257" s="3"/>
      <c r="AF3257" s="3"/>
      <c r="AG3257" s="3"/>
      <c r="AH3257" s="3"/>
    </row>
    <row r="3258" spans="30:34">
      <c r="AD3258" s="3"/>
      <c r="AE3258" s="3"/>
      <c r="AF3258" s="3"/>
      <c r="AG3258" s="3"/>
      <c r="AH3258" s="3"/>
    </row>
    <row r="3259" spans="30:34">
      <c r="AD3259" s="3"/>
      <c r="AE3259" s="3"/>
      <c r="AF3259" s="3"/>
      <c r="AG3259" s="3"/>
      <c r="AH3259" s="3"/>
    </row>
    <row r="3260" spans="30:34">
      <c r="AD3260" s="3"/>
      <c r="AE3260" s="3"/>
      <c r="AF3260" s="3"/>
      <c r="AG3260" s="3"/>
      <c r="AH3260" s="3"/>
    </row>
    <row r="3261" spans="30:34">
      <c r="AD3261" s="3"/>
      <c r="AE3261" s="3"/>
      <c r="AF3261" s="3"/>
      <c r="AG3261" s="3"/>
      <c r="AH3261" s="3"/>
    </row>
    <row r="3262" spans="30:34">
      <c r="AD3262" s="3"/>
      <c r="AE3262" s="3"/>
      <c r="AF3262" s="3"/>
      <c r="AG3262" s="3"/>
      <c r="AH3262" s="3"/>
    </row>
    <row r="3263" spans="30:34">
      <c r="AD3263" s="3"/>
      <c r="AE3263" s="3"/>
      <c r="AF3263" s="3"/>
      <c r="AG3263" s="3"/>
      <c r="AH3263" s="3"/>
    </row>
    <row r="3264" spans="30:34">
      <c r="AD3264" s="3"/>
      <c r="AE3264" s="3"/>
      <c r="AF3264" s="3"/>
      <c r="AG3264" s="3"/>
      <c r="AH3264" s="3"/>
    </row>
    <row r="3265" spans="30:34">
      <c r="AD3265" s="3"/>
      <c r="AE3265" s="3"/>
      <c r="AF3265" s="3"/>
      <c r="AG3265" s="3"/>
      <c r="AH3265" s="3"/>
    </row>
    <row r="3266" spans="30:34">
      <c r="AD3266" s="3"/>
      <c r="AE3266" s="3"/>
      <c r="AF3266" s="3"/>
      <c r="AG3266" s="3"/>
      <c r="AH3266" s="3"/>
    </row>
    <row r="3267" spans="30:34">
      <c r="AD3267" s="3"/>
      <c r="AE3267" s="3"/>
      <c r="AF3267" s="3"/>
      <c r="AG3267" s="3"/>
      <c r="AH3267" s="3"/>
    </row>
    <row r="3268" spans="30:34">
      <c r="AD3268" s="3"/>
      <c r="AE3268" s="3"/>
      <c r="AF3268" s="3"/>
      <c r="AG3268" s="3"/>
      <c r="AH3268" s="3"/>
    </row>
    <row r="3269" spans="30:34">
      <c r="AD3269" s="3"/>
      <c r="AE3269" s="3"/>
      <c r="AF3269" s="3"/>
      <c r="AG3269" s="3"/>
      <c r="AH3269" s="3"/>
    </row>
    <row r="3270" spans="30:34">
      <c r="AD3270" s="3"/>
      <c r="AE3270" s="3"/>
      <c r="AF3270" s="3"/>
      <c r="AG3270" s="3"/>
      <c r="AH3270" s="3"/>
    </row>
    <row r="3271" spans="30:34">
      <c r="AD3271" s="3"/>
      <c r="AE3271" s="3"/>
      <c r="AF3271" s="3"/>
      <c r="AG3271" s="3"/>
      <c r="AH3271" s="3"/>
    </row>
    <row r="3272" spans="30:34">
      <c r="AD3272" s="3"/>
      <c r="AE3272" s="3"/>
      <c r="AF3272" s="3"/>
      <c r="AG3272" s="3"/>
      <c r="AH3272" s="3"/>
    </row>
    <row r="3273" spans="30:34">
      <c r="AD3273" s="3"/>
      <c r="AE3273" s="3"/>
      <c r="AF3273" s="3"/>
      <c r="AG3273" s="3"/>
      <c r="AH3273" s="3"/>
    </row>
    <row r="3274" spans="30:34">
      <c r="AD3274" s="3"/>
      <c r="AE3274" s="3"/>
      <c r="AF3274" s="3"/>
      <c r="AG3274" s="3"/>
      <c r="AH3274" s="3"/>
    </row>
    <row r="3275" spans="30:34">
      <c r="AD3275" s="3"/>
      <c r="AE3275" s="3"/>
      <c r="AF3275" s="3"/>
      <c r="AG3275" s="3"/>
      <c r="AH3275" s="3"/>
    </row>
    <row r="3276" spans="30:34">
      <c r="AD3276" s="3"/>
      <c r="AE3276" s="3"/>
      <c r="AF3276" s="3"/>
      <c r="AG3276" s="3"/>
      <c r="AH3276" s="3"/>
    </row>
    <row r="3277" spans="30:34">
      <c r="AD3277" s="3"/>
      <c r="AE3277" s="3"/>
      <c r="AF3277" s="3"/>
      <c r="AG3277" s="3"/>
      <c r="AH3277" s="3"/>
    </row>
    <row r="3278" spans="30:34">
      <c r="AD3278" s="3"/>
      <c r="AE3278" s="3"/>
      <c r="AF3278" s="3"/>
      <c r="AG3278" s="3"/>
      <c r="AH3278" s="3"/>
    </row>
    <row r="3279" spans="30:34">
      <c r="AD3279" s="3"/>
      <c r="AE3279" s="3"/>
      <c r="AF3279" s="3"/>
      <c r="AG3279" s="3"/>
      <c r="AH3279" s="3"/>
    </row>
    <row r="3280" spans="30:34">
      <c r="AD3280" s="3"/>
      <c r="AE3280" s="3"/>
      <c r="AF3280" s="3"/>
      <c r="AG3280" s="3"/>
      <c r="AH3280" s="3"/>
    </row>
    <row r="3281" spans="30:34">
      <c r="AD3281" s="3"/>
      <c r="AE3281" s="3"/>
      <c r="AF3281" s="3"/>
      <c r="AG3281" s="3"/>
      <c r="AH3281" s="3"/>
    </row>
    <row r="3282" spans="30:34">
      <c r="AD3282" s="3"/>
      <c r="AE3282" s="3"/>
      <c r="AF3282" s="3"/>
      <c r="AG3282" s="3"/>
      <c r="AH3282" s="3"/>
    </row>
    <row r="3283" spans="30:34">
      <c r="AD3283" s="3"/>
      <c r="AE3283" s="3"/>
      <c r="AF3283" s="3"/>
      <c r="AG3283" s="3"/>
      <c r="AH3283" s="3"/>
    </row>
    <row r="3284" spans="30:34">
      <c r="AD3284" s="3"/>
      <c r="AE3284" s="3"/>
      <c r="AF3284" s="3"/>
      <c r="AG3284" s="3"/>
      <c r="AH3284" s="3"/>
    </row>
    <row r="3285" spans="30:34">
      <c r="AD3285" s="3"/>
      <c r="AE3285" s="3"/>
      <c r="AF3285" s="3"/>
      <c r="AG3285" s="3"/>
      <c r="AH3285" s="3"/>
    </row>
    <row r="3286" spans="30:34">
      <c r="AD3286" s="3"/>
      <c r="AE3286" s="3"/>
      <c r="AF3286" s="3"/>
      <c r="AG3286" s="3"/>
      <c r="AH3286" s="3"/>
    </row>
    <row r="3287" spans="30:34">
      <c r="AD3287" s="3"/>
      <c r="AE3287" s="3"/>
      <c r="AF3287" s="3"/>
      <c r="AG3287" s="3"/>
      <c r="AH3287" s="3"/>
    </row>
    <row r="3288" spans="30:34">
      <c r="AD3288" s="3"/>
      <c r="AE3288" s="3"/>
      <c r="AF3288" s="3"/>
      <c r="AG3288" s="3"/>
      <c r="AH3288" s="3"/>
    </row>
    <row r="3289" spans="30:34">
      <c r="AD3289" s="3"/>
      <c r="AE3289" s="3"/>
      <c r="AF3289" s="3"/>
      <c r="AG3289" s="3"/>
      <c r="AH3289" s="3"/>
    </row>
    <row r="3290" spans="30:34">
      <c r="AD3290" s="3"/>
      <c r="AE3290" s="3"/>
      <c r="AF3290" s="3"/>
      <c r="AG3290" s="3"/>
      <c r="AH3290" s="3"/>
    </row>
    <row r="3291" spans="30:34">
      <c r="AD3291" s="3"/>
      <c r="AE3291" s="3"/>
      <c r="AF3291" s="3"/>
      <c r="AG3291" s="3"/>
      <c r="AH3291" s="3"/>
    </row>
    <row r="3292" spans="30:34">
      <c r="AD3292" s="3"/>
      <c r="AE3292" s="3"/>
      <c r="AF3292" s="3"/>
      <c r="AG3292" s="3"/>
      <c r="AH3292" s="3"/>
    </row>
    <row r="3293" spans="30:34">
      <c r="AD3293" s="3"/>
      <c r="AE3293" s="3"/>
      <c r="AF3293" s="3"/>
      <c r="AG3293" s="3"/>
      <c r="AH3293" s="3"/>
    </row>
    <row r="3294" spans="30:34">
      <c r="AD3294" s="3"/>
      <c r="AE3294" s="3"/>
      <c r="AF3294" s="3"/>
      <c r="AG3294" s="3"/>
      <c r="AH3294" s="3"/>
    </row>
    <row r="3295" spans="30:34">
      <c r="AD3295" s="3"/>
      <c r="AE3295" s="3"/>
      <c r="AF3295" s="3"/>
      <c r="AG3295" s="3"/>
      <c r="AH3295" s="3"/>
    </row>
    <row r="3296" spans="30:34">
      <c r="AD3296" s="3"/>
      <c r="AE3296" s="3"/>
      <c r="AF3296" s="3"/>
      <c r="AG3296" s="3"/>
      <c r="AH3296" s="3"/>
    </row>
    <row r="3297" spans="30:34">
      <c r="AD3297" s="3"/>
      <c r="AE3297" s="3"/>
      <c r="AF3297" s="3"/>
      <c r="AG3297" s="3"/>
      <c r="AH3297" s="3"/>
    </row>
    <row r="3298" spans="30:34">
      <c r="AD3298" s="3"/>
      <c r="AE3298" s="3"/>
      <c r="AF3298" s="3"/>
      <c r="AG3298" s="3"/>
      <c r="AH3298" s="3"/>
    </row>
    <row r="3299" spans="30:34">
      <c r="AD3299" s="3"/>
      <c r="AE3299" s="3"/>
      <c r="AF3299" s="3"/>
      <c r="AG3299" s="3"/>
      <c r="AH3299" s="3"/>
    </row>
    <row r="3300" spans="30:34">
      <c r="AD3300" s="3"/>
      <c r="AE3300" s="3"/>
      <c r="AF3300" s="3"/>
      <c r="AG3300" s="3"/>
      <c r="AH3300" s="3"/>
    </row>
    <row r="3301" spans="30:34">
      <c r="AD3301" s="3"/>
      <c r="AE3301" s="3"/>
      <c r="AF3301" s="3"/>
      <c r="AG3301" s="3"/>
      <c r="AH3301" s="3"/>
    </row>
    <row r="3302" spans="30:34">
      <c r="AD3302" s="3"/>
      <c r="AE3302" s="3"/>
      <c r="AF3302" s="3"/>
      <c r="AG3302" s="3"/>
      <c r="AH3302" s="3"/>
    </row>
    <row r="3303" spans="30:34">
      <c r="AD3303" s="3"/>
      <c r="AE3303" s="3"/>
      <c r="AF3303" s="3"/>
      <c r="AG3303" s="3"/>
      <c r="AH3303" s="3"/>
    </row>
    <row r="3304" spans="30:34">
      <c r="AD3304" s="3"/>
      <c r="AE3304" s="3"/>
      <c r="AF3304" s="3"/>
      <c r="AG3304" s="3"/>
      <c r="AH3304" s="3"/>
    </row>
    <row r="3305" spans="30:34">
      <c r="AD3305" s="3"/>
      <c r="AE3305" s="3"/>
      <c r="AF3305" s="3"/>
      <c r="AG3305" s="3"/>
      <c r="AH3305" s="3"/>
    </row>
    <row r="3306" spans="30:34">
      <c r="AD3306" s="3"/>
      <c r="AE3306" s="3"/>
      <c r="AF3306" s="3"/>
      <c r="AG3306" s="3"/>
      <c r="AH3306" s="3"/>
    </row>
    <row r="3307" spans="30:34">
      <c r="AD3307" s="3"/>
      <c r="AE3307" s="3"/>
      <c r="AF3307" s="3"/>
      <c r="AG3307" s="3"/>
      <c r="AH3307" s="3"/>
    </row>
    <row r="3308" spans="30:34">
      <c r="AD3308" s="3"/>
      <c r="AE3308" s="3"/>
      <c r="AF3308" s="3"/>
      <c r="AG3308" s="3"/>
      <c r="AH3308" s="3"/>
    </row>
    <row r="3309" spans="30:34">
      <c r="AD3309" s="3"/>
      <c r="AE3309" s="3"/>
      <c r="AF3309" s="3"/>
      <c r="AG3309" s="3"/>
      <c r="AH3309" s="3"/>
    </row>
    <row r="3310" spans="30:34">
      <c r="AD3310" s="3"/>
      <c r="AE3310" s="3"/>
      <c r="AF3310" s="3"/>
      <c r="AG3310" s="3"/>
      <c r="AH3310" s="3"/>
    </row>
    <row r="3311" spans="30:34">
      <c r="AD3311" s="3"/>
      <c r="AE3311" s="3"/>
      <c r="AF3311" s="3"/>
      <c r="AG3311" s="3"/>
      <c r="AH3311" s="3"/>
    </row>
    <row r="3312" spans="30:34">
      <c r="AD3312" s="3"/>
      <c r="AE3312" s="3"/>
      <c r="AF3312" s="3"/>
      <c r="AG3312" s="3"/>
      <c r="AH3312" s="3"/>
    </row>
    <row r="3313" spans="30:34">
      <c r="AD3313" s="3"/>
      <c r="AE3313" s="3"/>
      <c r="AF3313" s="3"/>
      <c r="AG3313" s="3"/>
      <c r="AH3313" s="3"/>
    </row>
    <row r="3314" spans="30:34">
      <c r="AD3314" s="3"/>
      <c r="AE3314" s="3"/>
      <c r="AF3314" s="3"/>
      <c r="AG3314" s="3"/>
      <c r="AH3314" s="3"/>
    </row>
    <row r="3315" spans="30:34">
      <c r="AD3315" s="3"/>
      <c r="AE3315" s="3"/>
      <c r="AF3315" s="3"/>
      <c r="AG3315" s="3"/>
      <c r="AH3315" s="3"/>
    </row>
    <row r="3316" spans="30:34">
      <c r="AD3316" s="3"/>
      <c r="AE3316" s="3"/>
      <c r="AF3316" s="3"/>
      <c r="AG3316" s="3"/>
      <c r="AH3316" s="3"/>
    </row>
    <row r="3317" spans="30:34">
      <c r="AD3317" s="3"/>
      <c r="AE3317" s="3"/>
      <c r="AF3317" s="3"/>
      <c r="AG3317" s="3"/>
      <c r="AH3317" s="3"/>
    </row>
    <row r="3318" spans="30:34">
      <c r="AD3318" s="3"/>
      <c r="AE3318" s="3"/>
      <c r="AF3318" s="3"/>
      <c r="AG3318" s="3"/>
      <c r="AH3318" s="3"/>
    </row>
    <row r="3319" spans="30:34">
      <c r="AD3319" s="3"/>
      <c r="AE3319" s="3"/>
      <c r="AF3319" s="3"/>
      <c r="AG3319" s="3"/>
      <c r="AH3319" s="3"/>
    </row>
    <row r="3320" spans="30:34">
      <c r="AD3320" s="3"/>
      <c r="AE3320" s="3"/>
      <c r="AF3320" s="3"/>
      <c r="AG3320" s="3"/>
      <c r="AH3320" s="3"/>
    </row>
    <row r="3321" spans="30:34">
      <c r="AD3321" s="3"/>
      <c r="AE3321" s="3"/>
      <c r="AF3321" s="3"/>
      <c r="AG3321" s="3"/>
      <c r="AH3321" s="3"/>
    </row>
    <row r="3322" spans="30:34">
      <c r="AD3322" s="3"/>
      <c r="AE3322" s="3"/>
      <c r="AF3322" s="3"/>
      <c r="AG3322" s="3"/>
      <c r="AH3322" s="3"/>
    </row>
    <row r="3323" spans="30:34">
      <c r="AD3323" s="3"/>
      <c r="AE3323" s="3"/>
      <c r="AF3323" s="3"/>
      <c r="AG3323" s="3"/>
      <c r="AH3323" s="3"/>
    </row>
    <row r="3324" spans="30:34">
      <c r="AD3324" s="3"/>
      <c r="AE3324" s="3"/>
      <c r="AF3324" s="3"/>
      <c r="AG3324" s="3"/>
      <c r="AH3324" s="3"/>
    </row>
    <row r="3325" spans="30:34">
      <c r="AD3325" s="3"/>
      <c r="AE3325" s="3"/>
      <c r="AF3325" s="3"/>
      <c r="AG3325" s="3"/>
      <c r="AH3325" s="3"/>
    </row>
    <row r="3326" spans="30:34">
      <c r="AD3326" s="3"/>
      <c r="AE3326" s="3"/>
      <c r="AF3326" s="3"/>
      <c r="AG3326" s="3"/>
      <c r="AH3326" s="3"/>
    </row>
    <row r="3327" spans="30:34">
      <c r="AD3327" s="3"/>
      <c r="AE3327" s="3"/>
      <c r="AF3327" s="3"/>
      <c r="AG3327" s="3"/>
      <c r="AH3327" s="3"/>
    </row>
    <row r="3328" spans="30:34">
      <c r="AD3328" s="3"/>
      <c r="AE3328" s="3"/>
      <c r="AF3328" s="3"/>
      <c r="AG3328" s="3"/>
      <c r="AH3328" s="3"/>
    </row>
    <row r="3329" spans="30:34">
      <c r="AD3329" s="3"/>
      <c r="AE3329" s="3"/>
      <c r="AF3329" s="3"/>
      <c r="AG3329" s="3"/>
      <c r="AH3329" s="3"/>
    </row>
    <row r="3330" spans="30:34">
      <c r="AD3330" s="3"/>
      <c r="AE3330" s="3"/>
      <c r="AF3330" s="3"/>
      <c r="AG3330" s="3"/>
      <c r="AH3330" s="3"/>
    </row>
    <row r="3331" spans="30:34">
      <c r="AD3331" s="3"/>
      <c r="AE3331" s="3"/>
      <c r="AF3331" s="3"/>
      <c r="AG3331" s="3"/>
      <c r="AH3331" s="3"/>
    </row>
    <row r="3332" spans="30:34">
      <c r="AD3332" s="3"/>
      <c r="AE3332" s="3"/>
      <c r="AF3332" s="3"/>
      <c r="AG3332" s="3"/>
      <c r="AH3332" s="3"/>
    </row>
    <row r="3333" spans="30:34">
      <c r="AD3333" s="3"/>
      <c r="AE3333" s="3"/>
      <c r="AF3333" s="3"/>
      <c r="AG3333" s="3"/>
      <c r="AH3333" s="3"/>
    </row>
    <row r="3334" spans="30:34">
      <c r="AD3334" s="3"/>
      <c r="AE3334" s="3"/>
      <c r="AF3334" s="3"/>
      <c r="AG3334" s="3"/>
      <c r="AH3334" s="3"/>
    </row>
    <row r="3335" spans="30:34">
      <c r="AD3335" s="3"/>
      <c r="AE3335" s="3"/>
      <c r="AF3335" s="3"/>
      <c r="AG3335" s="3"/>
      <c r="AH3335" s="3"/>
    </row>
    <row r="3336" spans="30:34">
      <c r="AD3336" s="3"/>
      <c r="AE3336" s="3"/>
      <c r="AF3336" s="3"/>
      <c r="AG3336" s="3"/>
      <c r="AH3336" s="3"/>
    </row>
    <row r="3337" spans="30:34">
      <c r="AD3337" s="3"/>
      <c r="AE3337" s="3"/>
      <c r="AF3337" s="3"/>
      <c r="AG3337" s="3"/>
      <c r="AH3337" s="3"/>
    </row>
    <row r="3338" spans="30:34">
      <c r="AD3338" s="3"/>
      <c r="AE3338" s="3"/>
      <c r="AF3338" s="3"/>
      <c r="AG3338" s="3"/>
      <c r="AH3338" s="3"/>
    </row>
    <row r="3339" spans="30:34">
      <c r="AD3339" s="3"/>
      <c r="AE3339" s="3"/>
      <c r="AF3339" s="3"/>
      <c r="AG3339" s="3"/>
      <c r="AH3339" s="3"/>
    </row>
    <row r="3340" spans="30:34">
      <c r="AD3340" s="3"/>
      <c r="AE3340" s="3"/>
      <c r="AF3340" s="3"/>
      <c r="AG3340" s="3"/>
      <c r="AH3340" s="3"/>
    </row>
    <row r="3341" spans="30:34">
      <c r="AD3341" s="3"/>
      <c r="AE3341" s="3"/>
      <c r="AF3341" s="3"/>
      <c r="AG3341" s="3"/>
      <c r="AH3341" s="3"/>
    </row>
    <row r="3342" spans="30:34">
      <c r="AD3342" s="3"/>
      <c r="AE3342" s="3"/>
      <c r="AF3342" s="3"/>
      <c r="AG3342" s="3"/>
      <c r="AH3342" s="3"/>
    </row>
    <row r="3343" spans="30:34">
      <c r="AD3343" s="3"/>
      <c r="AE3343" s="3"/>
      <c r="AF3343" s="3"/>
      <c r="AG3343" s="3"/>
      <c r="AH3343" s="3"/>
    </row>
    <row r="3344" spans="30:34">
      <c r="AD3344" s="3"/>
      <c r="AE3344" s="3"/>
      <c r="AF3344" s="3"/>
      <c r="AG3344" s="3"/>
      <c r="AH3344" s="3"/>
    </row>
    <row r="3345" spans="30:34">
      <c r="AD3345" s="3"/>
      <c r="AE3345" s="3"/>
      <c r="AF3345" s="3"/>
      <c r="AG3345" s="3"/>
      <c r="AH3345" s="3"/>
    </row>
    <row r="3346" spans="30:34">
      <c r="AD3346" s="3"/>
      <c r="AE3346" s="3"/>
      <c r="AF3346" s="3"/>
      <c r="AG3346" s="3"/>
      <c r="AH3346" s="3"/>
    </row>
    <row r="3347" spans="30:34">
      <c r="AD3347" s="3"/>
      <c r="AE3347" s="3"/>
      <c r="AF3347" s="3"/>
      <c r="AG3347" s="3"/>
      <c r="AH3347" s="3"/>
    </row>
    <row r="3348" spans="30:34">
      <c r="AD3348" s="3"/>
      <c r="AE3348" s="3"/>
      <c r="AF3348" s="3"/>
      <c r="AG3348" s="3"/>
      <c r="AH3348" s="3"/>
    </row>
    <row r="3349" spans="30:34">
      <c r="AD3349" s="3"/>
      <c r="AE3349" s="3"/>
      <c r="AF3349" s="3"/>
      <c r="AG3349" s="3"/>
      <c r="AH3349" s="3"/>
    </row>
    <row r="3350" spans="30:34">
      <c r="AD3350" s="3"/>
      <c r="AE3350" s="3"/>
      <c r="AF3350" s="3"/>
      <c r="AG3350" s="3"/>
      <c r="AH3350" s="3"/>
    </row>
    <row r="3351" spans="30:34">
      <c r="AD3351" s="3"/>
      <c r="AE3351" s="3"/>
      <c r="AF3351" s="3"/>
      <c r="AG3351" s="3"/>
      <c r="AH3351" s="3"/>
    </row>
    <row r="3352" spans="30:34">
      <c r="AD3352" s="3"/>
      <c r="AE3352" s="3"/>
      <c r="AF3352" s="3"/>
      <c r="AG3352" s="3"/>
      <c r="AH3352" s="3"/>
    </row>
    <row r="3353" spans="30:34">
      <c r="AD3353" s="3"/>
      <c r="AE3353" s="3"/>
      <c r="AF3353" s="3"/>
      <c r="AG3353" s="3"/>
      <c r="AH3353" s="3"/>
    </row>
    <row r="3354" spans="30:34">
      <c r="AD3354" s="3"/>
      <c r="AE3354" s="3"/>
      <c r="AF3354" s="3"/>
      <c r="AG3354" s="3"/>
      <c r="AH3354" s="3"/>
    </row>
    <row r="3355" spans="30:34">
      <c r="AD3355" s="3"/>
      <c r="AE3355" s="3"/>
      <c r="AF3355" s="3"/>
      <c r="AG3355" s="3"/>
      <c r="AH3355" s="3"/>
    </row>
    <row r="3356" spans="30:34">
      <c r="AD3356" s="3"/>
      <c r="AE3356" s="3"/>
      <c r="AF3356" s="3"/>
      <c r="AG3356" s="3"/>
      <c r="AH3356" s="3"/>
    </row>
    <row r="3357" spans="30:34">
      <c r="AD3357" s="3"/>
      <c r="AE3357" s="3"/>
      <c r="AF3357" s="3"/>
      <c r="AG3357" s="3"/>
      <c r="AH3357" s="3"/>
    </row>
    <row r="3358" spans="30:34">
      <c r="AD3358" s="3"/>
      <c r="AE3358" s="3"/>
      <c r="AF3358" s="3"/>
      <c r="AG3358" s="3"/>
      <c r="AH3358" s="3"/>
    </row>
    <row r="3359" spans="30:34">
      <c r="AD3359" s="3"/>
      <c r="AE3359" s="3"/>
      <c r="AF3359" s="3"/>
      <c r="AG3359" s="3"/>
      <c r="AH3359" s="3"/>
    </row>
    <row r="3360" spans="30:34">
      <c r="AD3360" s="3"/>
      <c r="AE3360" s="3"/>
      <c r="AF3360" s="3"/>
      <c r="AG3360" s="3"/>
      <c r="AH3360" s="3"/>
    </row>
    <row r="3361" spans="30:34">
      <c r="AD3361" s="3"/>
      <c r="AE3361" s="3"/>
      <c r="AF3361" s="3"/>
      <c r="AG3361" s="3"/>
      <c r="AH3361" s="3"/>
    </row>
    <row r="3362" spans="30:34">
      <c r="AD3362" s="3"/>
      <c r="AE3362" s="3"/>
      <c r="AF3362" s="3"/>
      <c r="AG3362" s="3"/>
      <c r="AH3362" s="3"/>
    </row>
    <row r="3363" spans="30:34">
      <c r="AD3363" s="3"/>
      <c r="AE3363" s="3"/>
      <c r="AF3363" s="3"/>
      <c r="AG3363" s="3"/>
      <c r="AH3363" s="3"/>
    </row>
    <row r="3364" spans="30:34">
      <c r="AD3364" s="3"/>
      <c r="AE3364" s="3"/>
      <c r="AF3364" s="3"/>
      <c r="AG3364" s="3"/>
      <c r="AH3364" s="3"/>
    </row>
    <row r="3365" spans="30:34">
      <c r="AD3365" s="3"/>
      <c r="AE3365" s="3"/>
      <c r="AF3365" s="3"/>
      <c r="AG3365" s="3"/>
      <c r="AH3365" s="3"/>
    </row>
    <row r="3366" spans="30:34">
      <c r="AD3366" s="3"/>
      <c r="AE3366" s="3"/>
      <c r="AF3366" s="3"/>
      <c r="AG3366" s="3"/>
      <c r="AH3366" s="3"/>
    </row>
    <row r="3367" spans="30:34">
      <c r="AD3367" s="3"/>
      <c r="AE3367" s="3"/>
      <c r="AF3367" s="3"/>
      <c r="AG3367" s="3"/>
      <c r="AH3367" s="3"/>
    </row>
    <row r="3368" spans="30:34">
      <c r="AD3368" s="3"/>
      <c r="AE3368" s="3"/>
      <c r="AF3368" s="3"/>
      <c r="AG3368" s="3"/>
      <c r="AH3368" s="3"/>
    </row>
    <row r="3369" spans="30:34">
      <c r="AD3369" s="3"/>
      <c r="AE3369" s="3"/>
      <c r="AF3369" s="3"/>
      <c r="AG3369" s="3"/>
      <c r="AH3369" s="3"/>
    </row>
    <row r="3370" spans="30:34">
      <c r="AD3370" s="3"/>
      <c r="AE3370" s="3"/>
      <c r="AF3370" s="3"/>
      <c r="AG3370" s="3"/>
      <c r="AH3370" s="3"/>
    </row>
    <row r="3371" spans="30:34">
      <c r="AD3371" s="3"/>
      <c r="AE3371" s="3"/>
      <c r="AF3371" s="3"/>
      <c r="AG3371" s="3"/>
      <c r="AH3371" s="3"/>
    </row>
    <row r="3372" spans="30:34">
      <c r="AD3372" s="3"/>
      <c r="AE3372" s="3"/>
      <c r="AF3372" s="3"/>
      <c r="AG3372" s="3"/>
      <c r="AH3372" s="3"/>
    </row>
    <row r="3373" spans="30:34">
      <c r="AD3373" s="3"/>
      <c r="AE3373" s="3"/>
      <c r="AF3373" s="3"/>
      <c r="AG3373" s="3"/>
      <c r="AH3373" s="3"/>
    </row>
    <row r="3374" spans="30:34">
      <c r="AD3374" s="3"/>
      <c r="AE3374" s="3"/>
      <c r="AF3374" s="3"/>
      <c r="AG3374" s="3"/>
      <c r="AH3374" s="3"/>
    </row>
    <row r="3375" spans="30:34">
      <c r="AD3375" s="3"/>
      <c r="AE3375" s="3"/>
      <c r="AF3375" s="3"/>
      <c r="AG3375" s="3"/>
      <c r="AH3375" s="3"/>
    </row>
    <row r="3376" spans="30:34">
      <c r="AD3376" s="3"/>
      <c r="AE3376" s="3"/>
      <c r="AF3376" s="3"/>
      <c r="AG3376" s="3"/>
      <c r="AH3376" s="3"/>
    </row>
    <row r="3377" spans="30:34">
      <c r="AD3377" s="3"/>
      <c r="AE3377" s="3"/>
      <c r="AF3377" s="3"/>
      <c r="AG3377" s="3"/>
      <c r="AH3377" s="3"/>
    </row>
    <row r="3378" spans="30:34">
      <c r="AD3378" s="3"/>
      <c r="AE3378" s="3"/>
      <c r="AF3378" s="3"/>
      <c r="AG3378" s="3"/>
      <c r="AH3378" s="3"/>
    </row>
    <row r="3379" spans="30:34">
      <c r="AD3379" s="3"/>
      <c r="AE3379" s="3"/>
      <c r="AF3379" s="3"/>
      <c r="AG3379" s="3"/>
      <c r="AH3379" s="3"/>
    </row>
    <row r="3380" spans="30:34">
      <c r="AD3380" s="3"/>
      <c r="AE3380" s="3"/>
      <c r="AF3380" s="3"/>
      <c r="AG3380" s="3"/>
      <c r="AH3380" s="3"/>
    </row>
    <row r="3381" spans="30:34">
      <c r="AD3381" s="3"/>
      <c r="AE3381" s="3"/>
      <c r="AF3381" s="3"/>
      <c r="AG3381" s="3"/>
      <c r="AH3381" s="3"/>
    </row>
    <row r="3382" spans="30:34">
      <c r="AD3382" s="3"/>
      <c r="AE3382" s="3"/>
      <c r="AF3382" s="3"/>
      <c r="AG3382" s="3"/>
      <c r="AH3382" s="3"/>
    </row>
    <row r="3383" spans="30:34">
      <c r="AD3383" s="3"/>
      <c r="AE3383" s="3"/>
      <c r="AF3383" s="3"/>
      <c r="AG3383" s="3"/>
      <c r="AH3383" s="3"/>
    </row>
    <row r="3384" spans="30:34">
      <c r="AD3384" s="3"/>
      <c r="AE3384" s="3"/>
      <c r="AF3384" s="3"/>
      <c r="AG3384" s="3"/>
      <c r="AH3384" s="3"/>
    </row>
    <row r="3385" spans="30:34">
      <c r="AD3385" s="3"/>
      <c r="AE3385" s="3"/>
      <c r="AF3385" s="3"/>
      <c r="AG3385" s="3"/>
      <c r="AH3385" s="3"/>
    </row>
    <row r="3386" spans="30:34">
      <c r="AD3386" s="3"/>
      <c r="AE3386" s="3"/>
      <c r="AF3386" s="3"/>
      <c r="AG3386" s="3"/>
      <c r="AH3386" s="3"/>
    </row>
    <row r="3387" spans="30:34">
      <c r="AD3387" s="3"/>
      <c r="AE3387" s="3"/>
      <c r="AF3387" s="3"/>
      <c r="AG3387" s="3"/>
      <c r="AH3387" s="3"/>
    </row>
    <row r="3388" spans="30:34">
      <c r="AD3388" s="3"/>
      <c r="AE3388" s="3"/>
      <c r="AF3388" s="3"/>
      <c r="AG3388" s="3"/>
      <c r="AH3388" s="3"/>
    </row>
    <row r="3389" spans="30:34">
      <c r="AD3389" s="3"/>
      <c r="AE3389" s="3"/>
      <c r="AF3389" s="3"/>
      <c r="AG3389" s="3"/>
      <c r="AH3389" s="3"/>
    </row>
    <row r="3390" spans="30:34">
      <c r="AD3390" s="3"/>
      <c r="AE3390" s="3"/>
      <c r="AF3390" s="3"/>
      <c r="AG3390" s="3"/>
      <c r="AH3390" s="3"/>
    </row>
    <row r="3391" spans="30:34">
      <c r="AD3391" s="3"/>
      <c r="AE3391" s="3"/>
      <c r="AF3391" s="3"/>
      <c r="AG3391" s="3"/>
      <c r="AH3391" s="3"/>
    </row>
    <row r="3392" spans="30:34">
      <c r="AD3392" s="3"/>
      <c r="AE3392" s="3"/>
      <c r="AF3392" s="3"/>
      <c r="AG3392" s="3"/>
      <c r="AH3392" s="3"/>
    </row>
    <row r="3393" spans="30:34">
      <c r="AD3393" s="3"/>
      <c r="AE3393" s="3"/>
      <c r="AF3393" s="3"/>
      <c r="AG3393" s="3"/>
      <c r="AH3393" s="3"/>
    </row>
    <row r="3394" spans="30:34">
      <c r="AD3394" s="3"/>
      <c r="AE3394" s="3"/>
      <c r="AF3394" s="3"/>
      <c r="AG3394" s="3"/>
      <c r="AH3394" s="3"/>
    </row>
    <row r="3395" spans="30:34">
      <c r="AD3395" s="3"/>
      <c r="AE3395" s="3"/>
      <c r="AF3395" s="3"/>
      <c r="AG3395" s="3"/>
      <c r="AH3395" s="3"/>
    </row>
    <row r="3396" spans="30:34">
      <c r="AD3396" s="3"/>
      <c r="AE3396" s="3"/>
      <c r="AF3396" s="3"/>
      <c r="AG3396" s="3"/>
      <c r="AH3396" s="3"/>
    </row>
    <row r="3397" spans="30:34">
      <c r="AD3397" s="3"/>
      <c r="AE3397" s="3"/>
      <c r="AF3397" s="3"/>
      <c r="AG3397" s="3"/>
      <c r="AH3397" s="3"/>
    </row>
    <row r="3398" spans="30:34">
      <c r="AD3398" s="3"/>
      <c r="AE3398" s="3"/>
      <c r="AF3398" s="3"/>
      <c r="AG3398" s="3"/>
      <c r="AH3398" s="3"/>
    </row>
    <row r="3399" spans="30:34">
      <c r="AD3399" s="3"/>
      <c r="AE3399" s="3"/>
      <c r="AF3399" s="3"/>
      <c r="AG3399" s="3"/>
      <c r="AH3399" s="3"/>
    </row>
    <row r="3400" spans="30:34">
      <c r="AD3400" s="3"/>
      <c r="AE3400" s="3"/>
      <c r="AF3400" s="3"/>
      <c r="AG3400" s="3"/>
      <c r="AH3400" s="3"/>
    </row>
    <row r="3401" spans="30:34">
      <c r="AD3401" s="3"/>
      <c r="AE3401" s="3"/>
      <c r="AF3401" s="3"/>
      <c r="AG3401" s="3"/>
      <c r="AH3401" s="3"/>
    </row>
    <row r="3402" spans="30:34">
      <c r="AD3402" s="3"/>
      <c r="AE3402" s="3"/>
      <c r="AF3402" s="3"/>
      <c r="AG3402" s="3"/>
      <c r="AH3402" s="3"/>
    </row>
    <row r="3403" spans="30:34">
      <c r="AD3403" s="3"/>
      <c r="AE3403" s="3"/>
      <c r="AF3403" s="3"/>
      <c r="AG3403" s="3"/>
      <c r="AH3403" s="3"/>
    </row>
    <row r="3404" spans="30:34">
      <c r="AD3404" s="3"/>
      <c r="AE3404" s="3"/>
      <c r="AF3404" s="3"/>
      <c r="AG3404" s="3"/>
      <c r="AH3404" s="3"/>
    </row>
    <row r="3405" spans="30:34">
      <c r="AD3405" s="3"/>
      <c r="AE3405" s="3"/>
      <c r="AF3405" s="3"/>
      <c r="AG3405" s="3"/>
      <c r="AH3405" s="3"/>
    </row>
    <row r="3406" spans="30:34">
      <c r="AD3406" s="3"/>
      <c r="AE3406" s="3"/>
      <c r="AF3406" s="3"/>
      <c r="AG3406" s="3"/>
      <c r="AH3406" s="3"/>
    </row>
    <row r="3407" spans="30:34">
      <c r="AD3407" s="3"/>
      <c r="AE3407" s="3"/>
      <c r="AF3407" s="3"/>
      <c r="AG3407" s="3"/>
      <c r="AH3407" s="3"/>
    </row>
    <row r="3408" spans="30:34">
      <c r="AD3408" s="3"/>
      <c r="AE3408" s="3"/>
      <c r="AF3408" s="3"/>
      <c r="AG3408" s="3"/>
      <c r="AH3408" s="3"/>
    </row>
    <row r="3409" spans="30:34">
      <c r="AD3409" s="3"/>
      <c r="AE3409" s="3"/>
      <c r="AF3409" s="3"/>
      <c r="AG3409" s="3"/>
      <c r="AH3409" s="3"/>
    </row>
    <row r="3410" spans="30:34">
      <c r="AD3410" s="3"/>
      <c r="AE3410" s="3"/>
      <c r="AF3410" s="3"/>
      <c r="AG3410" s="3"/>
      <c r="AH3410" s="3"/>
    </row>
    <row r="3411" spans="30:34">
      <c r="AD3411" s="3"/>
      <c r="AE3411" s="3"/>
      <c r="AF3411" s="3"/>
      <c r="AG3411" s="3"/>
      <c r="AH3411" s="3"/>
    </row>
    <row r="3412" spans="30:34">
      <c r="AD3412" s="3"/>
      <c r="AE3412" s="3"/>
      <c r="AF3412" s="3"/>
      <c r="AG3412" s="3"/>
      <c r="AH3412" s="3"/>
    </row>
    <row r="3413" spans="30:34">
      <c r="AD3413" s="3"/>
      <c r="AE3413" s="3"/>
      <c r="AF3413" s="3"/>
      <c r="AG3413" s="3"/>
      <c r="AH3413" s="3"/>
    </row>
    <row r="3414" spans="30:34">
      <c r="AD3414" s="3"/>
      <c r="AE3414" s="3"/>
      <c r="AF3414" s="3"/>
      <c r="AG3414" s="3"/>
      <c r="AH3414" s="3"/>
    </row>
    <row r="3415" spans="30:34">
      <c r="AD3415" s="3"/>
      <c r="AE3415" s="3"/>
      <c r="AF3415" s="3"/>
      <c r="AG3415" s="3"/>
      <c r="AH3415" s="3"/>
    </row>
    <row r="3416" spans="30:34">
      <c r="AD3416" s="3"/>
      <c r="AE3416" s="3"/>
      <c r="AF3416" s="3"/>
      <c r="AG3416" s="3"/>
      <c r="AH3416" s="3"/>
    </row>
    <row r="3417" spans="30:34">
      <c r="AD3417" s="3"/>
      <c r="AE3417" s="3"/>
      <c r="AF3417" s="3"/>
      <c r="AG3417" s="3"/>
      <c r="AH3417" s="3"/>
    </row>
    <row r="3418" spans="30:34">
      <c r="AD3418" s="3"/>
      <c r="AE3418" s="3"/>
      <c r="AF3418" s="3"/>
      <c r="AG3418" s="3"/>
      <c r="AH3418" s="3"/>
    </row>
    <row r="3419" spans="30:34">
      <c r="AD3419" s="3"/>
      <c r="AE3419" s="3"/>
      <c r="AF3419" s="3"/>
      <c r="AG3419" s="3"/>
      <c r="AH3419" s="3"/>
    </row>
    <row r="3420" spans="30:34">
      <c r="AD3420" s="3"/>
      <c r="AE3420" s="3"/>
      <c r="AF3420" s="3"/>
      <c r="AG3420" s="3"/>
      <c r="AH3420" s="3"/>
    </row>
    <row r="3421" spans="30:34">
      <c r="AD3421" s="3"/>
      <c r="AE3421" s="3"/>
      <c r="AF3421" s="3"/>
      <c r="AG3421" s="3"/>
      <c r="AH3421" s="3"/>
    </row>
    <row r="3422" spans="30:34">
      <c r="AD3422" s="3"/>
      <c r="AE3422" s="3"/>
      <c r="AF3422" s="3"/>
      <c r="AG3422" s="3"/>
      <c r="AH3422" s="3"/>
    </row>
    <row r="3423" spans="30:34">
      <c r="AD3423" s="3"/>
      <c r="AE3423" s="3"/>
      <c r="AF3423" s="3"/>
      <c r="AG3423" s="3"/>
      <c r="AH3423" s="3"/>
    </row>
    <row r="3424" spans="30:34">
      <c r="AD3424" s="3"/>
      <c r="AE3424" s="3"/>
      <c r="AF3424" s="3"/>
      <c r="AG3424" s="3"/>
      <c r="AH3424" s="3"/>
    </row>
    <row r="3425" spans="30:34">
      <c r="AD3425" s="3"/>
      <c r="AE3425" s="3"/>
      <c r="AF3425" s="3"/>
      <c r="AG3425" s="3"/>
      <c r="AH3425" s="3"/>
    </row>
    <row r="3426" spans="30:34">
      <c r="AD3426" s="3"/>
      <c r="AE3426" s="3"/>
      <c r="AF3426" s="3"/>
      <c r="AG3426" s="3"/>
      <c r="AH3426" s="3"/>
    </row>
    <row r="3427" spans="30:34">
      <c r="AD3427" s="3"/>
      <c r="AE3427" s="3"/>
      <c r="AF3427" s="3"/>
      <c r="AG3427" s="3"/>
      <c r="AH3427" s="3"/>
    </row>
    <row r="3428" spans="30:34">
      <c r="AD3428" s="3"/>
      <c r="AE3428" s="3"/>
      <c r="AF3428" s="3"/>
      <c r="AG3428" s="3"/>
      <c r="AH3428" s="3"/>
    </row>
    <row r="3429" spans="30:34">
      <c r="AD3429" s="3"/>
      <c r="AE3429" s="3"/>
      <c r="AF3429" s="3"/>
      <c r="AG3429" s="3"/>
      <c r="AH3429" s="3"/>
    </row>
    <row r="3430" spans="30:34">
      <c r="AD3430" s="3"/>
      <c r="AE3430" s="3"/>
      <c r="AF3430" s="3"/>
      <c r="AG3430" s="3"/>
      <c r="AH3430" s="3"/>
    </row>
    <row r="3431" spans="30:34">
      <c r="AD3431" s="3"/>
      <c r="AE3431" s="3"/>
      <c r="AF3431" s="3"/>
      <c r="AG3431" s="3"/>
      <c r="AH3431" s="3"/>
    </row>
    <row r="3432" spans="30:34">
      <c r="AD3432" s="3"/>
      <c r="AE3432" s="3"/>
      <c r="AF3432" s="3"/>
      <c r="AG3432" s="3"/>
      <c r="AH3432" s="3"/>
    </row>
    <row r="3433" spans="30:34">
      <c r="AD3433" s="3"/>
      <c r="AE3433" s="3"/>
      <c r="AF3433" s="3"/>
      <c r="AG3433" s="3"/>
      <c r="AH3433" s="3"/>
    </row>
    <row r="3434" spans="30:34">
      <c r="AD3434" s="3"/>
      <c r="AE3434" s="3"/>
      <c r="AF3434" s="3"/>
      <c r="AG3434" s="3"/>
      <c r="AH3434" s="3"/>
    </row>
    <row r="3435" spans="30:34">
      <c r="AD3435" s="3"/>
      <c r="AE3435" s="3"/>
      <c r="AF3435" s="3"/>
      <c r="AG3435" s="3"/>
      <c r="AH3435" s="3"/>
    </row>
    <row r="3436" spans="30:34">
      <c r="AD3436" s="3"/>
      <c r="AE3436" s="3"/>
      <c r="AF3436" s="3"/>
      <c r="AG3436" s="3"/>
      <c r="AH3436" s="3"/>
    </row>
    <row r="3437" spans="30:34">
      <c r="AD3437" s="3"/>
      <c r="AE3437" s="3"/>
      <c r="AF3437" s="3"/>
      <c r="AG3437" s="3"/>
      <c r="AH3437" s="3"/>
    </row>
    <row r="3438" spans="30:34">
      <c r="AD3438" s="3"/>
      <c r="AE3438" s="3"/>
      <c r="AF3438" s="3"/>
      <c r="AG3438" s="3"/>
      <c r="AH3438" s="3"/>
    </row>
    <row r="3439" spans="30:34">
      <c r="AD3439" s="3"/>
      <c r="AE3439" s="3"/>
      <c r="AF3439" s="3"/>
      <c r="AG3439" s="3"/>
      <c r="AH3439" s="3"/>
    </row>
    <row r="3440" spans="30:34">
      <c r="AD3440" s="3"/>
      <c r="AE3440" s="3"/>
      <c r="AF3440" s="3"/>
      <c r="AG3440" s="3"/>
      <c r="AH3440" s="3"/>
    </row>
    <row r="3441" spans="30:34">
      <c r="AD3441" s="3"/>
      <c r="AE3441" s="3"/>
      <c r="AF3441" s="3"/>
      <c r="AG3441" s="3"/>
      <c r="AH3441" s="3"/>
    </row>
    <row r="3442" spans="30:34">
      <c r="AD3442" s="3"/>
      <c r="AE3442" s="3"/>
      <c r="AF3442" s="3"/>
      <c r="AG3442" s="3"/>
      <c r="AH3442" s="3"/>
    </row>
    <row r="3443" spans="30:34">
      <c r="AD3443" s="3"/>
      <c r="AE3443" s="3"/>
      <c r="AF3443" s="3"/>
      <c r="AG3443" s="3"/>
      <c r="AH3443" s="3"/>
    </row>
    <row r="3444" spans="30:34">
      <c r="AD3444" s="3"/>
      <c r="AE3444" s="3"/>
      <c r="AF3444" s="3"/>
      <c r="AG3444" s="3"/>
      <c r="AH3444" s="3"/>
    </row>
    <row r="3445" spans="30:34">
      <c r="AD3445" s="3"/>
      <c r="AE3445" s="3"/>
      <c r="AF3445" s="3"/>
      <c r="AG3445" s="3"/>
      <c r="AH3445" s="3"/>
    </row>
    <row r="3446" spans="30:34">
      <c r="AD3446" s="3"/>
      <c r="AE3446" s="3"/>
      <c r="AF3446" s="3"/>
      <c r="AG3446" s="3"/>
      <c r="AH3446" s="3"/>
    </row>
    <row r="3447" spans="30:34">
      <c r="AD3447" s="3"/>
      <c r="AE3447" s="3"/>
      <c r="AF3447" s="3"/>
      <c r="AG3447" s="3"/>
      <c r="AH3447" s="3"/>
    </row>
    <row r="3448" spans="30:34">
      <c r="AD3448" s="3"/>
      <c r="AE3448" s="3"/>
      <c r="AF3448" s="3"/>
      <c r="AG3448" s="3"/>
      <c r="AH3448" s="3"/>
    </row>
    <row r="3449" spans="30:34">
      <c r="AD3449" s="3"/>
      <c r="AE3449" s="3"/>
      <c r="AF3449" s="3"/>
      <c r="AG3449" s="3"/>
      <c r="AH3449" s="3"/>
    </row>
    <row r="3450" spans="30:34">
      <c r="AD3450" s="3"/>
      <c r="AE3450" s="3"/>
      <c r="AF3450" s="3"/>
      <c r="AG3450" s="3"/>
      <c r="AH3450" s="3"/>
    </row>
    <row r="3451" spans="30:34">
      <c r="AD3451" s="3"/>
      <c r="AE3451" s="3"/>
      <c r="AF3451" s="3"/>
      <c r="AG3451" s="3"/>
      <c r="AH3451" s="3"/>
    </row>
    <row r="3452" spans="30:34">
      <c r="AD3452" s="3"/>
      <c r="AE3452" s="3"/>
      <c r="AF3452" s="3"/>
      <c r="AG3452" s="3"/>
      <c r="AH3452" s="3"/>
    </row>
    <row r="3453" spans="30:34">
      <c r="AD3453" s="3"/>
      <c r="AE3453" s="3"/>
      <c r="AF3453" s="3"/>
      <c r="AG3453" s="3"/>
      <c r="AH3453" s="3"/>
    </row>
    <row r="3454" spans="30:34">
      <c r="AD3454" s="3"/>
      <c r="AE3454" s="3"/>
      <c r="AF3454" s="3"/>
      <c r="AG3454" s="3"/>
      <c r="AH3454" s="3"/>
    </row>
    <row r="3455" spans="30:34">
      <c r="AD3455" s="3"/>
      <c r="AE3455" s="3"/>
      <c r="AF3455" s="3"/>
      <c r="AG3455" s="3"/>
      <c r="AH3455" s="3"/>
    </row>
    <row r="3456" spans="30:34">
      <c r="AD3456" s="3"/>
      <c r="AE3456" s="3"/>
      <c r="AF3456" s="3"/>
      <c r="AG3456" s="3"/>
      <c r="AH3456" s="3"/>
    </row>
    <row r="3457" spans="30:34">
      <c r="AD3457" s="3"/>
      <c r="AE3457" s="3"/>
      <c r="AF3457" s="3"/>
      <c r="AG3457" s="3"/>
      <c r="AH3457" s="3"/>
    </row>
    <row r="3458" spans="30:34">
      <c r="AD3458" s="3"/>
      <c r="AE3458" s="3"/>
      <c r="AF3458" s="3"/>
      <c r="AG3458" s="3"/>
      <c r="AH3458" s="3"/>
    </row>
    <row r="3459" spans="30:34">
      <c r="AD3459" s="3"/>
      <c r="AE3459" s="3"/>
      <c r="AF3459" s="3"/>
      <c r="AG3459" s="3"/>
      <c r="AH3459" s="3"/>
    </row>
    <row r="3460" spans="30:34">
      <c r="AD3460" s="3"/>
      <c r="AE3460" s="3"/>
      <c r="AF3460" s="3"/>
      <c r="AG3460" s="3"/>
      <c r="AH3460" s="3"/>
    </row>
    <row r="3461" spans="30:34">
      <c r="AD3461" s="3"/>
      <c r="AE3461" s="3"/>
      <c r="AF3461" s="3"/>
      <c r="AG3461" s="3"/>
      <c r="AH3461" s="3"/>
    </row>
    <row r="3462" spans="30:34">
      <c r="AD3462" s="3"/>
      <c r="AE3462" s="3"/>
      <c r="AF3462" s="3"/>
      <c r="AG3462" s="3"/>
      <c r="AH3462" s="3"/>
    </row>
    <row r="3463" spans="30:34">
      <c r="AD3463" s="3"/>
      <c r="AE3463" s="3"/>
      <c r="AF3463" s="3"/>
      <c r="AG3463" s="3"/>
      <c r="AH3463" s="3"/>
    </row>
    <row r="3464" spans="30:34">
      <c r="AD3464" s="3"/>
      <c r="AE3464" s="3"/>
      <c r="AF3464" s="3"/>
      <c r="AG3464" s="3"/>
      <c r="AH3464" s="3"/>
    </row>
    <row r="3465" spans="30:34">
      <c r="AD3465" s="3"/>
      <c r="AE3465" s="3"/>
      <c r="AF3465" s="3"/>
      <c r="AG3465" s="3"/>
      <c r="AH3465" s="3"/>
    </row>
    <row r="3466" spans="30:34">
      <c r="AD3466" s="3"/>
      <c r="AE3466" s="3"/>
      <c r="AF3466" s="3"/>
      <c r="AG3466" s="3"/>
      <c r="AH3466" s="3"/>
    </row>
    <row r="3467" spans="30:34">
      <c r="AD3467" s="3"/>
      <c r="AE3467" s="3"/>
      <c r="AF3467" s="3"/>
      <c r="AG3467" s="3"/>
      <c r="AH3467" s="3"/>
    </row>
    <row r="3468" spans="30:34">
      <c r="AD3468" s="3"/>
      <c r="AE3468" s="3"/>
      <c r="AF3468" s="3"/>
      <c r="AG3468" s="3"/>
      <c r="AH3468" s="3"/>
    </row>
    <row r="3469" spans="30:34">
      <c r="AD3469" s="3"/>
      <c r="AE3469" s="3"/>
      <c r="AF3469" s="3"/>
      <c r="AG3469" s="3"/>
      <c r="AH3469" s="3"/>
    </row>
    <row r="3470" spans="30:34">
      <c r="AD3470" s="3"/>
      <c r="AE3470" s="3"/>
      <c r="AF3470" s="3"/>
      <c r="AG3470" s="3"/>
      <c r="AH3470" s="3"/>
    </row>
    <row r="3471" spans="30:34">
      <c r="AD3471" s="3"/>
      <c r="AE3471" s="3"/>
      <c r="AF3471" s="3"/>
      <c r="AG3471" s="3"/>
      <c r="AH3471" s="3"/>
    </row>
    <row r="3472" spans="30:34">
      <c r="AD3472" s="3"/>
      <c r="AE3472" s="3"/>
      <c r="AF3472" s="3"/>
      <c r="AG3472" s="3"/>
      <c r="AH3472" s="3"/>
    </row>
    <row r="3473" spans="30:34">
      <c r="AD3473" s="3"/>
      <c r="AE3473" s="3"/>
      <c r="AF3473" s="3"/>
      <c r="AG3473" s="3"/>
      <c r="AH3473" s="3"/>
    </row>
    <row r="3474" spans="30:34">
      <c r="AD3474" s="3"/>
      <c r="AE3474" s="3"/>
      <c r="AF3474" s="3"/>
      <c r="AG3474" s="3"/>
      <c r="AH3474" s="3"/>
    </row>
    <row r="3475" spans="30:34">
      <c r="AD3475" s="3"/>
      <c r="AE3475" s="3"/>
      <c r="AF3475" s="3"/>
      <c r="AG3475" s="3"/>
      <c r="AH3475" s="3"/>
    </row>
    <row r="3476" spans="30:34">
      <c r="AD3476" s="3"/>
      <c r="AE3476" s="3"/>
      <c r="AF3476" s="3"/>
      <c r="AG3476" s="3"/>
      <c r="AH3476" s="3"/>
    </row>
    <row r="3477" spans="30:34">
      <c r="AD3477" s="3"/>
      <c r="AE3477" s="3"/>
      <c r="AF3477" s="3"/>
      <c r="AG3477" s="3"/>
      <c r="AH3477" s="3"/>
    </row>
    <row r="3478" spans="30:34">
      <c r="AD3478" s="3"/>
      <c r="AE3478" s="3"/>
      <c r="AF3478" s="3"/>
      <c r="AG3478" s="3"/>
      <c r="AH3478" s="3"/>
    </row>
    <row r="3479" spans="30:34">
      <c r="AD3479" s="3"/>
      <c r="AE3479" s="3"/>
      <c r="AF3479" s="3"/>
      <c r="AG3479" s="3"/>
      <c r="AH3479" s="3"/>
    </row>
    <row r="3480" spans="30:34">
      <c r="AD3480" s="3"/>
      <c r="AE3480" s="3"/>
      <c r="AF3480" s="3"/>
      <c r="AG3480" s="3"/>
      <c r="AH3480" s="3"/>
    </row>
    <row r="3481" spans="30:34">
      <c r="AD3481" s="3"/>
      <c r="AE3481" s="3"/>
      <c r="AF3481" s="3"/>
      <c r="AG3481" s="3"/>
      <c r="AH3481" s="3"/>
    </row>
    <row r="3482" spans="30:34">
      <c r="AD3482" s="3"/>
      <c r="AE3482" s="3"/>
      <c r="AF3482" s="3"/>
      <c r="AG3482" s="3"/>
      <c r="AH3482" s="3"/>
    </row>
    <row r="3483" spans="30:34">
      <c r="AD3483" s="3"/>
      <c r="AE3483" s="3"/>
      <c r="AF3483" s="3"/>
      <c r="AG3483" s="3"/>
      <c r="AH3483" s="3"/>
    </row>
    <row r="3484" spans="30:34">
      <c r="AD3484" s="3"/>
      <c r="AE3484" s="3"/>
      <c r="AF3484" s="3"/>
      <c r="AG3484" s="3"/>
      <c r="AH3484" s="3"/>
    </row>
    <row r="3485" spans="30:34">
      <c r="AD3485" s="3"/>
      <c r="AE3485" s="3"/>
      <c r="AF3485" s="3"/>
      <c r="AG3485" s="3"/>
      <c r="AH3485" s="3"/>
    </row>
    <row r="3486" spans="30:34">
      <c r="AD3486" s="3"/>
      <c r="AE3486" s="3"/>
      <c r="AF3486" s="3"/>
      <c r="AG3486" s="3"/>
      <c r="AH3486" s="3"/>
    </row>
    <row r="3487" spans="30:34">
      <c r="AD3487" s="3"/>
      <c r="AE3487" s="3"/>
      <c r="AF3487" s="3"/>
      <c r="AG3487" s="3"/>
      <c r="AH3487" s="3"/>
    </row>
    <row r="3488" spans="30:34">
      <c r="AD3488" s="3"/>
      <c r="AE3488" s="3"/>
      <c r="AF3488" s="3"/>
      <c r="AG3488" s="3"/>
      <c r="AH3488" s="3"/>
    </row>
    <row r="3489" spans="30:34">
      <c r="AD3489" s="3"/>
      <c r="AE3489" s="3"/>
      <c r="AF3489" s="3"/>
      <c r="AG3489" s="3"/>
      <c r="AH3489" s="3"/>
    </row>
    <row r="3490" spans="30:34">
      <c r="AD3490" s="3"/>
      <c r="AE3490" s="3"/>
      <c r="AF3490" s="3"/>
      <c r="AG3490" s="3"/>
      <c r="AH3490" s="3"/>
    </row>
    <row r="3491" spans="30:34">
      <c r="AD3491" s="3"/>
      <c r="AE3491" s="3"/>
      <c r="AF3491" s="3"/>
      <c r="AG3491" s="3"/>
      <c r="AH3491" s="3"/>
    </row>
    <row r="3492" spans="30:34">
      <c r="AD3492" s="3"/>
      <c r="AE3492" s="3"/>
      <c r="AF3492" s="3"/>
      <c r="AG3492" s="3"/>
      <c r="AH3492" s="3"/>
    </row>
    <row r="3493" spans="30:34">
      <c r="AD3493" s="3"/>
      <c r="AE3493" s="3"/>
      <c r="AF3493" s="3"/>
      <c r="AG3493" s="3"/>
      <c r="AH3493" s="3"/>
    </row>
    <row r="3494" spans="30:34">
      <c r="AD3494" s="3"/>
      <c r="AE3494" s="3"/>
      <c r="AF3494" s="3"/>
      <c r="AG3494" s="3"/>
      <c r="AH3494" s="3"/>
    </row>
    <row r="3495" spans="30:34">
      <c r="AD3495" s="3"/>
      <c r="AE3495" s="3"/>
      <c r="AF3495" s="3"/>
      <c r="AG3495" s="3"/>
      <c r="AH3495" s="3"/>
    </row>
    <row r="3496" spans="30:34">
      <c r="AD3496" s="3"/>
      <c r="AE3496" s="3"/>
      <c r="AF3496" s="3"/>
      <c r="AG3496" s="3"/>
      <c r="AH3496" s="3"/>
    </row>
    <row r="3497" spans="30:34">
      <c r="AD3497" s="3"/>
      <c r="AE3497" s="3"/>
      <c r="AF3497" s="3"/>
      <c r="AG3497" s="3"/>
      <c r="AH3497" s="3"/>
    </row>
    <row r="3498" spans="30:34">
      <c r="AD3498" s="3"/>
      <c r="AE3498" s="3"/>
      <c r="AF3498" s="3"/>
      <c r="AG3498" s="3"/>
      <c r="AH3498" s="3"/>
    </row>
    <row r="3499" spans="30:34">
      <c r="AD3499" s="3"/>
      <c r="AE3499" s="3"/>
      <c r="AF3499" s="3"/>
      <c r="AG3499" s="3"/>
      <c r="AH3499" s="3"/>
    </row>
    <row r="3500" spans="30:34">
      <c r="AD3500" s="3"/>
      <c r="AE3500" s="3"/>
      <c r="AF3500" s="3"/>
      <c r="AG3500" s="3"/>
      <c r="AH3500" s="3"/>
    </row>
    <row r="3501" spans="30:34">
      <c r="AD3501" s="3"/>
      <c r="AE3501" s="3"/>
      <c r="AF3501" s="3"/>
      <c r="AG3501" s="3"/>
      <c r="AH3501" s="3"/>
    </row>
    <row r="3502" spans="30:34">
      <c r="AD3502" s="3"/>
      <c r="AE3502" s="3"/>
      <c r="AF3502" s="3"/>
      <c r="AG3502" s="3"/>
      <c r="AH3502" s="3"/>
    </row>
    <row r="3503" spans="30:34">
      <c r="AD3503" s="3"/>
      <c r="AE3503" s="3"/>
      <c r="AF3503" s="3"/>
      <c r="AG3503" s="3"/>
      <c r="AH3503" s="3"/>
    </row>
    <row r="3504" spans="30:34">
      <c r="AD3504" s="3"/>
      <c r="AE3504" s="3"/>
      <c r="AF3504" s="3"/>
      <c r="AG3504" s="3"/>
      <c r="AH3504" s="3"/>
    </row>
    <row r="3505" spans="30:34">
      <c r="AD3505" s="3"/>
      <c r="AE3505" s="3"/>
      <c r="AF3505" s="3"/>
      <c r="AG3505" s="3"/>
      <c r="AH3505" s="3"/>
    </row>
    <row r="3506" spans="30:34">
      <c r="AD3506" s="3"/>
      <c r="AE3506" s="3"/>
      <c r="AF3506" s="3"/>
      <c r="AG3506" s="3"/>
      <c r="AH3506" s="3"/>
    </row>
    <row r="3507" spans="30:34">
      <c r="AD3507" s="3"/>
      <c r="AE3507" s="3"/>
      <c r="AF3507" s="3"/>
      <c r="AG3507" s="3"/>
      <c r="AH3507" s="3"/>
    </row>
    <row r="3508" spans="30:34">
      <c r="AD3508" s="3"/>
      <c r="AE3508" s="3"/>
      <c r="AF3508" s="3"/>
      <c r="AG3508" s="3"/>
      <c r="AH3508" s="3"/>
    </row>
    <row r="3509" spans="30:34">
      <c r="AD3509" s="3"/>
      <c r="AE3509" s="3"/>
      <c r="AF3509" s="3"/>
      <c r="AG3509" s="3"/>
      <c r="AH3509" s="3"/>
    </row>
    <row r="3510" spans="30:34">
      <c r="AD3510" s="3"/>
      <c r="AE3510" s="3"/>
      <c r="AF3510" s="3"/>
      <c r="AG3510" s="3"/>
      <c r="AH3510" s="3"/>
    </row>
    <row r="3511" spans="30:34">
      <c r="AD3511" s="3"/>
      <c r="AE3511" s="3"/>
      <c r="AF3511" s="3"/>
      <c r="AG3511" s="3"/>
      <c r="AH3511" s="3"/>
    </row>
    <row r="3512" spans="30:34">
      <c r="AD3512" s="3"/>
      <c r="AE3512" s="3"/>
      <c r="AF3512" s="3"/>
      <c r="AG3512" s="3"/>
      <c r="AH3512" s="3"/>
    </row>
    <row r="3513" spans="30:34">
      <c r="AD3513" s="3"/>
      <c r="AE3513" s="3"/>
      <c r="AF3513" s="3"/>
      <c r="AG3513" s="3"/>
      <c r="AH3513" s="3"/>
    </row>
    <row r="3514" spans="30:34">
      <c r="AD3514" s="3"/>
      <c r="AE3514" s="3"/>
      <c r="AF3514" s="3"/>
      <c r="AG3514" s="3"/>
      <c r="AH3514" s="3"/>
    </row>
    <row r="3515" spans="30:34">
      <c r="AD3515" s="3"/>
      <c r="AE3515" s="3"/>
      <c r="AF3515" s="3"/>
      <c r="AG3515" s="3"/>
      <c r="AH3515" s="3"/>
    </row>
    <row r="3516" spans="30:34">
      <c r="AD3516" s="3"/>
      <c r="AE3516" s="3"/>
      <c r="AF3516" s="3"/>
      <c r="AG3516" s="3"/>
      <c r="AH3516" s="3"/>
    </row>
    <row r="3517" spans="30:34">
      <c r="AD3517" s="3"/>
      <c r="AE3517" s="3"/>
      <c r="AF3517" s="3"/>
      <c r="AG3517" s="3"/>
      <c r="AH3517" s="3"/>
    </row>
    <row r="3518" spans="30:34">
      <c r="AD3518" s="3"/>
      <c r="AE3518" s="3"/>
      <c r="AF3518" s="3"/>
      <c r="AG3518" s="3"/>
      <c r="AH3518" s="3"/>
    </row>
    <row r="3519" spans="30:34">
      <c r="AD3519" s="3"/>
      <c r="AE3519" s="3"/>
      <c r="AF3519" s="3"/>
      <c r="AG3519" s="3"/>
      <c r="AH3519" s="3"/>
    </row>
    <row r="3520" spans="30:34">
      <c r="AD3520" s="3"/>
      <c r="AE3520" s="3"/>
      <c r="AF3520" s="3"/>
      <c r="AG3520" s="3"/>
      <c r="AH3520" s="3"/>
    </row>
    <row r="3521" spans="30:34">
      <c r="AD3521" s="3"/>
      <c r="AE3521" s="3"/>
      <c r="AF3521" s="3"/>
      <c r="AG3521" s="3"/>
      <c r="AH3521" s="3"/>
    </row>
    <row r="3522" spans="30:34">
      <c r="AD3522" s="3"/>
      <c r="AE3522" s="3"/>
      <c r="AF3522" s="3"/>
      <c r="AG3522" s="3"/>
      <c r="AH3522" s="3"/>
    </row>
    <row r="3523" spans="30:34">
      <c r="AD3523" s="3"/>
      <c r="AE3523" s="3"/>
      <c r="AF3523" s="3"/>
      <c r="AG3523" s="3"/>
      <c r="AH3523" s="3"/>
    </row>
    <row r="3524" spans="30:34">
      <c r="AD3524" s="3"/>
      <c r="AE3524" s="3"/>
      <c r="AF3524" s="3"/>
      <c r="AG3524" s="3"/>
      <c r="AH3524" s="3"/>
    </row>
    <row r="3525" spans="30:34">
      <c r="AD3525" s="3"/>
      <c r="AE3525" s="3"/>
      <c r="AF3525" s="3"/>
      <c r="AG3525" s="3"/>
      <c r="AH3525" s="3"/>
    </row>
    <row r="3526" spans="30:34">
      <c r="AD3526" s="3"/>
      <c r="AE3526" s="3"/>
      <c r="AF3526" s="3"/>
      <c r="AG3526" s="3"/>
      <c r="AH3526" s="3"/>
    </row>
    <row r="3527" spans="30:34">
      <c r="AD3527" s="3"/>
      <c r="AE3527" s="3"/>
      <c r="AF3527" s="3"/>
      <c r="AG3527" s="3"/>
      <c r="AH3527" s="3"/>
    </row>
    <row r="3528" spans="30:34">
      <c r="AD3528" s="3"/>
      <c r="AE3528" s="3"/>
      <c r="AF3528" s="3"/>
      <c r="AG3528" s="3"/>
      <c r="AH3528" s="3"/>
    </row>
    <row r="3529" spans="30:34">
      <c r="AD3529" s="3"/>
      <c r="AE3529" s="3"/>
      <c r="AF3529" s="3"/>
      <c r="AG3529" s="3"/>
      <c r="AH3529" s="3"/>
    </row>
    <row r="3530" spans="30:34">
      <c r="AD3530" s="3"/>
      <c r="AE3530" s="3"/>
      <c r="AF3530" s="3"/>
      <c r="AG3530" s="3"/>
      <c r="AH3530" s="3"/>
    </row>
    <row r="3531" spans="30:34">
      <c r="AD3531" s="3"/>
      <c r="AE3531" s="3"/>
      <c r="AF3531" s="3"/>
      <c r="AG3531" s="3"/>
      <c r="AH3531" s="3"/>
    </row>
    <row r="3532" spans="30:34">
      <c r="AD3532" s="3"/>
      <c r="AE3532" s="3"/>
      <c r="AF3532" s="3"/>
      <c r="AG3532" s="3"/>
      <c r="AH3532" s="3"/>
    </row>
    <row r="3533" spans="30:34">
      <c r="AD3533" s="3"/>
      <c r="AE3533" s="3"/>
      <c r="AF3533" s="3"/>
      <c r="AG3533" s="3"/>
      <c r="AH3533" s="3"/>
    </row>
    <row r="3534" spans="30:34">
      <c r="AD3534" s="3"/>
      <c r="AE3534" s="3"/>
      <c r="AF3534" s="3"/>
      <c r="AG3534" s="3"/>
      <c r="AH3534" s="3"/>
    </row>
    <row r="3535" spans="30:34">
      <c r="AD3535" s="3"/>
      <c r="AE3535" s="3"/>
      <c r="AF3535" s="3"/>
      <c r="AG3535" s="3"/>
      <c r="AH3535" s="3"/>
    </row>
    <row r="3536" spans="30:34">
      <c r="AD3536" s="3"/>
      <c r="AE3536" s="3"/>
      <c r="AF3536" s="3"/>
      <c r="AG3536" s="3"/>
      <c r="AH3536" s="3"/>
    </row>
    <row r="3537" spans="30:34">
      <c r="AD3537" s="3"/>
      <c r="AE3537" s="3"/>
      <c r="AF3537" s="3"/>
      <c r="AG3537" s="3"/>
      <c r="AH3537" s="3"/>
    </row>
    <row r="3538" spans="30:34">
      <c r="AD3538" s="3"/>
      <c r="AE3538" s="3"/>
      <c r="AF3538" s="3"/>
      <c r="AG3538" s="3"/>
      <c r="AH3538" s="3"/>
    </row>
    <row r="3539" spans="30:34">
      <c r="AD3539" s="3"/>
      <c r="AE3539" s="3"/>
      <c r="AF3539" s="3"/>
      <c r="AG3539" s="3"/>
      <c r="AH3539" s="3"/>
    </row>
    <row r="3540" spans="30:34">
      <c r="AD3540" s="3"/>
      <c r="AE3540" s="3"/>
      <c r="AF3540" s="3"/>
      <c r="AG3540" s="3"/>
      <c r="AH3540" s="3"/>
    </row>
    <row r="3541" spans="30:34">
      <c r="AD3541" s="3"/>
      <c r="AE3541" s="3"/>
      <c r="AF3541" s="3"/>
      <c r="AG3541" s="3"/>
      <c r="AH3541" s="3"/>
    </row>
    <row r="3542" spans="30:34">
      <c r="AD3542" s="3"/>
      <c r="AE3542" s="3"/>
      <c r="AF3542" s="3"/>
      <c r="AG3542" s="3"/>
      <c r="AH3542" s="3"/>
    </row>
    <row r="3543" spans="30:34">
      <c r="AD3543" s="3"/>
      <c r="AE3543" s="3"/>
      <c r="AF3543" s="3"/>
      <c r="AG3543" s="3"/>
      <c r="AH3543" s="3"/>
    </row>
    <row r="3544" spans="30:34">
      <c r="AD3544" s="3"/>
      <c r="AE3544" s="3"/>
      <c r="AF3544" s="3"/>
      <c r="AG3544" s="3"/>
      <c r="AH3544" s="3"/>
    </row>
    <row r="3545" spans="30:34">
      <c r="AD3545" s="3"/>
      <c r="AE3545" s="3"/>
      <c r="AF3545" s="3"/>
      <c r="AG3545" s="3"/>
      <c r="AH3545" s="3"/>
    </row>
    <row r="3546" spans="30:34">
      <c r="AD3546" s="3"/>
      <c r="AE3546" s="3"/>
      <c r="AF3546" s="3"/>
      <c r="AG3546" s="3"/>
      <c r="AH3546" s="3"/>
    </row>
    <row r="3547" spans="30:34">
      <c r="AD3547" s="3"/>
      <c r="AE3547" s="3"/>
      <c r="AF3547" s="3"/>
      <c r="AG3547" s="3"/>
      <c r="AH3547" s="3"/>
    </row>
    <row r="3548" spans="30:34">
      <c r="AD3548" s="3"/>
      <c r="AE3548" s="3"/>
      <c r="AF3548" s="3"/>
      <c r="AG3548" s="3"/>
      <c r="AH3548" s="3"/>
    </row>
    <row r="3549" spans="30:34">
      <c r="AD3549" s="3"/>
      <c r="AE3549" s="3"/>
      <c r="AF3549" s="3"/>
      <c r="AG3549" s="3"/>
      <c r="AH3549" s="3"/>
    </row>
    <row r="3550" spans="30:34">
      <c r="AD3550" s="3"/>
      <c r="AE3550" s="3"/>
      <c r="AF3550" s="3"/>
      <c r="AG3550" s="3"/>
      <c r="AH3550" s="3"/>
    </row>
    <row r="3551" spans="30:34">
      <c r="AD3551" s="3"/>
      <c r="AE3551" s="3"/>
      <c r="AF3551" s="3"/>
      <c r="AG3551" s="3"/>
      <c r="AH3551" s="3"/>
    </row>
    <row r="3552" spans="30:34">
      <c r="AD3552" s="3"/>
      <c r="AE3552" s="3"/>
      <c r="AF3552" s="3"/>
      <c r="AG3552" s="3"/>
      <c r="AH3552" s="3"/>
    </row>
    <row r="3553" spans="30:34">
      <c r="AD3553" s="3"/>
      <c r="AE3553" s="3"/>
      <c r="AF3553" s="3"/>
      <c r="AG3553" s="3"/>
      <c r="AH3553" s="3"/>
    </row>
    <row r="3554" spans="30:34">
      <c r="AD3554" s="3"/>
      <c r="AE3554" s="3"/>
      <c r="AF3554" s="3"/>
      <c r="AG3554" s="3"/>
      <c r="AH3554" s="3"/>
    </row>
    <row r="3555" spans="30:34">
      <c r="AD3555" s="3"/>
      <c r="AE3555" s="3"/>
      <c r="AF3555" s="3"/>
      <c r="AG3555" s="3"/>
      <c r="AH3555" s="3"/>
    </row>
    <row r="3556" spans="30:34">
      <c r="AD3556" s="3"/>
      <c r="AE3556" s="3"/>
      <c r="AF3556" s="3"/>
      <c r="AG3556" s="3"/>
      <c r="AH3556" s="3"/>
    </row>
    <row r="3557" spans="30:34">
      <c r="AD3557" s="3"/>
      <c r="AE3557" s="3"/>
      <c r="AF3557" s="3"/>
      <c r="AG3557" s="3"/>
      <c r="AH3557" s="3"/>
    </row>
    <row r="3558" spans="30:34">
      <c r="AD3558" s="3"/>
      <c r="AE3558" s="3"/>
      <c r="AF3558" s="3"/>
      <c r="AG3558" s="3"/>
      <c r="AH3558" s="3"/>
    </row>
    <row r="3559" spans="30:34">
      <c r="AD3559" s="3"/>
      <c r="AE3559" s="3"/>
      <c r="AF3559" s="3"/>
      <c r="AG3559" s="3"/>
      <c r="AH3559" s="3"/>
    </row>
    <row r="3560" spans="30:34">
      <c r="AD3560" s="3"/>
      <c r="AE3560" s="3"/>
      <c r="AF3560" s="3"/>
      <c r="AG3560" s="3"/>
      <c r="AH3560" s="3"/>
    </row>
    <row r="3561" spans="30:34">
      <c r="AD3561" s="3"/>
      <c r="AE3561" s="3"/>
      <c r="AF3561" s="3"/>
      <c r="AG3561" s="3"/>
      <c r="AH3561" s="3"/>
    </row>
    <row r="3562" spans="30:34">
      <c r="AD3562" s="3"/>
      <c r="AE3562" s="3"/>
      <c r="AF3562" s="3"/>
      <c r="AG3562" s="3"/>
      <c r="AH3562" s="3"/>
    </row>
    <row r="3563" spans="30:34">
      <c r="AD3563" s="3"/>
      <c r="AE3563" s="3"/>
      <c r="AF3563" s="3"/>
      <c r="AG3563" s="3"/>
      <c r="AH3563" s="3"/>
    </row>
    <row r="3564" spans="30:34">
      <c r="AD3564" s="3"/>
      <c r="AE3564" s="3"/>
      <c r="AF3564" s="3"/>
      <c r="AG3564" s="3"/>
      <c r="AH3564" s="3"/>
    </row>
    <row r="3565" spans="30:34">
      <c r="AD3565" s="3"/>
      <c r="AE3565" s="3"/>
      <c r="AF3565" s="3"/>
      <c r="AG3565" s="3"/>
      <c r="AH3565" s="3"/>
    </row>
    <row r="3566" spans="30:34">
      <c r="AD3566" s="3"/>
      <c r="AE3566" s="3"/>
      <c r="AF3566" s="3"/>
      <c r="AG3566" s="3"/>
      <c r="AH3566" s="3"/>
    </row>
    <row r="3567" spans="30:34">
      <c r="AD3567" s="3"/>
      <c r="AE3567" s="3"/>
      <c r="AF3567" s="3"/>
      <c r="AG3567" s="3"/>
      <c r="AH3567" s="3"/>
    </row>
    <row r="3568" spans="30:34">
      <c r="AD3568" s="3"/>
      <c r="AE3568" s="3"/>
      <c r="AF3568" s="3"/>
      <c r="AG3568" s="3"/>
      <c r="AH3568" s="3"/>
    </row>
    <row r="3569" spans="30:34">
      <c r="AD3569" s="3"/>
      <c r="AE3569" s="3"/>
      <c r="AF3569" s="3"/>
      <c r="AG3569" s="3"/>
      <c r="AH3569" s="3"/>
    </row>
    <row r="3570" spans="30:34">
      <c r="AD3570" s="3"/>
      <c r="AE3570" s="3"/>
      <c r="AF3570" s="3"/>
      <c r="AG3570" s="3"/>
      <c r="AH3570" s="3"/>
    </row>
    <row r="3571" spans="30:34">
      <c r="AD3571" s="3"/>
      <c r="AE3571" s="3"/>
      <c r="AF3571" s="3"/>
      <c r="AG3571" s="3"/>
      <c r="AH3571" s="3"/>
    </row>
    <row r="3572" spans="30:34">
      <c r="AD3572" s="3"/>
      <c r="AE3572" s="3"/>
      <c r="AF3572" s="3"/>
      <c r="AG3572" s="3"/>
      <c r="AH3572" s="3"/>
    </row>
    <row r="3573" spans="30:34">
      <c r="AD3573" s="3"/>
      <c r="AE3573" s="3"/>
      <c r="AF3573" s="3"/>
      <c r="AG3573" s="3"/>
      <c r="AH3573" s="3"/>
    </row>
    <row r="3574" spans="30:34">
      <c r="AD3574" s="3"/>
      <c r="AE3574" s="3"/>
      <c r="AF3574" s="3"/>
      <c r="AG3574" s="3"/>
      <c r="AH3574" s="3"/>
    </row>
    <row r="3575" spans="30:34">
      <c r="AD3575" s="3"/>
      <c r="AE3575" s="3"/>
      <c r="AF3575" s="3"/>
      <c r="AG3575" s="3"/>
      <c r="AH3575" s="3"/>
    </row>
    <row r="3576" spans="30:34">
      <c r="AD3576" s="3"/>
      <c r="AE3576" s="3"/>
      <c r="AF3576" s="3"/>
      <c r="AG3576" s="3"/>
      <c r="AH3576" s="3"/>
    </row>
    <row r="3577" spans="30:34">
      <c r="AD3577" s="3"/>
      <c r="AE3577" s="3"/>
      <c r="AF3577" s="3"/>
      <c r="AG3577" s="3"/>
      <c r="AH3577" s="3"/>
    </row>
    <row r="3578" spans="30:34">
      <c r="AD3578" s="3"/>
      <c r="AE3578" s="3"/>
      <c r="AF3578" s="3"/>
      <c r="AG3578" s="3"/>
      <c r="AH3578" s="3"/>
    </row>
    <row r="3579" spans="30:34">
      <c r="AD3579" s="3"/>
      <c r="AE3579" s="3"/>
      <c r="AF3579" s="3"/>
      <c r="AG3579" s="3"/>
      <c r="AH3579" s="3"/>
    </row>
    <row r="3580" spans="30:34">
      <c r="AD3580" s="3"/>
      <c r="AE3580" s="3"/>
      <c r="AF3580" s="3"/>
      <c r="AG3580" s="3"/>
      <c r="AH3580" s="3"/>
    </row>
    <row r="3581" spans="30:34">
      <c r="AD3581" s="3"/>
      <c r="AE3581" s="3"/>
      <c r="AF3581" s="3"/>
      <c r="AG3581" s="3"/>
      <c r="AH3581" s="3"/>
    </row>
    <row r="3582" spans="30:34">
      <c r="AD3582" s="3"/>
      <c r="AE3582" s="3"/>
      <c r="AF3582" s="3"/>
      <c r="AG3582" s="3"/>
      <c r="AH3582" s="3"/>
    </row>
    <row r="3583" spans="30:34">
      <c r="AD3583" s="3"/>
      <c r="AE3583" s="3"/>
      <c r="AF3583" s="3"/>
      <c r="AG3583" s="3"/>
      <c r="AH3583" s="3"/>
    </row>
    <row r="3584" spans="30:34">
      <c r="AD3584" s="3"/>
      <c r="AE3584" s="3"/>
      <c r="AF3584" s="3"/>
      <c r="AG3584" s="3"/>
      <c r="AH3584" s="3"/>
    </row>
    <row r="3585" spans="30:34">
      <c r="AD3585" s="3"/>
      <c r="AE3585" s="3"/>
      <c r="AF3585" s="3"/>
      <c r="AG3585" s="3"/>
      <c r="AH3585" s="3"/>
    </row>
    <row r="3586" spans="30:34">
      <c r="AD3586" s="3"/>
      <c r="AE3586" s="3"/>
      <c r="AF3586" s="3"/>
      <c r="AG3586" s="3"/>
      <c r="AH3586" s="3"/>
    </row>
    <row r="3587" spans="30:34">
      <c r="AD3587" s="3"/>
      <c r="AE3587" s="3"/>
      <c r="AF3587" s="3"/>
      <c r="AG3587" s="3"/>
      <c r="AH3587" s="3"/>
    </row>
    <row r="3588" spans="30:34">
      <c r="AD3588" s="3"/>
      <c r="AE3588" s="3"/>
      <c r="AF3588" s="3"/>
      <c r="AG3588" s="3"/>
      <c r="AH3588" s="3"/>
    </row>
    <row r="3589" spans="30:34">
      <c r="AD3589" s="3"/>
      <c r="AE3589" s="3"/>
      <c r="AF3589" s="3"/>
      <c r="AG3589" s="3"/>
      <c r="AH3589" s="3"/>
    </row>
    <row r="3590" spans="30:34">
      <c r="AD3590" s="3"/>
      <c r="AE3590" s="3"/>
      <c r="AF3590" s="3"/>
      <c r="AG3590" s="3"/>
      <c r="AH3590" s="3"/>
    </row>
    <row r="3591" spans="30:34">
      <c r="AD3591" s="3"/>
      <c r="AE3591" s="3"/>
      <c r="AF3591" s="3"/>
      <c r="AG3591" s="3"/>
      <c r="AH3591" s="3"/>
    </row>
    <row r="3592" spans="30:34">
      <c r="AD3592" s="3"/>
      <c r="AE3592" s="3"/>
      <c r="AF3592" s="3"/>
      <c r="AG3592" s="3"/>
      <c r="AH3592" s="3"/>
    </row>
    <row r="3593" spans="30:34">
      <c r="AD3593" s="3"/>
      <c r="AE3593" s="3"/>
      <c r="AF3593" s="3"/>
      <c r="AG3593" s="3"/>
      <c r="AH3593" s="3"/>
    </row>
    <row r="3594" spans="30:34">
      <c r="AD3594" s="3"/>
      <c r="AE3594" s="3"/>
      <c r="AF3594" s="3"/>
      <c r="AG3594" s="3"/>
      <c r="AH3594" s="3"/>
    </row>
    <row r="3595" spans="30:34">
      <c r="AD3595" s="3"/>
      <c r="AE3595" s="3"/>
      <c r="AF3595" s="3"/>
      <c r="AG3595" s="3"/>
      <c r="AH3595" s="3"/>
    </row>
    <row r="3596" spans="30:34">
      <c r="AD3596" s="3"/>
      <c r="AE3596" s="3"/>
      <c r="AF3596" s="3"/>
      <c r="AG3596" s="3"/>
      <c r="AH3596" s="3"/>
    </row>
    <row r="3597" spans="30:34">
      <c r="AD3597" s="3"/>
      <c r="AE3597" s="3"/>
      <c r="AF3597" s="3"/>
      <c r="AG3597" s="3"/>
      <c r="AH3597" s="3"/>
    </row>
    <row r="3598" spans="30:34">
      <c r="AD3598" s="3"/>
      <c r="AE3598" s="3"/>
      <c r="AF3598" s="3"/>
      <c r="AG3598" s="3"/>
      <c r="AH3598" s="3"/>
    </row>
    <row r="3599" spans="30:34">
      <c r="AD3599" s="3"/>
      <c r="AE3599" s="3"/>
      <c r="AF3599" s="3"/>
      <c r="AG3599" s="3"/>
      <c r="AH3599" s="3"/>
    </row>
    <row r="3600" spans="30:34">
      <c r="AD3600" s="3"/>
      <c r="AE3600" s="3"/>
      <c r="AF3600" s="3"/>
      <c r="AG3600" s="3"/>
      <c r="AH3600" s="3"/>
    </row>
    <row r="3601" spans="30:34">
      <c r="AD3601" s="3"/>
      <c r="AE3601" s="3"/>
      <c r="AF3601" s="3"/>
      <c r="AG3601" s="3"/>
      <c r="AH3601" s="3"/>
    </row>
    <row r="3602" spans="30:34">
      <c r="AD3602" s="3"/>
      <c r="AE3602" s="3"/>
      <c r="AF3602" s="3"/>
      <c r="AG3602" s="3"/>
      <c r="AH3602" s="3"/>
    </row>
    <row r="3603" spans="30:34">
      <c r="AD3603" s="3"/>
      <c r="AE3603" s="3"/>
      <c r="AF3603" s="3"/>
      <c r="AG3603" s="3"/>
      <c r="AH3603" s="3"/>
    </row>
    <row r="3604" spans="30:34">
      <c r="AD3604" s="3"/>
      <c r="AE3604" s="3"/>
      <c r="AF3604" s="3"/>
      <c r="AG3604" s="3"/>
      <c r="AH3604" s="3"/>
    </row>
    <row r="3605" spans="30:34">
      <c r="AD3605" s="3"/>
      <c r="AE3605" s="3"/>
      <c r="AF3605" s="3"/>
      <c r="AG3605" s="3"/>
      <c r="AH3605" s="3"/>
    </row>
    <row r="3606" spans="30:34">
      <c r="AD3606" s="3"/>
      <c r="AE3606" s="3"/>
      <c r="AF3606" s="3"/>
      <c r="AG3606" s="3"/>
      <c r="AH3606" s="3"/>
    </row>
    <row r="3607" spans="30:34">
      <c r="AD3607" s="3"/>
      <c r="AE3607" s="3"/>
      <c r="AF3607" s="3"/>
      <c r="AG3607" s="3"/>
      <c r="AH3607" s="3"/>
    </row>
    <row r="3608" spans="30:34">
      <c r="AD3608" s="3"/>
      <c r="AE3608" s="3"/>
      <c r="AF3608" s="3"/>
      <c r="AG3608" s="3"/>
      <c r="AH3608" s="3"/>
    </row>
    <row r="3609" spans="30:34">
      <c r="AD3609" s="3"/>
      <c r="AE3609" s="3"/>
      <c r="AF3609" s="3"/>
      <c r="AG3609" s="3"/>
      <c r="AH3609" s="3"/>
    </row>
    <row r="3610" spans="30:34">
      <c r="AD3610" s="3"/>
      <c r="AE3610" s="3"/>
      <c r="AF3610" s="3"/>
      <c r="AG3610" s="3"/>
      <c r="AH3610" s="3"/>
    </row>
    <row r="3611" spans="30:34">
      <c r="AD3611" s="3"/>
      <c r="AE3611" s="3"/>
      <c r="AF3611" s="3"/>
      <c r="AG3611" s="3"/>
      <c r="AH3611" s="3"/>
    </row>
    <row r="3612" spans="30:34">
      <c r="AD3612" s="3"/>
      <c r="AE3612" s="3"/>
      <c r="AF3612" s="3"/>
      <c r="AG3612" s="3"/>
      <c r="AH3612" s="3"/>
    </row>
    <row r="3613" spans="30:34">
      <c r="AD3613" s="3"/>
      <c r="AE3613" s="3"/>
      <c r="AF3613" s="3"/>
      <c r="AG3613" s="3"/>
      <c r="AH3613" s="3"/>
    </row>
    <row r="3614" spans="30:34">
      <c r="AD3614" s="3"/>
      <c r="AE3614" s="3"/>
      <c r="AF3614" s="3"/>
      <c r="AG3614" s="3"/>
      <c r="AH3614" s="3"/>
    </row>
    <row r="3615" spans="30:34">
      <c r="AD3615" s="3"/>
      <c r="AE3615" s="3"/>
      <c r="AF3615" s="3"/>
      <c r="AG3615" s="3"/>
      <c r="AH3615" s="3"/>
    </row>
    <row r="3616" spans="30:34">
      <c r="AD3616" s="3"/>
      <c r="AE3616" s="3"/>
      <c r="AF3616" s="3"/>
      <c r="AG3616" s="3"/>
      <c r="AH3616" s="3"/>
    </row>
    <row r="3617" spans="30:34">
      <c r="AD3617" s="3"/>
      <c r="AE3617" s="3"/>
      <c r="AF3617" s="3"/>
      <c r="AG3617" s="3"/>
      <c r="AH3617" s="3"/>
    </row>
    <row r="3618" spans="30:34">
      <c r="AD3618" s="3"/>
      <c r="AE3618" s="3"/>
      <c r="AF3618" s="3"/>
      <c r="AG3618" s="3"/>
      <c r="AH3618" s="3"/>
    </row>
    <row r="3619" spans="30:34">
      <c r="AD3619" s="3"/>
      <c r="AE3619" s="3"/>
      <c r="AF3619" s="3"/>
      <c r="AG3619" s="3"/>
      <c r="AH3619" s="3"/>
    </row>
    <row r="3620" spans="30:34">
      <c r="AD3620" s="3"/>
      <c r="AE3620" s="3"/>
      <c r="AF3620" s="3"/>
      <c r="AG3620" s="3"/>
      <c r="AH3620" s="3"/>
    </row>
    <row r="3621" spans="30:34">
      <c r="AD3621" s="3"/>
      <c r="AE3621" s="3"/>
      <c r="AF3621" s="3"/>
      <c r="AG3621" s="3"/>
      <c r="AH3621" s="3"/>
    </row>
    <row r="3622" spans="30:34">
      <c r="AD3622" s="3"/>
      <c r="AE3622" s="3"/>
      <c r="AF3622" s="3"/>
      <c r="AG3622" s="3"/>
      <c r="AH3622" s="3"/>
    </row>
    <row r="3623" spans="30:34">
      <c r="AD3623" s="3"/>
      <c r="AE3623" s="3"/>
      <c r="AF3623" s="3"/>
      <c r="AG3623" s="3"/>
      <c r="AH3623" s="3"/>
    </row>
    <row r="3624" spans="30:34">
      <c r="AD3624" s="3"/>
      <c r="AE3624" s="3"/>
      <c r="AF3624" s="3"/>
      <c r="AG3624" s="3"/>
      <c r="AH3624" s="3"/>
    </row>
    <row r="3625" spans="30:34">
      <c r="AD3625" s="3"/>
      <c r="AE3625" s="3"/>
      <c r="AF3625" s="3"/>
      <c r="AG3625" s="3"/>
      <c r="AH3625" s="3"/>
    </row>
    <row r="3626" spans="30:34">
      <c r="AD3626" s="3"/>
      <c r="AE3626" s="3"/>
      <c r="AF3626" s="3"/>
      <c r="AG3626" s="3"/>
      <c r="AH3626" s="3"/>
    </row>
    <row r="3627" spans="30:34">
      <c r="AD3627" s="3"/>
      <c r="AE3627" s="3"/>
      <c r="AF3627" s="3"/>
      <c r="AG3627" s="3"/>
      <c r="AH3627" s="3"/>
    </row>
    <row r="3628" spans="30:34">
      <c r="AD3628" s="3"/>
      <c r="AE3628" s="3"/>
      <c r="AF3628" s="3"/>
      <c r="AG3628" s="3"/>
      <c r="AH3628" s="3"/>
    </row>
    <row r="3629" spans="30:34">
      <c r="AD3629" s="3"/>
      <c r="AE3629" s="3"/>
      <c r="AF3629" s="3"/>
      <c r="AG3629" s="3"/>
      <c r="AH3629" s="3"/>
    </row>
    <row r="3630" spans="30:34">
      <c r="AD3630" s="3"/>
      <c r="AE3630" s="3"/>
      <c r="AF3630" s="3"/>
      <c r="AG3630" s="3"/>
      <c r="AH3630" s="3"/>
    </row>
    <row r="3631" spans="30:34">
      <c r="AD3631" s="3"/>
      <c r="AE3631" s="3"/>
      <c r="AF3631" s="3"/>
      <c r="AG3631" s="3"/>
      <c r="AH3631" s="3"/>
    </row>
    <row r="3632" spans="30:34">
      <c r="AD3632" s="3"/>
      <c r="AE3632" s="3"/>
      <c r="AF3632" s="3"/>
      <c r="AG3632" s="3"/>
      <c r="AH3632" s="3"/>
    </row>
    <row r="3633" spans="30:34">
      <c r="AD3633" s="3"/>
      <c r="AE3633" s="3"/>
      <c r="AF3633" s="3"/>
      <c r="AG3633" s="3"/>
      <c r="AH3633" s="3"/>
    </row>
    <row r="3634" spans="30:34">
      <c r="AD3634" s="3"/>
      <c r="AE3634" s="3"/>
      <c r="AF3634" s="3"/>
      <c r="AG3634" s="3"/>
      <c r="AH3634" s="3"/>
    </row>
    <row r="3635" spans="30:34">
      <c r="AD3635" s="3"/>
      <c r="AE3635" s="3"/>
      <c r="AF3635" s="3"/>
      <c r="AG3635" s="3"/>
      <c r="AH3635" s="3"/>
    </row>
    <row r="3636" spans="30:34">
      <c r="AD3636" s="3"/>
      <c r="AE3636" s="3"/>
      <c r="AF3636" s="3"/>
      <c r="AG3636" s="3"/>
      <c r="AH3636" s="3"/>
    </row>
    <row r="3637" spans="30:34">
      <c r="AD3637" s="3"/>
      <c r="AE3637" s="3"/>
      <c r="AF3637" s="3"/>
      <c r="AG3637" s="3"/>
      <c r="AH3637" s="3"/>
    </row>
    <row r="3638" spans="30:34">
      <c r="AD3638" s="3"/>
      <c r="AE3638" s="3"/>
      <c r="AF3638" s="3"/>
      <c r="AG3638" s="3"/>
      <c r="AH3638" s="3"/>
    </row>
    <row r="3639" spans="30:34">
      <c r="AD3639" s="3"/>
      <c r="AE3639" s="3"/>
      <c r="AF3639" s="3"/>
      <c r="AG3639" s="3"/>
      <c r="AH3639" s="3"/>
    </row>
    <row r="3640" spans="30:34">
      <c r="AD3640" s="3"/>
      <c r="AE3640" s="3"/>
      <c r="AF3640" s="3"/>
      <c r="AG3640" s="3"/>
      <c r="AH3640" s="3"/>
    </row>
    <row r="3641" spans="30:34">
      <c r="AD3641" s="3"/>
      <c r="AE3641" s="3"/>
      <c r="AF3641" s="3"/>
      <c r="AG3641" s="3"/>
      <c r="AH3641" s="3"/>
    </row>
    <row r="3642" spans="30:34">
      <c r="AD3642" s="3"/>
      <c r="AE3642" s="3"/>
      <c r="AF3642" s="3"/>
      <c r="AG3642" s="3"/>
      <c r="AH3642" s="3"/>
    </row>
    <row r="3643" spans="30:34">
      <c r="AD3643" s="3"/>
      <c r="AE3643" s="3"/>
      <c r="AF3643" s="3"/>
      <c r="AG3643" s="3"/>
      <c r="AH3643" s="3"/>
    </row>
    <row r="3644" spans="30:34">
      <c r="AD3644" s="3"/>
      <c r="AE3644" s="3"/>
      <c r="AF3644" s="3"/>
      <c r="AG3644" s="3"/>
      <c r="AH3644" s="3"/>
    </row>
    <row r="3645" spans="30:34">
      <c r="AD3645" s="3"/>
      <c r="AE3645" s="3"/>
      <c r="AF3645" s="3"/>
      <c r="AG3645" s="3"/>
      <c r="AH3645" s="3"/>
    </row>
    <row r="3646" spans="30:34">
      <c r="AD3646" s="3"/>
      <c r="AE3646" s="3"/>
      <c r="AF3646" s="3"/>
      <c r="AG3646" s="3"/>
      <c r="AH3646" s="3"/>
    </row>
    <row r="3647" spans="30:34">
      <c r="AD3647" s="3"/>
      <c r="AE3647" s="3"/>
      <c r="AF3647" s="3"/>
      <c r="AG3647" s="3"/>
      <c r="AH3647" s="3"/>
    </row>
    <row r="3648" spans="30:34">
      <c r="AD3648" s="3"/>
      <c r="AE3648" s="3"/>
      <c r="AF3648" s="3"/>
      <c r="AG3648" s="3"/>
      <c r="AH3648" s="3"/>
    </row>
    <row r="3649" spans="30:34">
      <c r="AD3649" s="3"/>
      <c r="AE3649" s="3"/>
      <c r="AF3649" s="3"/>
      <c r="AG3649" s="3"/>
      <c r="AH3649" s="3"/>
    </row>
    <row r="3650" spans="30:34">
      <c r="AD3650" s="3"/>
      <c r="AE3650" s="3"/>
      <c r="AF3650" s="3"/>
      <c r="AG3650" s="3"/>
      <c r="AH3650" s="3"/>
    </row>
    <row r="3651" spans="30:34">
      <c r="AD3651" s="3"/>
      <c r="AE3651" s="3"/>
      <c r="AF3651" s="3"/>
      <c r="AG3651" s="3"/>
      <c r="AH3651" s="3"/>
    </row>
    <row r="3652" spans="30:34">
      <c r="AD3652" s="3"/>
      <c r="AE3652" s="3"/>
      <c r="AF3652" s="3"/>
      <c r="AG3652" s="3"/>
      <c r="AH3652" s="3"/>
    </row>
    <row r="3653" spans="30:34">
      <c r="AD3653" s="3"/>
      <c r="AE3653" s="3"/>
      <c r="AF3653" s="3"/>
      <c r="AG3653" s="3"/>
      <c r="AH3653" s="3"/>
    </row>
    <row r="3654" spans="30:34">
      <c r="AD3654" s="3"/>
      <c r="AE3654" s="3"/>
      <c r="AF3654" s="3"/>
      <c r="AG3654" s="3"/>
      <c r="AH3654" s="3"/>
    </row>
    <row r="3655" spans="30:34">
      <c r="AD3655" s="3"/>
      <c r="AE3655" s="3"/>
      <c r="AF3655" s="3"/>
      <c r="AG3655" s="3"/>
      <c r="AH3655" s="3"/>
    </row>
    <row r="3656" spans="30:34">
      <c r="AD3656" s="3"/>
      <c r="AE3656" s="3"/>
      <c r="AF3656" s="3"/>
      <c r="AG3656" s="3"/>
      <c r="AH3656" s="3"/>
    </row>
    <row r="3657" spans="30:34">
      <c r="AD3657" s="3"/>
      <c r="AE3657" s="3"/>
      <c r="AF3657" s="3"/>
      <c r="AG3657" s="3"/>
      <c r="AH3657" s="3"/>
    </row>
    <row r="3658" spans="30:34">
      <c r="AD3658" s="3"/>
      <c r="AE3658" s="3"/>
      <c r="AF3658" s="3"/>
      <c r="AG3658" s="3"/>
      <c r="AH3658" s="3"/>
    </row>
    <row r="3659" spans="30:34">
      <c r="AD3659" s="3"/>
      <c r="AE3659" s="3"/>
      <c r="AF3659" s="3"/>
      <c r="AG3659" s="3"/>
      <c r="AH3659" s="3"/>
    </row>
    <row r="3660" spans="30:34">
      <c r="AD3660" s="3"/>
      <c r="AE3660" s="3"/>
      <c r="AF3660" s="3"/>
      <c r="AG3660" s="3"/>
      <c r="AH3660" s="3"/>
    </row>
    <row r="3661" spans="30:34">
      <c r="AD3661" s="3"/>
      <c r="AE3661" s="3"/>
      <c r="AF3661" s="3"/>
      <c r="AG3661" s="3"/>
      <c r="AH3661" s="3"/>
    </row>
    <row r="3662" spans="30:34">
      <c r="AD3662" s="3"/>
      <c r="AE3662" s="3"/>
      <c r="AF3662" s="3"/>
      <c r="AG3662" s="3"/>
      <c r="AH3662" s="3"/>
    </row>
    <row r="3663" spans="30:34">
      <c r="AD3663" s="3"/>
      <c r="AE3663" s="3"/>
      <c r="AF3663" s="3"/>
      <c r="AG3663" s="3"/>
      <c r="AH3663" s="3"/>
    </row>
    <row r="3664" spans="30:34">
      <c r="AD3664" s="3"/>
      <c r="AE3664" s="3"/>
      <c r="AF3664" s="3"/>
      <c r="AG3664" s="3"/>
      <c r="AH3664" s="3"/>
    </row>
    <row r="3665" spans="30:34">
      <c r="AD3665" s="3"/>
      <c r="AE3665" s="3"/>
      <c r="AF3665" s="3"/>
      <c r="AG3665" s="3"/>
      <c r="AH3665" s="3"/>
    </row>
    <row r="3666" spans="30:34">
      <c r="AD3666" s="3"/>
      <c r="AE3666" s="3"/>
      <c r="AF3666" s="3"/>
      <c r="AG3666" s="3"/>
      <c r="AH3666" s="3"/>
    </row>
    <row r="3667" spans="30:34">
      <c r="AD3667" s="3"/>
      <c r="AE3667" s="3"/>
      <c r="AF3667" s="3"/>
      <c r="AG3667" s="3"/>
      <c r="AH3667" s="3"/>
    </row>
    <row r="3668" spans="30:34">
      <c r="AD3668" s="3"/>
      <c r="AE3668" s="3"/>
      <c r="AF3668" s="3"/>
      <c r="AG3668" s="3"/>
      <c r="AH3668" s="3"/>
    </row>
    <row r="3669" spans="30:34">
      <c r="AD3669" s="3"/>
      <c r="AE3669" s="3"/>
      <c r="AF3669" s="3"/>
      <c r="AG3669" s="3"/>
      <c r="AH3669" s="3"/>
    </row>
    <row r="3670" spans="30:34">
      <c r="AD3670" s="3"/>
      <c r="AE3670" s="3"/>
      <c r="AF3670" s="3"/>
      <c r="AG3670" s="3"/>
      <c r="AH3670" s="3"/>
    </row>
    <row r="3671" spans="30:34">
      <c r="AD3671" s="3"/>
      <c r="AE3671" s="3"/>
      <c r="AF3671" s="3"/>
      <c r="AG3671" s="3"/>
      <c r="AH3671" s="3"/>
    </row>
    <row r="3672" spans="30:34">
      <c r="AD3672" s="3"/>
      <c r="AE3672" s="3"/>
      <c r="AF3672" s="3"/>
      <c r="AG3672" s="3"/>
      <c r="AH3672" s="3"/>
    </row>
    <row r="3673" spans="30:34">
      <c r="AD3673" s="3"/>
      <c r="AE3673" s="3"/>
      <c r="AF3673" s="3"/>
      <c r="AG3673" s="3"/>
      <c r="AH3673" s="3"/>
    </row>
    <row r="3674" spans="30:34">
      <c r="AD3674" s="3"/>
      <c r="AE3674" s="3"/>
      <c r="AF3674" s="3"/>
      <c r="AG3674" s="3"/>
      <c r="AH3674" s="3"/>
    </row>
    <row r="3675" spans="30:34">
      <c r="AD3675" s="3"/>
      <c r="AE3675" s="3"/>
      <c r="AF3675" s="3"/>
      <c r="AG3675" s="3"/>
      <c r="AH3675" s="3"/>
    </row>
    <row r="3676" spans="30:34">
      <c r="AD3676" s="3"/>
      <c r="AE3676" s="3"/>
      <c r="AF3676" s="3"/>
      <c r="AG3676" s="3"/>
      <c r="AH3676" s="3"/>
    </row>
    <row r="3677" spans="30:34">
      <c r="AD3677" s="3"/>
      <c r="AE3677" s="3"/>
      <c r="AF3677" s="3"/>
      <c r="AG3677" s="3"/>
      <c r="AH3677" s="3"/>
    </row>
    <row r="3678" spans="30:34">
      <c r="AD3678" s="3"/>
      <c r="AE3678" s="3"/>
      <c r="AF3678" s="3"/>
      <c r="AG3678" s="3"/>
      <c r="AH3678" s="3"/>
    </row>
    <row r="3679" spans="30:34">
      <c r="AD3679" s="3"/>
      <c r="AE3679" s="3"/>
      <c r="AF3679" s="3"/>
      <c r="AG3679" s="3"/>
      <c r="AH3679" s="3"/>
    </row>
    <row r="3680" spans="30:34">
      <c r="AD3680" s="3"/>
      <c r="AE3680" s="3"/>
      <c r="AF3680" s="3"/>
      <c r="AG3680" s="3"/>
      <c r="AH3680" s="3"/>
    </row>
    <row r="3681" spans="30:34">
      <c r="AD3681" s="3"/>
      <c r="AE3681" s="3"/>
      <c r="AF3681" s="3"/>
      <c r="AG3681" s="3"/>
      <c r="AH3681" s="3"/>
    </row>
    <row r="3682" spans="30:34">
      <c r="AD3682" s="3"/>
      <c r="AE3682" s="3"/>
      <c r="AF3682" s="3"/>
      <c r="AG3682" s="3"/>
      <c r="AH3682" s="3"/>
    </row>
    <row r="3683" spans="30:34">
      <c r="AD3683" s="3"/>
      <c r="AE3683" s="3"/>
      <c r="AF3683" s="3"/>
      <c r="AG3683" s="3"/>
      <c r="AH3683" s="3"/>
    </row>
    <row r="3684" spans="30:34">
      <c r="AD3684" s="3"/>
      <c r="AE3684" s="3"/>
      <c r="AF3684" s="3"/>
      <c r="AG3684" s="3"/>
      <c r="AH3684" s="3"/>
    </row>
    <row r="3685" spans="30:34">
      <c r="AD3685" s="3"/>
      <c r="AE3685" s="3"/>
      <c r="AF3685" s="3"/>
      <c r="AG3685" s="3"/>
      <c r="AH3685" s="3"/>
    </row>
    <row r="3686" spans="30:34">
      <c r="AD3686" s="3"/>
      <c r="AE3686" s="3"/>
      <c r="AF3686" s="3"/>
      <c r="AG3686" s="3"/>
      <c r="AH3686" s="3"/>
    </row>
    <row r="3687" spans="30:34">
      <c r="AD3687" s="3"/>
      <c r="AE3687" s="3"/>
      <c r="AF3687" s="3"/>
      <c r="AG3687" s="3"/>
      <c r="AH3687" s="3"/>
    </row>
    <row r="3688" spans="30:34">
      <c r="AD3688" s="3"/>
      <c r="AE3688" s="3"/>
      <c r="AF3688" s="3"/>
      <c r="AG3688" s="3"/>
      <c r="AH3688" s="3"/>
    </row>
    <row r="3689" spans="30:34">
      <c r="AD3689" s="3"/>
      <c r="AE3689" s="3"/>
      <c r="AF3689" s="3"/>
      <c r="AG3689" s="3"/>
      <c r="AH3689" s="3"/>
    </row>
    <row r="3690" spans="30:34">
      <c r="AD3690" s="3"/>
      <c r="AE3690" s="3"/>
      <c r="AF3690" s="3"/>
      <c r="AG3690" s="3"/>
      <c r="AH3690" s="3"/>
    </row>
    <row r="3691" spans="30:34">
      <c r="AD3691" s="3"/>
      <c r="AE3691" s="3"/>
      <c r="AF3691" s="3"/>
      <c r="AG3691" s="3"/>
      <c r="AH3691" s="3"/>
    </row>
    <row r="3692" spans="30:34">
      <c r="AD3692" s="3"/>
      <c r="AE3692" s="3"/>
      <c r="AF3692" s="3"/>
      <c r="AG3692" s="3"/>
      <c r="AH3692" s="3"/>
    </row>
    <row r="3693" spans="30:34">
      <c r="AD3693" s="3"/>
      <c r="AE3693" s="3"/>
      <c r="AF3693" s="3"/>
      <c r="AG3693" s="3"/>
      <c r="AH3693" s="3"/>
    </row>
    <row r="3694" spans="30:34">
      <c r="AD3694" s="3"/>
      <c r="AE3694" s="3"/>
      <c r="AF3694" s="3"/>
      <c r="AG3694" s="3"/>
      <c r="AH3694" s="3"/>
    </row>
    <row r="3695" spans="30:34">
      <c r="AD3695" s="3"/>
      <c r="AE3695" s="3"/>
      <c r="AF3695" s="3"/>
      <c r="AG3695" s="3"/>
      <c r="AH3695" s="3"/>
    </row>
    <row r="3696" spans="30:34">
      <c r="AD3696" s="3"/>
      <c r="AE3696" s="3"/>
      <c r="AF3696" s="3"/>
      <c r="AG3696" s="3"/>
      <c r="AH3696" s="3"/>
    </row>
    <row r="3697" spans="30:34">
      <c r="AD3697" s="3"/>
      <c r="AE3697" s="3"/>
      <c r="AF3697" s="3"/>
      <c r="AG3697" s="3"/>
      <c r="AH3697" s="3"/>
    </row>
    <row r="3698" spans="30:34">
      <c r="AD3698" s="3"/>
      <c r="AE3698" s="3"/>
      <c r="AF3698" s="3"/>
      <c r="AG3698" s="3"/>
      <c r="AH3698" s="3"/>
    </row>
    <row r="3699" spans="30:34">
      <c r="AD3699" s="3"/>
      <c r="AE3699" s="3"/>
      <c r="AF3699" s="3"/>
      <c r="AG3699" s="3"/>
      <c r="AH3699" s="3"/>
    </row>
    <row r="3700" spans="30:34">
      <c r="AD3700" s="3"/>
      <c r="AE3700" s="3"/>
      <c r="AF3700" s="3"/>
      <c r="AG3700" s="3"/>
      <c r="AH3700" s="3"/>
    </row>
    <row r="3701" spans="30:34">
      <c r="AD3701" s="3"/>
      <c r="AE3701" s="3"/>
      <c r="AF3701" s="3"/>
      <c r="AG3701" s="3"/>
      <c r="AH3701" s="3"/>
    </row>
    <row r="3702" spans="30:34">
      <c r="AD3702" s="3"/>
      <c r="AE3702" s="3"/>
      <c r="AF3702" s="3"/>
      <c r="AG3702" s="3"/>
      <c r="AH3702" s="3"/>
    </row>
    <row r="3703" spans="30:34">
      <c r="AD3703" s="3"/>
      <c r="AE3703" s="3"/>
      <c r="AF3703" s="3"/>
      <c r="AG3703" s="3"/>
      <c r="AH3703" s="3"/>
    </row>
    <row r="3704" spans="30:34">
      <c r="AD3704" s="3"/>
      <c r="AE3704" s="3"/>
      <c r="AF3704" s="3"/>
      <c r="AG3704" s="3"/>
      <c r="AH3704" s="3"/>
    </row>
    <row r="3705" spans="30:34">
      <c r="AD3705" s="3"/>
      <c r="AE3705" s="3"/>
      <c r="AF3705" s="3"/>
      <c r="AG3705" s="3"/>
      <c r="AH3705" s="3"/>
    </row>
    <row r="3706" spans="30:34">
      <c r="AD3706" s="3"/>
      <c r="AE3706" s="3"/>
      <c r="AF3706" s="3"/>
      <c r="AG3706" s="3"/>
      <c r="AH3706" s="3"/>
    </row>
    <row r="3707" spans="30:34">
      <c r="AD3707" s="3"/>
      <c r="AE3707" s="3"/>
      <c r="AF3707" s="3"/>
      <c r="AG3707" s="3"/>
      <c r="AH3707" s="3"/>
    </row>
    <row r="3708" spans="30:34">
      <c r="AD3708" s="3"/>
      <c r="AE3708" s="3"/>
      <c r="AF3708" s="3"/>
      <c r="AG3708" s="3"/>
      <c r="AH3708" s="3"/>
    </row>
    <row r="3709" spans="30:34">
      <c r="AD3709" s="3"/>
      <c r="AE3709" s="3"/>
      <c r="AF3709" s="3"/>
      <c r="AG3709" s="3"/>
      <c r="AH3709" s="3"/>
    </row>
    <row r="3710" spans="30:34">
      <c r="AD3710" s="3"/>
      <c r="AE3710" s="3"/>
      <c r="AF3710" s="3"/>
      <c r="AG3710" s="3"/>
      <c r="AH3710" s="3"/>
    </row>
    <row r="3711" spans="30:34">
      <c r="AD3711" s="3"/>
      <c r="AE3711" s="3"/>
      <c r="AF3711" s="3"/>
      <c r="AG3711" s="3"/>
      <c r="AH3711" s="3"/>
    </row>
    <row r="3712" spans="30:34">
      <c r="AD3712" s="3"/>
      <c r="AE3712" s="3"/>
      <c r="AF3712" s="3"/>
      <c r="AG3712" s="3"/>
      <c r="AH3712" s="3"/>
    </row>
    <row r="3713" spans="30:34">
      <c r="AD3713" s="3"/>
      <c r="AE3713" s="3"/>
      <c r="AF3713" s="3"/>
      <c r="AG3713" s="3"/>
      <c r="AH3713" s="3"/>
    </row>
    <row r="3714" spans="30:34">
      <c r="AD3714" s="3"/>
      <c r="AE3714" s="3"/>
      <c r="AF3714" s="3"/>
      <c r="AG3714" s="3"/>
      <c r="AH3714" s="3"/>
    </row>
    <row r="3715" spans="30:34">
      <c r="AD3715" s="3"/>
      <c r="AE3715" s="3"/>
      <c r="AF3715" s="3"/>
      <c r="AG3715" s="3"/>
      <c r="AH3715" s="3"/>
    </row>
    <row r="3716" spans="30:34">
      <c r="AD3716" s="3"/>
      <c r="AE3716" s="3"/>
      <c r="AF3716" s="3"/>
      <c r="AG3716" s="3"/>
      <c r="AH3716" s="3"/>
    </row>
    <row r="3717" spans="30:34">
      <c r="AD3717" s="3"/>
      <c r="AE3717" s="3"/>
      <c r="AF3717" s="3"/>
      <c r="AG3717" s="3"/>
      <c r="AH3717" s="3"/>
    </row>
    <row r="3718" spans="30:34">
      <c r="AD3718" s="3"/>
      <c r="AE3718" s="3"/>
      <c r="AF3718" s="3"/>
      <c r="AG3718" s="3"/>
      <c r="AH3718" s="3"/>
    </row>
    <row r="3719" spans="30:34">
      <c r="AD3719" s="3"/>
      <c r="AE3719" s="3"/>
      <c r="AF3719" s="3"/>
      <c r="AG3719" s="3"/>
      <c r="AH3719" s="3"/>
    </row>
    <row r="3720" spans="30:34">
      <c r="AD3720" s="3"/>
      <c r="AE3720" s="3"/>
      <c r="AF3720" s="3"/>
      <c r="AG3720" s="3"/>
      <c r="AH3720" s="3"/>
    </row>
    <row r="3721" spans="30:34">
      <c r="AD3721" s="3"/>
      <c r="AE3721" s="3"/>
      <c r="AF3721" s="3"/>
      <c r="AG3721" s="3"/>
      <c r="AH3721" s="3"/>
    </row>
    <row r="3722" spans="30:34">
      <c r="AD3722" s="3"/>
      <c r="AE3722" s="3"/>
      <c r="AF3722" s="3"/>
      <c r="AG3722" s="3"/>
      <c r="AH3722" s="3"/>
    </row>
    <row r="3723" spans="30:34">
      <c r="AD3723" s="3"/>
      <c r="AE3723" s="3"/>
      <c r="AF3723" s="3"/>
      <c r="AG3723" s="3"/>
      <c r="AH3723" s="3"/>
    </row>
    <row r="3724" spans="30:34">
      <c r="AD3724" s="3"/>
      <c r="AE3724" s="3"/>
      <c r="AF3724" s="3"/>
      <c r="AG3724" s="3"/>
      <c r="AH3724" s="3"/>
    </row>
    <row r="3725" spans="30:34">
      <c r="AD3725" s="3"/>
      <c r="AE3725" s="3"/>
      <c r="AF3725" s="3"/>
      <c r="AG3725" s="3"/>
      <c r="AH3725" s="3"/>
    </row>
    <row r="3726" spans="30:34">
      <c r="AD3726" s="3"/>
      <c r="AE3726" s="3"/>
      <c r="AF3726" s="3"/>
      <c r="AG3726" s="3"/>
      <c r="AH3726" s="3"/>
    </row>
    <row r="3727" spans="30:34">
      <c r="AD3727" s="3"/>
      <c r="AE3727" s="3"/>
      <c r="AF3727" s="3"/>
      <c r="AG3727" s="3"/>
      <c r="AH3727" s="3"/>
    </row>
    <row r="3728" spans="30:34">
      <c r="AD3728" s="3"/>
      <c r="AE3728" s="3"/>
      <c r="AF3728" s="3"/>
      <c r="AG3728" s="3"/>
      <c r="AH3728" s="3"/>
    </row>
    <row r="3729" spans="30:34">
      <c r="AD3729" s="3"/>
      <c r="AE3729" s="3"/>
      <c r="AF3729" s="3"/>
      <c r="AG3729" s="3"/>
      <c r="AH3729" s="3"/>
    </row>
    <row r="3730" spans="30:34">
      <c r="AD3730" s="3"/>
      <c r="AE3730" s="3"/>
      <c r="AF3730" s="3"/>
      <c r="AG3730" s="3"/>
      <c r="AH3730" s="3"/>
    </row>
    <row r="3731" spans="30:34">
      <c r="AD3731" s="3"/>
      <c r="AE3731" s="3"/>
      <c r="AF3731" s="3"/>
      <c r="AG3731" s="3"/>
      <c r="AH3731" s="3"/>
    </row>
    <row r="3732" spans="30:34">
      <c r="AD3732" s="3"/>
      <c r="AE3732" s="3"/>
      <c r="AF3732" s="3"/>
      <c r="AG3732" s="3"/>
      <c r="AH3732" s="3"/>
    </row>
    <row r="3733" spans="30:34">
      <c r="AD3733" s="3"/>
      <c r="AE3733" s="3"/>
      <c r="AF3733" s="3"/>
      <c r="AG3733" s="3"/>
      <c r="AH3733" s="3"/>
    </row>
    <row r="3734" spans="30:34">
      <c r="AD3734" s="3"/>
      <c r="AE3734" s="3"/>
      <c r="AF3734" s="3"/>
      <c r="AG3734" s="3"/>
      <c r="AH3734" s="3"/>
    </row>
    <row r="3735" spans="30:34">
      <c r="AD3735" s="3"/>
      <c r="AE3735" s="3"/>
      <c r="AF3735" s="3"/>
      <c r="AG3735" s="3"/>
      <c r="AH3735" s="3"/>
    </row>
    <row r="3736" spans="30:34">
      <c r="AD3736" s="3"/>
      <c r="AE3736" s="3"/>
      <c r="AF3736" s="3"/>
      <c r="AG3736" s="3"/>
      <c r="AH3736" s="3"/>
    </row>
    <row r="3737" spans="30:34">
      <c r="AD3737" s="3"/>
      <c r="AE3737" s="3"/>
      <c r="AF3737" s="3"/>
      <c r="AG3737" s="3"/>
      <c r="AH3737" s="3"/>
    </row>
    <row r="3738" spans="30:34">
      <c r="AD3738" s="3"/>
      <c r="AE3738" s="3"/>
      <c r="AF3738" s="3"/>
      <c r="AG3738" s="3"/>
      <c r="AH3738" s="3"/>
    </row>
    <row r="3739" spans="30:34">
      <c r="AD3739" s="3"/>
      <c r="AE3739" s="3"/>
      <c r="AF3739" s="3"/>
      <c r="AG3739" s="3"/>
      <c r="AH3739" s="3"/>
    </row>
    <row r="3740" spans="30:34">
      <c r="AD3740" s="3"/>
      <c r="AE3740" s="3"/>
      <c r="AF3740" s="3"/>
      <c r="AG3740" s="3"/>
      <c r="AH3740" s="3"/>
    </row>
    <row r="3741" spans="30:34">
      <c r="AD3741" s="3"/>
      <c r="AE3741" s="3"/>
      <c r="AF3741" s="3"/>
      <c r="AG3741" s="3"/>
      <c r="AH3741" s="3"/>
    </row>
    <row r="3742" spans="30:34">
      <c r="AD3742" s="3"/>
      <c r="AE3742" s="3"/>
      <c r="AF3742" s="3"/>
      <c r="AG3742" s="3"/>
      <c r="AH3742" s="3"/>
    </row>
    <row r="3743" spans="30:34">
      <c r="AD3743" s="3"/>
      <c r="AE3743" s="3"/>
      <c r="AF3743" s="3"/>
      <c r="AG3743" s="3"/>
      <c r="AH3743" s="3"/>
    </row>
    <row r="3744" spans="30:34">
      <c r="AD3744" s="3"/>
      <c r="AE3744" s="3"/>
      <c r="AF3744" s="3"/>
      <c r="AG3744" s="3"/>
      <c r="AH3744" s="3"/>
    </row>
    <row r="3745" spans="30:34">
      <c r="AD3745" s="3"/>
      <c r="AE3745" s="3"/>
      <c r="AF3745" s="3"/>
      <c r="AG3745" s="3"/>
      <c r="AH3745" s="3"/>
    </row>
    <row r="3746" spans="30:34">
      <c r="AD3746" s="3"/>
      <c r="AE3746" s="3"/>
      <c r="AF3746" s="3"/>
      <c r="AG3746" s="3"/>
      <c r="AH3746" s="3"/>
    </row>
    <row r="3747" spans="30:34">
      <c r="AD3747" s="3"/>
      <c r="AE3747" s="3"/>
      <c r="AF3747" s="3"/>
      <c r="AG3747" s="3"/>
      <c r="AH3747" s="3"/>
    </row>
    <row r="3748" spans="30:34">
      <c r="AD3748" s="3"/>
      <c r="AE3748" s="3"/>
      <c r="AF3748" s="3"/>
      <c r="AG3748" s="3"/>
      <c r="AH3748" s="3"/>
    </row>
    <row r="3749" spans="30:34">
      <c r="AD3749" s="3"/>
      <c r="AE3749" s="3"/>
      <c r="AF3749" s="3"/>
      <c r="AG3749" s="3"/>
      <c r="AH3749" s="3"/>
    </row>
    <row r="3750" spans="30:34">
      <c r="AD3750" s="3"/>
      <c r="AE3750" s="3"/>
      <c r="AF3750" s="3"/>
      <c r="AG3750" s="3"/>
      <c r="AH3750" s="3"/>
    </row>
    <row r="3751" spans="30:34">
      <c r="AD3751" s="3"/>
      <c r="AE3751" s="3"/>
      <c r="AF3751" s="3"/>
      <c r="AG3751" s="3"/>
      <c r="AH3751" s="3"/>
    </row>
    <row r="3752" spans="30:34">
      <c r="AD3752" s="3"/>
      <c r="AE3752" s="3"/>
      <c r="AF3752" s="3"/>
      <c r="AG3752" s="3"/>
      <c r="AH3752" s="3"/>
    </row>
    <row r="3753" spans="30:34">
      <c r="AD3753" s="3"/>
      <c r="AE3753" s="3"/>
      <c r="AF3753" s="3"/>
      <c r="AG3753" s="3"/>
      <c r="AH3753" s="3"/>
    </row>
    <row r="3754" spans="30:34">
      <c r="AD3754" s="3"/>
      <c r="AE3754" s="3"/>
      <c r="AF3754" s="3"/>
      <c r="AG3754" s="3"/>
      <c r="AH3754" s="3"/>
    </row>
    <row r="3755" spans="30:34">
      <c r="AD3755" s="3"/>
      <c r="AE3755" s="3"/>
      <c r="AF3755" s="3"/>
      <c r="AG3755" s="3"/>
      <c r="AH3755" s="3"/>
    </row>
    <row r="3756" spans="30:34">
      <c r="AD3756" s="3"/>
      <c r="AE3756" s="3"/>
      <c r="AF3756" s="3"/>
      <c r="AG3756" s="3"/>
      <c r="AH3756" s="3"/>
    </row>
    <row r="3757" spans="30:34">
      <c r="AD3757" s="3"/>
      <c r="AE3757" s="3"/>
      <c r="AF3757" s="3"/>
      <c r="AG3757" s="3"/>
      <c r="AH3757" s="3"/>
    </row>
    <row r="3758" spans="30:34">
      <c r="AD3758" s="3"/>
      <c r="AE3758" s="3"/>
      <c r="AF3758" s="3"/>
      <c r="AG3758" s="3"/>
      <c r="AH3758" s="3"/>
    </row>
    <row r="3759" spans="30:34">
      <c r="AD3759" s="3"/>
      <c r="AE3759" s="3"/>
      <c r="AF3759" s="3"/>
      <c r="AG3759" s="3"/>
      <c r="AH3759" s="3"/>
    </row>
    <row r="3760" spans="30:34">
      <c r="AD3760" s="3"/>
      <c r="AE3760" s="3"/>
      <c r="AF3760" s="3"/>
      <c r="AG3760" s="3"/>
      <c r="AH3760" s="3"/>
    </row>
    <row r="3761" spans="30:34">
      <c r="AD3761" s="3"/>
      <c r="AE3761" s="3"/>
      <c r="AF3761" s="3"/>
      <c r="AG3761" s="3"/>
      <c r="AH3761" s="3"/>
    </row>
    <row r="3762" spans="30:34">
      <c r="AD3762" s="3"/>
      <c r="AE3762" s="3"/>
      <c r="AF3762" s="3"/>
      <c r="AG3762" s="3"/>
      <c r="AH3762" s="3"/>
    </row>
    <row r="3763" spans="30:34">
      <c r="AD3763" s="3"/>
      <c r="AE3763" s="3"/>
      <c r="AF3763" s="3"/>
      <c r="AG3763" s="3"/>
      <c r="AH3763" s="3"/>
    </row>
    <row r="3764" spans="30:34">
      <c r="AD3764" s="3"/>
      <c r="AE3764" s="3"/>
      <c r="AF3764" s="3"/>
      <c r="AG3764" s="3"/>
      <c r="AH3764" s="3"/>
    </row>
    <row r="3765" spans="30:34">
      <c r="AD3765" s="3"/>
      <c r="AE3765" s="3"/>
      <c r="AF3765" s="3"/>
      <c r="AG3765" s="3"/>
      <c r="AH3765" s="3"/>
    </row>
    <row r="3766" spans="30:34">
      <c r="AD3766" s="3"/>
      <c r="AE3766" s="3"/>
      <c r="AF3766" s="3"/>
      <c r="AG3766" s="3"/>
      <c r="AH3766" s="3"/>
    </row>
    <row r="3767" spans="30:34">
      <c r="AD3767" s="3"/>
      <c r="AE3767" s="3"/>
      <c r="AF3767" s="3"/>
      <c r="AG3767" s="3"/>
      <c r="AH3767" s="3"/>
    </row>
    <row r="3768" spans="30:34">
      <c r="AD3768" s="3"/>
      <c r="AE3768" s="3"/>
      <c r="AF3768" s="3"/>
      <c r="AG3768" s="3"/>
      <c r="AH3768" s="3"/>
    </row>
    <row r="3769" spans="30:34">
      <c r="AD3769" s="3"/>
      <c r="AE3769" s="3"/>
      <c r="AF3769" s="3"/>
      <c r="AG3769" s="3"/>
      <c r="AH3769" s="3"/>
    </row>
    <row r="3770" spans="30:34">
      <c r="AD3770" s="3"/>
      <c r="AE3770" s="3"/>
      <c r="AF3770" s="3"/>
      <c r="AG3770" s="3"/>
      <c r="AH3770" s="3"/>
    </row>
    <row r="3771" spans="30:34">
      <c r="AD3771" s="3"/>
      <c r="AE3771" s="3"/>
      <c r="AF3771" s="3"/>
      <c r="AG3771" s="3"/>
      <c r="AH3771" s="3"/>
    </row>
    <row r="3772" spans="30:34">
      <c r="AD3772" s="3"/>
      <c r="AE3772" s="3"/>
      <c r="AF3772" s="3"/>
      <c r="AG3772" s="3"/>
      <c r="AH3772" s="3"/>
    </row>
    <row r="3773" spans="30:34">
      <c r="AD3773" s="3"/>
      <c r="AE3773" s="3"/>
      <c r="AF3773" s="3"/>
      <c r="AG3773" s="3"/>
      <c r="AH3773" s="3"/>
    </row>
    <row r="3774" spans="30:34">
      <c r="AD3774" s="3"/>
      <c r="AE3774" s="3"/>
      <c r="AF3774" s="3"/>
      <c r="AG3774" s="3"/>
      <c r="AH3774" s="3"/>
    </row>
    <row r="3775" spans="30:34">
      <c r="AD3775" s="3"/>
      <c r="AE3775" s="3"/>
      <c r="AF3775" s="3"/>
      <c r="AG3775" s="3"/>
      <c r="AH3775" s="3"/>
    </row>
    <row r="3776" spans="30:34">
      <c r="AD3776" s="3"/>
      <c r="AE3776" s="3"/>
      <c r="AF3776" s="3"/>
      <c r="AG3776" s="3"/>
      <c r="AH3776" s="3"/>
    </row>
    <row r="3777" spans="30:34">
      <c r="AD3777" s="3"/>
      <c r="AE3777" s="3"/>
      <c r="AF3777" s="3"/>
      <c r="AG3777" s="3"/>
      <c r="AH3777" s="3"/>
    </row>
    <row r="3778" spans="30:34">
      <c r="AD3778" s="3"/>
      <c r="AE3778" s="3"/>
      <c r="AF3778" s="3"/>
      <c r="AG3778" s="3"/>
      <c r="AH3778" s="3"/>
    </row>
    <row r="3779" spans="30:34">
      <c r="AD3779" s="3"/>
      <c r="AE3779" s="3"/>
      <c r="AF3779" s="3"/>
      <c r="AG3779" s="3"/>
      <c r="AH3779" s="3"/>
    </row>
    <row r="3780" spans="30:34">
      <c r="AD3780" s="3"/>
      <c r="AE3780" s="3"/>
      <c r="AF3780" s="3"/>
      <c r="AG3780" s="3"/>
      <c r="AH3780" s="3"/>
    </row>
    <row r="3781" spans="30:34">
      <c r="AD3781" s="3"/>
      <c r="AE3781" s="3"/>
      <c r="AF3781" s="3"/>
      <c r="AG3781" s="3"/>
      <c r="AH3781" s="3"/>
    </row>
    <row r="3782" spans="30:34">
      <c r="AD3782" s="3"/>
      <c r="AE3782" s="3"/>
      <c r="AF3782" s="3"/>
      <c r="AG3782" s="3"/>
      <c r="AH3782" s="3"/>
    </row>
    <row r="3783" spans="30:34">
      <c r="AD3783" s="3"/>
      <c r="AE3783" s="3"/>
      <c r="AF3783" s="3"/>
      <c r="AG3783" s="3"/>
      <c r="AH3783" s="3"/>
    </row>
    <row r="3784" spans="30:34">
      <c r="AD3784" s="3"/>
      <c r="AE3784" s="3"/>
      <c r="AF3784" s="3"/>
      <c r="AG3784" s="3"/>
      <c r="AH3784" s="3"/>
    </row>
    <row r="3785" spans="30:34">
      <c r="AD3785" s="3"/>
      <c r="AE3785" s="3"/>
      <c r="AF3785" s="3"/>
      <c r="AG3785" s="3"/>
      <c r="AH3785" s="3"/>
    </row>
    <row r="3786" spans="30:34">
      <c r="AD3786" s="3"/>
      <c r="AE3786" s="3"/>
      <c r="AF3786" s="3"/>
      <c r="AG3786" s="3"/>
      <c r="AH3786" s="3"/>
    </row>
    <row r="3787" spans="30:34">
      <c r="AD3787" s="3"/>
      <c r="AE3787" s="3"/>
      <c r="AF3787" s="3"/>
      <c r="AG3787" s="3"/>
      <c r="AH3787" s="3"/>
    </row>
    <row r="3788" spans="30:34">
      <c r="AD3788" s="3"/>
      <c r="AE3788" s="3"/>
      <c r="AF3788" s="3"/>
      <c r="AG3788" s="3"/>
      <c r="AH3788" s="3"/>
    </row>
    <row r="3789" spans="30:34">
      <c r="AD3789" s="3"/>
      <c r="AE3789" s="3"/>
      <c r="AF3789" s="3"/>
      <c r="AG3789" s="3"/>
      <c r="AH3789" s="3"/>
    </row>
    <row r="3790" spans="30:34">
      <c r="AD3790" s="3"/>
      <c r="AE3790" s="3"/>
      <c r="AF3790" s="3"/>
      <c r="AG3790" s="3"/>
      <c r="AH3790" s="3"/>
    </row>
    <row r="3791" spans="30:34">
      <c r="AD3791" s="3"/>
      <c r="AE3791" s="3"/>
      <c r="AF3791" s="3"/>
      <c r="AG3791" s="3"/>
      <c r="AH3791" s="3"/>
    </row>
    <row r="3792" spans="30:34">
      <c r="AD3792" s="3"/>
      <c r="AE3792" s="3"/>
      <c r="AF3792" s="3"/>
      <c r="AG3792" s="3"/>
      <c r="AH3792" s="3"/>
    </row>
    <row r="3793" spans="30:34">
      <c r="AD3793" s="3"/>
      <c r="AE3793" s="3"/>
      <c r="AF3793" s="3"/>
      <c r="AG3793" s="3"/>
      <c r="AH3793" s="3"/>
    </row>
    <row r="3794" spans="30:34">
      <c r="AD3794" s="3"/>
      <c r="AE3794" s="3"/>
      <c r="AF3794" s="3"/>
      <c r="AG3794" s="3"/>
      <c r="AH3794" s="3"/>
    </row>
    <row r="3795" spans="30:34">
      <c r="AD3795" s="3"/>
      <c r="AE3795" s="3"/>
      <c r="AF3795" s="3"/>
      <c r="AG3795" s="3"/>
      <c r="AH3795" s="3"/>
    </row>
    <row r="3796" spans="30:34">
      <c r="AD3796" s="3"/>
      <c r="AE3796" s="3"/>
      <c r="AF3796" s="3"/>
      <c r="AG3796" s="3"/>
      <c r="AH3796" s="3"/>
    </row>
    <row r="3797" spans="30:34">
      <c r="AD3797" s="3"/>
      <c r="AE3797" s="3"/>
      <c r="AF3797" s="3"/>
      <c r="AG3797" s="3"/>
      <c r="AH3797" s="3"/>
    </row>
    <row r="3798" spans="30:34">
      <c r="AD3798" s="3"/>
      <c r="AE3798" s="3"/>
      <c r="AF3798" s="3"/>
      <c r="AG3798" s="3"/>
      <c r="AH3798" s="3"/>
    </row>
    <row r="3799" spans="30:34">
      <c r="AD3799" s="3"/>
      <c r="AE3799" s="3"/>
      <c r="AF3799" s="3"/>
      <c r="AG3799" s="3"/>
      <c r="AH3799" s="3"/>
    </row>
    <row r="3800" spans="30:34">
      <c r="AD3800" s="3"/>
      <c r="AE3800" s="3"/>
      <c r="AF3800" s="3"/>
      <c r="AG3800" s="3"/>
      <c r="AH3800" s="3"/>
    </row>
    <row r="3801" spans="30:34">
      <c r="AD3801" s="3"/>
      <c r="AE3801" s="3"/>
      <c r="AF3801" s="3"/>
      <c r="AG3801" s="3"/>
      <c r="AH3801" s="3"/>
    </row>
    <row r="3802" spans="30:34">
      <c r="AD3802" s="3"/>
      <c r="AE3802" s="3"/>
      <c r="AF3802" s="3"/>
      <c r="AG3802" s="3"/>
      <c r="AH3802" s="3"/>
    </row>
    <row r="3803" spans="30:34">
      <c r="AD3803" s="3"/>
      <c r="AE3803" s="3"/>
      <c r="AF3803" s="3"/>
      <c r="AG3803" s="3"/>
      <c r="AH3803" s="3"/>
    </row>
    <row r="3804" spans="30:34">
      <c r="AD3804" s="3"/>
      <c r="AE3804" s="3"/>
      <c r="AF3804" s="3"/>
      <c r="AG3804" s="3"/>
      <c r="AH3804" s="3"/>
    </row>
    <row r="3805" spans="30:34">
      <c r="AD3805" s="3"/>
      <c r="AE3805" s="3"/>
      <c r="AF3805" s="3"/>
      <c r="AG3805" s="3"/>
      <c r="AH3805" s="3"/>
    </row>
    <row r="3806" spans="30:34">
      <c r="AD3806" s="3"/>
      <c r="AE3806" s="3"/>
      <c r="AF3806" s="3"/>
      <c r="AG3806" s="3"/>
      <c r="AH3806" s="3"/>
    </row>
    <row r="3807" spans="30:34">
      <c r="AD3807" s="3"/>
      <c r="AE3807" s="3"/>
      <c r="AF3807" s="3"/>
      <c r="AG3807" s="3"/>
      <c r="AH3807" s="3"/>
    </row>
    <row r="3808" spans="30:34">
      <c r="AD3808" s="3"/>
      <c r="AE3808" s="3"/>
      <c r="AF3808" s="3"/>
      <c r="AG3808" s="3"/>
      <c r="AH3808" s="3"/>
    </row>
    <row r="3809" spans="30:34">
      <c r="AD3809" s="3"/>
      <c r="AE3809" s="3"/>
      <c r="AF3809" s="3"/>
      <c r="AG3809" s="3"/>
      <c r="AH3809" s="3"/>
    </row>
    <row r="3810" spans="30:34">
      <c r="AD3810" s="3"/>
      <c r="AE3810" s="3"/>
      <c r="AF3810" s="3"/>
      <c r="AG3810" s="3"/>
      <c r="AH3810" s="3"/>
    </row>
    <row r="3811" spans="30:34">
      <c r="AD3811" s="3"/>
      <c r="AE3811" s="3"/>
      <c r="AF3811" s="3"/>
      <c r="AG3811" s="3"/>
      <c r="AH3811" s="3"/>
    </row>
    <row r="3812" spans="30:34">
      <c r="AD3812" s="3"/>
      <c r="AE3812" s="3"/>
      <c r="AF3812" s="3"/>
      <c r="AG3812" s="3"/>
      <c r="AH3812" s="3"/>
    </row>
    <row r="3813" spans="30:34">
      <c r="AD3813" s="3"/>
      <c r="AE3813" s="3"/>
      <c r="AF3813" s="3"/>
      <c r="AG3813" s="3"/>
      <c r="AH3813" s="3"/>
    </row>
    <row r="3814" spans="30:34">
      <c r="AD3814" s="3"/>
      <c r="AE3814" s="3"/>
      <c r="AF3814" s="3"/>
      <c r="AG3814" s="3"/>
      <c r="AH3814" s="3"/>
    </row>
    <row r="3815" spans="30:34">
      <c r="AD3815" s="3"/>
      <c r="AE3815" s="3"/>
      <c r="AF3815" s="3"/>
      <c r="AG3815" s="3"/>
      <c r="AH3815" s="3"/>
    </row>
    <row r="3816" spans="30:34">
      <c r="AD3816" s="3"/>
      <c r="AE3816" s="3"/>
      <c r="AF3816" s="3"/>
      <c r="AG3816" s="3"/>
      <c r="AH3816" s="3"/>
    </row>
    <row r="3817" spans="30:34">
      <c r="AD3817" s="3"/>
      <c r="AE3817" s="3"/>
      <c r="AF3817" s="3"/>
      <c r="AG3817" s="3"/>
      <c r="AH3817" s="3"/>
    </row>
    <row r="3818" spans="30:34">
      <c r="AD3818" s="3"/>
      <c r="AE3818" s="3"/>
      <c r="AF3818" s="3"/>
      <c r="AG3818" s="3"/>
      <c r="AH3818" s="3"/>
    </row>
    <row r="3819" spans="30:34">
      <c r="AD3819" s="3"/>
      <c r="AE3819" s="3"/>
      <c r="AF3819" s="3"/>
      <c r="AG3819" s="3"/>
      <c r="AH3819" s="3"/>
    </row>
    <row r="3820" spans="30:34">
      <c r="AD3820" s="3"/>
      <c r="AE3820" s="3"/>
      <c r="AF3820" s="3"/>
      <c r="AG3820" s="3"/>
      <c r="AH3820" s="3"/>
    </row>
    <row r="3821" spans="30:34">
      <c r="AD3821" s="3"/>
      <c r="AE3821" s="3"/>
      <c r="AF3821" s="3"/>
      <c r="AG3821" s="3"/>
      <c r="AH3821" s="3"/>
    </row>
    <row r="3822" spans="30:34">
      <c r="AD3822" s="3"/>
      <c r="AE3822" s="3"/>
      <c r="AF3822" s="3"/>
      <c r="AG3822" s="3"/>
      <c r="AH3822" s="3"/>
    </row>
    <row r="3823" spans="30:34">
      <c r="AD3823" s="3"/>
      <c r="AE3823" s="3"/>
      <c r="AF3823" s="3"/>
      <c r="AG3823" s="3"/>
      <c r="AH3823" s="3"/>
    </row>
    <row r="3824" spans="30:34">
      <c r="AD3824" s="3"/>
      <c r="AE3824" s="3"/>
      <c r="AF3824" s="3"/>
      <c r="AG3824" s="3"/>
      <c r="AH3824" s="3"/>
    </row>
    <row r="3825" spans="30:34">
      <c r="AD3825" s="3"/>
      <c r="AE3825" s="3"/>
      <c r="AF3825" s="3"/>
      <c r="AG3825" s="3"/>
      <c r="AH3825" s="3"/>
    </row>
    <row r="3826" spans="30:34">
      <c r="AD3826" s="3"/>
      <c r="AE3826" s="3"/>
      <c r="AF3826" s="3"/>
      <c r="AG3826" s="3"/>
      <c r="AH3826" s="3"/>
    </row>
    <row r="3827" spans="30:34">
      <c r="AD3827" s="3"/>
      <c r="AE3827" s="3"/>
      <c r="AF3827" s="3"/>
      <c r="AG3827" s="3"/>
      <c r="AH3827" s="3"/>
    </row>
    <row r="3828" spans="30:34">
      <c r="AD3828" s="3"/>
      <c r="AE3828" s="3"/>
      <c r="AF3828" s="3"/>
      <c r="AG3828" s="3"/>
      <c r="AH3828" s="3"/>
    </row>
    <row r="3829" spans="30:34">
      <c r="AD3829" s="3"/>
      <c r="AE3829" s="3"/>
      <c r="AF3829" s="3"/>
      <c r="AG3829" s="3"/>
      <c r="AH3829" s="3"/>
    </row>
    <row r="3830" spans="30:34">
      <c r="AD3830" s="3"/>
      <c r="AE3830" s="3"/>
      <c r="AF3830" s="3"/>
      <c r="AG3830" s="3"/>
      <c r="AH3830" s="3"/>
    </row>
    <row r="3831" spans="30:34">
      <c r="AD3831" s="3"/>
      <c r="AE3831" s="3"/>
      <c r="AF3831" s="3"/>
      <c r="AG3831" s="3"/>
      <c r="AH3831" s="3"/>
    </row>
    <row r="3832" spans="30:34">
      <c r="AD3832" s="3"/>
      <c r="AE3832" s="3"/>
      <c r="AF3832" s="3"/>
      <c r="AG3832" s="3"/>
      <c r="AH3832" s="3"/>
    </row>
    <row r="3833" spans="30:34">
      <c r="AD3833" s="3"/>
      <c r="AE3833" s="3"/>
      <c r="AF3833" s="3"/>
      <c r="AG3833" s="3"/>
      <c r="AH3833" s="3"/>
    </row>
    <row r="3834" spans="30:34">
      <c r="AD3834" s="3"/>
      <c r="AE3834" s="3"/>
      <c r="AF3834" s="3"/>
      <c r="AG3834" s="3"/>
      <c r="AH3834" s="3"/>
    </row>
    <row r="3835" spans="30:34">
      <c r="AD3835" s="3"/>
      <c r="AE3835" s="3"/>
      <c r="AF3835" s="3"/>
      <c r="AG3835" s="3"/>
      <c r="AH3835" s="3"/>
    </row>
    <row r="3836" spans="30:34">
      <c r="AD3836" s="3"/>
      <c r="AE3836" s="3"/>
      <c r="AF3836" s="3"/>
      <c r="AG3836" s="3"/>
      <c r="AH3836" s="3"/>
    </row>
    <row r="3837" spans="30:34">
      <c r="AD3837" s="3"/>
      <c r="AE3837" s="3"/>
      <c r="AF3837" s="3"/>
      <c r="AG3837" s="3"/>
      <c r="AH3837" s="3"/>
    </row>
    <row r="3838" spans="30:34">
      <c r="AD3838" s="3"/>
      <c r="AE3838" s="3"/>
      <c r="AF3838" s="3"/>
      <c r="AG3838" s="3"/>
      <c r="AH3838" s="3"/>
    </row>
    <row r="3839" spans="30:34">
      <c r="AD3839" s="3"/>
      <c r="AE3839" s="3"/>
      <c r="AF3839" s="3"/>
      <c r="AG3839" s="3"/>
      <c r="AH3839" s="3"/>
    </row>
    <row r="3840" spans="30:34">
      <c r="AD3840" s="3"/>
      <c r="AE3840" s="3"/>
      <c r="AF3840" s="3"/>
      <c r="AG3840" s="3"/>
      <c r="AH3840" s="3"/>
    </row>
    <row r="3841" spans="30:34">
      <c r="AD3841" s="3"/>
      <c r="AE3841" s="3"/>
      <c r="AF3841" s="3"/>
      <c r="AG3841" s="3"/>
      <c r="AH3841" s="3"/>
    </row>
    <row r="3842" spans="30:34">
      <c r="AD3842" s="3"/>
      <c r="AE3842" s="3"/>
      <c r="AF3842" s="3"/>
      <c r="AG3842" s="3"/>
      <c r="AH3842" s="3"/>
    </row>
    <row r="3843" spans="30:34">
      <c r="AD3843" s="3"/>
      <c r="AE3843" s="3"/>
      <c r="AF3843" s="3"/>
      <c r="AG3843" s="3"/>
      <c r="AH3843" s="3"/>
    </row>
    <row r="3844" spans="30:34">
      <c r="AD3844" s="3"/>
      <c r="AE3844" s="3"/>
      <c r="AF3844" s="3"/>
      <c r="AG3844" s="3"/>
      <c r="AH3844" s="3"/>
    </row>
    <row r="3845" spans="30:34">
      <c r="AD3845" s="3"/>
      <c r="AE3845" s="3"/>
      <c r="AF3845" s="3"/>
      <c r="AG3845" s="3"/>
      <c r="AH3845" s="3"/>
    </row>
    <row r="3846" spans="30:34">
      <c r="AD3846" s="3"/>
      <c r="AE3846" s="3"/>
      <c r="AF3846" s="3"/>
      <c r="AG3846" s="3"/>
      <c r="AH3846" s="3"/>
    </row>
    <row r="3847" spans="30:34">
      <c r="AD3847" s="3"/>
      <c r="AE3847" s="3"/>
      <c r="AF3847" s="3"/>
      <c r="AG3847" s="3"/>
      <c r="AH3847" s="3"/>
    </row>
    <row r="3848" spans="30:34">
      <c r="AD3848" s="3"/>
      <c r="AE3848" s="3"/>
      <c r="AF3848" s="3"/>
      <c r="AG3848" s="3"/>
      <c r="AH3848" s="3"/>
    </row>
    <row r="3849" spans="30:34">
      <c r="AD3849" s="3"/>
      <c r="AE3849" s="3"/>
      <c r="AF3849" s="3"/>
      <c r="AG3849" s="3"/>
      <c r="AH3849" s="3"/>
    </row>
    <row r="3850" spans="30:34">
      <c r="AD3850" s="3"/>
      <c r="AE3850" s="3"/>
      <c r="AF3850" s="3"/>
      <c r="AG3850" s="3"/>
      <c r="AH3850" s="3"/>
    </row>
    <row r="3851" spans="30:34">
      <c r="AD3851" s="3"/>
      <c r="AE3851" s="3"/>
      <c r="AF3851" s="3"/>
      <c r="AG3851" s="3"/>
      <c r="AH3851" s="3"/>
    </row>
    <row r="3852" spans="30:34">
      <c r="AD3852" s="3"/>
      <c r="AE3852" s="3"/>
      <c r="AF3852" s="3"/>
      <c r="AG3852" s="3"/>
      <c r="AH3852" s="3"/>
    </row>
    <row r="3853" spans="30:34">
      <c r="AD3853" s="3"/>
      <c r="AE3853" s="3"/>
      <c r="AF3853" s="3"/>
      <c r="AG3853" s="3"/>
      <c r="AH3853" s="3"/>
    </row>
    <row r="3854" spans="30:34">
      <c r="AD3854" s="3"/>
      <c r="AE3854" s="3"/>
      <c r="AF3854" s="3"/>
      <c r="AG3854" s="3"/>
      <c r="AH3854" s="3"/>
    </row>
    <row r="3855" spans="30:34">
      <c r="AD3855" s="3"/>
      <c r="AE3855" s="3"/>
      <c r="AF3855" s="3"/>
      <c r="AG3855" s="3"/>
      <c r="AH3855" s="3"/>
    </row>
    <row r="3856" spans="30:34">
      <c r="AD3856" s="3"/>
      <c r="AE3856" s="3"/>
      <c r="AF3856" s="3"/>
      <c r="AG3856" s="3"/>
      <c r="AH3856" s="3"/>
    </row>
    <row r="3857" spans="30:34">
      <c r="AD3857" s="3"/>
      <c r="AE3857" s="3"/>
      <c r="AF3857" s="3"/>
      <c r="AG3857" s="3"/>
      <c r="AH3857" s="3"/>
    </row>
    <row r="3858" spans="30:34">
      <c r="AD3858" s="3"/>
      <c r="AE3858" s="3"/>
      <c r="AF3858" s="3"/>
      <c r="AG3858" s="3"/>
      <c r="AH3858" s="3"/>
    </row>
    <row r="3859" spans="30:34">
      <c r="AD3859" s="3"/>
      <c r="AE3859" s="3"/>
      <c r="AF3859" s="3"/>
      <c r="AG3859" s="3"/>
      <c r="AH3859" s="3"/>
    </row>
    <row r="3860" spans="30:34">
      <c r="AD3860" s="3"/>
      <c r="AE3860" s="3"/>
      <c r="AF3860" s="3"/>
      <c r="AG3860" s="3"/>
      <c r="AH3860" s="3"/>
    </row>
    <row r="3861" spans="30:34">
      <c r="AD3861" s="3"/>
      <c r="AE3861" s="3"/>
      <c r="AF3861" s="3"/>
      <c r="AG3861" s="3"/>
      <c r="AH3861" s="3"/>
    </row>
    <row r="3862" spans="30:34">
      <c r="AD3862" s="3"/>
      <c r="AE3862" s="3"/>
      <c r="AF3862" s="3"/>
      <c r="AG3862" s="3"/>
      <c r="AH3862" s="3"/>
    </row>
    <row r="3863" spans="30:34">
      <c r="AD3863" s="3"/>
      <c r="AE3863" s="3"/>
      <c r="AF3863" s="3"/>
      <c r="AG3863" s="3"/>
      <c r="AH3863" s="3"/>
    </row>
    <row r="3864" spans="30:34">
      <c r="AD3864" s="3"/>
      <c r="AE3864" s="3"/>
      <c r="AF3864" s="3"/>
      <c r="AG3864" s="3"/>
      <c r="AH3864" s="3"/>
    </row>
    <row r="3865" spans="30:34">
      <c r="AD3865" s="3"/>
      <c r="AE3865" s="3"/>
      <c r="AF3865" s="3"/>
      <c r="AG3865" s="3"/>
      <c r="AH3865" s="3"/>
    </row>
    <row r="3866" spans="30:34">
      <c r="AD3866" s="3"/>
      <c r="AE3866" s="3"/>
      <c r="AF3866" s="3"/>
      <c r="AG3866" s="3"/>
      <c r="AH3866" s="3"/>
    </row>
    <row r="3867" spans="30:34">
      <c r="AD3867" s="3"/>
      <c r="AE3867" s="3"/>
      <c r="AF3867" s="3"/>
      <c r="AG3867" s="3"/>
      <c r="AH3867" s="3"/>
    </row>
    <row r="3868" spans="30:34">
      <c r="AD3868" s="3"/>
      <c r="AE3868" s="3"/>
      <c r="AF3868" s="3"/>
      <c r="AG3868" s="3"/>
      <c r="AH3868" s="3"/>
    </row>
    <row r="3869" spans="30:34">
      <c r="AD3869" s="3"/>
      <c r="AE3869" s="3"/>
      <c r="AF3869" s="3"/>
      <c r="AG3869" s="3"/>
      <c r="AH3869" s="3"/>
    </row>
    <row r="3870" spans="30:34">
      <c r="AD3870" s="3"/>
      <c r="AE3870" s="3"/>
      <c r="AF3870" s="3"/>
      <c r="AG3870" s="3"/>
      <c r="AH3870" s="3"/>
    </row>
    <row r="3871" spans="30:34">
      <c r="AD3871" s="3"/>
      <c r="AE3871" s="3"/>
      <c r="AF3871" s="3"/>
      <c r="AG3871" s="3"/>
      <c r="AH3871" s="3"/>
    </row>
    <row r="3872" spans="30:34">
      <c r="AD3872" s="3"/>
      <c r="AE3872" s="3"/>
      <c r="AF3872" s="3"/>
      <c r="AG3872" s="3"/>
      <c r="AH3872" s="3"/>
    </row>
    <row r="3873" spans="30:34">
      <c r="AD3873" s="3"/>
      <c r="AE3873" s="3"/>
      <c r="AF3873" s="3"/>
      <c r="AG3873" s="3"/>
      <c r="AH3873" s="3"/>
    </row>
    <row r="3874" spans="30:34">
      <c r="AD3874" s="3"/>
      <c r="AE3874" s="3"/>
      <c r="AF3874" s="3"/>
      <c r="AG3874" s="3"/>
      <c r="AH3874" s="3"/>
    </row>
    <row r="3875" spans="30:34">
      <c r="AD3875" s="3"/>
      <c r="AE3875" s="3"/>
      <c r="AF3875" s="3"/>
      <c r="AG3875" s="3"/>
      <c r="AH3875" s="3"/>
    </row>
    <row r="3876" spans="30:34">
      <c r="AD3876" s="3"/>
      <c r="AE3876" s="3"/>
      <c r="AF3876" s="3"/>
      <c r="AG3876" s="3"/>
      <c r="AH3876" s="3"/>
    </row>
    <row r="3877" spans="30:34">
      <c r="AD3877" s="3"/>
      <c r="AE3877" s="3"/>
      <c r="AF3877" s="3"/>
      <c r="AG3877" s="3"/>
      <c r="AH3877" s="3"/>
    </row>
    <row r="3878" spans="30:34">
      <c r="AD3878" s="3"/>
      <c r="AE3878" s="3"/>
      <c r="AF3878" s="3"/>
      <c r="AG3878" s="3"/>
      <c r="AH3878" s="3"/>
    </row>
    <row r="3879" spans="30:34">
      <c r="AD3879" s="3"/>
      <c r="AE3879" s="3"/>
      <c r="AF3879" s="3"/>
      <c r="AG3879" s="3"/>
      <c r="AH3879" s="3"/>
    </row>
    <row r="3880" spans="30:34">
      <c r="AD3880" s="3"/>
      <c r="AE3880" s="3"/>
      <c r="AF3880" s="3"/>
      <c r="AG3880" s="3"/>
      <c r="AH3880" s="3"/>
    </row>
    <row r="3881" spans="30:34">
      <c r="AD3881" s="3"/>
      <c r="AE3881" s="3"/>
      <c r="AF3881" s="3"/>
      <c r="AG3881" s="3"/>
      <c r="AH3881" s="3"/>
    </row>
    <row r="3882" spans="30:34">
      <c r="AD3882" s="3"/>
      <c r="AE3882" s="3"/>
      <c r="AF3882" s="3"/>
      <c r="AG3882" s="3"/>
      <c r="AH3882" s="3"/>
    </row>
    <row r="3883" spans="30:34">
      <c r="AD3883" s="3"/>
      <c r="AE3883" s="3"/>
      <c r="AF3883" s="3"/>
      <c r="AG3883" s="3"/>
      <c r="AH3883" s="3"/>
    </row>
    <row r="3884" spans="30:34">
      <c r="AD3884" s="3"/>
      <c r="AE3884" s="3"/>
      <c r="AF3884" s="3"/>
      <c r="AG3884" s="3"/>
      <c r="AH3884" s="3"/>
    </row>
    <row r="3885" spans="30:34">
      <c r="AD3885" s="3"/>
      <c r="AE3885" s="3"/>
      <c r="AF3885" s="3"/>
      <c r="AG3885" s="3"/>
      <c r="AH3885" s="3"/>
    </row>
    <row r="3886" spans="30:34">
      <c r="AD3886" s="3"/>
      <c r="AE3886" s="3"/>
      <c r="AF3886" s="3"/>
      <c r="AG3886" s="3"/>
      <c r="AH3886" s="3"/>
    </row>
    <row r="3887" spans="30:34">
      <c r="AD3887" s="3"/>
      <c r="AE3887" s="3"/>
      <c r="AF3887" s="3"/>
      <c r="AG3887" s="3"/>
      <c r="AH3887" s="3"/>
    </row>
    <row r="3888" spans="30:34">
      <c r="AD3888" s="3"/>
      <c r="AE3888" s="3"/>
      <c r="AF3888" s="3"/>
      <c r="AG3888" s="3"/>
      <c r="AH3888" s="3"/>
    </row>
    <row r="3889" spans="30:34">
      <c r="AD3889" s="3"/>
      <c r="AE3889" s="3"/>
      <c r="AF3889" s="3"/>
      <c r="AG3889" s="3"/>
      <c r="AH3889" s="3"/>
    </row>
    <row r="3890" spans="30:34">
      <c r="AD3890" s="3"/>
      <c r="AE3890" s="3"/>
      <c r="AF3890" s="3"/>
      <c r="AG3890" s="3"/>
      <c r="AH3890" s="3"/>
    </row>
    <row r="3891" spans="30:34">
      <c r="AD3891" s="3"/>
      <c r="AE3891" s="3"/>
      <c r="AF3891" s="3"/>
      <c r="AG3891" s="3"/>
      <c r="AH3891" s="3"/>
    </row>
    <row r="3892" spans="30:34">
      <c r="AD3892" s="3"/>
      <c r="AE3892" s="3"/>
      <c r="AF3892" s="3"/>
      <c r="AG3892" s="3"/>
      <c r="AH3892" s="3"/>
    </row>
    <row r="3893" spans="30:34">
      <c r="AD3893" s="3"/>
      <c r="AE3893" s="3"/>
      <c r="AF3893" s="3"/>
      <c r="AG3893" s="3"/>
      <c r="AH3893" s="3"/>
    </row>
    <row r="3894" spans="30:34">
      <c r="AD3894" s="3"/>
      <c r="AE3894" s="3"/>
      <c r="AF3894" s="3"/>
      <c r="AG3894" s="3"/>
      <c r="AH3894" s="3"/>
    </row>
    <row r="3895" spans="30:34">
      <c r="AD3895" s="3"/>
      <c r="AE3895" s="3"/>
      <c r="AF3895" s="3"/>
      <c r="AG3895" s="3"/>
      <c r="AH3895" s="3"/>
    </row>
    <row r="3896" spans="30:34">
      <c r="AD3896" s="3"/>
      <c r="AE3896" s="3"/>
      <c r="AF3896" s="3"/>
      <c r="AG3896" s="3"/>
      <c r="AH3896" s="3"/>
    </row>
    <row r="3897" spans="30:34">
      <c r="AD3897" s="3"/>
      <c r="AE3897" s="3"/>
      <c r="AF3897" s="3"/>
      <c r="AG3897" s="3"/>
      <c r="AH3897" s="3"/>
    </row>
    <row r="3898" spans="30:34">
      <c r="AD3898" s="3"/>
      <c r="AE3898" s="3"/>
      <c r="AF3898" s="3"/>
      <c r="AG3898" s="3"/>
      <c r="AH3898" s="3"/>
    </row>
    <row r="3899" spans="30:34">
      <c r="AD3899" s="3"/>
      <c r="AE3899" s="3"/>
      <c r="AF3899" s="3"/>
      <c r="AG3899" s="3"/>
      <c r="AH3899" s="3"/>
    </row>
    <row r="3900" spans="30:34">
      <c r="AD3900" s="3"/>
      <c r="AE3900" s="3"/>
      <c r="AF3900" s="3"/>
      <c r="AG3900" s="3"/>
      <c r="AH3900" s="3"/>
    </row>
    <row r="3901" spans="30:34">
      <c r="AD3901" s="3"/>
      <c r="AE3901" s="3"/>
      <c r="AF3901" s="3"/>
      <c r="AG3901" s="3"/>
      <c r="AH3901" s="3"/>
    </row>
    <row r="3902" spans="30:34">
      <c r="AD3902" s="3"/>
      <c r="AE3902" s="3"/>
      <c r="AF3902" s="3"/>
      <c r="AG3902" s="3"/>
      <c r="AH3902" s="3"/>
    </row>
    <row r="3903" spans="30:34">
      <c r="AD3903" s="3"/>
      <c r="AE3903" s="3"/>
      <c r="AF3903" s="3"/>
      <c r="AG3903" s="3"/>
      <c r="AH3903" s="3"/>
    </row>
    <row r="3904" spans="30:34">
      <c r="AD3904" s="3"/>
      <c r="AE3904" s="3"/>
      <c r="AF3904" s="3"/>
      <c r="AG3904" s="3"/>
      <c r="AH3904" s="3"/>
    </row>
    <row r="3905" spans="30:34">
      <c r="AD3905" s="3"/>
      <c r="AE3905" s="3"/>
      <c r="AF3905" s="3"/>
      <c r="AG3905" s="3"/>
      <c r="AH3905" s="3"/>
    </row>
    <row r="3906" spans="30:34">
      <c r="AD3906" s="3"/>
      <c r="AE3906" s="3"/>
      <c r="AF3906" s="3"/>
      <c r="AG3906" s="3"/>
      <c r="AH3906" s="3"/>
    </row>
    <row r="3907" spans="30:34">
      <c r="AD3907" s="3"/>
      <c r="AE3907" s="3"/>
      <c r="AF3907" s="3"/>
      <c r="AG3907" s="3"/>
      <c r="AH3907" s="3"/>
    </row>
    <row r="3908" spans="30:34">
      <c r="AD3908" s="3"/>
      <c r="AE3908" s="3"/>
      <c r="AF3908" s="3"/>
      <c r="AG3908" s="3"/>
      <c r="AH3908" s="3"/>
    </row>
    <row r="3909" spans="30:34">
      <c r="AD3909" s="3"/>
      <c r="AE3909" s="3"/>
      <c r="AF3909" s="3"/>
      <c r="AG3909" s="3"/>
      <c r="AH3909" s="3"/>
    </row>
    <row r="3910" spans="30:34">
      <c r="AD3910" s="3"/>
      <c r="AE3910" s="3"/>
      <c r="AF3910" s="3"/>
      <c r="AG3910" s="3"/>
      <c r="AH3910" s="3"/>
    </row>
    <row r="3911" spans="30:34">
      <c r="AD3911" s="3"/>
      <c r="AE3911" s="3"/>
      <c r="AF3911" s="3"/>
      <c r="AG3911" s="3"/>
      <c r="AH3911" s="3"/>
    </row>
    <row r="3912" spans="30:34">
      <c r="AD3912" s="3"/>
      <c r="AE3912" s="3"/>
      <c r="AF3912" s="3"/>
      <c r="AG3912" s="3"/>
      <c r="AH3912" s="3"/>
    </row>
    <row r="3913" spans="30:34">
      <c r="AD3913" s="3"/>
      <c r="AE3913" s="3"/>
      <c r="AF3913" s="3"/>
      <c r="AG3913" s="3"/>
      <c r="AH3913" s="3"/>
    </row>
    <row r="3914" spans="30:34">
      <c r="AD3914" s="3"/>
      <c r="AE3914" s="3"/>
      <c r="AF3914" s="3"/>
      <c r="AG3914" s="3"/>
      <c r="AH3914" s="3"/>
    </row>
    <row r="3915" spans="30:34">
      <c r="AD3915" s="3"/>
      <c r="AE3915" s="3"/>
      <c r="AF3915" s="3"/>
      <c r="AG3915" s="3"/>
      <c r="AH3915" s="3"/>
    </row>
    <row r="3916" spans="30:34">
      <c r="AD3916" s="3"/>
      <c r="AE3916" s="3"/>
      <c r="AF3916" s="3"/>
      <c r="AG3916" s="3"/>
      <c r="AH3916" s="3"/>
    </row>
    <row r="3917" spans="30:34">
      <c r="AD3917" s="3"/>
      <c r="AE3917" s="3"/>
      <c r="AF3917" s="3"/>
      <c r="AG3917" s="3"/>
      <c r="AH3917" s="3"/>
    </row>
    <row r="3918" spans="30:34">
      <c r="AD3918" s="3"/>
      <c r="AE3918" s="3"/>
      <c r="AF3918" s="3"/>
      <c r="AG3918" s="3"/>
      <c r="AH3918" s="3"/>
    </row>
    <row r="3919" spans="30:34">
      <c r="AD3919" s="3"/>
      <c r="AE3919" s="3"/>
      <c r="AF3919" s="3"/>
      <c r="AG3919" s="3"/>
      <c r="AH3919" s="3"/>
    </row>
    <row r="3920" spans="30:34">
      <c r="AD3920" s="3"/>
      <c r="AE3920" s="3"/>
      <c r="AF3920" s="3"/>
      <c r="AG3920" s="3"/>
      <c r="AH3920" s="3"/>
    </row>
    <row r="3921" spans="30:34">
      <c r="AD3921" s="3"/>
      <c r="AE3921" s="3"/>
      <c r="AF3921" s="3"/>
      <c r="AG3921" s="3"/>
      <c r="AH3921" s="3"/>
    </row>
    <row r="3922" spans="30:34">
      <c r="AD3922" s="3"/>
      <c r="AE3922" s="3"/>
      <c r="AF3922" s="3"/>
      <c r="AG3922" s="3"/>
      <c r="AH3922" s="3"/>
    </row>
    <row r="3923" spans="30:34">
      <c r="AD3923" s="3"/>
      <c r="AE3923" s="3"/>
      <c r="AF3923" s="3"/>
      <c r="AG3923" s="3"/>
      <c r="AH3923" s="3"/>
    </row>
    <row r="3924" spans="30:34">
      <c r="AD3924" s="3"/>
      <c r="AE3924" s="3"/>
      <c r="AF3924" s="3"/>
      <c r="AG3924" s="3"/>
      <c r="AH3924" s="3"/>
    </row>
    <row r="3925" spans="30:34">
      <c r="AD3925" s="3"/>
      <c r="AE3925" s="3"/>
      <c r="AF3925" s="3"/>
      <c r="AG3925" s="3"/>
      <c r="AH3925" s="3"/>
    </row>
    <row r="3926" spans="30:34">
      <c r="AD3926" s="3"/>
      <c r="AE3926" s="3"/>
      <c r="AF3926" s="3"/>
      <c r="AG3926" s="3"/>
      <c r="AH3926" s="3"/>
    </row>
    <row r="3927" spans="30:34">
      <c r="AD3927" s="3"/>
      <c r="AE3927" s="3"/>
      <c r="AF3927" s="3"/>
      <c r="AG3927" s="3"/>
      <c r="AH3927" s="3"/>
    </row>
    <row r="3928" spans="30:34">
      <c r="AD3928" s="3"/>
      <c r="AE3928" s="3"/>
      <c r="AF3928" s="3"/>
      <c r="AG3928" s="3"/>
      <c r="AH3928" s="3"/>
    </row>
    <row r="3929" spans="30:34">
      <c r="AD3929" s="3"/>
      <c r="AE3929" s="3"/>
      <c r="AF3929" s="3"/>
      <c r="AG3929" s="3"/>
      <c r="AH3929" s="3"/>
    </row>
    <row r="3930" spans="30:34">
      <c r="AD3930" s="3"/>
      <c r="AE3930" s="3"/>
      <c r="AF3930" s="3"/>
      <c r="AG3930" s="3"/>
      <c r="AH3930" s="3"/>
    </row>
    <row r="3931" spans="30:34">
      <c r="AD3931" s="3"/>
      <c r="AE3931" s="3"/>
      <c r="AF3931" s="3"/>
      <c r="AG3931" s="3"/>
      <c r="AH3931" s="3"/>
    </row>
    <row r="3932" spans="30:34">
      <c r="AD3932" s="3"/>
      <c r="AE3932" s="3"/>
      <c r="AF3932" s="3"/>
      <c r="AG3932" s="3"/>
      <c r="AH3932" s="3"/>
    </row>
    <row r="3933" spans="30:34">
      <c r="AD3933" s="3"/>
      <c r="AE3933" s="3"/>
      <c r="AF3933" s="3"/>
      <c r="AG3933" s="3"/>
      <c r="AH3933" s="3"/>
    </row>
    <row r="3934" spans="30:34">
      <c r="AD3934" s="3"/>
      <c r="AE3934" s="3"/>
      <c r="AF3934" s="3"/>
      <c r="AG3934" s="3"/>
      <c r="AH3934" s="3"/>
    </row>
    <row r="3935" spans="30:34">
      <c r="AD3935" s="3"/>
      <c r="AE3935" s="3"/>
      <c r="AF3935" s="3"/>
      <c r="AG3935" s="3"/>
      <c r="AH3935" s="3"/>
    </row>
    <row r="3936" spans="30:34">
      <c r="AD3936" s="3"/>
      <c r="AE3936" s="3"/>
      <c r="AF3936" s="3"/>
      <c r="AG3936" s="3"/>
      <c r="AH3936" s="3"/>
    </row>
    <row r="3937" spans="30:34">
      <c r="AD3937" s="3"/>
      <c r="AE3937" s="3"/>
      <c r="AF3937" s="3"/>
      <c r="AG3937" s="3"/>
      <c r="AH3937" s="3"/>
    </row>
    <row r="3938" spans="30:34">
      <c r="AD3938" s="3"/>
      <c r="AE3938" s="3"/>
      <c r="AF3938" s="3"/>
      <c r="AG3938" s="3"/>
      <c r="AH3938" s="3"/>
    </row>
    <row r="3939" spans="30:34">
      <c r="AD3939" s="3"/>
      <c r="AE3939" s="3"/>
      <c r="AF3939" s="3"/>
      <c r="AG3939" s="3"/>
      <c r="AH3939" s="3"/>
    </row>
    <row r="3940" spans="30:34">
      <c r="AD3940" s="3"/>
      <c r="AE3940" s="3"/>
      <c r="AF3940" s="3"/>
      <c r="AG3940" s="3"/>
      <c r="AH3940" s="3"/>
    </row>
    <row r="3941" spans="30:34">
      <c r="AD3941" s="3"/>
      <c r="AE3941" s="3"/>
      <c r="AF3941" s="3"/>
      <c r="AG3941" s="3"/>
      <c r="AH3941" s="3"/>
    </row>
    <row r="3942" spans="30:34">
      <c r="AD3942" s="3"/>
      <c r="AE3942" s="3"/>
      <c r="AF3942" s="3"/>
      <c r="AG3942" s="3"/>
      <c r="AH3942" s="3"/>
    </row>
    <row r="3943" spans="30:34">
      <c r="AD3943" s="3"/>
      <c r="AE3943" s="3"/>
      <c r="AF3943" s="3"/>
      <c r="AG3943" s="3"/>
      <c r="AH3943" s="3"/>
    </row>
    <row r="3944" spans="30:34">
      <c r="AD3944" s="3"/>
      <c r="AE3944" s="3"/>
      <c r="AF3944" s="3"/>
      <c r="AG3944" s="3"/>
      <c r="AH3944" s="3"/>
    </row>
    <row r="3945" spans="30:34">
      <c r="AD3945" s="3"/>
      <c r="AE3945" s="3"/>
      <c r="AF3945" s="3"/>
      <c r="AG3945" s="3"/>
      <c r="AH3945" s="3"/>
    </row>
    <row r="3946" spans="30:34">
      <c r="AD3946" s="3"/>
      <c r="AE3946" s="3"/>
      <c r="AF3946" s="3"/>
      <c r="AG3946" s="3"/>
      <c r="AH3946" s="3"/>
    </row>
    <row r="3947" spans="30:34">
      <c r="AD3947" s="3"/>
      <c r="AE3947" s="3"/>
      <c r="AF3947" s="3"/>
      <c r="AG3947" s="3"/>
      <c r="AH3947" s="3"/>
    </row>
    <row r="3948" spans="30:34">
      <c r="AD3948" s="3"/>
      <c r="AE3948" s="3"/>
      <c r="AF3948" s="3"/>
      <c r="AG3948" s="3"/>
      <c r="AH3948" s="3"/>
    </row>
    <row r="3949" spans="30:34">
      <c r="AD3949" s="3"/>
      <c r="AE3949" s="3"/>
      <c r="AF3949" s="3"/>
      <c r="AG3949" s="3"/>
      <c r="AH3949" s="3"/>
    </row>
    <row r="3950" spans="30:34">
      <c r="AD3950" s="3"/>
      <c r="AE3950" s="3"/>
      <c r="AF3950" s="3"/>
      <c r="AG3950" s="3"/>
      <c r="AH3950" s="3"/>
    </row>
    <row r="3951" spans="30:34">
      <c r="AD3951" s="3"/>
      <c r="AE3951" s="3"/>
      <c r="AF3951" s="3"/>
      <c r="AG3951" s="3"/>
      <c r="AH3951" s="3"/>
    </row>
    <row r="3952" spans="30:34">
      <c r="AD3952" s="3"/>
      <c r="AE3952" s="3"/>
      <c r="AF3952" s="3"/>
      <c r="AG3952" s="3"/>
      <c r="AH3952" s="3"/>
    </row>
    <row r="3953" spans="30:34">
      <c r="AD3953" s="3"/>
      <c r="AE3953" s="3"/>
      <c r="AF3953" s="3"/>
      <c r="AG3953" s="3"/>
      <c r="AH3953" s="3"/>
    </row>
    <row r="3954" spans="30:34">
      <c r="AD3954" s="3"/>
      <c r="AE3954" s="3"/>
      <c r="AF3954" s="3"/>
      <c r="AG3954" s="3"/>
      <c r="AH3954" s="3"/>
    </row>
    <row r="3955" spans="30:34">
      <c r="AD3955" s="3"/>
      <c r="AE3955" s="3"/>
      <c r="AF3955" s="3"/>
      <c r="AG3955" s="3"/>
      <c r="AH3955" s="3"/>
    </row>
    <row r="3956" spans="30:34">
      <c r="AD3956" s="3"/>
      <c r="AE3956" s="3"/>
      <c r="AF3956" s="3"/>
      <c r="AG3956" s="3"/>
      <c r="AH3956" s="3"/>
    </row>
    <row r="3957" spans="30:34">
      <c r="AD3957" s="3"/>
      <c r="AE3957" s="3"/>
      <c r="AF3957" s="3"/>
      <c r="AG3957" s="3"/>
      <c r="AH3957" s="3"/>
    </row>
    <row r="3958" spans="30:34">
      <c r="AD3958" s="3"/>
      <c r="AE3958" s="3"/>
      <c r="AF3958" s="3"/>
      <c r="AG3958" s="3"/>
      <c r="AH3958" s="3"/>
    </row>
    <row r="3959" spans="30:34">
      <c r="AD3959" s="3"/>
      <c r="AE3959" s="3"/>
      <c r="AF3959" s="3"/>
      <c r="AG3959" s="3"/>
      <c r="AH3959" s="3"/>
    </row>
    <row r="3960" spans="30:34">
      <c r="AD3960" s="3"/>
      <c r="AE3960" s="3"/>
      <c r="AF3960" s="3"/>
      <c r="AG3960" s="3"/>
      <c r="AH3960" s="3"/>
    </row>
    <row r="3961" spans="30:34">
      <c r="AD3961" s="3"/>
      <c r="AE3961" s="3"/>
      <c r="AF3961" s="3"/>
      <c r="AG3961" s="3"/>
      <c r="AH3961" s="3"/>
    </row>
    <row r="3962" spans="30:34">
      <c r="AD3962" s="3"/>
      <c r="AE3962" s="3"/>
      <c r="AF3962" s="3"/>
      <c r="AG3962" s="3"/>
      <c r="AH3962" s="3"/>
    </row>
    <row r="3963" spans="30:34">
      <c r="AD3963" s="3"/>
      <c r="AE3963" s="3"/>
      <c r="AF3963" s="3"/>
      <c r="AG3963" s="3"/>
      <c r="AH3963" s="3"/>
    </row>
    <row r="3964" spans="30:34">
      <c r="AD3964" s="3"/>
      <c r="AE3964" s="3"/>
      <c r="AF3964" s="3"/>
      <c r="AG3964" s="3"/>
      <c r="AH3964" s="3"/>
    </row>
    <row r="3965" spans="30:34">
      <c r="AD3965" s="3"/>
      <c r="AE3965" s="3"/>
      <c r="AF3965" s="3"/>
      <c r="AG3965" s="3"/>
      <c r="AH3965" s="3"/>
    </row>
    <row r="3966" spans="30:34">
      <c r="AD3966" s="3"/>
      <c r="AE3966" s="3"/>
      <c r="AF3966" s="3"/>
      <c r="AG3966" s="3"/>
      <c r="AH3966" s="3"/>
    </row>
    <row r="3967" spans="30:34">
      <c r="AD3967" s="3"/>
      <c r="AE3967" s="3"/>
      <c r="AF3967" s="3"/>
      <c r="AG3967" s="3"/>
      <c r="AH3967" s="3"/>
    </row>
    <row r="3968" spans="30:34">
      <c r="AD3968" s="3"/>
      <c r="AE3968" s="3"/>
      <c r="AF3968" s="3"/>
      <c r="AG3968" s="3"/>
      <c r="AH3968" s="3"/>
    </row>
    <row r="3969" spans="30:34">
      <c r="AD3969" s="3"/>
      <c r="AE3969" s="3"/>
      <c r="AF3969" s="3"/>
      <c r="AG3969" s="3"/>
      <c r="AH3969" s="3"/>
    </row>
    <row r="3970" spans="30:34">
      <c r="AD3970" s="3"/>
      <c r="AE3970" s="3"/>
      <c r="AF3970" s="3"/>
      <c r="AG3970" s="3"/>
      <c r="AH3970" s="3"/>
    </row>
    <row r="3971" spans="30:34">
      <c r="AD3971" s="3"/>
      <c r="AE3971" s="3"/>
      <c r="AF3971" s="3"/>
      <c r="AG3971" s="3"/>
      <c r="AH3971" s="3"/>
    </row>
    <row r="3972" spans="30:34">
      <c r="AD3972" s="3"/>
      <c r="AE3972" s="3"/>
      <c r="AF3972" s="3"/>
      <c r="AG3972" s="3"/>
      <c r="AH3972" s="3"/>
    </row>
    <row r="3973" spans="30:34">
      <c r="AD3973" s="3"/>
      <c r="AE3973" s="3"/>
      <c r="AF3973" s="3"/>
      <c r="AG3973" s="3"/>
      <c r="AH3973" s="3"/>
    </row>
    <row r="3974" spans="30:34">
      <c r="AD3974" s="3"/>
      <c r="AE3974" s="3"/>
      <c r="AF3974" s="3"/>
      <c r="AG3974" s="3"/>
      <c r="AH3974" s="3"/>
    </row>
    <row r="3975" spans="30:34">
      <c r="AD3975" s="3"/>
      <c r="AE3975" s="3"/>
      <c r="AF3975" s="3"/>
      <c r="AG3975" s="3"/>
      <c r="AH3975" s="3"/>
    </row>
    <row r="3976" spans="30:34">
      <c r="AD3976" s="3"/>
      <c r="AE3976" s="3"/>
      <c r="AF3976" s="3"/>
      <c r="AG3976" s="3"/>
      <c r="AH3976" s="3"/>
    </row>
    <row r="3977" spans="30:34">
      <c r="AD3977" s="3"/>
      <c r="AE3977" s="3"/>
      <c r="AF3977" s="3"/>
      <c r="AG3977" s="3"/>
      <c r="AH3977" s="3"/>
    </row>
    <row r="3978" spans="30:34">
      <c r="AD3978" s="3"/>
      <c r="AE3978" s="3"/>
      <c r="AF3978" s="3"/>
      <c r="AG3978" s="3"/>
      <c r="AH3978" s="3"/>
    </row>
    <row r="3979" spans="30:34">
      <c r="AD3979" s="3"/>
      <c r="AE3979" s="3"/>
      <c r="AF3979" s="3"/>
      <c r="AG3979" s="3"/>
      <c r="AH3979" s="3"/>
    </row>
    <row r="3980" spans="30:34">
      <c r="AD3980" s="3"/>
      <c r="AE3980" s="3"/>
      <c r="AF3980" s="3"/>
      <c r="AG3980" s="3"/>
      <c r="AH3980" s="3"/>
    </row>
    <row r="3981" spans="30:34">
      <c r="AD3981" s="3"/>
      <c r="AE3981" s="3"/>
      <c r="AF3981" s="3"/>
      <c r="AG3981" s="3"/>
      <c r="AH3981" s="3"/>
    </row>
    <row r="3982" spans="30:34">
      <c r="AD3982" s="3"/>
      <c r="AE3982" s="3"/>
      <c r="AF3982" s="3"/>
      <c r="AG3982" s="3"/>
      <c r="AH3982" s="3"/>
    </row>
    <row r="3983" spans="30:34">
      <c r="AD3983" s="3"/>
      <c r="AE3983" s="3"/>
      <c r="AF3983" s="3"/>
      <c r="AG3983" s="3"/>
      <c r="AH3983" s="3"/>
    </row>
    <row r="3984" spans="30:34">
      <c r="AD3984" s="3"/>
      <c r="AE3984" s="3"/>
      <c r="AF3984" s="3"/>
      <c r="AG3984" s="3"/>
      <c r="AH3984" s="3"/>
    </row>
    <row r="3985" spans="30:34">
      <c r="AD3985" s="3"/>
      <c r="AE3985" s="3"/>
      <c r="AF3985" s="3"/>
      <c r="AG3985" s="3"/>
      <c r="AH3985" s="3"/>
    </row>
    <row r="3986" spans="30:34">
      <c r="AD3986" s="3"/>
      <c r="AE3986" s="3"/>
      <c r="AF3986" s="3"/>
      <c r="AG3986" s="3"/>
      <c r="AH3986" s="3"/>
    </row>
    <row r="3987" spans="30:34">
      <c r="AD3987" s="3"/>
      <c r="AE3987" s="3"/>
      <c r="AF3987" s="3"/>
      <c r="AG3987" s="3"/>
      <c r="AH3987" s="3"/>
    </row>
    <row r="3988" spans="30:34">
      <c r="AD3988" s="3"/>
      <c r="AE3988" s="3"/>
      <c r="AF3988" s="3"/>
      <c r="AG3988" s="3"/>
      <c r="AH3988" s="3"/>
    </row>
    <row r="3989" spans="30:34">
      <c r="AD3989" s="3"/>
      <c r="AE3989" s="3"/>
      <c r="AF3989" s="3"/>
      <c r="AG3989" s="3"/>
      <c r="AH3989" s="3"/>
    </row>
    <row r="3990" spans="30:34">
      <c r="AD3990" s="3"/>
      <c r="AE3990" s="3"/>
      <c r="AF3990" s="3"/>
      <c r="AG3990" s="3"/>
      <c r="AH3990" s="3"/>
    </row>
    <row r="3991" spans="30:34">
      <c r="AD3991" s="3"/>
      <c r="AE3991" s="3"/>
      <c r="AF3991" s="3"/>
      <c r="AG3991" s="3"/>
      <c r="AH3991" s="3"/>
    </row>
    <row r="3992" spans="30:34">
      <c r="AD3992" s="3"/>
      <c r="AE3992" s="3"/>
      <c r="AF3992" s="3"/>
      <c r="AG3992" s="3"/>
      <c r="AH3992" s="3"/>
    </row>
    <row r="3993" spans="30:34">
      <c r="AD3993" s="3"/>
      <c r="AE3993" s="3"/>
      <c r="AF3993" s="3"/>
      <c r="AG3993" s="3"/>
      <c r="AH3993" s="3"/>
    </row>
    <row r="3994" spans="30:34">
      <c r="AD3994" s="3"/>
      <c r="AE3994" s="3"/>
      <c r="AF3994" s="3"/>
      <c r="AG3994" s="3"/>
      <c r="AH3994" s="3"/>
    </row>
    <row r="3995" spans="30:34">
      <c r="AD3995" s="3"/>
      <c r="AE3995" s="3"/>
      <c r="AF3995" s="3"/>
      <c r="AG3995" s="3"/>
      <c r="AH3995" s="3"/>
    </row>
    <row r="3996" spans="30:34">
      <c r="AD3996" s="3"/>
      <c r="AE3996" s="3"/>
      <c r="AF3996" s="3"/>
      <c r="AG3996" s="3"/>
      <c r="AH3996" s="3"/>
    </row>
    <row r="3997" spans="30:34">
      <c r="AD3997" s="3"/>
      <c r="AE3997" s="3"/>
      <c r="AF3997" s="3"/>
      <c r="AG3997" s="3"/>
      <c r="AH3997" s="3"/>
    </row>
    <row r="3998" spans="30:34">
      <c r="AD3998" s="3"/>
      <c r="AE3998" s="3"/>
      <c r="AF3998" s="3"/>
      <c r="AG3998" s="3"/>
      <c r="AH3998" s="3"/>
    </row>
    <row r="3999" spans="30:34">
      <c r="AD3999" s="3"/>
      <c r="AE3999" s="3"/>
      <c r="AF3999" s="3"/>
      <c r="AG3999" s="3"/>
      <c r="AH3999" s="3"/>
    </row>
    <row r="4000" spans="30:34">
      <c r="AD4000" s="3"/>
      <c r="AE4000" s="3"/>
      <c r="AF4000" s="3"/>
      <c r="AG4000" s="3"/>
      <c r="AH4000" s="3"/>
    </row>
    <row r="4001" spans="30:34">
      <c r="AD4001" s="3"/>
      <c r="AE4001" s="3"/>
      <c r="AF4001" s="3"/>
      <c r="AG4001" s="3"/>
      <c r="AH4001" s="3"/>
    </row>
    <row r="4002" spans="30:34">
      <c r="AD4002" s="3"/>
      <c r="AE4002" s="3"/>
      <c r="AF4002" s="3"/>
      <c r="AG4002" s="3"/>
      <c r="AH4002" s="3"/>
    </row>
    <row r="4003" spans="30:34">
      <c r="AD4003" s="3"/>
      <c r="AE4003" s="3"/>
      <c r="AF4003" s="3"/>
      <c r="AG4003" s="3"/>
      <c r="AH4003" s="3"/>
    </row>
    <row r="4004" spans="30:34">
      <c r="AD4004" s="3"/>
      <c r="AE4004" s="3"/>
      <c r="AF4004" s="3"/>
      <c r="AG4004" s="3"/>
      <c r="AH4004" s="3"/>
    </row>
    <row r="4005" spans="30:34">
      <c r="AD4005" s="3"/>
      <c r="AE4005" s="3"/>
      <c r="AF4005" s="3"/>
      <c r="AG4005" s="3"/>
      <c r="AH4005" s="3"/>
    </row>
    <row r="4006" spans="30:34">
      <c r="AD4006" s="3"/>
      <c r="AE4006" s="3"/>
      <c r="AF4006" s="3"/>
      <c r="AG4006" s="3"/>
      <c r="AH4006" s="3"/>
    </row>
    <row r="4007" spans="30:34">
      <c r="AD4007" s="3"/>
      <c r="AE4007" s="3"/>
      <c r="AF4007" s="3"/>
      <c r="AG4007" s="3"/>
      <c r="AH4007" s="3"/>
    </row>
    <row r="4008" spans="30:34">
      <c r="AD4008" s="3"/>
      <c r="AE4008" s="3"/>
      <c r="AF4008" s="3"/>
      <c r="AG4008" s="3"/>
      <c r="AH4008" s="3"/>
    </row>
    <row r="4009" spans="30:34">
      <c r="AD4009" s="3"/>
      <c r="AE4009" s="3"/>
      <c r="AF4009" s="3"/>
      <c r="AG4009" s="3"/>
      <c r="AH4009" s="3"/>
    </row>
    <row r="4010" spans="30:34">
      <c r="AD4010" s="3"/>
      <c r="AE4010" s="3"/>
      <c r="AF4010" s="3"/>
      <c r="AG4010" s="3"/>
      <c r="AH4010" s="3"/>
    </row>
    <row r="4011" spans="30:34">
      <c r="AD4011" s="3"/>
      <c r="AE4011" s="3"/>
      <c r="AF4011" s="3"/>
      <c r="AG4011" s="3"/>
      <c r="AH4011" s="3"/>
    </row>
    <row r="4012" spans="30:34">
      <c r="AD4012" s="3"/>
      <c r="AE4012" s="3"/>
      <c r="AF4012" s="3"/>
      <c r="AG4012" s="3"/>
      <c r="AH4012" s="3"/>
    </row>
    <row r="4013" spans="30:34">
      <c r="AD4013" s="3"/>
      <c r="AE4013" s="3"/>
      <c r="AF4013" s="3"/>
      <c r="AG4013" s="3"/>
      <c r="AH4013" s="3"/>
    </row>
    <row r="4014" spans="30:34">
      <c r="AD4014" s="3"/>
      <c r="AE4014" s="3"/>
      <c r="AF4014" s="3"/>
      <c r="AG4014" s="3"/>
      <c r="AH4014" s="3"/>
    </row>
    <row r="4015" spans="30:34">
      <c r="AD4015" s="3"/>
      <c r="AE4015" s="3"/>
      <c r="AF4015" s="3"/>
      <c r="AG4015" s="3"/>
      <c r="AH4015" s="3"/>
    </row>
    <row r="4016" spans="30:34">
      <c r="AD4016" s="3"/>
      <c r="AE4016" s="3"/>
      <c r="AF4016" s="3"/>
      <c r="AG4016" s="3"/>
      <c r="AH4016" s="3"/>
    </row>
    <row r="4017" spans="30:34">
      <c r="AD4017" s="3"/>
      <c r="AE4017" s="3"/>
      <c r="AF4017" s="3"/>
      <c r="AG4017" s="3"/>
      <c r="AH4017" s="3"/>
    </row>
    <row r="4018" spans="30:34">
      <c r="AD4018" s="3"/>
      <c r="AE4018" s="3"/>
      <c r="AF4018" s="3"/>
      <c r="AG4018" s="3"/>
      <c r="AH4018" s="3"/>
    </row>
    <row r="4019" spans="30:34">
      <c r="AD4019" s="3"/>
      <c r="AE4019" s="3"/>
      <c r="AF4019" s="3"/>
      <c r="AG4019" s="3"/>
      <c r="AH4019" s="3"/>
    </row>
    <row r="4020" spans="30:34">
      <c r="AD4020" s="3"/>
      <c r="AE4020" s="3"/>
      <c r="AF4020" s="3"/>
      <c r="AG4020" s="3"/>
      <c r="AH4020" s="3"/>
    </row>
    <row r="4021" spans="30:34">
      <c r="AD4021" s="3"/>
      <c r="AE4021" s="3"/>
      <c r="AF4021" s="3"/>
      <c r="AG4021" s="3"/>
      <c r="AH4021" s="3"/>
    </row>
    <row r="4022" spans="30:34">
      <c r="AD4022" s="3"/>
      <c r="AE4022" s="3"/>
      <c r="AF4022" s="3"/>
      <c r="AG4022" s="3"/>
      <c r="AH4022" s="3"/>
    </row>
    <row r="4023" spans="30:34">
      <c r="AD4023" s="3"/>
      <c r="AE4023" s="3"/>
      <c r="AF4023" s="3"/>
      <c r="AG4023" s="3"/>
      <c r="AH4023" s="3"/>
    </row>
    <row r="4024" spans="30:34">
      <c r="AD4024" s="3"/>
      <c r="AE4024" s="3"/>
      <c r="AF4024" s="3"/>
      <c r="AG4024" s="3"/>
      <c r="AH4024" s="3"/>
    </row>
    <row r="4025" spans="30:34">
      <c r="AD4025" s="3"/>
      <c r="AE4025" s="3"/>
      <c r="AF4025" s="3"/>
      <c r="AG4025" s="3"/>
      <c r="AH4025" s="3"/>
    </row>
    <row r="4026" spans="30:34">
      <c r="AD4026" s="3"/>
      <c r="AE4026" s="3"/>
      <c r="AF4026" s="3"/>
      <c r="AG4026" s="3"/>
      <c r="AH4026" s="3"/>
    </row>
    <row r="4027" spans="30:34">
      <c r="AD4027" s="3"/>
      <c r="AE4027" s="3"/>
      <c r="AF4027" s="3"/>
      <c r="AG4027" s="3"/>
      <c r="AH4027" s="3"/>
    </row>
    <row r="4028" spans="30:34">
      <c r="AD4028" s="3"/>
      <c r="AE4028" s="3"/>
      <c r="AF4028" s="3"/>
      <c r="AG4028" s="3"/>
      <c r="AH4028" s="3"/>
    </row>
    <row r="4029" spans="30:34">
      <c r="AD4029" s="3"/>
      <c r="AE4029" s="3"/>
      <c r="AF4029" s="3"/>
      <c r="AG4029" s="3"/>
      <c r="AH4029" s="3"/>
    </row>
    <row r="4030" spans="30:34">
      <c r="AD4030" s="3"/>
      <c r="AE4030" s="3"/>
      <c r="AF4030" s="3"/>
      <c r="AG4030" s="3"/>
      <c r="AH4030" s="3"/>
    </row>
    <row r="4031" spans="30:34">
      <c r="AD4031" s="3"/>
      <c r="AE4031" s="3"/>
      <c r="AF4031" s="3"/>
      <c r="AG4031" s="3"/>
      <c r="AH4031" s="3"/>
    </row>
    <row r="4032" spans="30:34">
      <c r="AD4032" s="3"/>
      <c r="AE4032" s="3"/>
      <c r="AF4032" s="3"/>
      <c r="AG4032" s="3"/>
      <c r="AH4032" s="3"/>
    </row>
    <row r="4033" spans="30:34">
      <c r="AD4033" s="3"/>
      <c r="AE4033" s="3"/>
      <c r="AF4033" s="3"/>
      <c r="AG4033" s="3"/>
      <c r="AH4033" s="3"/>
    </row>
    <row r="4034" spans="30:34">
      <c r="AD4034" s="3"/>
      <c r="AE4034" s="3"/>
      <c r="AF4034" s="3"/>
      <c r="AG4034" s="3"/>
      <c r="AH4034" s="3"/>
    </row>
    <row r="4035" spans="30:34">
      <c r="AD4035" s="3"/>
      <c r="AE4035" s="3"/>
      <c r="AF4035" s="3"/>
      <c r="AG4035" s="3"/>
      <c r="AH4035" s="3"/>
    </row>
    <row r="4036" spans="30:34">
      <c r="AD4036" s="3"/>
      <c r="AE4036" s="3"/>
      <c r="AF4036" s="3"/>
      <c r="AG4036" s="3"/>
      <c r="AH4036" s="3"/>
    </row>
    <row r="4037" spans="30:34">
      <c r="AD4037" s="3"/>
      <c r="AE4037" s="3"/>
      <c r="AF4037" s="3"/>
      <c r="AG4037" s="3"/>
      <c r="AH4037" s="3"/>
    </row>
    <row r="4038" spans="30:34">
      <c r="AD4038" s="3"/>
      <c r="AE4038" s="3"/>
      <c r="AF4038" s="3"/>
      <c r="AG4038" s="3"/>
      <c r="AH4038" s="3"/>
    </row>
    <row r="4039" spans="30:34">
      <c r="AD4039" s="3"/>
      <c r="AE4039" s="3"/>
      <c r="AF4039" s="3"/>
      <c r="AG4039" s="3"/>
      <c r="AH4039" s="3"/>
    </row>
    <row r="4040" spans="30:34">
      <c r="AD4040" s="3"/>
      <c r="AE4040" s="3"/>
      <c r="AF4040" s="3"/>
      <c r="AG4040" s="3"/>
      <c r="AH4040" s="3"/>
    </row>
    <row r="4041" spans="30:34">
      <c r="AD4041" s="3"/>
      <c r="AE4041" s="3"/>
      <c r="AF4041" s="3"/>
      <c r="AG4041" s="3"/>
      <c r="AH4041" s="3"/>
    </row>
    <row r="4042" spans="30:34">
      <c r="AD4042" s="3"/>
      <c r="AE4042" s="3"/>
      <c r="AF4042" s="3"/>
      <c r="AG4042" s="3"/>
      <c r="AH4042" s="3"/>
    </row>
    <row r="4043" spans="30:34">
      <c r="AD4043" s="3"/>
      <c r="AE4043" s="3"/>
      <c r="AF4043" s="3"/>
      <c r="AG4043" s="3"/>
      <c r="AH4043" s="3"/>
    </row>
    <row r="4044" spans="30:34">
      <c r="AD4044" s="3"/>
      <c r="AE4044" s="3"/>
      <c r="AF4044" s="3"/>
      <c r="AG4044" s="3"/>
      <c r="AH4044" s="3"/>
    </row>
    <row r="4045" spans="30:34">
      <c r="AD4045" s="3"/>
      <c r="AE4045" s="3"/>
      <c r="AF4045" s="3"/>
      <c r="AG4045" s="3"/>
      <c r="AH4045" s="3"/>
    </row>
    <row r="4046" spans="30:34">
      <c r="AD4046" s="3"/>
      <c r="AE4046" s="3"/>
      <c r="AF4046" s="3"/>
      <c r="AG4046" s="3"/>
      <c r="AH4046" s="3"/>
    </row>
    <row r="4047" spans="30:34">
      <c r="AD4047" s="3"/>
      <c r="AE4047" s="3"/>
      <c r="AF4047" s="3"/>
      <c r="AG4047" s="3"/>
      <c r="AH4047" s="3"/>
    </row>
    <row r="4048" spans="30:34">
      <c r="AD4048" s="3"/>
      <c r="AE4048" s="3"/>
      <c r="AF4048" s="3"/>
      <c r="AG4048" s="3"/>
      <c r="AH4048" s="3"/>
    </row>
    <row r="4049" spans="30:34">
      <c r="AD4049" s="3"/>
      <c r="AE4049" s="3"/>
      <c r="AF4049" s="3"/>
      <c r="AG4049" s="3"/>
      <c r="AH4049" s="3"/>
    </row>
    <row r="4050" spans="30:34">
      <c r="AD4050" s="3"/>
      <c r="AE4050" s="3"/>
      <c r="AF4050" s="3"/>
      <c r="AG4050" s="3"/>
      <c r="AH4050" s="3"/>
    </row>
    <row r="4051" spans="30:34">
      <c r="AD4051" s="3"/>
      <c r="AE4051" s="3"/>
      <c r="AF4051" s="3"/>
      <c r="AG4051" s="3"/>
      <c r="AH4051" s="3"/>
    </row>
    <row r="4052" spans="30:34">
      <c r="AD4052" s="3"/>
      <c r="AE4052" s="3"/>
      <c r="AF4052" s="3"/>
      <c r="AG4052" s="3"/>
      <c r="AH4052" s="3"/>
    </row>
    <row r="4053" spans="30:34">
      <c r="AD4053" s="3"/>
      <c r="AE4053" s="3"/>
      <c r="AF4053" s="3"/>
      <c r="AG4053" s="3"/>
      <c r="AH4053" s="3"/>
    </row>
    <row r="4054" spans="30:34">
      <c r="AD4054" s="3"/>
      <c r="AE4054" s="3"/>
      <c r="AF4054" s="3"/>
      <c r="AG4054" s="3"/>
      <c r="AH4054" s="3"/>
    </row>
    <row r="4055" spans="30:34">
      <c r="AD4055" s="3"/>
      <c r="AE4055" s="3"/>
      <c r="AF4055" s="3"/>
      <c r="AG4055" s="3"/>
      <c r="AH4055" s="3"/>
    </row>
    <row r="4056" spans="30:34">
      <c r="AD4056" s="3"/>
      <c r="AE4056" s="3"/>
      <c r="AF4056" s="3"/>
      <c r="AG4056" s="3"/>
      <c r="AH4056" s="3"/>
    </row>
    <row r="4057" spans="30:34">
      <c r="AD4057" s="3"/>
      <c r="AE4057" s="3"/>
      <c r="AF4057" s="3"/>
      <c r="AG4057" s="3"/>
      <c r="AH4057" s="3"/>
    </row>
    <row r="4058" spans="30:34">
      <c r="AD4058" s="3"/>
      <c r="AE4058" s="3"/>
      <c r="AF4058" s="3"/>
      <c r="AG4058" s="3"/>
      <c r="AH4058" s="3"/>
    </row>
    <row r="4059" spans="30:34">
      <c r="AD4059" s="3"/>
      <c r="AE4059" s="3"/>
      <c r="AF4059" s="3"/>
      <c r="AG4059" s="3"/>
      <c r="AH4059" s="3"/>
    </row>
    <row r="4060" spans="30:34">
      <c r="AD4060" s="3"/>
      <c r="AE4060" s="3"/>
      <c r="AF4060" s="3"/>
      <c r="AG4060" s="3"/>
      <c r="AH4060" s="3"/>
    </row>
    <row r="4061" spans="30:34">
      <c r="AD4061" s="3"/>
      <c r="AE4061" s="3"/>
      <c r="AF4061" s="3"/>
      <c r="AG4061" s="3"/>
      <c r="AH4061" s="3"/>
    </row>
    <row r="4062" spans="30:34">
      <c r="AD4062" s="3"/>
      <c r="AE4062" s="3"/>
      <c r="AF4062" s="3"/>
      <c r="AG4062" s="3"/>
      <c r="AH4062" s="3"/>
    </row>
    <row r="4063" spans="30:34">
      <c r="AD4063" s="3"/>
      <c r="AE4063" s="3"/>
      <c r="AF4063" s="3"/>
      <c r="AG4063" s="3"/>
      <c r="AH4063" s="3"/>
    </row>
    <row r="4064" spans="30:34">
      <c r="AD4064" s="3"/>
      <c r="AE4064" s="3"/>
      <c r="AF4064" s="3"/>
      <c r="AG4064" s="3"/>
      <c r="AH4064" s="3"/>
    </row>
    <row r="4065" spans="30:34">
      <c r="AD4065" s="3"/>
      <c r="AE4065" s="3"/>
      <c r="AF4065" s="3"/>
      <c r="AG4065" s="3"/>
      <c r="AH4065" s="3"/>
    </row>
    <row r="4066" spans="30:34">
      <c r="AD4066" s="3"/>
      <c r="AE4066" s="3"/>
      <c r="AF4066" s="3"/>
      <c r="AG4066" s="3"/>
      <c r="AH4066" s="3"/>
    </row>
    <row r="4067" spans="30:34">
      <c r="AD4067" s="3"/>
      <c r="AE4067" s="3"/>
      <c r="AF4067" s="3"/>
      <c r="AG4067" s="3"/>
      <c r="AH4067" s="3"/>
    </row>
    <row r="4068" spans="30:34">
      <c r="AD4068" s="3"/>
      <c r="AE4068" s="3"/>
      <c r="AF4068" s="3"/>
      <c r="AG4068" s="3"/>
      <c r="AH4068" s="3"/>
    </row>
    <row r="4069" spans="30:34">
      <c r="AD4069" s="3"/>
      <c r="AE4069" s="3"/>
      <c r="AF4069" s="3"/>
      <c r="AG4069" s="3"/>
      <c r="AH4069" s="3"/>
    </row>
    <row r="4070" spans="30:34">
      <c r="AD4070" s="3"/>
      <c r="AE4070" s="3"/>
      <c r="AF4070" s="3"/>
      <c r="AG4070" s="3"/>
      <c r="AH4070" s="3"/>
    </row>
    <row r="4071" spans="30:34">
      <c r="AD4071" s="3"/>
      <c r="AE4071" s="3"/>
      <c r="AF4071" s="3"/>
      <c r="AG4071" s="3"/>
      <c r="AH4071" s="3"/>
    </row>
    <row r="4072" spans="30:34">
      <c r="AD4072" s="3"/>
      <c r="AE4072" s="3"/>
      <c r="AF4072" s="3"/>
      <c r="AG4072" s="3"/>
      <c r="AH4072" s="3"/>
    </row>
    <row r="4073" spans="30:34">
      <c r="AD4073" s="3"/>
      <c r="AE4073" s="3"/>
      <c r="AF4073" s="3"/>
      <c r="AG4073" s="3"/>
      <c r="AH4073" s="3"/>
    </row>
    <row r="4074" spans="30:34">
      <c r="AD4074" s="3"/>
      <c r="AE4074" s="3"/>
      <c r="AF4074" s="3"/>
      <c r="AG4074" s="3"/>
      <c r="AH4074" s="3"/>
    </row>
    <row r="4075" spans="30:34">
      <c r="AD4075" s="3"/>
      <c r="AE4075" s="3"/>
      <c r="AF4075" s="3"/>
      <c r="AG4075" s="3"/>
      <c r="AH4075" s="3"/>
    </row>
    <row r="4076" spans="30:34">
      <c r="AD4076" s="3"/>
      <c r="AE4076" s="3"/>
      <c r="AF4076" s="3"/>
      <c r="AG4076" s="3"/>
      <c r="AH4076" s="3"/>
    </row>
    <row r="4077" spans="30:34">
      <c r="AD4077" s="3"/>
      <c r="AE4077" s="3"/>
      <c r="AF4077" s="3"/>
      <c r="AG4077" s="3"/>
      <c r="AH4077" s="3"/>
    </row>
    <row r="4078" spans="30:34">
      <c r="AD4078" s="3"/>
      <c r="AE4078" s="3"/>
      <c r="AF4078" s="3"/>
      <c r="AG4078" s="3"/>
      <c r="AH4078" s="3"/>
    </row>
    <row r="4079" spans="30:34">
      <c r="AD4079" s="3"/>
      <c r="AE4079" s="3"/>
      <c r="AF4079" s="3"/>
      <c r="AG4079" s="3"/>
      <c r="AH4079" s="3"/>
    </row>
    <row r="4080" spans="30:34">
      <c r="AD4080" s="3"/>
      <c r="AE4080" s="3"/>
      <c r="AF4080" s="3"/>
      <c r="AG4080" s="3"/>
      <c r="AH4080" s="3"/>
    </row>
    <row r="4081" spans="30:34">
      <c r="AD4081" s="3"/>
      <c r="AE4081" s="3"/>
      <c r="AF4081" s="3"/>
      <c r="AG4081" s="3"/>
      <c r="AH4081" s="3"/>
    </row>
    <row r="4082" spans="30:34">
      <c r="AD4082" s="3"/>
      <c r="AE4082" s="3"/>
      <c r="AF4082" s="3"/>
      <c r="AG4082" s="3"/>
      <c r="AH4082" s="3"/>
    </row>
    <row r="4083" spans="30:34">
      <c r="AD4083" s="3"/>
      <c r="AE4083" s="3"/>
      <c r="AF4083" s="3"/>
      <c r="AG4083" s="3"/>
      <c r="AH4083" s="3"/>
    </row>
    <row r="4084" spans="30:34">
      <c r="AD4084" s="3"/>
      <c r="AE4084" s="3"/>
      <c r="AF4084" s="3"/>
      <c r="AG4084" s="3"/>
      <c r="AH4084" s="3"/>
    </row>
    <row r="4085" spans="30:34">
      <c r="AD4085" s="3"/>
      <c r="AE4085" s="3"/>
      <c r="AF4085" s="3"/>
      <c r="AG4085" s="3"/>
      <c r="AH4085" s="3"/>
    </row>
    <row r="4086" spans="30:34">
      <c r="AD4086" s="3"/>
      <c r="AE4086" s="3"/>
      <c r="AF4086" s="3"/>
      <c r="AG4086" s="3"/>
      <c r="AH4086" s="3"/>
    </row>
    <row r="4087" spans="30:34">
      <c r="AD4087" s="3"/>
      <c r="AE4087" s="3"/>
      <c r="AF4087" s="3"/>
      <c r="AG4087" s="3"/>
      <c r="AH4087" s="3"/>
    </row>
    <row r="4088" spans="30:34">
      <c r="AD4088" s="3"/>
      <c r="AE4088" s="3"/>
      <c r="AF4088" s="3"/>
      <c r="AG4088" s="3"/>
      <c r="AH4088" s="3"/>
    </row>
    <row r="4089" spans="30:34">
      <c r="AD4089" s="3"/>
      <c r="AE4089" s="3"/>
      <c r="AF4089" s="3"/>
      <c r="AG4089" s="3"/>
      <c r="AH4089" s="3"/>
    </row>
    <row r="4090" spans="30:34">
      <c r="AD4090" s="3"/>
      <c r="AE4090" s="3"/>
      <c r="AF4090" s="3"/>
      <c r="AG4090" s="3"/>
      <c r="AH4090" s="3"/>
    </row>
    <row r="4091" spans="30:34">
      <c r="AD4091" s="3"/>
      <c r="AE4091" s="3"/>
      <c r="AF4091" s="3"/>
      <c r="AG4091" s="3"/>
      <c r="AH4091" s="3"/>
    </row>
    <row r="4092" spans="30:34">
      <c r="AD4092" s="3"/>
      <c r="AE4092" s="3"/>
      <c r="AF4092" s="3"/>
      <c r="AG4092" s="3"/>
      <c r="AH4092" s="3"/>
    </row>
    <row r="4093" spans="30:34">
      <c r="AD4093" s="3"/>
      <c r="AE4093" s="3"/>
      <c r="AF4093" s="3"/>
      <c r="AG4093" s="3"/>
      <c r="AH4093" s="3"/>
    </row>
    <row r="4094" spans="30:34">
      <c r="AD4094" s="3"/>
      <c r="AE4094" s="3"/>
      <c r="AF4094" s="3"/>
      <c r="AG4094" s="3"/>
      <c r="AH4094" s="3"/>
    </row>
    <row r="4095" spans="30:34">
      <c r="AD4095" s="3"/>
      <c r="AE4095" s="3"/>
      <c r="AF4095" s="3"/>
      <c r="AG4095" s="3"/>
      <c r="AH4095" s="3"/>
    </row>
    <row r="4096" spans="30:34">
      <c r="AD4096" s="3"/>
      <c r="AE4096" s="3"/>
      <c r="AF4096" s="3"/>
      <c r="AG4096" s="3"/>
      <c r="AH4096" s="3"/>
    </row>
    <row r="4097" spans="30:34">
      <c r="AD4097" s="3"/>
      <c r="AE4097" s="3"/>
      <c r="AF4097" s="3"/>
      <c r="AG4097" s="3"/>
      <c r="AH4097" s="3"/>
    </row>
    <row r="4098" spans="30:34">
      <c r="AD4098" s="3"/>
      <c r="AE4098" s="3"/>
      <c r="AF4098" s="3"/>
      <c r="AG4098" s="3"/>
      <c r="AH4098" s="3"/>
    </row>
    <row r="4099" spans="30:34">
      <c r="AD4099" s="3"/>
      <c r="AE4099" s="3"/>
      <c r="AF4099" s="3"/>
      <c r="AG4099" s="3"/>
      <c r="AH4099" s="3"/>
    </row>
    <row r="4100" spans="30:34">
      <c r="AD4100" s="3"/>
      <c r="AE4100" s="3"/>
      <c r="AF4100" s="3"/>
      <c r="AG4100" s="3"/>
      <c r="AH4100" s="3"/>
    </row>
    <row r="4101" spans="30:34">
      <c r="AD4101" s="3"/>
      <c r="AE4101" s="3"/>
      <c r="AF4101" s="3"/>
      <c r="AG4101" s="3"/>
      <c r="AH4101" s="3"/>
    </row>
    <row r="4102" spans="30:34">
      <c r="AD4102" s="3"/>
      <c r="AE4102" s="3"/>
      <c r="AF4102" s="3"/>
      <c r="AG4102" s="3"/>
      <c r="AH4102" s="3"/>
    </row>
    <row r="4103" spans="30:34">
      <c r="AD4103" s="3"/>
      <c r="AE4103" s="3"/>
      <c r="AF4103" s="3"/>
      <c r="AG4103" s="3"/>
      <c r="AH4103" s="3"/>
    </row>
    <row r="4104" spans="30:34">
      <c r="AD4104" s="3"/>
      <c r="AE4104" s="3"/>
      <c r="AF4104" s="3"/>
      <c r="AG4104" s="3"/>
      <c r="AH4104" s="3"/>
    </row>
    <row r="4105" spans="30:34">
      <c r="AD4105" s="3"/>
      <c r="AE4105" s="3"/>
      <c r="AF4105" s="3"/>
      <c r="AG4105" s="3"/>
      <c r="AH4105" s="3"/>
    </row>
    <row r="4106" spans="30:34">
      <c r="AD4106" s="3"/>
      <c r="AE4106" s="3"/>
      <c r="AF4106" s="3"/>
      <c r="AG4106" s="3"/>
      <c r="AH4106" s="3"/>
    </row>
    <row r="4107" spans="30:34">
      <c r="AD4107" s="3"/>
      <c r="AE4107" s="3"/>
      <c r="AF4107" s="3"/>
      <c r="AG4107" s="3"/>
      <c r="AH4107" s="3"/>
    </row>
    <row r="4108" spans="30:34">
      <c r="AD4108" s="3"/>
      <c r="AE4108" s="3"/>
      <c r="AF4108" s="3"/>
      <c r="AG4108" s="3"/>
      <c r="AH4108" s="3"/>
    </row>
    <row r="4109" spans="30:34">
      <c r="AD4109" s="3"/>
      <c r="AE4109" s="3"/>
      <c r="AF4109" s="3"/>
      <c r="AG4109" s="3"/>
      <c r="AH4109" s="3"/>
    </row>
    <row r="4110" spans="30:34">
      <c r="AD4110" s="3"/>
      <c r="AE4110" s="3"/>
      <c r="AF4110" s="3"/>
      <c r="AG4110" s="3"/>
      <c r="AH4110" s="3"/>
    </row>
    <row r="4111" spans="30:34">
      <c r="AD4111" s="3"/>
      <c r="AE4111" s="3"/>
      <c r="AF4111" s="3"/>
      <c r="AG4111" s="3"/>
      <c r="AH4111" s="3"/>
    </row>
    <row r="4112" spans="30:34">
      <c r="AD4112" s="3"/>
      <c r="AE4112" s="3"/>
      <c r="AF4112" s="3"/>
      <c r="AG4112" s="3"/>
      <c r="AH4112" s="3"/>
    </row>
    <row r="4113" spans="30:34">
      <c r="AD4113" s="3"/>
      <c r="AE4113" s="3"/>
      <c r="AF4113" s="3"/>
      <c r="AG4113" s="3"/>
      <c r="AH4113" s="3"/>
    </row>
    <row r="4114" spans="30:34">
      <c r="AD4114" s="3"/>
      <c r="AE4114" s="3"/>
      <c r="AF4114" s="3"/>
      <c r="AG4114" s="3"/>
      <c r="AH4114" s="3"/>
    </row>
    <row r="4115" spans="30:34">
      <c r="AD4115" s="3"/>
      <c r="AE4115" s="3"/>
      <c r="AF4115" s="3"/>
      <c r="AG4115" s="3"/>
      <c r="AH4115" s="3"/>
    </row>
    <row r="4116" spans="30:34">
      <c r="AD4116" s="3"/>
      <c r="AE4116" s="3"/>
      <c r="AF4116" s="3"/>
      <c r="AG4116" s="3"/>
      <c r="AH4116" s="3"/>
    </row>
    <row r="4117" spans="30:34">
      <c r="AD4117" s="3"/>
      <c r="AE4117" s="3"/>
      <c r="AF4117" s="3"/>
      <c r="AG4117" s="3"/>
      <c r="AH4117" s="3"/>
    </row>
    <row r="4118" spans="30:34">
      <c r="AD4118" s="3"/>
      <c r="AE4118" s="3"/>
      <c r="AF4118" s="3"/>
      <c r="AG4118" s="3"/>
      <c r="AH4118" s="3"/>
    </row>
    <row r="4119" spans="30:34">
      <c r="AD4119" s="3"/>
      <c r="AE4119" s="3"/>
      <c r="AF4119" s="3"/>
      <c r="AG4119" s="3"/>
      <c r="AH4119" s="3"/>
    </row>
    <row r="4120" spans="30:34">
      <c r="AD4120" s="3"/>
      <c r="AE4120" s="3"/>
      <c r="AF4120" s="3"/>
      <c r="AG4120" s="3"/>
      <c r="AH4120" s="3"/>
    </row>
    <row r="4121" spans="30:34">
      <c r="AD4121" s="3"/>
      <c r="AE4121" s="3"/>
      <c r="AF4121" s="3"/>
      <c r="AG4121" s="3"/>
      <c r="AH4121" s="3"/>
    </row>
    <row r="4122" spans="30:34">
      <c r="AD4122" s="3"/>
      <c r="AE4122" s="3"/>
      <c r="AF4122" s="3"/>
      <c r="AG4122" s="3"/>
      <c r="AH4122" s="3"/>
    </row>
    <row r="4123" spans="30:34">
      <c r="AD4123" s="3"/>
      <c r="AE4123" s="3"/>
      <c r="AF4123" s="3"/>
      <c r="AG4123" s="3"/>
      <c r="AH4123" s="3"/>
    </row>
    <row r="4124" spans="30:34">
      <c r="AD4124" s="3"/>
      <c r="AE4124" s="3"/>
      <c r="AF4124" s="3"/>
      <c r="AG4124" s="3"/>
      <c r="AH4124" s="3"/>
    </row>
    <row r="4125" spans="30:34">
      <c r="AD4125" s="3"/>
      <c r="AE4125" s="3"/>
      <c r="AF4125" s="3"/>
      <c r="AG4125" s="3"/>
      <c r="AH4125" s="3"/>
    </row>
    <row r="4126" spans="30:34">
      <c r="AD4126" s="3"/>
      <c r="AE4126" s="3"/>
      <c r="AF4126" s="3"/>
      <c r="AG4126" s="3"/>
      <c r="AH4126" s="3"/>
    </row>
    <row r="4127" spans="30:34">
      <c r="AD4127" s="3"/>
      <c r="AE4127" s="3"/>
      <c r="AF4127" s="3"/>
      <c r="AG4127" s="3"/>
      <c r="AH4127" s="3"/>
    </row>
    <row r="4128" spans="30:34">
      <c r="AD4128" s="3"/>
      <c r="AE4128" s="3"/>
      <c r="AF4128" s="3"/>
      <c r="AG4128" s="3"/>
      <c r="AH4128" s="3"/>
    </row>
    <row r="4129" spans="30:34">
      <c r="AD4129" s="3"/>
      <c r="AE4129" s="3"/>
      <c r="AF4129" s="3"/>
      <c r="AG4129" s="3"/>
      <c r="AH4129" s="3"/>
    </row>
    <row r="4130" spans="30:34">
      <c r="AD4130" s="3"/>
      <c r="AE4130" s="3"/>
      <c r="AF4130" s="3"/>
      <c r="AG4130" s="3"/>
      <c r="AH4130" s="3"/>
    </row>
    <row r="4131" spans="30:34">
      <c r="AD4131" s="3"/>
      <c r="AE4131" s="3"/>
      <c r="AF4131" s="3"/>
      <c r="AG4131" s="3"/>
      <c r="AH4131" s="3"/>
    </row>
    <row r="4132" spans="30:34">
      <c r="AD4132" s="3"/>
      <c r="AE4132" s="3"/>
      <c r="AF4132" s="3"/>
      <c r="AG4132" s="3"/>
      <c r="AH4132" s="3"/>
    </row>
    <row r="4133" spans="30:34">
      <c r="AD4133" s="3"/>
      <c r="AE4133" s="3"/>
      <c r="AF4133" s="3"/>
      <c r="AG4133" s="3"/>
      <c r="AH4133" s="3"/>
    </row>
    <row r="4134" spans="30:34">
      <c r="AD4134" s="3"/>
      <c r="AE4134" s="3"/>
      <c r="AF4134" s="3"/>
      <c r="AG4134" s="3"/>
      <c r="AH4134" s="3"/>
    </row>
    <row r="4135" spans="30:34">
      <c r="AD4135" s="3"/>
      <c r="AE4135" s="3"/>
      <c r="AF4135" s="3"/>
      <c r="AG4135" s="3"/>
      <c r="AH4135" s="3"/>
    </row>
    <row r="4136" spans="30:34">
      <c r="AD4136" s="3"/>
      <c r="AE4136" s="3"/>
      <c r="AF4136" s="3"/>
      <c r="AG4136" s="3"/>
      <c r="AH4136" s="3"/>
    </row>
    <row r="4137" spans="30:34">
      <c r="AD4137" s="3"/>
      <c r="AE4137" s="3"/>
      <c r="AF4137" s="3"/>
      <c r="AG4137" s="3"/>
      <c r="AH4137" s="3"/>
    </row>
    <row r="4138" spans="30:34">
      <c r="AD4138" s="3"/>
      <c r="AE4138" s="3"/>
      <c r="AF4138" s="3"/>
      <c r="AG4138" s="3"/>
      <c r="AH4138" s="3"/>
    </row>
    <row r="4139" spans="30:34">
      <c r="AD4139" s="3"/>
      <c r="AE4139" s="3"/>
      <c r="AF4139" s="3"/>
      <c r="AG4139" s="3"/>
      <c r="AH4139" s="3"/>
    </row>
    <row r="4140" spans="30:34">
      <c r="AD4140" s="3"/>
      <c r="AE4140" s="3"/>
      <c r="AF4140" s="3"/>
      <c r="AG4140" s="3"/>
      <c r="AH4140" s="3"/>
    </row>
    <row r="4141" spans="30:34">
      <c r="AD4141" s="3"/>
      <c r="AE4141" s="3"/>
      <c r="AF4141" s="3"/>
      <c r="AG4141" s="3"/>
      <c r="AH4141" s="3"/>
    </row>
    <row r="4142" spans="30:34">
      <c r="AD4142" s="3"/>
      <c r="AE4142" s="3"/>
      <c r="AF4142" s="3"/>
      <c r="AG4142" s="3"/>
      <c r="AH4142" s="3"/>
    </row>
    <row r="4143" spans="30:34">
      <c r="AD4143" s="3"/>
      <c r="AE4143" s="3"/>
      <c r="AF4143" s="3"/>
      <c r="AG4143" s="3"/>
      <c r="AH4143" s="3"/>
    </row>
    <row r="4144" spans="30:34">
      <c r="AD4144" s="3"/>
      <c r="AE4144" s="3"/>
      <c r="AF4144" s="3"/>
      <c r="AG4144" s="3"/>
      <c r="AH4144" s="3"/>
    </row>
    <row r="4145" spans="30:34">
      <c r="AD4145" s="3"/>
      <c r="AE4145" s="3"/>
      <c r="AF4145" s="3"/>
      <c r="AG4145" s="3"/>
      <c r="AH4145" s="3"/>
    </row>
    <row r="4146" spans="30:34">
      <c r="AD4146" s="3"/>
      <c r="AE4146" s="3"/>
      <c r="AF4146" s="3"/>
      <c r="AG4146" s="3"/>
      <c r="AH4146" s="3"/>
    </row>
    <row r="4147" spans="30:34">
      <c r="AD4147" s="3"/>
      <c r="AE4147" s="3"/>
      <c r="AF4147" s="3"/>
      <c r="AG4147" s="3"/>
      <c r="AH4147" s="3"/>
    </row>
    <row r="4148" spans="30:34">
      <c r="AD4148" s="3"/>
      <c r="AE4148" s="3"/>
      <c r="AF4148" s="3"/>
      <c r="AG4148" s="3"/>
      <c r="AH4148" s="3"/>
    </row>
    <row r="4149" spans="30:34">
      <c r="AD4149" s="3"/>
      <c r="AE4149" s="3"/>
      <c r="AF4149" s="3"/>
      <c r="AG4149" s="3"/>
      <c r="AH4149" s="3"/>
    </row>
    <row r="4150" spans="30:34">
      <c r="AD4150" s="3"/>
      <c r="AE4150" s="3"/>
      <c r="AF4150" s="3"/>
      <c r="AG4150" s="3"/>
      <c r="AH4150" s="3"/>
    </row>
    <row r="4151" spans="30:34">
      <c r="AD4151" s="3"/>
      <c r="AE4151" s="3"/>
      <c r="AF4151" s="3"/>
      <c r="AG4151" s="3"/>
      <c r="AH4151" s="3"/>
    </row>
    <row r="4152" spans="30:34">
      <c r="AD4152" s="3"/>
      <c r="AE4152" s="3"/>
      <c r="AF4152" s="3"/>
      <c r="AG4152" s="3"/>
      <c r="AH4152" s="3"/>
    </row>
    <row r="4153" spans="30:34">
      <c r="AD4153" s="3"/>
      <c r="AE4153" s="3"/>
      <c r="AF4153" s="3"/>
      <c r="AG4153" s="3"/>
      <c r="AH4153" s="3"/>
    </row>
    <row r="4154" spans="30:34">
      <c r="AD4154" s="3"/>
      <c r="AE4154" s="3"/>
      <c r="AF4154" s="3"/>
      <c r="AG4154" s="3"/>
      <c r="AH4154" s="3"/>
    </row>
    <row r="4155" spans="30:34">
      <c r="AD4155" s="3"/>
      <c r="AE4155" s="3"/>
      <c r="AF4155" s="3"/>
      <c r="AG4155" s="3"/>
      <c r="AH4155" s="3"/>
    </row>
    <row r="4156" spans="30:34">
      <c r="AD4156" s="3"/>
      <c r="AE4156" s="3"/>
      <c r="AF4156" s="3"/>
      <c r="AG4156" s="3"/>
      <c r="AH4156" s="3"/>
    </row>
    <row r="4157" spans="30:34">
      <c r="AD4157" s="3"/>
      <c r="AE4157" s="3"/>
      <c r="AF4157" s="3"/>
      <c r="AG4157" s="3"/>
      <c r="AH4157" s="3"/>
    </row>
    <row r="4158" spans="30:34">
      <c r="AD4158" s="3"/>
      <c r="AE4158" s="3"/>
      <c r="AF4158" s="3"/>
      <c r="AG4158" s="3"/>
      <c r="AH4158" s="3"/>
    </row>
    <row r="4159" spans="30:34">
      <c r="AD4159" s="3"/>
      <c r="AE4159" s="3"/>
      <c r="AF4159" s="3"/>
      <c r="AG4159" s="3"/>
      <c r="AH4159" s="3"/>
    </row>
    <row r="4160" spans="30:34">
      <c r="AD4160" s="3"/>
      <c r="AE4160" s="3"/>
      <c r="AF4160" s="3"/>
      <c r="AG4160" s="3"/>
      <c r="AH4160" s="3"/>
    </row>
    <row r="4161" spans="30:34">
      <c r="AD4161" s="3"/>
      <c r="AE4161" s="3"/>
      <c r="AF4161" s="3"/>
      <c r="AG4161" s="3"/>
      <c r="AH4161" s="3"/>
    </row>
    <row r="4162" spans="30:34">
      <c r="AD4162" s="3"/>
      <c r="AE4162" s="3"/>
      <c r="AF4162" s="3"/>
      <c r="AG4162" s="3"/>
      <c r="AH4162" s="3"/>
    </row>
    <row r="4163" spans="30:34">
      <c r="AD4163" s="3"/>
      <c r="AE4163" s="3"/>
      <c r="AF4163" s="3"/>
      <c r="AG4163" s="3"/>
      <c r="AH4163" s="3"/>
    </row>
    <row r="4164" spans="30:34">
      <c r="AD4164" s="3"/>
      <c r="AE4164" s="3"/>
      <c r="AF4164" s="3"/>
      <c r="AG4164" s="3"/>
      <c r="AH4164" s="3"/>
    </row>
    <row r="4165" spans="30:34">
      <c r="AD4165" s="3"/>
      <c r="AE4165" s="3"/>
      <c r="AF4165" s="3"/>
      <c r="AG4165" s="3"/>
      <c r="AH4165" s="3"/>
    </row>
    <row r="4166" spans="30:34">
      <c r="AD4166" s="3"/>
      <c r="AE4166" s="3"/>
      <c r="AF4166" s="3"/>
      <c r="AG4166" s="3"/>
      <c r="AH4166" s="3"/>
    </row>
    <row r="4167" spans="30:34">
      <c r="AD4167" s="3"/>
      <c r="AE4167" s="3"/>
      <c r="AF4167" s="3"/>
      <c r="AG4167" s="3"/>
      <c r="AH4167" s="3"/>
    </row>
    <row r="4168" spans="30:34">
      <c r="AD4168" s="3"/>
      <c r="AE4168" s="3"/>
      <c r="AF4168" s="3"/>
      <c r="AG4168" s="3"/>
      <c r="AH4168" s="3"/>
    </row>
    <row r="4169" spans="30:34">
      <c r="AD4169" s="3"/>
      <c r="AE4169" s="3"/>
      <c r="AF4169" s="3"/>
      <c r="AG4169" s="3"/>
      <c r="AH4169" s="3"/>
    </row>
    <row r="4170" spans="30:34">
      <c r="AD4170" s="3"/>
      <c r="AE4170" s="3"/>
      <c r="AF4170" s="3"/>
      <c r="AG4170" s="3"/>
      <c r="AH4170" s="3"/>
    </row>
    <row r="4171" spans="30:34">
      <c r="AD4171" s="3"/>
      <c r="AE4171" s="3"/>
      <c r="AF4171" s="3"/>
      <c r="AG4171" s="3"/>
      <c r="AH4171" s="3"/>
    </row>
    <row r="4172" spans="30:34">
      <c r="AD4172" s="3"/>
      <c r="AE4172" s="3"/>
      <c r="AF4172" s="3"/>
      <c r="AG4172" s="3"/>
      <c r="AH4172" s="3"/>
    </row>
    <row r="4173" spans="30:34">
      <c r="AD4173" s="3"/>
      <c r="AE4173" s="3"/>
      <c r="AF4173" s="3"/>
      <c r="AG4173" s="3"/>
      <c r="AH4173" s="3"/>
    </row>
    <row r="4174" spans="30:34">
      <c r="AD4174" s="3"/>
      <c r="AE4174" s="3"/>
      <c r="AF4174" s="3"/>
      <c r="AG4174" s="3"/>
      <c r="AH4174" s="3"/>
    </row>
    <row r="4175" spans="30:34">
      <c r="AD4175" s="3"/>
      <c r="AE4175" s="3"/>
      <c r="AF4175" s="3"/>
      <c r="AG4175" s="3"/>
      <c r="AH4175" s="3"/>
    </row>
    <row r="4176" spans="30:34">
      <c r="AD4176" s="3"/>
      <c r="AE4176" s="3"/>
      <c r="AF4176" s="3"/>
      <c r="AG4176" s="3"/>
      <c r="AH4176" s="3"/>
    </row>
    <row r="4177" spans="30:34">
      <c r="AD4177" s="3"/>
      <c r="AE4177" s="3"/>
      <c r="AF4177" s="3"/>
      <c r="AG4177" s="3"/>
      <c r="AH4177" s="3"/>
    </row>
    <row r="4178" spans="30:34">
      <c r="AD4178" s="3"/>
      <c r="AE4178" s="3"/>
      <c r="AF4178" s="3"/>
      <c r="AG4178" s="3"/>
      <c r="AH4178" s="3"/>
    </row>
    <row r="4179" spans="30:34">
      <c r="AD4179" s="3"/>
      <c r="AE4179" s="3"/>
      <c r="AF4179" s="3"/>
      <c r="AG4179" s="3"/>
      <c r="AH4179" s="3"/>
    </row>
    <row r="4180" spans="30:34">
      <c r="AD4180" s="3"/>
      <c r="AE4180" s="3"/>
      <c r="AF4180" s="3"/>
      <c r="AG4180" s="3"/>
      <c r="AH4180" s="3"/>
    </row>
    <row r="4181" spans="30:34">
      <c r="AD4181" s="3"/>
      <c r="AE4181" s="3"/>
      <c r="AF4181" s="3"/>
      <c r="AG4181" s="3"/>
      <c r="AH4181" s="3"/>
    </row>
    <row r="4182" spans="30:34">
      <c r="AD4182" s="3"/>
      <c r="AE4182" s="3"/>
      <c r="AF4182" s="3"/>
      <c r="AG4182" s="3"/>
      <c r="AH4182" s="3"/>
    </row>
    <row r="4183" spans="30:34">
      <c r="AD4183" s="3"/>
      <c r="AE4183" s="3"/>
      <c r="AF4183" s="3"/>
      <c r="AG4183" s="3"/>
      <c r="AH4183" s="3"/>
    </row>
    <row r="4184" spans="30:34">
      <c r="AD4184" s="3"/>
      <c r="AE4184" s="3"/>
      <c r="AF4184" s="3"/>
      <c r="AG4184" s="3"/>
      <c r="AH4184" s="3"/>
    </row>
    <row r="4185" spans="30:34">
      <c r="AD4185" s="3"/>
      <c r="AE4185" s="3"/>
      <c r="AF4185" s="3"/>
      <c r="AG4185" s="3"/>
      <c r="AH4185" s="3"/>
    </row>
    <row r="4186" spans="30:34">
      <c r="AD4186" s="3"/>
      <c r="AE4186" s="3"/>
      <c r="AF4186" s="3"/>
      <c r="AG4186" s="3"/>
      <c r="AH4186" s="3"/>
    </row>
    <row r="4187" spans="30:34">
      <c r="AD4187" s="3"/>
      <c r="AE4187" s="3"/>
      <c r="AF4187" s="3"/>
      <c r="AG4187" s="3"/>
      <c r="AH4187" s="3"/>
    </row>
    <row r="4188" spans="30:34">
      <c r="AD4188" s="3"/>
      <c r="AE4188" s="3"/>
      <c r="AF4188" s="3"/>
      <c r="AG4188" s="3"/>
      <c r="AH4188" s="3"/>
    </row>
    <row r="4189" spans="30:34">
      <c r="AD4189" s="3"/>
      <c r="AE4189" s="3"/>
      <c r="AF4189" s="3"/>
      <c r="AG4189" s="3"/>
      <c r="AH4189" s="3"/>
    </row>
    <row r="4190" spans="30:34">
      <c r="AD4190" s="3"/>
      <c r="AE4190" s="3"/>
      <c r="AF4190" s="3"/>
      <c r="AG4190" s="3"/>
      <c r="AH4190" s="3"/>
    </row>
    <row r="4191" spans="30:34">
      <c r="AD4191" s="3"/>
      <c r="AE4191" s="3"/>
      <c r="AF4191" s="3"/>
      <c r="AG4191" s="3"/>
      <c r="AH4191" s="3"/>
    </row>
    <row r="4192" spans="30:34">
      <c r="AD4192" s="3"/>
      <c r="AE4192" s="3"/>
      <c r="AF4192" s="3"/>
      <c r="AG4192" s="3"/>
      <c r="AH4192" s="3"/>
    </row>
    <row r="4193" spans="30:34">
      <c r="AD4193" s="3"/>
      <c r="AE4193" s="3"/>
      <c r="AF4193" s="3"/>
      <c r="AG4193" s="3"/>
      <c r="AH4193" s="3"/>
    </row>
    <row r="4194" spans="30:34">
      <c r="AD4194" s="3"/>
      <c r="AE4194" s="3"/>
      <c r="AF4194" s="3"/>
      <c r="AG4194" s="3"/>
      <c r="AH4194" s="3"/>
    </row>
    <row r="4195" spans="30:34">
      <c r="AD4195" s="3"/>
      <c r="AE4195" s="3"/>
      <c r="AF4195" s="3"/>
      <c r="AG4195" s="3"/>
      <c r="AH4195" s="3"/>
    </row>
    <row r="4196" spans="30:34">
      <c r="AD4196" s="3"/>
      <c r="AE4196" s="3"/>
      <c r="AF4196" s="3"/>
      <c r="AG4196" s="3"/>
      <c r="AH4196" s="3"/>
    </row>
    <row r="4197" spans="30:34">
      <c r="AD4197" s="3"/>
      <c r="AE4197" s="3"/>
      <c r="AF4197" s="3"/>
      <c r="AG4197" s="3"/>
      <c r="AH4197" s="3"/>
    </row>
    <row r="4198" spans="30:34">
      <c r="AD4198" s="3"/>
      <c r="AE4198" s="3"/>
      <c r="AF4198" s="3"/>
      <c r="AG4198" s="3"/>
      <c r="AH4198" s="3"/>
    </row>
    <row r="4199" spans="30:34">
      <c r="AD4199" s="3"/>
      <c r="AE4199" s="3"/>
      <c r="AF4199" s="3"/>
      <c r="AG4199" s="3"/>
      <c r="AH4199" s="3"/>
    </row>
    <row r="4200" spans="30:34">
      <c r="AD4200" s="3"/>
      <c r="AE4200" s="3"/>
      <c r="AF4200" s="3"/>
      <c r="AG4200" s="3"/>
      <c r="AH4200" s="3"/>
    </row>
    <row r="4201" spans="30:34">
      <c r="AD4201" s="3"/>
      <c r="AE4201" s="3"/>
      <c r="AF4201" s="3"/>
      <c r="AG4201" s="3"/>
      <c r="AH4201" s="3"/>
    </row>
    <row r="4202" spans="30:34">
      <c r="AD4202" s="3"/>
      <c r="AE4202" s="3"/>
      <c r="AF4202" s="3"/>
      <c r="AG4202" s="3"/>
      <c r="AH4202" s="3"/>
    </row>
    <row r="4203" spans="30:34">
      <c r="AD4203" s="3"/>
      <c r="AE4203" s="3"/>
      <c r="AF4203" s="3"/>
      <c r="AG4203" s="3"/>
      <c r="AH4203" s="3"/>
    </row>
    <row r="4204" spans="30:34">
      <c r="AD4204" s="3"/>
      <c r="AE4204" s="3"/>
      <c r="AF4204" s="3"/>
      <c r="AG4204" s="3"/>
      <c r="AH4204" s="3"/>
    </row>
    <row r="4205" spans="30:34">
      <c r="AD4205" s="3"/>
      <c r="AE4205" s="3"/>
      <c r="AF4205" s="3"/>
      <c r="AG4205" s="3"/>
      <c r="AH4205" s="3"/>
    </row>
    <row r="4206" spans="30:34">
      <c r="AD4206" s="3"/>
      <c r="AE4206" s="3"/>
      <c r="AF4206" s="3"/>
      <c r="AG4206" s="3"/>
      <c r="AH4206" s="3"/>
    </row>
    <row r="4207" spans="30:34">
      <c r="AD4207" s="3"/>
      <c r="AE4207" s="3"/>
      <c r="AF4207" s="3"/>
      <c r="AG4207" s="3"/>
      <c r="AH4207" s="3"/>
    </row>
    <row r="4208" spans="30:34">
      <c r="AD4208" s="3"/>
      <c r="AE4208" s="3"/>
      <c r="AF4208" s="3"/>
      <c r="AG4208" s="3"/>
      <c r="AH4208" s="3"/>
    </row>
    <row r="4209" spans="30:34">
      <c r="AD4209" s="3"/>
      <c r="AE4209" s="3"/>
      <c r="AF4209" s="3"/>
      <c r="AG4209" s="3"/>
      <c r="AH4209" s="3"/>
    </row>
    <row r="4210" spans="30:34">
      <c r="AD4210" s="3"/>
      <c r="AE4210" s="3"/>
      <c r="AF4210" s="3"/>
      <c r="AG4210" s="3"/>
      <c r="AH4210" s="3"/>
    </row>
    <row r="4211" spans="30:34">
      <c r="AD4211" s="3"/>
      <c r="AE4211" s="3"/>
      <c r="AF4211" s="3"/>
      <c r="AG4211" s="3"/>
      <c r="AH4211" s="3"/>
    </row>
    <row r="4212" spans="30:34">
      <c r="AD4212" s="3"/>
      <c r="AE4212" s="3"/>
      <c r="AF4212" s="3"/>
      <c r="AG4212" s="3"/>
      <c r="AH4212" s="3"/>
    </row>
    <row r="4213" spans="30:34">
      <c r="AD4213" s="3"/>
      <c r="AE4213" s="3"/>
      <c r="AF4213" s="3"/>
      <c r="AG4213" s="3"/>
      <c r="AH4213" s="3"/>
    </row>
    <row r="4214" spans="30:34">
      <c r="AD4214" s="3"/>
      <c r="AE4214" s="3"/>
      <c r="AF4214" s="3"/>
      <c r="AG4214" s="3"/>
      <c r="AH4214" s="3"/>
    </row>
    <row r="4215" spans="30:34">
      <c r="AD4215" s="3"/>
      <c r="AE4215" s="3"/>
      <c r="AF4215" s="3"/>
      <c r="AG4215" s="3"/>
      <c r="AH4215" s="3"/>
    </row>
    <row r="4216" spans="30:34">
      <c r="AD4216" s="3"/>
      <c r="AE4216" s="3"/>
      <c r="AF4216" s="3"/>
      <c r="AG4216" s="3"/>
      <c r="AH4216" s="3"/>
    </row>
    <row r="4217" spans="30:34">
      <c r="AD4217" s="3"/>
      <c r="AE4217" s="3"/>
      <c r="AF4217" s="3"/>
      <c r="AG4217" s="3"/>
      <c r="AH4217" s="3"/>
    </row>
    <row r="4218" spans="30:34">
      <c r="AD4218" s="3"/>
      <c r="AE4218" s="3"/>
      <c r="AF4218" s="3"/>
      <c r="AG4218" s="3"/>
      <c r="AH4218" s="3"/>
    </row>
    <row r="4219" spans="30:34">
      <c r="AD4219" s="3"/>
      <c r="AE4219" s="3"/>
      <c r="AF4219" s="3"/>
      <c r="AG4219" s="3"/>
      <c r="AH4219" s="3"/>
    </row>
    <row r="4220" spans="30:34">
      <c r="AD4220" s="3"/>
      <c r="AE4220" s="3"/>
      <c r="AF4220" s="3"/>
      <c r="AG4220" s="3"/>
      <c r="AH4220" s="3"/>
    </row>
    <row r="4221" spans="30:34">
      <c r="AD4221" s="3"/>
      <c r="AE4221" s="3"/>
      <c r="AF4221" s="3"/>
      <c r="AG4221" s="3"/>
      <c r="AH4221" s="3"/>
    </row>
    <row r="4222" spans="30:34">
      <c r="AD4222" s="3"/>
      <c r="AE4222" s="3"/>
      <c r="AF4222" s="3"/>
      <c r="AG4222" s="3"/>
      <c r="AH4222" s="3"/>
    </row>
    <row r="4223" spans="30:34">
      <c r="AD4223" s="3"/>
      <c r="AE4223" s="3"/>
      <c r="AF4223" s="3"/>
      <c r="AG4223" s="3"/>
      <c r="AH4223" s="3"/>
    </row>
    <row r="4224" spans="30:34">
      <c r="AD4224" s="3"/>
      <c r="AE4224" s="3"/>
      <c r="AF4224" s="3"/>
      <c r="AG4224" s="3"/>
      <c r="AH4224" s="3"/>
    </row>
    <row r="4225" spans="30:34">
      <c r="AD4225" s="3"/>
      <c r="AE4225" s="3"/>
      <c r="AF4225" s="3"/>
      <c r="AG4225" s="3"/>
      <c r="AH4225" s="3"/>
    </row>
    <row r="4226" spans="30:34">
      <c r="AD4226" s="3"/>
      <c r="AE4226" s="3"/>
      <c r="AF4226" s="3"/>
      <c r="AG4226" s="3"/>
      <c r="AH4226" s="3"/>
    </row>
    <row r="4227" spans="30:34">
      <c r="AD4227" s="3"/>
      <c r="AE4227" s="3"/>
      <c r="AF4227" s="3"/>
      <c r="AG4227" s="3"/>
      <c r="AH4227" s="3"/>
    </row>
    <row r="4228" spans="30:34">
      <c r="AD4228" s="3"/>
      <c r="AE4228" s="3"/>
      <c r="AF4228" s="3"/>
      <c r="AG4228" s="3"/>
      <c r="AH4228" s="3"/>
    </row>
    <row r="4229" spans="30:34">
      <c r="AD4229" s="3"/>
      <c r="AE4229" s="3"/>
      <c r="AF4229" s="3"/>
      <c r="AG4229" s="3"/>
      <c r="AH4229" s="3"/>
    </row>
    <row r="4230" spans="30:34">
      <c r="AD4230" s="3"/>
      <c r="AE4230" s="3"/>
      <c r="AF4230" s="3"/>
      <c r="AG4230" s="3"/>
      <c r="AH4230" s="3"/>
    </row>
    <row r="4231" spans="30:34">
      <c r="AD4231" s="3"/>
      <c r="AE4231" s="3"/>
      <c r="AF4231" s="3"/>
      <c r="AG4231" s="3"/>
      <c r="AH4231" s="3"/>
    </row>
    <row r="4232" spans="30:34">
      <c r="AD4232" s="3"/>
      <c r="AE4232" s="3"/>
      <c r="AF4232" s="3"/>
      <c r="AG4232" s="3"/>
      <c r="AH4232" s="3"/>
    </row>
    <row r="4233" spans="30:34">
      <c r="AD4233" s="3"/>
      <c r="AE4233" s="3"/>
      <c r="AF4233" s="3"/>
      <c r="AG4233" s="3"/>
      <c r="AH4233" s="3"/>
    </row>
    <row r="4234" spans="30:34">
      <c r="AD4234" s="3"/>
      <c r="AE4234" s="3"/>
      <c r="AF4234" s="3"/>
      <c r="AG4234" s="3"/>
      <c r="AH4234" s="3"/>
    </row>
    <row r="4235" spans="30:34">
      <c r="AD4235" s="3"/>
      <c r="AE4235" s="3"/>
      <c r="AF4235" s="3"/>
      <c r="AG4235" s="3"/>
      <c r="AH4235" s="3"/>
    </row>
    <row r="4236" spans="30:34">
      <c r="AD4236" s="3"/>
      <c r="AE4236" s="3"/>
      <c r="AF4236" s="3"/>
      <c r="AG4236" s="3"/>
      <c r="AH4236" s="3"/>
    </row>
    <row r="4237" spans="30:34">
      <c r="AD4237" s="3"/>
      <c r="AE4237" s="3"/>
      <c r="AF4237" s="3"/>
      <c r="AG4237" s="3"/>
      <c r="AH4237" s="3"/>
    </row>
    <row r="4238" spans="30:34">
      <c r="AD4238" s="3"/>
      <c r="AE4238" s="3"/>
      <c r="AF4238" s="3"/>
      <c r="AG4238" s="3"/>
      <c r="AH4238" s="3"/>
    </row>
    <row r="4239" spans="30:34">
      <c r="AD4239" s="3"/>
      <c r="AE4239" s="3"/>
      <c r="AF4239" s="3"/>
      <c r="AG4239" s="3"/>
      <c r="AH4239" s="3"/>
    </row>
    <row r="4240" spans="30:34">
      <c r="AD4240" s="3"/>
      <c r="AE4240" s="3"/>
      <c r="AF4240" s="3"/>
      <c r="AG4240" s="3"/>
      <c r="AH4240" s="3"/>
    </row>
    <row r="4241" spans="30:34">
      <c r="AD4241" s="3"/>
      <c r="AE4241" s="3"/>
      <c r="AF4241" s="3"/>
      <c r="AG4241" s="3"/>
      <c r="AH4241" s="3"/>
    </row>
    <row r="4242" spans="30:34">
      <c r="AD4242" s="3"/>
      <c r="AE4242" s="3"/>
      <c r="AF4242" s="3"/>
      <c r="AG4242" s="3"/>
      <c r="AH4242" s="3"/>
    </row>
    <row r="4243" spans="30:34">
      <c r="AD4243" s="3"/>
      <c r="AE4243" s="3"/>
      <c r="AF4243" s="3"/>
      <c r="AG4243" s="3"/>
      <c r="AH4243" s="3"/>
    </row>
    <row r="4244" spans="30:34">
      <c r="AD4244" s="3"/>
      <c r="AE4244" s="3"/>
      <c r="AF4244" s="3"/>
      <c r="AG4244" s="3"/>
      <c r="AH4244" s="3"/>
    </row>
    <row r="4245" spans="30:34">
      <c r="AD4245" s="3"/>
      <c r="AE4245" s="3"/>
      <c r="AF4245" s="3"/>
      <c r="AG4245" s="3"/>
      <c r="AH4245" s="3"/>
    </row>
    <row r="4246" spans="30:34">
      <c r="AD4246" s="3"/>
      <c r="AE4246" s="3"/>
      <c r="AF4246" s="3"/>
      <c r="AG4246" s="3"/>
      <c r="AH4246" s="3"/>
    </row>
    <row r="4247" spans="30:34">
      <c r="AD4247" s="3"/>
      <c r="AE4247" s="3"/>
      <c r="AF4247" s="3"/>
      <c r="AG4247" s="3"/>
      <c r="AH4247" s="3"/>
    </row>
    <row r="4248" spans="30:34">
      <c r="AD4248" s="3"/>
      <c r="AE4248" s="3"/>
      <c r="AF4248" s="3"/>
      <c r="AG4248" s="3"/>
      <c r="AH4248" s="3"/>
    </row>
    <row r="4249" spans="30:34">
      <c r="AD4249" s="3"/>
      <c r="AE4249" s="3"/>
      <c r="AF4249" s="3"/>
      <c r="AG4249" s="3"/>
      <c r="AH4249" s="3"/>
    </row>
    <row r="4250" spans="30:34">
      <c r="AD4250" s="3"/>
      <c r="AE4250" s="3"/>
      <c r="AF4250" s="3"/>
      <c r="AG4250" s="3"/>
      <c r="AH4250" s="3"/>
    </row>
    <row r="4251" spans="30:34">
      <c r="AD4251" s="3"/>
      <c r="AE4251" s="3"/>
      <c r="AF4251" s="3"/>
      <c r="AG4251" s="3"/>
      <c r="AH4251" s="3"/>
    </row>
    <row r="4252" spans="30:34">
      <c r="AD4252" s="3"/>
      <c r="AE4252" s="3"/>
      <c r="AF4252" s="3"/>
      <c r="AG4252" s="3"/>
      <c r="AH4252" s="3"/>
    </row>
    <row r="4253" spans="30:34">
      <c r="AD4253" s="3"/>
      <c r="AE4253" s="3"/>
      <c r="AF4253" s="3"/>
      <c r="AG4253" s="3"/>
      <c r="AH4253" s="3"/>
    </row>
    <row r="4254" spans="30:34">
      <c r="AD4254" s="3"/>
      <c r="AE4254" s="3"/>
      <c r="AF4254" s="3"/>
      <c r="AG4254" s="3"/>
      <c r="AH4254" s="3"/>
    </row>
    <row r="4255" spans="30:34">
      <c r="AD4255" s="3"/>
      <c r="AE4255" s="3"/>
      <c r="AF4255" s="3"/>
      <c r="AG4255" s="3"/>
      <c r="AH4255" s="3"/>
    </row>
    <row r="4256" spans="30:34">
      <c r="AD4256" s="3"/>
      <c r="AE4256" s="3"/>
      <c r="AF4256" s="3"/>
      <c r="AG4256" s="3"/>
      <c r="AH4256" s="3"/>
    </row>
    <row r="4257" spans="30:34">
      <c r="AD4257" s="3"/>
      <c r="AE4257" s="3"/>
      <c r="AF4257" s="3"/>
      <c r="AG4257" s="3"/>
      <c r="AH4257" s="3"/>
    </row>
    <row r="4258" spans="30:34">
      <c r="AD4258" s="3"/>
      <c r="AE4258" s="3"/>
      <c r="AF4258" s="3"/>
      <c r="AG4258" s="3"/>
      <c r="AH4258" s="3"/>
    </row>
    <row r="4259" spans="30:34">
      <c r="AD4259" s="3"/>
      <c r="AE4259" s="3"/>
      <c r="AF4259" s="3"/>
      <c r="AG4259" s="3"/>
      <c r="AH4259" s="3"/>
    </row>
    <row r="4260" spans="30:34">
      <c r="AD4260" s="3"/>
      <c r="AE4260" s="3"/>
      <c r="AF4260" s="3"/>
      <c r="AG4260" s="3"/>
      <c r="AH4260" s="3"/>
    </row>
    <row r="4261" spans="30:34">
      <c r="AD4261" s="3"/>
      <c r="AE4261" s="3"/>
      <c r="AF4261" s="3"/>
      <c r="AG4261" s="3"/>
      <c r="AH4261" s="3"/>
    </row>
    <row r="4262" spans="30:34">
      <c r="AD4262" s="3"/>
      <c r="AE4262" s="3"/>
      <c r="AF4262" s="3"/>
      <c r="AG4262" s="3"/>
      <c r="AH4262" s="3"/>
    </row>
    <row r="4263" spans="30:34">
      <c r="AD4263" s="3"/>
      <c r="AE4263" s="3"/>
      <c r="AF4263" s="3"/>
      <c r="AG4263" s="3"/>
      <c r="AH4263" s="3"/>
    </row>
    <row r="4264" spans="30:34">
      <c r="AD4264" s="3"/>
      <c r="AE4264" s="3"/>
      <c r="AF4264" s="3"/>
      <c r="AG4264" s="3"/>
      <c r="AH4264" s="3"/>
    </row>
    <row r="4265" spans="30:34">
      <c r="AD4265" s="3"/>
      <c r="AE4265" s="3"/>
      <c r="AF4265" s="3"/>
      <c r="AG4265" s="3"/>
      <c r="AH4265" s="3"/>
    </row>
    <row r="4266" spans="30:34">
      <c r="AD4266" s="3"/>
      <c r="AE4266" s="3"/>
      <c r="AF4266" s="3"/>
      <c r="AG4266" s="3"/>
      <c r="AH4266" s="3"/>
    </row>
    <row r="4267" spans="30:34">
      <c r="AD4267" s="3"/>
      <c r="AE4267" s="3"/>
      <c r="AF4267" s="3"/>
      <c r="AG4267" s="3"/>
      <c r="AH4267" s="3"/>
    </row>
    <row r="4268" spans="30:34">
      <c r="AD4268" s="3"/>
      <c r="AE4268" s="3"/>
      <c r="AF4268" s="3"/>
      <c r="AG4268" s="3"/>
      <c r="AH4268" s="3"/>
    </row>
    <row r="4269" spans="30:34">
      <c r="AD4269" s="3"/>
      <c r="AE4269" s="3"/>
      <c r="AF4269" s="3"/>
      <c r="AG4269" s="3"/>
      <c r="AH4269" s="3"/>
    </row>
    <row r="4270" spans="30:34">
      <c r="AD4270" s="3"/>
      <c r="AE4270" s="3"/>
      <c r="AF4270" s="3"/>
      <c r="AG4270" s="3"/>
      <c r="AH4270" s="3"/>
    </row>
    <row r="4271" spans="30:34">
      <c r="AD4271" s="3"/>
      <c r="AE4271" s="3"/>
      <c r="AF4271" s="3"/>
      <c r="AG4271" s="3"/>
      <c r="AH4271" s="3"/>
    </row>
    <row r="4272" spans="30:34">
      <c r="AD4272" s="3"/>
      <c r="AE4272" s="3"/>
      <c r="AF4272" s="3"/>
      <c r="AG4272" s="3"/>
      <c r="AH4272" s="3"/>
    </row>
    <row r="4273" spans="30:34">
      <c r="AD4273" s="3"/>
      <c r="AE4273" s="3"/>
      <c r="AF4273" s="3"/>
      <c r="AG4273" s="3"/>
      <c r="AH4273" s="3"/>
    </row>
    <row r="4274" spans="30:34">
      <c r="AD4274" s="3"/>
      <c r="AE4274" s="3"/>
      <c r="AF4274" s="3"/>
      <c r="AG4274" s="3"/>
      <c r="AH4274" s="3"/>
    </row>
    <row r="4275" spans="30:34">
      <c r="AD4275" s="3"/>
      <c r="AE4275" s="3"/>
      <c r="AF4275" s="3"/>
      <c r="AG4275" s="3"/>
      <c r="AH4275" s="3"/>
    </row>
    <row r="4276" spans="30:34">
      <c r="AD4276" s="3"/>
      <c r="AE4276" s="3"/>
      <c r="AF4276" s="3"/>
      <c r="AG4276" s="3"/>
      <c r="AH4276" s="3"/>
    </row>
    <row r="4277" spans="30:34">
      <c r="AD4277" s="3"/>
      <c r="AE4277" s="3"/>
      <c r="AF4277" s="3"/>
      <c r="AG4277" s="3"/>
      <c r="AH4277" s="3"/>
    </row>
    <row r="4278" spans="30:34">
      <c r="AD4278" s="3"/>
      <c r="AE4278" s="3"/>
      <c r="AF4278" s="3"/>
      <c r="AG4278" s="3"/>
      <c r="AH4278" s="3"/>
    </row>
    <row r="4279" spans="30:34">
      <c r="AD4279" s="3"/>
      <c r="AE4279" s="3"/>
      <c r="AF4279" s="3"/>
      <c r="AG4279" s="3"/>
      <c r="AH4279" s="3"/>
    </row>
    <row r="4280" spans="30:34">
      <c r="AD4280" s="3"/>
      <c r="AE4280" s="3"/>
      <c r="AF4280" s="3"/>
      <c r="AG4280" s="3"/>
      <c r="AH4280" s="3"/>
    </row>
    <row r="4281" spans="30:34">
      <c r="AD4281" s="3"/>
      <c r="AE4281" s="3"/>
      <c r="AF4281" s="3"/>
      <c r="AG4281" s="3"/>
      <c r="AH4281" s="3"/>
    </row>
    <row r="4282" spans="30:34">
      <c r="AD4282" s="3"/>
      <c r="AE4282" s="3"/>
      <c r="AF4282" s="3"/>
      <c r="AG4282" s="3"/>
      <c r="AH4282" s="3"/>
    </row>
    <row r="4283" spans="30:34">
      <c r="AD4283" s="3"/>
      <c r="AE4283" s="3"/>
      <c r="AF4283" s="3"/>
      <c r="AG4283" s="3"/>
      <c r="AH4283" s="3"/>
    </row>
    <row r="4284" spans="30:34">
      <c r="AD4284" s="3"/>
      <c r="AE4284" s="3"/>
      <c r="AF4284" s="3"/>
      <c r="AG4284" s="3"/>
      <c r="AH4284" s="3"/>
    </row>
    <row r="4285" spans="30:34">
      <c r="AD4285" s="3"/>
      <c r="AE4285" s="3"/>
      <c r="AF4285" s="3"/>
      <c r="AG4285" s="3"/>
      <c r="AH4285" s="3"/>
    </row>
    <row r="4286" spans="30:34">
      <c r="AD4286" s="3"/>
      <c r="AE4286" s="3"/>
      <c r="AF4286" s="3"/>
      <c r="AG4286" s="3"/>
      <c r="AH4286" s="3"/>
    </row>
    <row r="4287" spans="30:34">
      <c r="AD4287" s="3"/>
      <c r="AE4287" s="3"/>
      <c r="AF4287" s="3"/>
      <c r="AG4287" s="3"/>
      <c r="AH4287" s="3"/>
    </row>
    <row r="4288" spans="30:34">
      <c r="AD4288" s="3"/>
      <c r="AE4288" s="3"/>
      <c r="AF4288" s="3"/>
      <c r="AG4288" s="3"/>
      <c r="AH4288" s="3"/>
    </row>
    <row r="4289" spans="30:34">
      <c r="AD4289" s="3"/>
      <c r="AE4289" s="3"/>
      <c r="AF4289" s="3"/>
      <c r="AG4289" s="3"/>
      <c r="AH4289" s="3"/>
    </row>
    <row r="4290" spans="30:34">
      <c r="AD4290" s="3"/>
      <c r="AE4290" s="3"/>
      <c r="AF4290" s="3"/>
      <c r="AG4290" s="3"/>
      <c r="AH4290" s="3"/>
    </row>
    <row r="4291" spans="30:34">
      <c r="AD4291" s="3"/>
      <c r="AE4291" s="3"/>
      <c r="AF4291" s="3"/>
      <c r="AG4291" s="3"/>
      <c r="AH4291" s="3"/>
    </row>
    <row r="4292" spans="30:34">
      <c r="AD4292" s="3"/>
      <c r="AE4292" s="3"/>
      <c r="AF4292" s="3"/>
      <c r="AG4292" s="3"/>
      <c r="AH4292" s="3"/>
    </row>
    <row r="4293" spans="30:34">
      <c r="AD4293" s="3"/>
      <c r="AE4293" s="3"/>
      <c r="AF4293" s="3"/>
      <c r="AG4293" s="3"/>
      <c r="AH4293" s="3"/>
    </row>
    <row r="4294" spans="30:34">
      <c r="AD4294" s="3"/>
      <c r="AE4294" s="3"/>
      <c r="AF4294" s="3"/>
      <c r="AG4294" s="3"/>
      <c r="AH4294" s="3"/>
    </row>
    <row r="4295" spans="30:34">
      <c r="AD4295" s="3"/>
      <c r="AE4295" s="3"/>
      <c r="AF4295" s="3"/>
      <c r="AG4295" s="3"/>
      <c r="AH4295" s="3"/>
    </row>
    <row r="4296" spans="30:34">
      <c r="AD4296" s="3"/>
      <c r="AE4296" s="3"/>
      <c r="AF4296" s="3"/>
      <c r="AG4296" s="3"/>
      <c r="AH4296" s="3"/>
    </row>
    <row r="4297" spans="30:34">
      <c r="AD4297" s="3"/>
      <c r="AE4297" s="3"/>
      <c r="AF4297" s="3"/>
      <c r="AG4297" s="3"/>
      <c r="AH4297" s="3"/>
    </row>
    <row r="4298" spans="30:34">
      <c r="AD4298" s="3"/>
      <c r="AE4298" s="3"/>
      <c r="AF4298" s="3"/>
      <c r="AG4298" s="3"/>
      <c r="AH4298" s="3"/>
    </row>
    <row r="4299" spans="30:34">
      <c r="AD4299" s="3"/>
      <c r="AE4299" s="3"/>
      <c r="AF4299" s="3"/>
      <c r="AG4299" s="3"/>
      <c r="AH4299" s="3"/>
    </row>
    <row r="4300" spans="30:34">
      <c r="AD4300" s="3"/>
      <c r="AE4300" s="3"/>
      <c r="AF4300" s="3"/>
      <c r="AG4300" s="3"/>
      <c r="AH4300" s="3"/>
    </row>
    <row r="4301" spans="30:34">
      <c r="AD4301" s="3"/>
      <c r="AE4301" s="3"/>
      <c r="AF4301" s="3"/>
      <c r="AG4301" s="3"/>
      <c r="AH4301" s="3"/>
    </row>
    <row r="4302" spans="30:34">
      <c r="AD4302" s="3"/>
      <c r="AE4302" s="3"/>
      <c r="AF4302" s="3"/>
      <c r="AG4302" s="3"/>
      <c r="AH4302" s="3"/>
    </row>
    <row r="4303" spans="30:34">
      <c r="AD4303" s="3"/>
      <c r="AE4303" s="3"/>
      <c r="AF4303" s="3"/>
      <c r="AG4303" s="3"/>
      <c r="AH4303" s="3"/>
    </row>
    <row r="4304" spans="30:34">
      <c r="AD4304" s="3"/>
      <c r="AE4304" s="3"/>
      <c r="AF4304" s="3"/>
      <c r="AG4304" s="3"/>
      <c r="AH4304" s="3"/>
    </row>
    <row r="4305" spans="30:34">
      <c r="AD4305" s="3"/>
      <c r="AE4305" s="3"/>
      <c r="AF4305" s="3"/>
      <c r="AG4305" s="3"/>
      <c r="AH4305" s="3"/>
    </row>
    <row r="4306" spans="30:34">
      <c r="AD4306" s="3"/>
      <c r="AE4306" s="3"/>
      <c r="AF4306" s="3"/>
      <c r="AG4306" s="3"/>
      <c r="AH4306" s="3"/>
    </row>
    <row r="4307" spans="30:34">
      <c r="AD4307" s="3"/>
      <c r="AE4307" s="3"/>
      <c r="AF4307" s="3"/>
      <c r="AG4307" s="3"/>
      <c r="AH4307" s="3"/>
    </row>
    <row r="4308" spans="30:34">
      <c r="AD4308" s="3"/>
      <c r="AE4308" s="3"/>
      <c r="AF4308" s="3"/>
      <c r="AG4308" s="3"/>
      <c r="AH4308" s="3"/>
    </row>
    <row r="4309" spans="30:34">
      <c r="AD4309" s="3"/>
      <c r="AE4309" s="3"/>
      <c r="AF4309" s="3"/>
      <c r="AG4309" s="3"/>
      <c r="AH4309" s="3"/>
    </row>
    <row r="4310" spans="30:34">
      <c r="AD4310" s="3"/>
      <c r="AE4310" s="3"/>
      <c r="AF4310" s="3"/>
      <c r="AG4310" s="3"/>
      <c r="AH4310" s="3"/>
    </row>
    <row r="4311" spans="30:34">
      <c r="AD4311" s="3"/>
      <c r="AE4311" s="3"/>
      <c r="AF4311" s="3"/>
      <c r="AG4311" s="3"/>
      <c r="AH4311" s="3"/>
    </row>
    <row r="4312" spans="30:34">
      <c r="AD4312" s="3"/>
      <c r="AE4312" s="3"/>
      <c r="AF4312" s="3"/>
      <c r="AG4312" s="3"/>
      <c r="AH4312" s="3"/>
    </row>
    <row r="4313" spans="30:34">
      <c r="AD4313" s="3"/>
      <c r="AE4313" s="3"/>
      <c r="AF4313" s="3"/>
      <c r="AG4313" s="3"/>
      <c r="AH4313" s="3"/>
    </row>
    <row r="4314" spans="30:34">
      <c r="AD4314" s="3"/>
      <c r="AE4314" s="3"/>
      <c r="AF4314" s="3"/>
      <c r="AG4314" s="3"/>
      <c r="AH4314" s="3"/>
    </row>
    <row r="4315" spans="30:34">
      <c r="AD4315" s="3"/>
      <c r="AE4315" s="3"/>
      <c r="AF4315" s="3"/>
      <c r="AG4315" s="3"/>
      <c r="AH4315" s="3"/>
    </row>
    <row r="4316" spans="30:34">
      <c r="AD4316" s="3"/>
      <c r="AE4316" s="3"/>
      <c r="AF4316" s="3"/>
      <c r="AG4316" s="3"/>
      <c r="AH4316" s="3"/>
    </row>
    <row r="4317" spans="30:34">
      <c r="AD4317" s="3"/>
      <c r="AE4317" s="3"/>
      <c r="AF4317" s="3"/>
      <c r="AG4317" s="3"/>
      <c r="AH4317" s="3"/>
    </row>
    <row r="4318" spans="30:34">
      <c r="AD4318" s="3"/>
      <c r="AE4318" s="3"/>
      <c r="AF4318" s="3"/>
      <c r="AG4318" s="3"/>
      <c r="AH4318" s="3"/>
    </row>
    <row r="4319" spans="30:34">
      <c r="AD4319" s="3"/>
      <c r="AE4319" s="3"/>
      <c r="AF4319" s="3"/>
      <c r="AG4319" s="3"/>
      <c r="AH4319" s="3"/>
    </row>
    <row r="4320" spans="30:34">
      <c r="AD4320" s="3"/>
      <c r="AE4320" s="3"/>
      <c r="AF4320" s="3"/>
      <c r="AG4320" s="3"/>
      <c r="AH4320" s="3"/>
    </row>
    <row r="4321" spans="30:34">
      <c r="AD4321" s="3"/>
      <c r="AE4321" s="3"/>
      <c r="AF4321" s="3"/>
      <c r="AG4321" s="3"/>
      <c r="AH4321" s="3"/>
    </row>
    <row r="4322" spans="30:34">
      <c r="AD4322" s="3"/>
      <c r="AE4322" s="3"/>
      <c r="AF4322" s="3"/>
      <c r="AG4322" s="3"/>
      <c r="AH4322" s="3"/>
    </row>
    <row r="4323" spans="30:34">
      <c r="AD4323" s="3"/>
      <c r="AE4323" s="3"/>
      <c r="AF4323" s="3"/>
      <c r="AG4323" s="3"/>
      <c r="AH4323" s="3"/>
    </row>
    <row r="4324" spans="30:34">
      <c r="AD4324" s="3"/>
      <c r="AE4324" s="3"/>
      <c r="AF4324" s="3"/>
      <c r="AG4324" s="3"/>
      <c r="AH4324" s="3"/>
    </row>
    <row r="4325" spans="30:34">
      <c r="AD4325" s="3"/>
      <c r="AE4325" s="3"/>
      <c r="AF4325" s="3"/>
      <c r="AG4325" s="3"/>
      <c r="AH4325" s="3"/>
    </row>
    <row r="4326" spans="30:34">
      <c r="AD4326" s="3"/>
      <c r="AE4326" s="3"/>
      <c r="AF4326" s="3"/>
      <c r="AG4326" s="3"/>
      <c r="AH4326" s="3"/>
    </row>
    <row r="4327" spans="30:34">
      <c r="AD4327" s="3"/>
      <c r="AE4327" s="3"/>
      <c r="AF4327" s="3"/>
      <c r="AG4327" s="3"/>
      <c r="AH4327" s="3"/>
    </row>
    <row r="4328" spans="30:34">
      <c r="AD4328" s="3"/>
      <c r="AE4328" s="3"/>
      <c r="AF4328" s="3"/>
      <c r="AG4328" s="3"/>
      <c r="AH4328" s="3"/>
    </row>
    <row r="4329" spans="30:34">
      <c r="AD4329" s="3"/>
      <c r="AE4329" s="3"/>
      <c r="AF4329" s="3"/>
      <c r="AG4329" s="3"/>
      <c r="AH4329" s="3"/>
    </row>
    <row r="4330" spans="30:34">
      <c r="AD4330" s="3"/>
      <c r="AE4330" s="3"/>
      <c r="AF4330" s="3"/>
      <c r="AG4330" s="3"/>
      <c r="AH4330" s="3"/>
    </row>
    <row r="4331" spans="30:34">
      <c r="AD4331" s="3"/>
      <c r="AE4331" s="3"/>
      <c r="AF4331" s="3"/>
      <c r="AG4331" s="3"/>
      <c r="AH4331" s="3"/>
    </row>
    <row r="4332" spans="30:34">
      <c r="AD4332" s="3"/>
      <c r="AE4332" s="3"/>
      <c r="AF4332" s="3"/>
      <c r="AG4332" s="3"/>
      <c r="AH4332" s="3"/>
    </row>
    <row r="4333" spans="30:34">
      <c r="AD4333" s="3"/>
      <c r="AE4333" s="3"/>
      <c r="AF4333" s="3"/>
      <c r="AG4333" s="3"/>
      <c r="AH4333" s="3"/>
    </row>
    <row r="4334" spans="30:34">
      <c r="AD4334" s="3"/>
      <c r="AE4334" s="3"/>
      <c r="AF4334" s="3"/>
      <c r="AG4334" s="3"/>
      <c r="AH4334" s="3"/>
    </row>
    <row r="4335" spans="30:34">
      <c r="AD4335" s="3"/>
      <c r="AE4335" s="3"/>
      <c r="AF4335" s="3"/>
      <c r="AG4335" s="3"/>
      <c r="AH4335" s="3"/>
    </row>
    <row r="4336" spans="30:34">
      <c r="AD4336" s="3"/>
      <c r="AE4336" s="3"/>
      <c r="AF4336" s="3"/>
      <c r="AG4336" s="3"/>
      <c r="AH4336" s="3"/>
    </row>
    <row r="4337" spans="30:34">
      <c r="AD4337" s="3"/>
      <c r="AE4337" s="3"/>
      <c r="AF4337" s="3"/>
      <c r="AG4337" s="3"/>
      <c r="AH4337" s="3"/>
    </row>
    <row r="4338" spans="30:34">
      <c r="AD4338" s="3"/>
      <c r="AE4338" s="3"/>
      <c r="AF4338" s="3"/>
      <c r="AG4338" s="3"/>
      <c r="AH4338" s="3"/>
    </row>
    <row r="4339" spans="30:34">
      <c r="AD4339" s="3"/>
      <c r="AE4339" s="3"/>
      <c r="AF4339" s="3"/>
      <c r="AG4339" s="3"/>
      <c r="AH4339" s="3"/>
    </row>
    <row r="4340" spans="30:34">
      <c r="AD4340" s="3"/>
      <c r="AE4340" s="3"/>
      <c r="AF4340" s="3"/>
      <c r="AG4340" s="3"/>
      <c r="AH4340" s="3"/>
    </row>
    <row r="4341" spans="30:34">
      <c r="AD4341" s="3"/>
      <c r="AE4341" s="3"/>
      <c r="AF4341" s="3"/>
      <c r="AG4341" s="3"/>
      <c r="AH4341" s="3"/>
    </row>
    <row r="4342" spans="30:34">
      <c r="AD4342" s="3"/>
      <c r="AE4342" s="3"/>
      <c r="AF4342" s="3"/>
      <c r="AG4342" s="3"/>
      <c r="AH4342" s="3"/>
    </row>
    <row r="4343" spans="30:34">
      <c r="AD4343" s="3"/>
      <c r="AE4343" s="3"/>
      <c r="AF4343" s="3"/>
      <c r="AG4343" s="3"/>
      <c r="AH4343" s="3"/>
    </row>
    <row r="4344" spans="30:34">
      <c r="AD4344" s="3"/>
      <c r="AE4344" s="3"/>
      <c r="AF4344" s="3"/>
      <c r="AG4344" s="3"/>
      <c r="AH4344" s="3"/>
    </row>
    <row r="4345" spans="30:34">
      <c r="AD4345" s="3"/>
      <c r="AE4345" s="3"/>
      <c r="AF4345" s="3"/>
      <c r="AG4345" s="3"/>
      <c r="AH4345" s="3"/>
    </row>
    <row r="4346" spans="30:34">
      <c r="AD4346" s="3"/>
      <c r="AE4346" s="3"/>
      <c r="AF4346" s="3"/>
      <c r="AG4346" s="3"/>
      <c r="AH4346" s="3"/>
    </row>
    <row r="4347" spans="30:34">
      <c r="AD4347" s="3"/>
      <c r="AE4347" s="3"/>
      <c r="AF4347" s="3"/>
      <c r="AG4347" s="3"/>
      <c r="AH4347" s="3"/>
    </row>
    <row r="4348" spans="30:34">
      <c r="AD4348" s="3"/>
      <c r="AE4348" s="3"/>
      <c r="AF4348" s="3"/>
      <c r="AG4348" s="3"/>
      <c r="AH4348" s="3"/>
    </row>
    <row r="4349" spans="30:34">
      <c r="AD4349" s="3"/>
      <c r="AE4349" s="3"/>
      <c r="AF4349" s="3"/>
      <c r="AG4349" s="3"/>
      <c r="AH4349" s="3"/>
    </row>
    <row r="4350" spans="30:34">
      <c r="AD4350" s="3"/>
      <c r="AE4350" s="3"/>
      <c r="AF4350" s="3"/>
      <c r="AG4350" s="3"/>
      <c r="AH4350" s="3"/>
    </row>
    <row r="4351" spans="30:34">
      <c r="AD4351" s="3"/>
      <c r="AE4351" s="3"/>
      <c r="AF4351" s="3"/>
      <c r="AG4351" s="3"/>
      <c r="AH4351" s="3"/>
    </row>
    <row r="4352" spans="30:34">
      <c r="AD4352" s="3"/>
      <c r="AE4352" s="3"/>
      <c r="AF4352" s="3"/>
      <c r="AG4352" s="3"/>
      <c r="AH4352" s="3"/>
    </row>
    <row r="4353" spans="30:34">
      <c r="AD4353" s="3"/>
      <c r="AE4353" s="3"/>
      <c r="AF4353" s="3"/>
      <c r="AG4353" s="3"/>
      <c r="AH4353" s="3"/>
    </row>
    <row r="4354" spans="30:34">
      <c r="AD4354" s="3"/>
      <c r="AE4354" s="3"/>
      <c r="AF4354" s="3"/>
      <c r="AG4354" s="3"/>
      <c r="AH4354" s="3"/>
    </row>
    <row r="4355" spans="30:34">
      <c r="AD4355" s="3"/>
      <c r="AE4355" s="3"/>
      <c r="AF4355" s="3"/>
      <c r="AG4355" s="3"/>
      <c r="AH4355" s="3"/>
    </row>
    <row r="4356" spans="30:34">
      <c r="AD4356" s="3"/>
      <c r="AE4356" s="3"/>
      <c r="AF4356" s="3"/>
      <c r="AG4356" s="3"/>
      <c r="AH4356" s="3"/>
    </row>
    <row r="4357" spans="30:34">
      <c r="AD4357" s="3"/>
      <c r="AE4357" s="3"/>
      <c r="AF4357" s="3"/>
      <c r="AG4357" s="3"/>
      <c r="AH4357" s="3"/>
    </row>
    <row r="4358" spans="30:34">
      <c r="AD4358" s="3"/>
      <c r="AE4358" s="3"/>
      <c r="AF4358" s="3"/>
      <c r="AG4358" s="3"/>
      <c r="AH4358" s="3"/>
    </row>
    <row r="4359" spans="30:34">
      <c r="AD4359" s="3"/>
      <c r="AE4359" s="3"/>
      <c r="AF4359" s="3"/>
      <c r="AG4359" s="3"/>
      <c r="AH4359" s="3"/>
    </row>
    <row r="4360" spans="30:34">
      <c r="AD4360" s="3"/>
      <c r="AE4360" s="3"/>
      <c r="AF4360" s="3"/>
      <c r="AG4360" s="3"/>
      <c r="AH4360" s="3"/>
    </row>
    <row r="4361" spans="30:34">
      <c r="AD4361" s="3"/>
      <c r="AE4361" s="3"/>
      <c r="AF4361" s="3"/>
      <c r="AG4361" s="3"/>
      <c r="AH4361" s="3"/>
    </row>
    <row r="4362" spans="30:34">
      <c r="AD4362" s="3"/>
      <c r="AE4362" s="3"/>
      <c r="AF4362" s="3"/>
      <c r="AG4362" s="3"/>
      <c r="AH4362" s="3"/>
    </row>
    <row r="4363" spans="30:34">
      <c r="AD4363" s="3"/>
      <c r="AE4363" s="3"/>
      <c r="AF4363" s="3"/>
      <c r="AG4363" s="3"/>
      <c r="AH4363" s="3"/>
    </row>
    <row r="4364" spans="30:34">
      <c r="AD4364" s="3"/>
      <c r="AE4364" s="3"/>
      <c r="AF4364" s="3"/>
      <c r="AG4364" s="3"/>
      <c r="AH4364" s="3"/>
    </row>
    <row r="4365" spans="30:34">
      <c r="AD4365" s="3"/>
      <c r="AE4365" s="3"/>
      <c r="AF4365" s="3"/>
      <c r="AG4365" s="3"/>
      <c r="AH4365" s="3"/>
    </row>
    <row r="4366" spans="30:34">
      <c r="AD4366" s="3"/>
      <c r="AE4366" s="3"/>
      <c r="AF4366" s="3"/>
      <c r="AG4366" s="3"/>
      <c r="AH4366" s="3"/>
    </row>
    <row r="4367" spans="30:34">
      <c r="AD4367" s="3"/>
      <c r="AE4367" s="3"/>
      <c r="AF4367" s="3"/>
      <c r="AG4367" s="3"/>
      <c r="AH4367" s="3"/>
    </row>
    <row r="4368" spans="30:34">
      <c r="AD4368" s="3"/>
      <c r="AE4368" s="3"/>
      <c r="AF4368" s="3"/>
      <c r="AG4368" s="3"/>
      <c r="AH4368" s="3"/>
    </row>
    <row r="4369" spans="30:34">
      <c r="AD4369" s="3"/>
      <c r="AE4369" s="3"/>
      <c r="AF4369" s="3"/>
      <c r="AG4369" s="3"/>
      <c r="AH4369" s="3"/>
    </row>
    <row r="4370" spans="30:34">
      <c r="AD4370" s="3"/>
      <c r="AE4370" s="3"/>
      <c r="AF4370" s="3"/>
      <c r="AG4370" s="3"/>
      <c r="AH4370" s="3"/>
    </row>
    <row r="4371" spans="30:34">
      <c r="AD4371" s="3"/>
      <c r="AE4371" s="3"/>
      <c r="AF4371" s="3"/>
      <c r="AG4371" s="3"/>
      <c r="AH4371" s="3"/>
    </row>
    <row r="4372" spans="30:34">
      <c r="AD4372" s="3"/>
      <c r="AE4372" s="3"/>
      <c r="AF4372" s="3"/>
      <c r="AG4372" s="3"/>
      <c r="AH4372" s="3"/>
    </row>
    <row r="4373" spans="30:34">
      <c r="AD4373" s="3"/>
      <c r="AE4373" s="3"/>
      <c r="AF4373" s="3"/>
      <c r="AG4373" s="3"/>
      <c r="AH4373" s="3"/>
    </row>
    <row r="4374" spans="30:34">
      <c r="AD4374" s="3"/>
      <c r="AE4374" s="3"/>
      <c r="AF4374" s="3"/>
      <c r="AG4374" s="3"/>
      <c r="AH4374" s="3"/>
    </row>
    <row r="4375" spans="30:34">
      <c r="AD4375" s="3"/>
      <c r="AE4375" s="3"/>
      <c r="AF4375" s="3"/>
      <c r="AG4375" s="3"/>
      <c r="AH4375" s="3"/>
    </row>
    <row r="4376" spans="30:34">
      <c r="AD4376" s="3"/>
      <c r="AE4376" s="3"/>
      <c r="AF4376" s="3"/>
      <c r="AG4376" s="3"/>
      <c r="AH4376" s="3"/>
    </row>
    <row r="4377" spans="30:34">
      <c r="AD4377" s="3"/>
      <c r="AE4377" s="3"/>
      <c r="AF4377" s="3"/>
      <c r="AG4377" s="3"/>
      <c r="AH4377" s="3"/>
    </row>
    <row r="4378" spans="30:34">
      <c r="AD4378" s="3"/>
      <c r="AE4378" s="3"/>
      <c r="AF4378" s="3"/>
      <c r="AG4378" s="3"/>
      <c r="AH4378" s="3"/>
    </row>
    <row r="4379" spans="30:34">
      <c r="AD4379" s="3"/>
      <c r="AE4379" s="3"/>
      <c r="AF4379" s="3"/>
      <c r="AG4379" s="3"/>
      <c r="AH4379" s="3"/>
    </row>
    <row r="4380" spans="30:34">
      <c r="AD4380" s="3"/>
      <c r="AE4380" s="3"/>
      <c r="AF4380" s="3"/>
      <c r="AG4380" s="3"/>
      <c r="AH4380" s="3"/>
    </row>
    <row r="4381" spans="30:34">
      <c r="AD4381" s="3"/>
      <c r="AE4381" s="3"/>
      <c r="AF4381" s="3"/>
      <c r="AG4381" s="3"/>
      <c r="AH4381" s="3"/>
    </row>
    <row r="4382" spans="30:34">
      <c r="AD4382" s="3"/>
      <c r="AE4382" s="3"/>
      <c r="AF4382" s="3"/>
      <c r="AG4382" s="3"/>
      <c r="AH4382" s="3"/>
    </row>
    <row r="4383" spans="30:34">
      <c r="AD4383" s="3"/>
      <c r="AE4383" s="3"/>
      <c r="AF4383" s="3"/>
      <c r="AG4383" s="3"/>
      <c r="AH4383" s="3"/>
    </row>
    <row r="4384" spans="30:34">
      <c r="AD4384" s="3"/>
      <c r="AE4384" s="3"/>
      <c r="AF4384" s="3"/>
      <c r="AG4384" s="3"/>
      <c r="AH4384" s="3"/>
    </row>
    <row r="4385" spans="30:34">
      <c r="AD4385" s="3"/>
      <c r="AE4385" s="3"/>
      <c r="AF4385" s="3"/>
      <c r="AG4385" s="3"/>
      <c r="AH4385" s="3"/>
    </row>
    <row r="4386" spans="30:34">
      <c r="AD4386" s="3"/>
      <c r="AE4386" s="3"/>
      <c r="AF4386" s="3"/>
      <c r="AG4386" s="3"/>
      <c r="AH4386" s="3"/>
    </row>
    <row r="4387" spans="30:34">
      <c r="AD4387" s="3"/>
      <c r="AE4387" s="3"/>
      <c r="AF4387" s="3"/>
      <c r="AG4387" s="3"/>
      <c r="AH4387" s="3"/>
    </row>
    <row r="4388" spans="30:34">
      <c r="AD4388" s="3"/>
      <c r="AE4388" s="3"/>
      <c r="AF4388" s="3"/>
      <c r="AG4388" s="3"/>
      <c r="AH4388" s="3"/>
    </row>
    <row r="4389" spans="30:34">
      <c r="AD4389" s="3"/>
      <c r="AE4389" s="3"/>
      <c r="AF4389" s="3"/>
      <c r="AG4389" s="3"/>
      <c r="AH4389" s="3"/>
    </row>
    <row r="4390" spans="30:34">
      <c r="AD4390" s="3"/>
      <c r="AE4390" s="3"/>
      <c r="AF4390" s="3"/>
      <c r="AG4390" s="3"/>
      <c r="AH4390" s="3"/>
    </row>
    <row r="4391" spans="30:34">
      <c r="AD4391" s="3"/>
      <c r="AE4391" s="3"/>
      <c r="AF4391" s="3"/>
      <c r="AG4391" s="3"/>
      <c r="AH4391" s="3"/>
    </row>
    <row r="4392" spans="30:34">
      <c r="AD4392" s="3"/>
      <c r="AE4392" s="3"/>
      <c r="AF4392" s="3"/>
      <c r="AG4392" s="3"/>
      <c r="AH4392" s="3"/>
    </row>
    <row r="4393" spans="30:34">
      <c r="AD4393" s="3"/>
      <c r="AE4393" s="3"/>
      <c r="AF4393" s="3"/>
      <c r="AG4393" s="3"/>
      <c r="AH4393" s="3"/>
    </row>
    <row r="4394" spans="30:34">
      <c r="AD4394" s="3"/>
      <c r="AE4394" s="3"/>
      <c r="AF4394" s="3"/>
      <c r="AG4394" s="3"/>
      <c r="AH4394" s="3"/>
    </row>
    <row r="4395" spans="30:34">
      <c r="AD4395" s="3"/>
      <c r="AE4395" s="3"/>
      <c r="AF4395" s="3"/>
      <c r="AG4395" s="3"/>
      <c r="AH4395" s="3"/>
    </row>
    <row r="4396" spans="30:34">
      <c r="AD4396" s="3"/>
      <c r="AE4396" s="3"/>
      <c r="AF4396" s="3"/>
      <c r="AG4396" s="3"/>
      <c r="AH4396" s="3"/>
    </row>
    <row r="4397" spans="30:34">
      <c r="AD4397" s="3"/>
      <c r="AE4397" s="3"/>
      <c r="AF4397" s="3"/>
      <c r="AG4397" s="3"/>
      <c r="AH4397" s="3"/>
    </row>
    <row r="4398" spans="30:34">
      <c r="AD4398" s="3"/>
      <c r="AE4398" s="3"/>
      <c r="AF4398" s="3"/>
      <c r="AG4398" s="3"/>
      <c r="AH4398" s="3"/>
    </row>
    <row r="4399" spans="30:34">
      <c r="AD4399" s="3"/>
      <c r="AE4399" s="3"/>
      <c r="AF4399" s="3"/>
      <c r="AG4399" s="3"/>
      <c r="AH4399" s="3"/>
    </row>
    <row r="4400" spans="30:34">
      <c r="AD4400" s="3"/>
      <c r="AE4400" s="3"/>
      <c r="AF4400" s="3"/>
      <c r="AG4400" s="3"/>
      <c r="AH4400" s="3"/>
    </row>
    <row r="4401" spans="30:34">
      <c r="AD4401" s="3"/>
      <c r="AE4401" s="3"/>
      <c r="AF4401" s="3"/>
      <c r="AG4401" s="3"/>
      <c r="AH4401" s="3"/>
    </row>
    <row r="4402" spans="30:34">
      <c r="AD4402" s="3"/>
      <c r="AE4402" s="3"/>
      <c r="AF4402" s="3"/>
      <c r="AG4402" s="3"/>
      <c r="AH4402" s="3"/>
    </row>
    <row r="4403" spans="30:34">
      <c r="AD4403" s="3"/>
      <c r="AE4403" s="3"/>
      <c r="AF4403" s="3"/>
      <c r="AG4403" s="3"/>
      <c r="AH4403" s="3"/>
    </row>
    <row r="4404" spans="30:34">
      <c r="AD4404" s="3"/>
      <c r="AE4404" s="3"/>
      <c r="AF4404" s="3"/>
      <c r="AG4404" s="3"/>
      <c r="AH4404" s="3"/>
    </row>
    <row r="4405" spans="30:34">
      <c r="AD4405" s="3"/>
      <c r="AE4405" s="3"/>
      <c r="AF4405" s="3"/>
      <c r="AG4405" s="3"/>
      <c r="AH4405" s="3"/>
    </row>
    <row r="4406" spans="30:34">
      <c r="AD4406" s="3"/>
      <c r="AE4406" s="3"/>
      <c r="AF4406" s="3"/>
      <c r="AG4406" s="3"/>
      <c r="AH4406" s="3"/>
    </row>
    <row r="4407" spans="30:34">
      <c r="AD4407" s="3"/>
      <c r="AE4407" s="3"/>
      <c r="AF4407" s="3"/>
      <c r="AG4407" s="3"/>
      <c r="AH4407" s="3"/>
    </row>
    <row r="4408" spans="30:34">
      <c r="AD4408" s="3"/>
      <c r="AE4408" s="3"/>
      <c r="AF4408" s="3"/>
      <c r="AG4408" s="3"/>
      <c r="AH4408" s="3"/>
    </row>
    <row r="4409" spans="30:34">
      <c r="AD4409" s="3"/>
      <c r="AE4409" s="3"/>
      <c r="AF4409" s="3"/>
      <c r="AG4409" s="3"/>
      <c r="AH4409" s="3"/>
    </row>
    <row r="4410" spans="30:34">
      <c r="AD4410" s="3"/>
      <c r="AE4410" s="3"/>
      <c r="AF4410" s="3"/>
      <c r="AG4410" s="3"/>
      <c r="AH4410" s="3"/>
    </row>
    <row r="4411" spans="30:34">
      <c r="AD4411" s="3"/>
      <c r="AE4411" s="3"/>
      <c r="AF4411" s="3"/>
      <c r="AG4411" s="3"/>
      <c r="AH4411" s="3"/>
    </row>
    <row r="4412" spans="30:34">
      <c r="AD4412" s="3"/>
      <c r="AE4412" s="3"/>
      <c r="AF4412" s="3"/>
      <c r="AG4412" s="3"/>
      <c r="AH4412" s="3"/>
    </row>
    <row r="4413" spans="30:34">
      <c r="AD4413" s="3"/>
      <c r="AE4413" s="3"/>
      <c r="AF4413" s="3"/>
      <c r="AG4413" s="3"/>
      <c r="AH4413" s="3"/>
    </row>
    <row r="4414" spans="30:34">
      <c r="AD4414" s="3"/>
      <c r="AE4414" s="3"/>
      <c r="AF4414" s="3"/>
      <c r="AG4414" s="3"/>
      <c r="AH4414" s="3"/>
    </row>
    <row r="4415" spans="30:34">
      <c r="AD4415" s="3"/>
      <c r="AE4415" s="3"/>
      <c r="AF4415" s="3"/>
      <c r="AG4415" s="3"/>
      <c r="AH4415" s="3"/>
    </row>
    <row r="4416" spans="30:34">
      <c r="AD4416" s="3"/>
      <c r="AE4416" s="3"/>
      <c r="AF4416" s="3"/>
      <c r="AG4416" s="3"/>
      <c r="AH4416" s="3"/>
    </row>
    <row r="4417" spans="30:34">
      <c r="AD4417" s="3"/>
      <c r="AE4417" s="3"/>
      <c r="AF4417" s="3"/>
      <c r="AG4417" s="3"/>
      <c r="AH4417" s="3"/>
    </row>
    <row r="4418" spans="30:34">
      <c r="AD4418" s="3"/>
      <c r="AE4418" s="3"/>
      <c r="AF4418" s="3"/>
      <c r="AG4418" s="3"/>
      <c r="AH4418" s="3"/>
    </row>
    <row r="4419" spans="30:34">
      <c r="AD4419" s="3"/>
      <c r="AE4419" s="3"/>
      <c r="AF4419" s="3"/>
      <c r="AG4419" s="3"/>
      <c r="AH4419" s="3"/>
    </row>
    <row r="4420" spans="30:34">
      <c r="AD4420" s="3"/>
      <c r="AE4420" s="3"/>
      <c r="AF4420" s="3"/>
      <c r="AG4420" s="3"/>
      <c r="AH4420" s="3"/>
    </row>
    <row r="4421" spans="30:34">
      <c r="AD4421" s="3"/>
      <c r="AE4421" s="3"/>
      <c r="AF4421" s="3"/>
      <c r="AG4421" s="3"/>
      <c r="AH4421" s="3"/>
    </row>
    <row r="4422" spans="30:34">
      <c r="AD4422" s="3"/>
      <c r="AE4422" s="3"/>
      <c r="AF4422" s="3"/>
      <c r="AG4422" s="3"/>
      <c r="AH4422" s="3"/>
    </row>
    <row r="4423" spans="30:34">
      <c r="AD4423" s="3"/>
      <c r="AE4423" s="3"/>
      <c r="AF4423" s="3"/>
      <c r="AG4423" s="3"/>
      <c r="AH4423" s="3"/>
    </row>
    <row r="4424" spans="30:34">
      <c r="AD4424" s="3"/>
      <c r="AE4424" s="3"/>
      <c r="AF4424" s="3"/>
      <c r="AG4424" s="3"/>
      <c r="AH4424" s="3"/>
    </row>
    <row r="4425" spans="30:34">
      <c r="AD4425" s="3"/>
      <c r="AE4425" s="3"/>
      <c r="AF4425" s="3"/>
      <c r="AG4425" s="3"/>
      <c r="AH4425" s="3"/>
    </row>
    <row r="4426" spans="30:34">
      <c r="AD4426" s="3"/>
      <c r="AE4426" s="3"/>
      <c r="AF4426" s="3"/>
      <c r="AG4426" s="3"/>
      <c r="AH4426" s="3"/>
    </row>
    <row r="4427" spans="30:34">
      <c r="AD4427" s="3"/>
      <c r="AE4427" s="3"/>
      <c r="AF4427" s="3"/>
      <c r="AG4427" s="3"/>
      <c r="AH4427" s="3"/>
    </row>
    <row r="4428" spans="30:34">
      <c r="AD4428" s="3"/>
      <c r="AE4428" s="3"/>
      <c r="AF4428" s="3"/>
      <c r="AG4428" s="3"/>
      <c r="AH4428" s="3"/>
    </row>
    <row r="4429" spans="30:34">
      <c r="AD4429" s="3"/>
      <c r="AE4429" s="3"/>
      <c r="AF4429" s="3"/>
      <c r="AG4429" s="3"/>
      <c r="AH4429" s="3"/>
    </row>
    <row r="4430" spans="30:34">
      <c r="AD4430" s="3"/>
      <c r="AE4430" s="3"/>
      <c r="AF4430" s="3"/>
      <c r="AG4430" s="3"/>
      <c r="AH4430" s="3"/>
    </row>
    <row r="4431" spans="30:34">
      <c r="AD4431" s="3"/>
      <c r="AE4431" s="3"/>
      <c r="AF4431" s="3"/>
      <c r="AG4431" s="3"/>
      <c r="AH4431" s="3"/>
    </row>
    <row r="4432" spans="30:34">
      <c r="AD4432" s="3"/>
      <c r="AE4432" s="3"/>
      <c r="AF4432" s="3"/>
      <c r="AG4432" s="3"/>
      <c r="AH4432" s="3"/>
    </row>
    <row r="4433" spans="30:34">
      <c r="AD4433" s="3"/>
      <c r="AE4433" s="3"/>
      <c r="AF4433" s="3"/>
      <c r="AG4433" s="3"/>
      <c r="AH4433" s="3"/>
    </row>
    <row r="4434" spans="30:34">
      <c r="AD4434" s="3"/>
      <c r="AE4434" s="3"/>
      <c r="AF4434" s="3"/>
      <c r="AG4434" s="3"/>
      <c r="AH4434" s="3"/>
    </row>
    <row r="4435" spans="30:34">
      <c r="AD4435" s="3"/>
      <c r="AE4435" s="3"/>
      <c r="AF4435" s="3"/>
      <c r="AG4435" s="3"/>
      <c r="AH4435" s="3"/>
    </row>
    <row r="4436" spans="30:34">
      <c r="AD4436" s="3"/>
      <c r="AE4436" s="3"/>
      <c r="AF4436" s="3"/>
      <c r="AG4436" s="3"/>
      <c r="AH4436" s="3"/>
    </row>
    <row r="4437" spans="30:34">
      <c r="AD4437" s="3"/>
      <c r="AE4437" s="3"/>
      <c r="AF4437" s="3"/>
      <c r="AG4437" s="3"/>
      <c r="AH4437" s="3"/>
    </row>
    <row r="4438" spans="30:34">
      <c r="AD4438" s="3"/>
      <c r="AE4438" s="3"/>
      <c r="AF4438" s="3"/>
      <c r="AG4438" s="3"/>
      <c r="AH4438" s="3"/>
    </row>
    <row r="4439" spans="30:34">
      <c r="AD4439" s="3"/>
      <c r="AE4439" s="3"/>
      <c r="AF4439" s="3"/>
      <c r="AG4439" s="3"/>
      <c r="AH4439" s="3"/>
    </row>
    <row r="4440" spans="30:34">
      <c r="AD4440" s="3"/>
      <c r="AE4440" s="3"/>
      <c r="AF4440" s="3"/>
      <c r="AG4440" s="3"/>
      <c r="AH4440" s="3"/>
    </row>
    <row r="4441" spans="30:34">
      <c r="AD4441" s="3"/>
      <c r="AE4441" s="3"/>
      <c r="AF4441" s="3"/>
      <c r="AG4441" s="3"/>
      <c r="AH4441" s="3"/>
    </row>
    <row r="4442" spans="30:34">
      <c r="AD4442" s="3"/>
      <c r="AE4442" s="3"/>
      <c r="AF4442" s="3"/>
      <c r="AG4442" s="3"/>
      <c r="AH4442" s="3"/>
    </row>
    <row r="4443" spans="30:34">
      <c r="AD4443" s="3"/>
      <c r="AE4443" s="3"/>
      <c r="AF4443" s="3"/>
      <c r="AG4443" s="3"/>
      <c r="AH4443" s="3"/>
    </row>
    <row r="4444" spans="30:34">
      <c r="AD4444" s="3"/>
      <c r="AE4444" s="3"/>
      <c r="AF4444" s="3"/>
      <c r="AG4444" s="3"/>
      <c r="AH4444" s="3"/>
    </row>
    <row r="4445" spans="30:34">
      <c r="AD4445" s="3"/>
      <c r="AE4445" s="3"/>
      <c r="AF4445" s="3"/>
      <c r="AG4445" s="3"/>
      <c r="AH4445" s="3"/>
    </row>
    <row r="4446" spans="30:34">
      <c r="AD4446" s="3"/>
      <c r="AE4446" s="3"/>
      <c r="AF4446" s="3"/>
      <c r="AG4446" s="3"/>
      <c r="AH4446" s="3"/>
    </row>
    <row r="4447" spans="30:34">
      <c r="AD4447" s="3"/>
      <c r="AE4447" s="3"/>
      <c r="AF4447" s="3"/>
      <c r="AG4447" s="3"/>
      <c r="AH4447" s="3"/>
    </row>
    <row r="4448" spans="30:34">
      <c r="AD4448" s="3"/>
      <c r="AE4448" s="3"/>
      <c r="AF4448" s="3"/>
      <c r="AG4448" s="3"/>
      <c r="AH4448" s="3"/>
    </row>
    <row r="4449" spans="30:34">
      <c r="AD4449" s="3"/>
      <c r="AE4449" s="3"/>
      <c r="AF4449" s="3"/>
      <c r="AG4449" s="3"/>
      <c r="AH4449" s="3"/>
    </row>
    <row r="4450" spans="30:34">
      <c r="AD4450" s="3"/>
      <c r="AE4450" s="3"/>
      <c r="AF4450" s="3"/>
      <c r="AG4450" s="3"/>
      <c r="AH4450" s="3"/>
    </row>
    <row r="4451" spans="30:34">
      <c r="AD4451" s="3"/>
      <c r="AE4451" s="3"/>
      <c r="AF4451" s="3"/>
      <c r="AG4451" s="3"/>
      <c r="AH4451" s="3"/>
    </row>
    <row r="4452" spans="30:34">
      <c r="AD4452" s="3"/>
      <c r="AE4452" s="3"/>
      <c r="AF4452" s="3"/>
      <c r="AG4452" s="3"/>
      <c r="AH4452" s="3"/>
    </row>
    <row r="4453" spans="30:34">
      <c r="AD4453" s="3"/>
      <c r="AE4453" s="3"/>
      <c r="AF4453" s="3"/>
      <c r="AG4453" s="3"/>
      <c r="AH4453" s="3"/>
    </row>
    <row r="4454" spans="30:34">
      <c r="AD4454" s="3"/>
      <c r="AE4454" s="3"/>
      <c r="AF4454" s="3"/>
      <c r="AG4454" s="3"/>
      <c r="AH4454" s="3"/>
    </row>
    <row r="4455" spans="30:34">
      <c r="AD4455" s="3"/>
      <c r="AE4455" s="3"/>
      <c r="AF4455" s="3"/>
      <c r="AG4455" s="3"/>
      <c r="AH4455" s="3"/>
    </row>
    <row r="4456" spans="30:34">
      <c r="AD4456" s="3"/>
      <c r="AE4456" s="3"/>
      <c r="AF4456" s="3"/>
      <c r="AG4456" s="3"/>
      <c r="AH4456" s="3"/>
    </row>
    <row r="4457" spans="30:34">
      <c r="AD4457" s="3"/>
      <c r="AE4457" s="3"/>
      <c r="AF4457" s="3"/>
      <c r="AG4457" s="3"/>
      <c r="AH4457" s="3"/>
    </row>
    <row r="4458" spans="30:34">
      <c r="AD4458" s="3"/>
      <c r="AE4458" s="3"/>
      <c r="AF4458" s="3"/>
      <c r="AG4458" s="3"/>
      <c r="AH4458" s="3"/>
    </row>
    <row r="4459" spans="30:34">
      <c r="AD4459" s="3"/>
      <c r="AE4459" s="3"/>
      <c r="AF4459" s="3"/>
      <c r="AG4459" s="3"/>
      <c r="AH4459" s="3"/>
    </row>
    <row r="4460" spans="30:34">
      <c r="AD4460" s="3"/>
      <c r="AE4460" s="3"/>
      <c r="AF4460" s="3"/>
      <c r="AG4460" s="3"/>
      <c r="AH4460" s="3"/>
    </row>
    <row r="4461" spans="30:34">
      <c r="AD4461" s="3"/>
      <c r="AE4461" s="3"/>
      <c r="AF4461" s="3"/>
      <c r="AG4461" s="3"/>
      <c r="AH4461" s="3"/>
    </row>
    <row r="4462" spans="30:34">
      <c r="AD4462" s="3"/>
      <c r="AE4462" s="3"/>
      <c r="AF4462" s="3"/>
      <c r="AG4462" s="3"/>
      <c r="AH4462" s="3"/>
    </row>
    <row r="4463" spans="30:34">
      <c r="AD4463" s="3"/>
      <c r="AE4463" s="3"/>
      <c r="AF4463" s="3"/>
      <c r="AG4463" s="3"/>
      <c r="AH4463" s="3"/>
    </row>
    <row r="4464" spans="30:34">
      <c r="AD4464" s="3"/>
      <c r="AE4464" s="3"/>
      <c r="AF4464" s="3"/>
      <c r="AG4464" s="3"/>
      <c r="AH4464" s="3"/>
    </row>
    <row r="4465" spans="30:34">
      <c r="AD4465" s="3"/>
      <c r="AE4465" s="3"/>
      <c r="AF4465" s="3"/>
      <c r="AG4465" s="3"/>
      <c r="AH4465" s="3"/>
    </row>
    <row r="4466" spans="30:34">
      <c r="AD4466" s="3"/>
      <c r="AE4466" s="3"/>
      <c r="AF4466" s="3"/>
      <c r="AG4466" s="3"/>
      <c r="AH4466" s="3"/>
    </row>
    <row r="4467" spans="30:34">
      <c r="AD4467" s="3"/>
      <c r="AE4467" s="3"/>
      <c r="AF4467" s="3"/>
      <c r="AG4467" s="3"/>
      <c r="AH4467" s="3"/>
    </row>
    <row r="4468" spans="30:34">
      <c r="AD4468" s="3"/>
      <c r="AE4468" s="3"/>
      <c r="AF4468" s="3"/>
      <c r="AG4468" s="3"/>
      <c r="AH4468" s="3"/>
    </row>
    <row r="4469" spans="30:34">
      <c r="AD4469" s="3"/>
      <c r="AE4469" s="3"/>
      <c r="AF4469" s="3"/>
      <c r="AG4469" s="3"/>
      <c r="AH4469" s="3"/>
    </row>
    <row r="4470" spans="30:34">
      <c r="AD4470" s="3"/>
      <c r="AE4470" s="3"/>
      <c r="AF4470" s="3"/>
      <c r="AG4470" s="3"/>
      <c r="AH4470" s="3"/>
    </row>
    <row r="4471" spans="30:34">
      <c r="AD4471" s="3"/>
      <c r="AE4471" s="3"/>
      <c r="AF4471" s="3"/>
      <c r="AG4471" s="3"/>
      <c r="AH4471" s="3"/>
    </row>
    <row r="4472" spans="30:34">
      <c r="AD4472" s="3"/>
      <c r="AE4472" s="3"/>
      <c r="AF4472" s="3"/>
      <c r="AG4472" s="3"/>
      <c r="AH4472" s="3"/>
    </row>
    <row r="4473" spans="30:34">
      <c r="AD4473" s="3"/>
      <c r="AE4473" s="3"/>
      <c r="AF4473" s="3"/>
      <c r="AG4473" s="3"/>
      <c r="AH4473" s="3"/>
    </row>
    <row r="4474" spans="30:34">
      <c r="AD4474" s="3"/>
      <c r="AE4474" s="3"/>
      <c r="AF4474" s="3"/>
      <c r="AG4474" s="3"/>
      <c r="AH4474" s="3"/>
    </row>
    <row r="4475" spans="30:34">
      <c r="AD4475" s="3"/>
      <c r="AE4475" s="3"/>
      <c r="AF4475" s="3"/>
      <c r="AG4475" s="3"/>
      <c r="AH4475" s="3"/>
    </row>
    <row r="4476" spans="30:34">
      <c r="AD4476" s="3"/>
      <c r="AE4476" s="3"/>
      <c r="AF4476" s="3"/>
      <c r="AG4476" s="3"/>
      <c r="AH4476" s="3"/>
    </row>
    <row r="4477" spans="30:34">
      <c r="AD4477" s="3"/>
      <c r="AE4477" s="3"/>
      <c r="AF4477" s="3"/>
      <c r="AG4477" s="3"/>
      <c r="AH4477" s="3"/>
    </row>
    <row r="4478" spans="30:34">
      <c r="AD4478" s="3"/>
      <c r="AE4478" s="3"/>
      <c r="AF4478" s="3"/>
      <c r="AG4478" s="3"/>
      <c r="AH4478" s="3"/>
    </row>
    <row r="4479" spans="30:34">
      <c r="AD4479" s="3"/>
      <c r="AE4479" s="3"/>
      <c r="AF4479" s="3"/>
      <c r="AG4479" s="3"/>
      <c r="AH4479" s="3"/>
    </row>
    <row r="4480" spans="30:34">
      <c r="AD4480" s="3"/>
      <c r="AE4480" s="3"/>
      <c r="AF4480" s="3"/>
      <c r="AG4480" s="3"/>
      <c r="AH4480" s="3"/>
    </row>
    <row r="4481" spans="30:34">
      <c r="AD4481" s="3"/>
      <c r="AE4481" s="3"/>
      <c r="AF4481" s="3"/>
      <c r="AG4481" s="3"/>
      <c r="AH4481" s="3"/>
    </row>
    <row r="4482" spans="30:34">
      <c r="AD4482" s="3"/>
      <c r="AE4482" s="3"/>
      <c r="AF4482" s="3"/>
      <c r="AG4482" s="3"/>
      <c r="AH4482" s="3"/>
    </row>
    <row r="4483" spans="30:34">
      <c r="AD4483" s="3"/>
      <c r="AE4483" s="3"/>
      <c r="AF4483" s="3"/>
      <c r="AG4483" s="3"/>
      <c r="AH4483" s="3"/>
    </row>
    <row r="4484" spans="30:34">
      <c r="AD4484" s="3"/>
      <c r="AE4484" s="3"/>
      <c r="AF4484" s="3"/>
      <c r="AG4484" s="3"/>
      <c r="AH4484" s="3"/>
    </row>
    <row r="4485" spans="30:34">
      <c r="AD4485" s="3"/>
      <c r="AE4485" s="3"/>
      <c r="AF4485" s="3"/>
      <c r="AG4485" s="3"/>
      <c r="AH4485" s="3"/>
    </row>
    <row r="4486" spans="30:34">
      <c r="AD4486" s="3"/>
      <c r="AE4486" s="3"/>
      <c r="AF4486" s="3"/>
      <c r="AG4486" s="3"/>
      <c r="AH4486" s="3"/>
    </row>
    <row r="4487" spans="30:34">
      <c r="AD4487" s="3"/>
      <c r="AE4487" s="3"/>
      <c r="AF4487" s="3"/>
      <c r="AG4487" s="3"/>
      <c r="AH4487" s="3"/>
    </row>
    <row r="4488" spans="30:34">
      <c r="AD4488" s="3"/>
      <c r="AE4488" s="3"/>
      <c r="AF4488" s="3"/>
      <c r="AG4488" s="3"/>
      <c r="AH4488" s="3"/>
    </row>
    <row r="4489" spans="30:34">
      <c r="AD4489" s="3"/>
      <c r="AE4489" s="3"/>
      <c r="AF4489" s="3"/>
      <c r="AG4489" s="3"/>
      <c r="AH4489" s="3"/>
    </row>
    <row r="4490" spans="30:34">
      <c r="AD4490" s="3"/>
      <c r="AE4490" s="3"/>
      <c r="AF4490" s="3"/>
      <c r="AG4490" s="3"/>
      <c r="AH4490" s="3"/>
    </row>
    <row r="4491" spans="30:34">
      <c r="AD4491" s="3"/>
      <c r="AE4491" s="3"/>
      <c r="AF4491" s="3"/>
      <c r="AG4491" s="3"/>
      <c r="AH4491" s="3"/>
    </row>
    <row r="4492" spans="30:34">
      <c r="AD4492" s="3"/>
      <c r="AE4492" s="3"/>
      <c r="AF4492" s="3"/>
      <c r="AG4492" s="3"/>
      <c r="AH4492" s="3"/>
    </row>
    <row r="4493" spans="30:34">
      <c r="AD4493" s="3"/>
      <c r="AE4493" s="3"/>
      <c r="AF4493" s="3"/>
      <c r="AG4493" s="3"/>
      <c r="AH4493" s="3"/>
    </row>
    <row r="4494" spans="30:34">
      <c r="AD4494" s="3"/>
      <c r="AE4494" s="3"/>
      <c r="AF4494" s="3"/>
      <c r="AG4494" s="3"/>
      <c r="AH4494" s="3"/>
    </row>
    <row r="4495" spans="30:34">
      <c r="AD4495" s="3"/>
      <c r="AE4495" s="3"/>
      <c r="AF4495" s="3"/>
      <c r="AG4495" s="3"/>
      <c r="AH4495" s="3"/>
    </row>
    <row r="4496" spans="30:34">
      <c r="AD4496" s="3"/>
      <c r="AE4496" s="3"/>
      <c r="AF4496" s="3"/>
      <c r="AG4496" s="3"/>
      <c r="AH4496" s="3"/>
    </row>
    <row r="4497" spans="30:34">
      <c r="AD4497" s="3"/>
      <c r="AE4497" s="3"/>
      <c r="AF4497" s="3"/>
      <c r="AG4497" s="3"/>
      <c r="AH4497" s="3"/>
    </row>
    <row r="4498" spans="30:34">
      <c r="AD4498" s="3"/>
      <c r="AE4498" s="3"/>
      <c r="AF4498" s="3"/>
      <c r="AG4498" s="3"/>
      <c r="AH4498" s="3"/>
    </row>
    <row r="4499" spans="30:34">
      <c r="AD4499" s="3"/>
      <c r="AE4499" s="3"/>
      <c r="AF4499" s="3"/>
      <c r="AG4499" s="3"/>
      <c r="AH4499" s="3"/>
    </row>
    <row r="4500" spans="30:34">
      <c r="AD4500" s="3"/>
      <c r="AE4500" s="3"/>
      <c r="AF4500" s="3"/>
      <c r="AG4500" s="3"/>
      <c r="AH4500" s="3"/>
    </row>
    <row r="4501" spans="30:34">
      <c r="AD4501" s="3"/>
      <c r="AE4501" s="3"/>
      <c r="AF4501" s="3"/>
      <c r="AG4501" s="3"/>
      <c r="AH4501" s="3"/>
    </row>
    <row r="4502" spans="30:34">
      <c r="AD4502" s="3"/>
      <c r="AE4502" s="3"/>
      <c r="AF4502" s="3"/>
      <c r="AG4502" s="3"/>
      <c r="AH4502" s="3"/>
    </row>
    <row r="4503" spans="30:34">
      <c r="AD4503" s="3"/>
      <c r="AE4503" s="3"/>
      <c r="AF4503" s="3"/>
      <c r="AG4503" s="3"/>
      <c r="AH4503" s="3"/>
    </row>
    <row r="4504" spans="30:34">
      <c r="AD4504" s="3"/>
      <c r="AE4504" s="3"/>
      <c r="AF4504" s="3"/>
      <c r="AG4504" s="3"/>
      <c r="AH4504" s="3"/>
    </row>
    <row r="4505" spans="30:34">
      <c r="AD4505" s="3"/>
      <c r="AE4505" s="3"/>
      <c r="AF4505" s="3"/>
      <c r="AG4505" s="3"/>
      <c r="AH4505" s="3"/>
    </row>
    <row r="4506" spans="30:34">
      <c r="AD4506" s="3"/>
      <c r="AE4506" s="3"/>
      <c r="AF4506" s="3"/>
      <c r="AG4506" s="3"/>
      <c r="AH4506" s="3"/>
    </row>
    <row r="4507" spans="30:34">
      <c r="AD4507" s="3"/>
      <c r="AE4507" s="3"/>
      <c r="AF4507" s="3"/>
      <c r="AG4507" s="3"/>
      <c r="AH4507" s="3"/>
    </row>
    <row r="4508" spans="30:34">
      <c r="AD4508" s="3"/>
      <c r="AE4508" s="3"/>
      <c r="AF4508" s="3"/>
      <c r="AG4508" s="3"/>
      <c r="AH4508" s="3"/>
    </row>
    <row r="4509" spans="30:34">
      <c r="AD4509" s="3"/>
      <c r="AE4509" s="3"/>
      <c r="AF4509" s="3"/>
      <c r="AG4509" s="3"/>
      <c r="AH4509" s="3"/>
    </row>
    <row r="4510" spans="30:34">
      <c r="AD4510" s="3"/>
      <c r="AE4510" s="3"/>
      <c r="AF4510" s="3"/>
      <c r="AG4510" s="3"/>
      <c r="AH4510" s="3"/>
    </row>
    <row r="4511" spans="30:34">
      <c r="AD4511" s="3"/>
      <c r="AE4511" s="3"/>
      <c r="AF4511" s="3"/>
      <c r="AG4511" s="3"/>
      <c r="AH4511" s="3"/>
    </row>
    <row r="4512" spans="30:34">
      <c r="AD4512" s="3"/>
      <c r="AE4512" s="3"/>
      <c r="AF4512" s="3"/>
      <c r="AG4512" s="3"/>
      <c r="AH4512" s="3"/>
    </row>
    <row r="4513" spans="30:34">
      <c r="AD4513" s="3"/>
      <c r="AE4513" s="3"/>
      <c r="AF4513" s="3"/>
      <c r="AG4513" s="3"/>
      <c r="AH4513" s="3"/>
    </row>
    <row r="4514" spans="30:34">
      <c r="AD4514" s="3"/>
      <c r="AE4514" s="3"/>
      <c r="AF4514" s="3"/>
      <c r="AG4514" s="3"/>
      <c r="AH4514" s="3"/>
    </row>
    <row r="4515" spans="30:34">
      <c r="AD4515" s="3"/>
      <c r="AE4515" s="3"/>
      <c r="AF4515" s="3"/>
      <c r="AG4515" s="3"/>
      <c r="AH4515" s="3"/>
    </row>
    <row r="4516" spans="30:34">
      <c r="AD4516" s="3"/>
      <c r="AE4516" s="3"/>
      <c r="AF4516" s="3"/>
      <c r="AG4516" s="3"/>
      <c r="AH4516" s="3"/>
    </row>
    <row r="4517" spans="30:34">
      <c r="AD4517" s="3"/>
      <c r="AE4517" s="3"/>
      <c r="AF4517" s="3"/>
      <c r="AG4517" s="3"/>
      <c r="AH4517" s="3"/>
    </row>
    <row r="4518" spans="30:34">
      <c r="AD4518" s="3"/>
      <c r="AE4518" s="3"/>
      <c r="AF4518" s="3"/>
      <c r="AG4518" s="3"/>
      <c r="AH4518" s="3"/>
    </row>
    <row r="4519" spans="30:34">
      <c r="AD4519" s="3"/>
      <c r="AE4519" s="3"/>
      <c r="AF4519" s="3"/>
      <c r="AG4519" s="3"/>
      <c r="AH4519" s="3"/>
    </row>
    <row r="4520" spans="30:34">
      <c r="AD4520" s="3"/>
      <c r="AE4520" s="3"/>
      <c r="AF4520" s="3"/>
      <c r="AG4520" s="3"/>
      <c r="AH4520" s="3"/>
    </row>
    <row r="4521" spans="30:34">
      <c r="AD4521" s="3"/>
      <c r="AE4521" s="3"/>
      <c r="AF4521" s="3"/>
      <c r="AG4521" s="3"/>
      <c r="AH4521" s="3"/>
    </row>
    <row r="4522" spans="30:34">
      <c r="AD4522" s="3"/>
      <c r="AE4522" s="3"/>
      <c r="AF4522" s="3"/>
      <c r="AG4522" s="3"/>
      <c r="AH4522" s="3"/>
    </row>
    <row r="4523" spans="30:34">
      <c r="AD4523" s="3"/>
      <c r="AE4523" s="3"/>
      <c r="AF4523" s="3"/>
      <c r="AG4523" s="3"/>
      <c r="AH4523" s="3"/>
    </row>
    <row r="4524" spans="30:34">
      <c r="AD4524" s="3"/>
      <c r="AE4524" s="3"/>
      <c r="AF4524" s="3"/>
      <c r="AG4524" s="3"/>
      <c r="AH4524" s="3"/>
    </row>
    <row r="4525" spans="30:34">
      <c r="AD4525" s="3"/>
      <c r="AE4525" s="3"/>
      <c r="AF4525" s="3"/>
      <c r="AG4525" s="3"/>
      <c r="AH4525" s="3"/>
    </row>
    <row r="4526" spans="30:34">
      <c r="AD4526" s="3"/>
      <c r="AE4526" s="3"/>
      <c r="AF4526" s="3"/>
      <c r="AG4526" s="3"/>
      <c r="AH4526" s="3"/>
    </row>
    <row r="4527" spans="30:34">
      <c r="AD4527" s="3"/>
      <c r="AE4527" s="3"/>
      <c r="AF4527" s="3"/>
      <c r="AG4527" s="3"/>
      <c r="AH4527" s="3"/>
    </row>
    <row r="4528" spans="30:34">
      <c r="AD4528" s="3"/>
      <c r="AE4528" s="3"/>
      <c r="AF4528" s="3"/>
      <c r="AG4528" s="3"/>
      <c r="AH4528" s="3"/>
    </row>
    <row r="4529" spans="30:34">
      <c r="AD4529" s="3"/>
      <c r="AE4529" s="3"/>
      <c r="AF4529" s="3"/>
      <c r="AG4529" s="3"/>
      <c r="AH4529" s="3"/>
    </row>
    <row r="4530" spans="30:34">
      <c r="AD4530" s="3"/>
      <c r="AE4530" s="3"/>
      <c r="AF4530" s="3"/>
      <c r="AG4530" s="3"/>
      <c r="AH4530" s="3"/>
    </row>
    <row r="4531" spans="30:34">
      <c r="AD4531" s="3"/>
      <c r="AE4531" s="3"/>
      <c r="AF4531" s="3"/>
      <c r="AG4531" s="3"/>
      <c r="AH4531" s="3"/>
    </row>
    <row r="4532" spans="30:34">
      <c r="AD4532" s="3"/>
      <c r="AE4532" s="3"/>
      <c r="AF4532" s="3"/>
      <c r="AG4532" s="3"/>
      <c r="AH4532" s="3"/>
    </row>
    <row r="4533" spans="30:34">
      <c r="AD4533" s="3"/>
      <c r="AE4533" s="3"/>
      <c r="AF4533" s="3"/>
      <c r="AG4533" s="3"/>
      <c r="AH4533" s="3"/>
    </row>
    <row r="4534" spans="30:34">
      <c r="AD4534" s="3"/>
      <c r="AE4534" s="3"/>
      <c r="AF4534" s="3"/>
      <c r="AG4534" s="3"/>
      <c r="AH4534" s="3"/>
    </row>
    <row r="4535" spans="30:34">
      <c r="AD4535" s="3"/>
      <c r="AE4535" s="3"/>
      <c r="AF4535" s="3"/>
      <c r="AG4535" s="3"/>
      <c r="AH4535" s="3"/>
    </row>
    <row r="4536" spans="30:34">
      <c r="AD4536" s="3"/>
      <c r="AE4536" s="3"/>
      <c r="AF4536" s="3"/>
      <c r="AG4536" s="3"/>
      <c r="AH4536" s="3"/>
    </row>
    <row r="4537" spans="30:34">
      <c r="AD4537" s="3"/>
      <c r="AE4537" s="3"/>
      <c r="AF4537" s="3"/>
      <c r="AG4537" s="3"/>
      <c r="AH4537" s="3"/>
    </row>
    <row r="4538" spans="30:34">
      <c r="AD4538" s="3"/>
      <c r="AE4538" s="3"/>
      <c r="AF4538" s="3"/>
      <c r="AG4538" s="3"/>
      <c r="AH4538" s="3"/>
    </row>
    <row r="4539" spans="30:34">
      <c r="AD4539" s="3"/>
      <c r="AE4539" s="3"/>
      <c r="AF4539" s="3"/>
      <c r="AG4539" s="3"/>
      <c r="AH4539" s="3"/>
    </row>
    <row r="4540" spans="30:34">
      <c r="AD4540" s="3"/>
      <c r="AE4540" s="3"/>
      <c r="AF4540" s="3"/>
      <c r="AG4540" s="3"/>
      <c r="AH4540" s="3"/>
    </row>
    <row r="4541" spans="30:34">
      <c r="AD4541" s="3"/>
      <c r="AE4541" s="3"/>
      <c r="AF4541" s="3"/>
      <c r="AG4541" s="3"/>
      <c r="AH4541" s="3"/>
    </row>
    <row r="4542" spans="30:34">
      <c r="AD4542" s="3"/>
      <c r="AE4542" s="3"/>
      <c r="AF4542" s="3"/>
      <c r="AG4542" s="3"/>
      <c r="AH4542" s="3"/>
    </row>
    <row r="4543" spans="30:34">
      <c r="AD4543" s="3"/>
      <c r="AE4543" s="3"/>
      <c r="AF4543" s="3"/>
      <c r="AG4543" s="3"/>
      <c r="AH4543" s="3"/>
    </row>
    <row r="4544" spans="30:34">
      <c r="AD4544" s="3"/>
      <c r="AE4544" s="3"/>
      <c r="AF4544" s="3"/>
      <c r="AG4544" s="3"/>
      <c r="AH4544" s="3"/>
    </row>
    <row r="4545" spans="30:34">
      <c r="AD4545" s="3"/>
      <c r="AE4545" s="3"/>
      <c r="AF4545" s="3"/>
      <c r="AG4545" s="3"/>
      <c r="AH4545" s="3"/>
    </row>
    <row r="4546" spans="30:34">
      <c r="AD4546" s="3"/>
      <c r="AE4546" s="3"/>
      <c r="AF4546" s="3"/>
      <c r="AG4546" s="3"/>
      <c r="AH4546" s="3"/>
    </row>
    <row r="4547" spans="30:34">
      <c r="AD4547" s="3"/>
      <c r="AE4547" s="3"/>
      <c r="AF4547" s="3"/>
      <c r="AG4547" s="3"/>
      <c r="AH4547" s="3"/>
    </row>
    <row r="4548" spans="30:34">
      <c r="AD4548" s="3"/>
      <c r="AE4548" s="3"/>
      <c r="AF4548" s="3"/>
      <c r="AG4548" s="3"/>
      <c r="AH4548" s="3"/>
    </row>
    <row r="4549" spans="30:34">
      <c r="AD4549" s="3"/>
      <c r="AE4549" s="3"/>
      <c r="AF4549" s="3"/>
      <c r="AG4549" s="3"/>
      <c r="AH4549" s="3"/>
    </row>
    <row r="4550" spans="30:34">
      <c r="AD4550" s="3"/>
      <c r="AE4550" s="3"/>
      <c r="AF4550" s="3"/>
      <c r="AG4550" s="3"/>
      <c r="AH4550" s="3"/>
    </row>
    <row r="4551" spans="30:34">
      <c r="AD4551" s="3"/>
      <c r="AE4551" s="3"/>
      <c r="AF4551" s="3"/>
      <c r="AG4551" s="3"/>
      <c r="AH4551" s="3"/>
    </row>
    <row r="4552" spans="30:34">
      <c r="AD4552" s="3"/>
      <c r="AE4552" s="3"/>
      <c r="AF4552" s="3"/>
      <c r="AG4552" s="3"/>
      <c r="AH4552" s="3"/>
    </row>
    <row r="4553" spans="30:34">
      <c r="AD4553" s="3"/>
      <c r="AE4553" s="3"/>
      <c r="AF4553" s="3"/>
      <c r="AG4553" s="3"/>
      <c r="AH4553" s="3"/>
    </row>
    <row r="4554" spans="30:34">
      <c r="AD4554" s="3"/>
      <c r="AE4554" s="3"/>
      <c r="AF4554" s="3"/>
      <c r="AG4554" s="3"/>
      <c r="AH4554" s="3"/>
    </row>
    <row r="4555" spans="30:34">
      <c r="AD4555" s="3"/>
      <c r="AE4555" s="3"/>
      <c r="AF4555" s="3"/>
      <c r="AG4555" s="3"/>
      <c r="AH4555" s="3"/>
    </row>
    <row r="4556" spans="30:34">
      <c r="AD4556" s="3"/>
      <c r="AE4556" s="3"/>
      <c r="AF4556" s="3"/>
      <c r="AG4556" s="3"/>
      <c r="AH4556" s="3"/>
    </row>
    <row r="4557" spans="30:34">
      <c r="AD4557" s="3"/>
      <c r="AE4557" s="3"/>
      <c r="AF4557" s="3"/>
      <c r="AG4557" s="3"/>
      <c r="AH4557" s="3"/>
    </row>
    <row r="4558" spans="30:34">
      <c r="AD4558" s="3"/>
      <c r="AE4558" s="3"/>
      <c r="AF4558" s="3"/>
      <c r="AG4558" s="3"/>
      <c r="AH4558" s="3"/>
    </row>
    <row r="4559" spans="30:34">
      <c r="AD4559" s="3"/>
      <c r="AE4559" s="3"/>
      <c r="AF4559" s="3"/>
      <c r="AG4559" s="3"/>
      <c r="AH4559" s="3"/>
    </row>
    <row r="4560" spans="30:34">
      <c r="AD4560" s="3"/>
      <c r="AE4560" s="3"/>
      <c r="AF4560" s="3"/>
      <c r="AG4560" s="3"/>
      <c r="AH4560" s="3"/>
    </row>
    <row r="4561" spans="30:34">
      <c r="AD4561" s="3"/>
      <c r="AE4561" s="3"/>
      <c r="AF4561" s="3"/>
      <c r="AG4561" s="3"/>
      <c r="AH4561" s="3"/>
    </row>
    <row r="4562" spans="30:34">
      <c r="AD4562" s="3"/>
      <c r="AE4562" s="3"/>
      <c r="AF4562" s="3"/>
      <c r="AG4562" s="3"/>
      <c r="AH4562" s="3"/>
    </row>
    <row r="4563" spans="30:34">
      <c r="AD4563" s="3"/>
      <c r="AE4563" s="3"/>
      <c r="AF4563" s="3"/>
      <c r="AG4563" s="3"/>
      <c r="AH4563" s="3"/>
    </row>
    <row r="4564" spans="30:34">
      <c r="AD4564" s="3"/>
      <c r="AE4564" s="3"/>
      <c r="AF4564" s="3"/>
      <c r="AG4564" s="3"/>
      <c r="AH4564" s="3"/>
    </row>
    <row r="4565" spans="30:34">
      <c r="AD4565" s="3"/>
      <c r="AE4565" s="3"/>
      <c r="AF4565" s="3"/>
      <c r="AG4565" s="3"/>
      <c r="AH4565" s="3"/>
    </row>
    <row r="4566" spans="30:34">
      <c r="AD4566" s="3"/>
      <c r="AE4566" s="3"/>
      <c r="AF4566" s="3"/>
      <c r="AG4566" s="3"/>
      <c r="AH4566" s="3"/>
    </row>
    <row r="4567" spans="30:34">
      <c r="AD4567" s="3"/>
      <c r="AE4567" s="3"/>
      <c r="AF4567" s="3"/>
      <c r="AG4567" s="3"/>
      <c r="AH4567" s="3"/>
    </row>
    <row r="4568" spans="30:34">
      <c r="AD4568" s="3"/>
      <c r="AE4568" s="3"/>
      <c r="AF4568" s="3"/>
      <c r="AG4568" s="3"/>
      <c r="AH4568" s="3"/>
    </row>
    <row r="4569" spans="30:34">
      <c r="AD4569" s="3"/>
      <c r="AE4569" s="3"/>
      <c r="AF4569" s="3"/>
      <c r="AG4569" s="3"/>
      <c r="AH4569" s="3"/>
    </row>
    <row r="4570" spans="30:34">
      <c r="AD4570" s="3"/>
      <c r="AE4570" s="3"/>
      <c r="AF4570" s="3"/>
      <c r="AG4570" s="3"/>
      <c r="AH4570" s="3"/>
    </row>
    <row r="4571" spans="30:34">
      <c r="AD4571" s="3"/>
      <c r="AE4571" s="3"/>
      <c r="AF4571" s="3"/>
      <c r="AG4571" s="3"/>
      <c r="AH4571" s="3"/>
    </row>
    <row r="4572" spans="30:34">
      <c r="AD4572" s="3"/>
      <c r="AE4572" s="3"/>
      <c r="AF4572" s="3"/>
      <c r="AG4572" s="3"/>
      <c r="AH4572" s="3"/>
    </row>
    <row r="4573" spans="30:34">
      <c r="AD4573" s="3"/>
      <c r="AE4573" s="3"/>
      <c r="AF4573" s="3"/>
      <c r="AG4573" s="3"/>
      <c r="AH4573" s="3"/>
    </row>
    <row r="4574" spans="30:34">
      <c r="AD4574" s="3"/>
      <c r="AE4574" s="3"/>
      <c r="AF4574" s="3"/>
      <c r="AG4574" s="3"/>
      <c r="AH4574" s="3"/>
    </row>
    <row r="4575" spans="30:34">
      <c r="AD4575" s="3"/>
      <c r="AE4575" s="3"/>
      <c r="AF4575" s="3"/>
      <c r="AG4575" s="3"/>
      <c r="AH4575" s="3"/>
    </row>
    <row r="4576" spans="30:34">
      <c r="AD4576" s="3"/>
      <c r="AE4576" s="3"/>
      <c r="AF4576" s="3"/>
      <c r="AG4576" s="3"/>
      <c r="AH4576" s="3"/>
    </row>
    <row r="4577" spans="30:34">
      <c r="AD4577" s="3"/>
      <c r="AE4577" s="3"/>
      <c r="AF4577" s="3"/>
      <c r="AG4577" s="3"/>
      <c r="AH4577" s="3"/>
    </row>
    <row r="4578" spans="30:34">
      <c r="AD4578" s="3"/>
      <c r="AE4578" s="3"/>
      <c r="AF4578" s="3"/>
      <c r="AG4578" s="3"/>
      <c r="AH4578" s="3"/>
    </row>
    <row r="4579" spans="30:34">
      <c r="AD4579" s="3"/>
      <c r="AE4579" s="3"/>
      <c r="AF4579" s="3"/>
      <c r="AG4579" s="3"/>
      <c r="AH4579" s="3"/>
    </row>
    <row r="4580" spans="30:34">
      <c r="AD4580" s="3"/>
      <c r="AE4580" s="3"/>
      <c r="AF4580" s="3"/>
      <c r="AG4580" s="3"/>
      <c r="AH4580" s="3"/>
    </row>
    <row r="4581" spans="30:34">
      <c r="AD4581" s="3"/>
      <c r="AE4581" s="3"/>
      <c r="AF4581" s="3"/>
      <c r="AG4581" s="3"/>
      <c r="AH4581" s="3"/>
    </row>
    <row r="4582" spans="30:34">
      <c r="AD4582" s="3"/>
      <c r="AE4582" s="3"/>
      <c r="AF4582" s="3"/>
      <c r="AG4582" s="3"/>
      <c r="AH4582" s="3"/>
    </row>
    <row r="4583" spans="30:34">
      <c r="AD4583" s="3"/>
      <c r="AE4583" s="3"/>
      <c r="AF4583" s="3"/>
      <c r="AG4583" s="3"/>
      <c r="AH4583" s="3"/>
    </row>
    <row r="4584" spans="30:34">
      <c r="AD4584" s="3"/>
      <c r="AE4584" s="3"/>
      <c r="AF4584" s="3"/>
      <c r="AG4584" s="3"/>
      <c r="AH4584" s="3"/>
    </row>
    <row r="4585" spans="30:34">
      <c r="AD4585" s="3"/>
      <c r="AE4585" s="3"/>
      <c r="AF4585" s="3"/>
      <c r="AG4585" s="3"/>
      <c r="AH4585" s="3"/>
    </row>
    <row r="4586" spans="30:34">
      <c r="AD4586" s="3"/>
      <c r="AE4586" s="3"/>
      <c r="AF4586" s="3"/>
      <c r="AG4586" s="3"/>
      <c r="AH4586" s="3"/>
    </row>
    <row r="4587" spans="30:34">
      <c r="AD4587" s="3"/>
      <c r="AE4587" s="3"/>
      <c r="AF4587" s="3"/>
      <c r="AG4587" s="3"/>
      <c r="AH4587" s="3"/>
    </row>
    <row r="4588" spans="30:34">
      <c r="AD4588" s="3"/>
      <c r="AE4588" s="3"/>
      <c r="AF4588" s="3"/>
      <c r="AG4588" s="3"/>
      <c r="AH4588" s="3"/>
    </row>
    <row r="4589" spans="30:34">
      <c r="AD4589" s="3"/>
      <c r="AE4589" s="3"/>
      <c r="AF4589" s="3"/>
      <c r="AG4589" s="3"/>
      <c r="AH4589" s="3"/>
    </row>
    <row r="4590" spans="30:34">
      <c r="AD4590" s="3"/>
      <c r="AE4590" s="3"/>
      <c r="AF4590" s="3"/>
      <c r="AG4590" s="3"/>
      <c r="AH4590" s="3"/>
    </row>
    <row r="4591" spans="30:34">
      <c r="AD4591" s="3"/>
      <c r="AE4591" s="3"/>
      <c r="AF4591" s="3"/>
      <c r="AG4591" s="3"/>
      <c r="AH4591" s="3"/>
    </row>
    <row r="4592" spans="30:34">
      <c r="AD4592" s="3"/>
      <c r="AE4592" s="3"/>
      <c r="AF4592" s="3"/>
      <c r="AG4592" s="3"/>
      <c r="AH4592" s="3"/>
    </row>
    <row r="4593" spans="30:34">
      <c r="AD4593" s="3"/>
      <c r="AE4593" s="3"/>
      <c r="AF4593" s="3"/>
      <c r="AG4593" s="3"/>
      <c r="AH4593" s="3"/>
    </row>
    <row r="4594" spans="30:34">
      <c r="AD4594" s="3"/>
      <c r="AE4594" s="3"/>
      <c r="AF4594" s="3"/>
      <c r="AG4594" s="3"/>
      <c r="AH4594" s="3"/>
    </row>
    <row r="4595" spans="30:34">
      <c r="AD4595" s="3"/>
      <c r="AE4595" s="3"/>
      <c r="AF4595" s="3"/>
      <c r="AG4595" s="3"/>
      <c r="AH4595" s="3"/>
    </row>
    <row r="4596" spans="30:34">
      <c r="AD4596" s="3"/>
      <c r="AE4596" s="3"/>
      <c r="AF4596" s="3"/>
      <c r="AG4596" s="3"/>
      <c r="AH4596" s="3"/>
    </row>
    <row r="4597" spans="30:34">
      <c r="AD4597" s="3"/>
      <c r="AE4597" s="3"/>
      <c r="AF4597" s="3"/>
      <c r="AG4597" s="3"/>
      <c r="AH4597" s="3"/>
    </row>
    <row r="4598" spans="30:34">
      <c r="AD4598" s="3"/>
      <c r="AE4598" s="3"/>
      <c r="AF4598" s="3"/>
      <c r="AG4598" s="3"/>
      <c r="AH4598" s="3"/>
    </row>
    <row r="4599" spans="30:34">
      <c r="AD4599" s="3"/>
      <c r="AE4599" s="3"/>
      <c r="AF4599" s="3"/>
      <c r="AG4599" s="3"/>
      <c r="AH4599" s="3"/>
    </row>
    <row r="4600" spans="30:34">
      <c r="AD4600" s="3"/>
      <c r="AE4600" s="3"/>
      <c r="AF4600" s="3"/>
      <c r="AG4600" s="3"/>
      <c r="AH4600" s="3"/>
    </row>
    <row r="4601" spans="30:34">
      <c r="AD4601" s="3"/>
      <c r="AE4601" s="3"/>
      <c r="AF4601" s="3"/>
      <c r="AG4601" s="3"/>
      <c r="AH4601" s="3"/>
    </row>
    <row r="4602" spans="30:34">
      <c r="AD4602" s="3"/>
      <c r="AE4602" s="3"/>
      <c r="AF4602" s="3"/>
      <c r="AG4602" s="3"/>
      <c r="AH4602" s="3"/>
    </row>
    <row r="4603" spans="30:34">
      <c r="AD4603" s="3"/>
      <c r="AE4603" s="3"/>
      <c r="AF4603" s="3"/>
      <c r="AG4603" s="3"/>
      <c r="AH4603" s="3"/>
    </row>
    <row r="4604" spans="30:34">
      <c r="AD4604" s="3"/>
      <c r="AE4604" s="3"/>
      <c r="AF4604" s="3"/>
      <c r="AG4604" s="3"/>
      <c r="AH4604" s="3"/>
    </row>
    <row r="4605" spans="30:34">
      <c r="AD4605" s="3"/>
      <c r="AE4605" s="3"/>
      <c r="AF4605" s="3"/>
      <c r="AG4605" s="3"/>
      <c r="AH4605" s="3"/>
    </row>
    <row r="4606" spans="30:34">
      <c r="AD4606" s="3"/>
      <c r="AE4606" s="3"/>
      <c r="AF4606" s="3"/>
      <c r="AG4606" s="3"/>
      <c r="AH4606" s="3"/>
    </row>
    <row r="4607" spans="30:34">
      <c r="AD4607" s="3"/>
      <c r="AE4607" s="3"/>
      <c r="AF4607" s="3"/>
      <c r="AG4607" s="3"/>
      <c r="AH4607" s="3"/>
    </row>
    <row r="4608" spans="30:34">
      <c r="AD4608" s="3"/>
      <c r="AE4608" s="3"/>
      <c r="AF4608" s="3"/>
      <c r="AG4608" s="3"/>
      <c r="AH4608" s="3"/>
    </row>
    <row r="4609" spans="30:34">
      <c r="AD4609" s="3"/>
      <c r="AE4609" s="3"/>
      <c r="AF4609" s="3"/>
      <c r="AG4609" s="3"/>
      <c r="AH4609" s="3"/>
    </row>
    <row r="4610" spans="30:34">
      <c r="AD4610" s="3"/>
      <c r="AE4610" s="3"/>
      <c r="AF4610" s="3"/>
      <c r="AG4610" s="3"/>
      <c r="AH4610" s="3"/>
    </row>
    <row r="4611" spans="30:34">
      <c r="AD4611" s="3"/>
      <c r="AE4611" s="3"/>
      <c r="AF4611" s="3"/>
      <c r="AG4611" s="3"/>
      <c r="AH4611" s="3"/>
    </row>
    <row r="4612" spans="30:34">
      <c r="AD4612" s="3"/>
      <c r="AE4612" s="3"/>
      <c r="AF4612" s="3"/>
      <c r="AG4612" s="3"/>
      <c r="AH4612" s="3"/>
    </row>
    <row r="4613" spans="30:34">
      <c r="AD4613" s="3"/>
      <c r="AE4613" s="3"/>
      <c r="AF4613" s="3"/>
      <c r="AG4613" s="3"/>
      <c r="AH4613" s="3"/>
    </row>
    <row r="4614" spans="30:34">
      <c r="AD4614" s="3"/>
      <c r="AE4614" s="3"/>
      <c r="AF4614" s="3"/>
      <c r="AG4614" s="3"/>
      <c r="AH4614" s="3"/>
    </row>
    <row r="4615" spans="30:34">
      <c r="AD4615" s="3"/>
      <c r="AE4615" s="3"/>
      <c r="AF4615" s="3"/>
      <c r="AG4615" s="3"/>
      <c r="AH4615" s="3"/>
    </row>
    <row r="4616" spans="30:34">
      <c r="AD4616" s="3"/>
      <c r="AE4616" s="3"/>
      <c r="AF4616" s="3"/>
      <c r="AG4616" s="3"/>
      <c r="AH4616" s="3"/>
    </row>
    <row r="4617" spans="30:34">
      <c r="AD4617" s="3"/>
      <c r="AE4617" s="3"/>
      <c r="AF4617" s="3"/>
      <c r="AG4617" s="3"/>
      <c r="AH4617" s="3"/>
    </row>
    <row r="4618" spans="30:34">
      <c r="AD4618" s="3"/>
      <c r="AE4618" s="3"/>
      <c r="AF4618" s="3"/>
      <c r="AG4618" s="3"/>
      <c r="AH4618" s="3"/>
    </row>
    <row r="4619" spans="30:34">
      <c r="AD4619" s="3"/>
      <c r="AE4619" s="3"/>
      <c r="AF4619" s="3"/>
      <c r="AG4619" s="3"/>
      <c r="AH4619" s="3"/>
    </row>
    <row r="4620" spans="30:34">
      <c r="AD4620" s="3"/>
      <c r="AE4620" s="3"/>
      <c r="AF4620" s="3"/>
      <c r="AG4620" s="3"/>
      <c r="AH4620" s="3"/>
    </row>
    <row r="4621" spans="30:34">
      <c r="AD4621" s="3"/>
      <c r="AE4621" s="3"/>
      <c r="AF4621" s="3"/>
      <c r="AG4621" s="3"/>
      <c r="AH4621" s="3"/>
    </row>
    <row r="4622" spans="30:34">
      <c r="AD4622" s="3"/>
      <c r="AE4622" s="3"/>
      <c r="AF4622" s="3"/>
      <c r="AG4622" s="3"/>
      <c r="AH4622" s="3"/>
    </row>
    <row r="4623" spans="30:34">
      <c r="AD4623" s="3"/>
      <c r="AE4623" s="3"/>
      <c r="AF4623" s="3"/>
      <c r="AG4623" s="3"/>
      <c r="AH4623" s="3"/>
    </row>
    <row r="4624" spans="30:34">
      <c r="AD4624" s="3"/>
      <c r="AE4624" s="3"/>
      <c r="AF4624" s="3"/>
      <c r="AG4624" s="3"/>
      <c r="AH4624" s="3"/>
    </row>
    <row r="4625" spans="30:34">
      <c r="AD4625" s="3"/>
      <c r="AE4625" s="3"/>
      <c r="AF4625" s="3"/>
      <c r="AG4625" s="3"/>
      <c r="AH4625" s="3"/>
    </row>
    <row r="4626" spans="30:34">
      <c r="AD4626" s="3"/>
      <c r="AE4626" s="3"/>
      <c r="AF4626" s="3"/>
      <c r="AG4626" s="3"/>
      <c r="AH4626" s="3"/>
    </row>
    <row r="4627" spans="30:34">
      <c r="AD4627" s="3"/>
      <c r="AE4627" s="3"/>
      <c r="AF4627" s="3"/>
      <c r="AG4627" s="3"/>
      <c r="AH4627" s="3"/>
    </row>
    <row r="4628" spans="30:34">
      <c r="AD4628" s="3"/>
      <c r="AE4628" s="3"/>
      <c r="AF4628" s="3"/>
      <c r="AG4628" s="3"/>
      <c r="AH4628" s="3"/>
    </row>
    <row r="4629" spans="30:34">
      <c r="AD4629" s="3"/>
      <c r="AE4629" s="3"/>
      <c r="AF4629" s="3"/>
      <c r="AG4629" s="3"/>
      <c r="AH4629" s="3"/>
    </row>
    <row r="4630" spans="30:34">
      <c r="AD4630" s="3"/>
      <c r="AE4630" s="3"/>
      <c r="AF4630" s="3"/>
      <c r="AG4630" s="3"/>
      <c r="AH4630" s="3"/>
    </row>
    <row r="4631" spans="30:34">
      <c r="AD4631" s="3"/>
      <c r="AE4631" s="3"/>
      <c r="AF4631" s="3"/>
      <c r="AG4631" s="3"/>
      <c r="AH4631" s="3"/>
    </row>
    <row r="4632" spans="30:34">
      <c r="AD4632" s="3"/>
      <c r="AE4632" s="3"/>
      <c r="AF4632" s="3"/>
      <c r="AG4632" s="3"/>
      <c r="AH4632" s="3"/>
    </row>
    <row r="4633" spans="30:34">
      <c r="AD4633" s="3"/>
      <c r="AE4633" s="3"/>
      <c r="AF4633" s="3"/>
      <c r="AG4633" s="3"/>
      <c r="AH4633" s="3"/>
    </row>
    <row r="4634" spans="30:34">
      <c r="AD4634" s="3"/>
      <c r="AE4634" s="3"/>
      <c r="AF4634" s="3"/>
      <c r="AG4634" s="3"/>
      <c r="AH4634" s="3"/>
    </row>
    <row r="4635" spans="30:34">
      <c r="AD4635" s="3"/>
      <c r="AE4635" s="3"/>
      <c r="AF4635" s="3"/>
      <c r="AG4635" s="3"/>
      <c r="AH4635" s="3"/>
    </row>
    <row r="4636" spans="30:34">
      <c r="AD4636" s="3"/>
      <c r="AE4636" s="3"/>
      <c r="AF4636" s="3"/>
      <c r="AG4636" s="3"/>
      <c r="AH4636" s="3"/>
    </row>
    <row r="4637" spans="30:34">
      <c r="AD4637" s="3"/>
      <c r="AE4637" s="3"/>
      <c r="AF4637" s="3"/>
      <c r="AG4637" s="3"/>
      <c r="AH4637" s="3"/>
    </row>
    <row r="4638" spans="30:34">
      <c r="AD4638" s="3"/>
      <c r="AE4638" s="3"/>
      <c r="AF4638" s="3"/>
      <c r="AG4638" s="3"/>
      <c r="AH4638" s="3"/>
    </row>
    <row r="4639" spans="30:34">
      <c r="AD4639" s="3"/>
      <c r="AE4639" s="3"/>
      <c r="AF4639" s="3"/>
      <c r="AG4639" s="3"/>
      <c r="AH4639" s="3"/>
    </row>
    <row r="4640" spans="30:34">
      <c r="AD4640" s="3"/>
      <c r="AE4640" s="3"/>
      <c r="AF4640" s="3"/>
      <c r="AG4640" s="3"/>
      <c r="AH4640" s="3"/>
    </row>
    <row r="4641" spans="30:34">
      <c r="AD4641" s="3"/>
      <c r="AE4641" s="3"/>
      <c r="AF4641" s="3"/>
      <c r="AG4641" s="3"/>
      <c r="AH4641" s="3"/>
    </row>
    <row r="4642" spans="30:34">
      <c r="AD4642" s="3"/>
      <c r="AE4642" s="3"/>
      <c r="AF4642" s="3"/>
      <c r="AG4642" s="3"/>
      <c r="AH4642" s="3"/>
    </row>
    <row r="4643" spans="30:34">
      <c r="AD4643" s="3"/>
      <c r="AE4643" s="3"/>
      <c r="AF4643" s="3"/>
      <c r="AG4643" s="3"/>
      <c r="AH4643" s="3"/>
    </row>
    <row r="4644" spans="30:34">
      <c r="AD4644" s="3"/>
      <c r="AE4644" s="3"/>
      <c r="AF4644" s="3"/>
      <c r="AG4644" s="3"/>
      <c r="AH4644" s="3"/>
    </row>
    <row r="4645" spans="30:34">
      <c r="AD4645" s="3"/>
      <c r="AE4645" s="3"/>
      <c r="AF4645" s="3"/>
      <c r="AG4645" s="3"/>
      <c r="AH4645" s="3"/>
    </row>
    <row r="4646" spans="30:34">
      <c r="AD4646" s="3"/>
      <c r="AE4646" s="3"/>
      <c r="AF4646" s="3"/>
      <c r="AG4646" s="3"/>
      <c r="AH4646" s="3"/>
    </row>
    <row r="4647" spans="30:34">
      <c r="AD4647" s="3"/>
      <c r="AE4647" s="3"/>
      <c r="AF4647" s="3"/>
      <c r="AG4647" s="3"/>
      <c r="AH4647" s="3"/>
    </row>
    <row r="4648" spans="30:34">
      <c r="AD4648" s="3"/>
      <c r="AE4648" s="3"/>
      <c r="AF4648" s="3"/>
      <c r="AG4648" s="3"/>
      <c r="AH4648" s="3"/>
    </row>
    <row r="4649" spans="30:34">
      <c r="AD4649" s="3"/>
      <c r="AE4649" s="3"/>
      <c r="AF4649" s="3"/>
      <c r="AG4649" s="3"/>
      <c r="AH4649" s="3"/>
    </row>
    <row r="4650" spans="30:34">
      <c r="AD4650" s="3"/>
      <c r="AE4650" s="3"/>
      <c r="AF4650" s="3"/>
      <c r="AG4650" s="3"/>
      <c r="AH4650" s="3"/>
    </row>
    <row r="4651" spans="30:34">
      <c r="AD4651" s="3"/>
      <c r="AE4651" s="3"/>
      <c r="AF4651" s="3"/>
      <c r="AG4651" s="3"/>
      <c r="AH4651" s="3"/>
    </row>
    <row r="4652" spans="30:34">
      <c r="AD4652" s="3"/>
      <c r="AE4652" s="3"/>
      <c r="AF4652" s="3"/>
      <c r="AG4652" s="3"/>
      <c r="AH4652" s="3"/>
    </row>
    <row r="4653" spans="30:34">
      <c r="AD4653" s="3"/>
      <c r="AE4653" s="3"/>
      <c r="AF4653" s="3"/>
      <c r="AG4653" s="3"/>
      <c r="AH4653" s="3"/>
    </row>
    <row r="4654" spans="30:34">
      <c r="AD4654" s="3"/>
      <c r="AE4654" s="3"/>
      <c r="AF4654" s="3"/>
      <c r="AG4654" s="3"/>
      <c r="AH4654" s="3"/>
    </row>
    <row r="4655" spans="30:34">
      <c r="AD4655" s="3"/>
      <c r="AE4655" s="3"/>
      <c r="AF4655" s="3"/>
      <c r="AG4655" s="3"/>
      <c r="AH4655" s="3"/>
    </row>
    <row r="4656" spans="30:34">
      <c r="AD4656" s="3"/>
      <c r="AE4656" s="3"/>
      <c r="AF4656" s="3"/>
      <c r="AG4656" s="3"/>
      <c r="AH4656" s="3"/>
    </row>
    <row r="4657" spans="30:34">
      <c r="AD4657" s="3"/>
      <c r="AE4657" s="3"/>
      <c r="AF4657" s="3"/>
      <c r="AG4657" s="3"/>
      <c r="AH4657" s="3"/>
    </row>
    <row r="4658" spans="30:34">
      <c r="AD4658" s="3"/>
      <c r="AE4658" s="3"/>
      <c r="AF4658" s="3"/>
      <c r="AG4658" s="3"/>
      <c r="AH4658" s="3"/>
    </row>
    <row r="4659" spans="30:34">
      <c r="AD4659" s="3"/>
      <c r="AE4659" s="3"/>
      <c r="AF4659" s="3"/>
      <c r="AG4659" s="3"/>
      <c r="AH4659" s="3"/>
    </row>
    <row r="4660" spans="30:34">
      <c r="AD4660" s="3"/>
      <c r="AE4660" s="3"/>
      <c r="AF4660" s="3"/>
      <c r="AG4660" s="3"/>
      <c r="AH4660" s="3"/>
    </row>
    <row r="4661" spans="30:34">
      <c r="AD4661" s="3"/>
      <c r="AE4661" s="3"/>
      <c r="AF4661" s="3"/>
      <c r="AG4661" s="3"/>
      <c r="AH4661" s="3"/>
    </row>
    <row r="4662" spans="30:34">
      <c r="AD4662" s="3"/>
      <c r="AE4662" s="3"/>
      <c r="AF4662" s="3"/>
      <c r="AG4662" s="3"/>
      <c r="AH4662" s="3"/>
    </row>
    <row r="4663" spans="30:34">
      <c r="AD4663" s="3"/>
      <c r="AE4663" s="3"/>
      <c r="AF4663" s="3"/>
      <c r="AG4663" s="3"/>
      <c r="AH4663" s="3"/>
    </row>
    <row r="4664" spans="30:34">
      <c r="AD4664" s="3"/>
      <c r="AE4664" s="3"/>
      <c r="AF4664" s="3"/>
      <c r="AG4664" s="3"/>
      <c r="AH4664" s="3"/>
    </row>
    <row r="4665" spans="30:34">
      <c r="AD4665" s="3"/>
      <c r="AE4665" s="3"/>
      <c r="AF4665" s="3"/>
      <c r="AG4665" s="3"/>
      <c r="AH4665" s="3"/>
    </row>
    <row r="4666" spans="30:34">
      <c r="AD4666" s="3"/>
      <c r="AE4666" s="3"/>
      <c r="AF4666" s="3"/>
      <c r="AG4666" s="3"/>
      <c r="AH4666" s="3"/>
    </row>
    <row r="4667" spans="30:34">
      <c r="AD4667" s="3"/>
      <c r="AE4667" s="3"/>
      <c r="AF4667" s="3"/>
      <c r="AG4667" s="3"/>
      <c r="AH4667" s="3"/>
    </row>
    <row r="4668" spans="30:34">
      <c r="AD4668" s="3"/>
      <c r="AE4668" s="3"/>
      <c r="AF4668" s="3"/>
      <c r="AG4668" s="3"/>
      <c r="AH4668" s="3"/>
    </row>
    <row r="4669" spans="30:34">
      <c r="AD4669" s="3"/>
      <c r="AE4669" s="3"/>
      <c r="AF4669" s="3"/>
      <c r="AG4669" s="3"/>
      <c r="AH4669" s="3"/>
    </row>
    <row r="4670" spans="30:34">
      <c r="AD4670" s="3"/>
      <c r="AE4670" s="3"/>
      <c r="AF4670" s="3"/>
      <c r="AG4670" s="3"/>
      <c r="AH4670" s="3"/>
    </row>
    <row r="4671" spans="30:34">
      <c r="AD4671" s="3"/>
      <c r="AE4671" s="3"/>
      <c r="AF4671" s="3"/>
      <c r="AG4671" s="3"/>
      <c r="AH4671" s="3"/>
    </row>
    <row r="4672" spans="30:34">
      <c r="AD4672" s="3"/>
      <c r="AE4672" s="3"/>
      <c r="AF4672" s="3"/>
      <c r="AG4672" s="3"/>
      <c r="AH4672" s="3"/>
    </row>
    <row r="4673" spans="30:34">
      <c r="AD4673" s="3"/>
      <c r="AE4673" s="3"/>
      <c r="AF4673" s="3"/>
      <c r="AG4673" s="3"/>
      <c r="AH4673" s="3"/>
    </row>
    <row r="4674" spans="30:34">
      <c r="AD4674" s="3"/>
      <c r="AE4674" s="3"/>
      <c r="AF4674" s="3"/>
      <c r="AG4674" s="3"/>
      <c r="AH4674" s="3"/>
    </row>
    <row r="4675" spans="30:34">
      <c r="AD4675" s="3"/>
      <c r="AE4675" s="3"/>
      <c r="AF4675" s="3"/>
      <c r="AG4675" s="3"/>
      <c r="AH4675" s="3"/>
    </row>
    <row r="4676" spans="30:34">
      <c r="AD4676" s="3"/>
      <c r="AE4676" s="3"/>
      <c r="AF4676" s="3"/>
      <c r="AG4676" s="3"/>
      <c r="AH4676" s="3"/>
    </row>
    <row r="4677" spans="30:34">
      <c r="AD4677" s="3"/>
      <c r="AE4677" s="3"/>
      <c r="AF4677" s="3"/>
      <c r="AG4677" s="3"/>
      <c r="AH4677" s="3"/>
    </row>
    <row r="4678" spans="30:34">
      <c r="AD4678" s="3"/>
      <c r="AE4678" s="3"/>
      <c r="AF4678" s="3"/>
      <c r="AG4678" s="3"/>
      <c r="AH4678" s="3"/>
    </row>
    <row r="4679" spans="30:34">
      <c r="AD4679" s="3"/>
      <c r="AE4679" s="3"/>
      <c r="AF4679" s="3"/>
      <c r="AG4679" s="3"/>
      <c r="AH4679" s="3"/>
    </row>
    <row r="4680" spans="30:34">
      <c r="AD4680" s="3"/>
      <c r="AE4680" s="3"/>
      <c r="AF4680" s="3"/>
      <c r="AG4680" s="3"/>
      <c r="AH4680" s="3"/>
    </row>
    <row r="4681" spans="30:34">
      <c r="AD4681" s="3"/>
      <c r="AE4681" s="3"/>
      <c r="AF4681" s="3"/>
      <c r="AG4681" s="3"/>
      <c r="AH4681" s="3"/>
    </row>
    <row r="4682" spans="30:34">
      <c r="AD4682" s="3"/>
      <c r="AE4682" s="3"/>
      <c r="AF4682" s="3"/>
      <c r="AG4682" s="3"/>
      <c r="AH4682" s="3"/>
    </row>
    <row r="4683" spans="30:34">
      <c r="AD4683" s="3"/>
      <c r="AE4683" s="3"/>
      <c r="AF4683" s="3"/>
      <c r="AG4683" s="3"/>
      <c r="AH4683" s="3"/>
    </row>
    <row r="4684" spans="30:34">
      <c r="AD4684" s="3"/>
      <c r="AE4684" s="3"/>
      <c r="AF4684" s="3"/>
      <c r="AG4684" s="3"/>
      <c r="AH4684" s="3"/>
    </row>
    <row r="4685" spans="30:34">
      <c r="AD4685" s="3"/>
      <c r="AE4685" s="3"/>
      <c r="AF4685" s="3"/>
      <c r="AG4685" s="3"/>
      <c r="AH4685" s="3"/>
    </row>
    <row r="4686" spans="30:34">
      <c r="AD4686" s="3"/>
      <c r="AE4686" s="3"/>
      <c r="AF4686" s="3"/>
      <c r="AG4686" s="3"/>
      <c r="AH4686" s="3"/>
    </row>
    <row r="4687" spans="30:34">
      <c r="AD4687" s="3"/>
      <c r="AE4687" s="3"/>
      <c r="AF4687" s="3"/>
      <c r="AG4687" s="3"/>
      <c r="AH4687" s="3"/>
    </row>
    <row r="4688" spans="30:34">
      <c r="AD4688" s="3"/>
      <c r="AE4688" s="3"/>
      <c r="AF4688" s="3"/>
      <c r="AG4688" s="3"/>
      <c r="AH4688" s="3"/>
    </row>
    <row r="4689" spans="30:34">
      <c r="AD4689" s="3"/>
      <c r="AE4689" s="3"/>
      <c r="AF4689" s="3"/>
      <c r="AG4689" s="3"/>
      <c r="AH4689" s="3"/>
    </row>
    <row r="4690" spans="30:34">
      <c r="AD4690" s="3"/>
      <c r="AE4690" s="3"/>
      <c r="AF4690" s="3"/>
      <c r="AG4690" s="3"/>
      <c r="AH4690" s="3"/>
    </row>
    <row r="4691" spans="30:34">
      <c r="AD4691" s="3"/>
      <c r="AE4691" s="3"/>
      <c r="AF4691" s="3"/>
      <c r="AG4691" s="3"/>
      <c r="AH4691" s="3"/>
    </row>
    <row r="4692" spans="30:34">
      <c r="AD4692" s="3"/>
      <c r="AE4692" s="3"/>
      <c r="AF4692" s="3"/>
      <c r="AG4692" s="3"/>
      <c r="AH4692" s="3"/>
    </row>
    <row r="4693" spans="30:34">
      <c r="AD4693" s="3"/>
      <c r="AE4693" s="3"/>
      <c r="AF4693" s="3"/>
      <c r="AG4693" s="3"/>
      <c r="AH4693" s="3"/>
    </row>
    <row r="4694" spans="30:34">
      <c r="AD4694" s="3"/>
      <c r="AE4694" s="3"/>
      <c r="AF4694" s="3"/>
      <c r="AG4694" s="3"/>
      <c r="AH4694" s="3"/>
    </row>
    <row r="4695" spans="30:34">
      <c r="AD4695" s="3"/>
      <c r="AE4695" s="3"/>
      <c r="AF4695" s="3"/>
      <c r="AG4695" s="3"/>
      <c r="AH4695" s="3"/>
    </row>
    <row r="4696" spans="30:34">
      <c r="AD4696" s="3"/>
      <c r="AE4696" s="3"/>
      <c r="AF4696" s="3"/>
      <c r="AG4696" s="3"/>
      <c r="AH4696" s="3"/>
    </row>
    <row r="4697" spans="30:34">
      <c r="AD4697" s="3"/>
      <c r="AE4697" s="3"/>
      <c r="AF4697" s="3"/>
      <c r="AG4697" s="3"/>
      <c r="AH4697" s="3"/>
    </row>
    <row r="4698" spans="30:34">
      <c r="AD4698" s="3"/>
      <c r="AE4698" s="3"/>
      <c r="AF4698" s="3"/>
      <c r="AG4698" s="3"/>
      <c r="AH4698" s="3"/>
    </row>
    <row r="4699" spans="30:34">
      <c r="AD4699" s="3"/>
      <c r="AE4699" s="3"/>
      <c r="AF4699" s="3"/>
      <c r="AG4699" s="3"/>
      <c r="AH4699" s="3"/>
    </row>
    <row r="4700" spans="30:34">
      <c r="AD4700" s="3"/>
      <c r="AE4700" s="3"/>
      <c r="AF4700" s="3"/>
      <c r="AG4700" s="3"/>
      <c r="AH4700" s="3"/>
    </row>
    <row r="4701" spans="30:34">
      <c r="AD4701" s="3"/>
      <c r="AE4701" s="3"/>
      <c r="AF4701" s="3"/>
      <c r="AG4701" s="3"/>
      <c r="AH4701" s="3"/>
    </row>
    <row r="4702" spans="30:34">
      <c r="AD4702" s="3"/>
      <c r="AE4702" s="3"/>
      <c r="AF4702" s="3"/>
      <c r="AG4702" s="3"/>
      <c r="AH4702" s="3"/>
    </row>
    <row r="4703" spans="30:34">
      <c r="AD4703" s="3"/>
      <c r="AE4703" s="3"/>
      <c r="AF4703" s="3"/>
      <c r="AG4703" s="3"/>
      <c r="AH4703" s="3"/>
    </row>
    <row r="4704" spans="30:34">
      <c r="AD4704" s="3"/>
      <c r="AE4704" s="3"/>
      <c r="AF4704" s="3"/>
      <c r="AG4704" s="3"/>
      <c r="AH4704" s="3"/>
    </row>
    <row r="4705" spans="30:34">
      <c r="AD4705" s="3"/>
      <c r="AE4705" s="3"/>
      <c r="AF4705" s="3"/>
      <c r="AG4705" s="3"/>
      <c r="AH4705" s="3"/>
    </row>
    <row r="4706" spans="30:34">
      <c r="AD4706" s="3"/>
      <c r="AE4706" s="3"/>
      <c r="AF4706" s="3"/>
      <c r="AG4706" s="3"/>
      <c r="AH4706" s="3"/>
    </row>
    <row r="4707" spans="30:34">
      <c r="AD4707" s="3"/>
      <c r="AE4707" s="3"/>
      <c r="AF4707" s="3"/>
      <c r="AG4707" s="3"/>
      <c r="AH4707" s="3"/>
    </row>
    <row r="4708" spans="30:34">
      <c r="AD4708" s="3"/>
      <c r="AE4708" s="3"/>
      <c r="AF4708" s="3"/>
      <c r="AG4708" s="3"/>
      <c r="AH4708" s="3"/>
    </row>
    <row r="4709" spans="30:34">
      <c r="AD4709" s="3"/>
      <c r="AE4709" s="3"/>
      <c r="AF4709" s="3"/>
      <c r="AG4709" s="3"/>
      <c r="AH4709" s="3"/>
    </row>
    <row r="4710" spans="30:34">
      <c r="AD4710" s="3"/>
      <c r="AE4710" s="3"/>
      <c r="AF4710" s="3"/>
      <c r="AG4710" s="3"/>
      <c r="AH4710" s="3"/>
    </row>
    <row r="4711" spans="30:34">
      <c r="AD4711" s="3"/>
      <c r="AE4711" s="3"/>
      <c r="AF4711" s="3"/>
      <c r="AG4711" s="3"/>
      <c r="AH4711" s="3"/>
    </row>
    <row r="4712" spans="30:34">
      <c r="AD4712" s="3"/>
      <c r="AE4712" s="3"/>
      <c r="AF4712" s="3"/>
      <c r="AG4712" s="3"/>
      <c r="AH4712" s="3"/>
    </row>
    <row r="4713" spans="30:34">
      <c r="AD4713" s="3"/>
      <c r="AE4713" s="3"/>
      <c r="AF4713" s="3"/>
      <c r="AG4713" s="3"/>
      <c r="AH4713" s="3"/>
    </row>
    <row r="4714" spans="30:34">
      <c r="AD4714" s="3"/>
      <c r="AE4714" s="3"/>
      <c r="AF4714" s="3"/>
      <c r="AG4714" s="3"/>
      <c r="AH4714" s="3"/>
    </row>
    <row r="4715" spans="30:34">
      <c r="AD4715" s="3"/>
      <c r="AE4715" s="3"/>
      <c r="AF4715" s="3"/>
      <c r="AG4715" s="3"/>
      <c r="AH4715" s="3"/>
    </row>
    <row r="4716" spans="30:34">
      <c r="AD4716" s="3"/>
      <c r="AE4716" s="3"/>
      <c r="AF4716" s="3"/>
      <c r="AG4716" s="3"/>
      <c r="AH4716" s="3"/>
    </row>
    <row r="4717" spans="30:34">
      <c r="AD4717" s="3"/>
      <c r="AE4717" s="3"/>
      <c r="AF4717" s="3"/>
      <c r="AG4717" s="3"/>
      <c r="AH4717" s="3"/>
    </row>
    <row r="4718" spans="30:34">
      <c r="AD4718" s="3"/>
      <c r="AE4718" s="3"/>
      <c r="AF4718" s="3"/>
      <c r="AG4718" s="3"/>
      <c r="AH4718" s="3"/>
    </row>
    <row r="4719" spans="30:34">
      <c r="AD4719" s="3"/>
      <c r="AE4719" s="3"/>
      <c r="AF4719" s="3"/>
      <c r="AG4719" s="3"/>
      <c r="AH4719" s="3"/>
    </row>
    <row r="4720" spans="30:34">
      <c r="AD4720" s="3"/>
      <c r="AE4720" s="3"/>
      <c r="AF4720" s="3"/>
      <c r="AG4720" s="3"/>
      <c r="AH4720" s="3"/>
    </row>
    <row r="4721" spans="30:34">
      <c r="AD4721" s="3"/>
      <c r="AE4721" s="3"/>
      <c r="AF4721" s="3"/>
      <c r="AG4721" s="3"/>
      <c r="AH4721" s="3"/>
    </row>
    <row r="4722" spans="30:34">
      <c r="AD4722" s="3"/>
      <c r="AE4722" s="3"/>
      <c r="AF4722" s="3"/>
      <c r="AG4722" s="3"/>
      <c r="AH4722" s="3"/>
    </row>
    <row r="4723" spans="30:34">
      <c r="AD4723" s="3"/>
      <c r="AE4723" s="3"/>
      <c r="AF4723" s="3"/>
      <c r="AG4723" s="3"/>
      <c r="AH4723" s="3"/>
    </row>
    <row r="4724" spans="30:34">
      <c r="AD4724" s="3"/>
      <c r="AE4724" s="3"/>
      <c r="AF4724" s="3"/>
      <c r="AG4724" s="3"/>
      <c r="AH4724" s="3"/>
    </row>
    <row r="4725" spans="30:34">
      <c r="AD4725" s="3"/>
      <c r="AE4725" s="3"/>
      <c r="AF4725" s="3"/>
      <c r="AG4725" s="3"/>
      <c r="AH4725" s="3"/>
    </row>
    <row r="4726" spans="30:34">
      <c r="AD4726" s="3"/>
      <c r="AE4726" s="3"/>
      <c r="AF4726" s="3"/>
      <c r="AG4726" s="3"/>
      <c r="AH4726" s="3"/>
    </row>
    <row r="4727" spans="30:34">
      <c r="AD4727" s="3"/>
      <c r="AE4727" s="3"/>
      <c r="AF4727" s="3"/>
      <c r="AG4727" s="3"/>
      <c r="AH4727" s="3"/>
    </row>
    <row r="4728" spans="30:34">
      <c r="AD4728" s="3"/>
      <c r="AE4728" s="3"/>
      <c r="AF4728" s="3"/>
      <c r="AG4728" s="3"/>
      <c r="AH4728" s="3"/>
    </row>
    <row r="4729" spans="30:34">
      <c r="AD4729" s="3"/>
      <c r="AE4729" s="3"/>
      <c r="AF4729" s="3"/>
      <c r="AG4729" s="3"/>
      <c r="AH4729" s="3"/>
    </row>
    <row r="4730" spans="30:34">
      <c r="AD4730" s="3"/>
      <c r="AE4730" s="3"/>
      <c r="AF4730" s="3"/>
      <c r="AG4730" s="3"/>
      <c r="AH4730" s="3"/>
    </row>
    <row r="4731" spans="30:34">
      <c r="AD4731" s="3"/>
      <c r="AE4731" s="3"/>
      <c r="AF4731" s="3"/>
      <c r="AG4731" s="3"/>
      <c r="AH4731" s="3"/>
    </row>
    <row r="4732" spans="30:34">
      <c r="AD4732" s="3"/>
      <c r="AE4732" s="3"/>
      <c r="AF4732" s="3"/>
      <c r="AG4732" s="3"/>
      <c r="AH4732" s="3"/>
    </row>
    <row r="4733" spans="30:34">
      <c r="AD4733" s="3"/>
      <c r="AE4733" s="3"/>
      <c r="AF4733" s="3"/>
      <c r="AG4733" s="3"/>
      <c r="AH4733" s="3"/>
    </row>
    <row r="4734" spans="30:34">
      <c r="AD4734" s="3"/>
      <c r="AE4734" s="3"/>
      <c r="AF4734" s="3"/>
      <c r="AG4734" s="3"/>
      <c r="AH4734" s="3"/>
    </row>
    <row r="4735" spans="30:34">
      <c r="AD4735" s="3"/>
      <c r="AE4735" s="3"/>
      <c r="AF4735" s="3"/>
      <c r="AG4735" s="3"/>
      <c r="AH4735" s="3"/>
    </row>
    <row r="4736" spans="30:34">
      <c r="AD4736" s="3"/>
      <c r="AE4736" s="3"/>
      <c r="AF4736" s="3"/>
      <c r="AG4736" s="3"/>
      <c r="AH4736" s="3"/>
    </row>
    <row r="4737" spans="30:34">
      <c r="AD4737" s="3"/>
      <c r="AE4737" s="3"/>
      <c r="AF4737" s="3"/>
      <c r="AG4737" s="3"/>
      <c r="AH4737" s="3"/>
    </row>
    <row r="4738" spans="30:34">
      <c r="AD4738" s="3"/>
      <c r="AE4738" s="3"/>
      <c r="AF4738" s="3"/>
      <c r="AG4738" s="3"/>
      <c r="AH4738" s="3"/>
    </row>
    <row r="4739" spans="30:34">
      <c r="AD4739" s="3"/>
      <c r="AE4739" s="3"/>
      <c r="AF4739" s="3"/>
      <c r="AG4739" s="3"/>
      <c r="AH4739" s="3"/>
    </row>
    <row r="4740" spans="30:34">
      <c r="AD4740" s="3"/>
      <c r="AE4740" s="3"/>
      <c r="AF4740" s="3"/>
      <c r="AG4740" s="3"/>
      <c r="AH4740" s="3"/>
    </row>
    <row r="4741" spans="30:34">
      <c r="AD4741" s="3"/>
      <c r="AE4741" s="3"/>
      <c r="AF4741" s="3"/>
      <c r="AG4741" s="3"/>
      <c r="AH4741" s="3"/>
    </row>
    <row r="4742" spans="30:34">
      <c r="AD4742" s="3"/>
      <c r="AE4742" s="3"/>
      <c r="AF4742" s="3"/>
      <c r="AG4742" s="3"/>
      <c r="AH4742" s="3"/>
    </row>
    <row r="4743" spans="30:34">
      <c r="AD4743" s="3"/>
      <c r="AE4743" s="3"/>
      <c r="AF4743" s="3"/>
      <c r="AG4743" s="3"/>
      <c r="AH4743" s="3"/>
    </row>
    <row r="4744" spans="30:34">
      <c r="AD4744" s="3"/>
      <c r="AE4744" s="3"/>
      <c r="AF4744" s="3"/>
      <c r="AG4744" s="3"/>
      <c r="AH4744" s="3"/>
    </row>
    <row r="4745" spans="30:34">
      <c r="AD4745" s="3"/>
      <c r="AE4745" s="3"/>
      <c r="AF4745" s="3"/>
      <c r="AG4745" s="3"/>
      <c r="AH4745" s="3"/>
    </row>
    <row r="4746" spans="30:34">
      <c r="AD4746" s="3"/>
      <c r="AE4746" s="3"/>
      <c r="AF4746" s="3"/>
      <c r="AG4746" s="3"/>
      <c r="AH4746" s="3"/>
    </row>
    <row r="4747" spans="30:34">
      <c r="AD4747" s="3"/>
      <c r="AE4747" s="3"/>
      <c r="AF4747" s="3"/>
      <c r="AG4747" s="3"/>
      <c r="AH4747" s="3"/>
    </row>
    <row r="4748" spans="30:34">
      <c r="AD4748" s="3"/>
      <c r="AE4748" s="3"/>
      <c r="AF4748" s="3"/>
      <c r="AG4748" s="3"/>
      <c r="AH4748" s="3"/>
    </row>
    <row r="4749" spans="30:34">
      <c r="AD4749" s="3"/>
      <c r="AE4749" s="3"/>
      <c r="AF4749" s="3"/>
      <c r="AG4749" s="3"/>
      <c r="AH4749" s="3"/>
    </row>
    <row r="4750" spans="30:34">
      <c r="AD4750" s="3"/>
      <c r="AE4750" s="3"/>
      <c r="AF4750" s="3"/>
      <c r="AG4750" s="3"/>
      <c r="AH4750" s="3"/>
    </row>
    <row r="4751" spans="30:34">
      <c r="AD4751" s="3"/>
      <c r="AE4751" s="3"/>
      <c r="AF4751" s="3"/>
      <c r="AG4751" s="3"/>
      <c r="AH4751" s="3"/>
    </row>
    <row r="4752" spans="30:34">
      <c r="AD4752" s="3"/>
      <c r="AE4752" s="3"/>
      <c r="AF4752" s="3"/>
      <c r="AG4752" s="3"/>
      <c r="AH4752" s="3"/>
    </row>
    <row r="4753" spans="30:34">
      <c r="AD4753" s="3"/>
      <c r="AE4753" s="3"/>
      <c r="AF4753" s="3"/>
      <c r="AG4753" s="3"/>
      <c r="AH4753" s="3"/>
    </row>
    <row r="4754" spans="30:34">
      <c r="AD4754" s="3"/>
      <c r="AE4754" s="3"/>
      <c r="AF4754" s="3"/>
      <c r="AG4754" s="3"/>
      <c r="AH4754" s="3"/>
    </row>
    <row r="4755" spans="30:34">
      <c r="AD4755" s="3"/>
      <c r="AE4755" s="3"/>
      <c r="AF4755" s="3"/>
      <c r="AG4755" s="3"/>
      <c r="AH4755" s="3"/>
    </row>
    <row r="4756" spans="30:34">
      <c r="AD4756" s="3"/>
      <c r="AE4756" s="3"/>
      <c r="AF4756" s="3"/>
      <c r="AG4756" s="3"/>
      <c r="AH4756" s="3"/>
    </row>
    <row r="4757" spans="30:34">
      <c r="AD4757" s="3"/>
      <c r="AE4757" s="3"/>
      <c r="AF4757" s="3"/>
      <c r="AG4757" s="3"/>
      <c r="AH4757" s="3"/>
    </row>
    <row r="4758" spans="30:34">
      <c r="AD4758" s="3"/>
      <c r="AE4758" s="3"/>
      <c r="AF4758" s="3"/>
      <c r="AG4758" s="3"/>
      <c r="AH4758" s="3"/>
    </row>
    <row r="4759" spans="30:34">
      <c r="AD4759" s="3"/>
      <c r="AE4759" s="3"/>
      <c r="AF4759" s="3"/>
      <c r="AG4759" s="3"/>
      <c r="AH4759" s="3"/>
    </row>
    <row r="4760" spans="30:34">
      <c r="AD4760" s="3"/>
      <c r="AE4760" s="3"/>
      <c r="AF4760" s="3"/>
      <c r="AG4760" s="3"/>
      <c r="AH4760" s="3"/>
    </row>
    <row r="4761" spans="30:34">
      <c r="AD4761" s="3"/>
      <c r="AE4761" s="3"/>
      <c r="AF4761" s="3"/>
      <c r="AG4761" s="3"/>
      <c r="AH4761" s="3"/>
    </row>
    <row r="4762" spans="30:34">
      <c r="AD4762" s="3"/>
      <c r="AE4762" s="3"/>
      <c r="AF4762" s="3"/>
      <c r="AG4762" s="3"/>
      <c r="AH4762" s="3"/>
    </row>
    <row r="4763" spans="30:34">
      <c r="AD4763" s="3"/>
      <c r="AE4763" s="3"/>
      <c r="AF4763" s="3"/>
      <c r="AG4763" s="3"/>
      <c r="AH4763" s="3"/>
    </row>
    <row r="4764" spans="30:34">
      <c r="AD4764" s="3"/>
      <c r="AE4764" s="3"/>
      <c r="AF4764" s="3"/>
      <c r="AG4764" s="3"/>
      <c r="AH4764" s="3"/>
    </row>
    <row r="4765" spans="30:34">
      <c r="AD4765" s="3"/>
      <c r="AE4765" s="3"/>
      <c r="AF4765" s="3"/>
      <c r="AG4765" s="3"/>
      <c r="AH4765" s="3"/>
    </row>
    <row r="4766" spans="30:34">
      <c r="AD4766" s="3"/>
      <c r="AE4766" s="3"/>
      <c r="AF4766" s="3"/>
      <c r="AG4766" s="3"/>
      <c r="AH4766" s="3"/>
    </row>
    <row r="4767" spans="30:34">
      <c r="AD4767" s="3"/>
      <c r="AE4767" s="3"/>
      <c r="AF4767" s="3"/>
      <c r="AG4767" s="3"/>
      <c r="AH4767" s="3"/>
    </row>
    <row r="4768" spans="30:34">
      <c r="AD4768" s="3"/>
      <c r="AE4768" s="3"/>
      <c r="AF4768" s="3"/>
      <c r="AG4768" s="3"/>
      <c r="AH4768" s="3"/>
    </row>
    <row r="4769" spans="30:34">
      <c r="AD4769" s="3"/>
      <c r="AE4769" s="3"/>
      <c r="AF4769" s="3"/>
      <c r="AG4769" s="3"/>
      <c r="AH4769" s="3"/>
    </row>
    <row r="4770" spans="30:34">
      <c r="AD4770" s="3"/>
      <c r="AE4770" s="3"/>
      <c r="AF4770" s="3"/>
      <c r="AG4770" s="3"/>
      <c r="AH4770" s="3"/>
    </row>
    <row r="4771" spans="30:34">
      <c r="AD4771" s="3"/>
      <c r="AE4771" s="3"/>
      <c r="AF4771" s="3"/>
      <c r="AG4771" s="3"/>
      <c r="AH4771" s="3"/>
    </row>
    <row r="4772" spans="30:34">
      <c r="AD4772" s="3"/>
      <c r="AE4772" s="3"/>
      <c r="AF4772" s="3"/>
      <c r="AG4772" s="3"/>
      <c r="AH4772" s="3"/>
    </row>
    <row r="4773" spans="30:34">
      <c r="AD4773" s="3"/>
      <c r="AE4773" s="3"/>
      <c r="AF4773" s="3"/>
      <c r="AG4773" s="3"/>
      <c r="AH4773" s="3"/>
    </row>
    <row r="4774" spans="30:34">
      <c r="AD4774" s="3"/>
      <c r="AE4774" s="3"/>
      <c r="AF4774" s="3"/>
      <c r="AG4774" s="3"/>
      <c r="AH4774" s="3"/>
    </row>
    <row r="4775" spans="30:34">
      <c r="AD4775" s="3"/>
      <c r="AE4775" s="3"/>
      <c r="AF4775" s="3"/>
      <c r="AG4775" s="3"/>
      <c r="AH4775" s="3"/>
    </row>
    <row r="4776" spans="30:34">
      <c r="AD4776" s="3"/>
      <c r="AE4776" s="3"/>
      <c r="AF4776" s="3"/>
      <c r="AG4776" s="3"/>
      <c r="AH4776" s="3"/>
    </row>
    <row r="4777" spans="30:34">
      <c r="AD4777" s="3"/>
      <c r="AE4777" s="3"/>
      <c r="AF4777" s="3"/>
      <c r="AG4777" s="3"/>
      <c r="AH4777" s="3"/>
    </row>
    <row r="4778" spans="30:34">
      <c r="AD4778" s="3"/>
      <c r="AE4778" s="3"/>
      <c r="AF4778" s="3"/>
      <c r="AG4778" s="3"/>
      <c r="AH4778" s="3"/>
    </row>
    <row r="4779" spans="30:34">
      <c r="AD4779" s="3"/>
      <c r="AE4779" s="3"/>
      <c r="AF4779" s="3"/>
      <c r="AG4779" s="3"/>
      <c r="AH4779" s="3"/>
    </row>
    <row r="4780" spans="30:34">
      <c r="AD4780" s="3"/>
      <c r="AE4780" s="3"/>
      <c r="AF4780" s="3"/>
      <c r="AG4780" s="3"/>
      <c r="AH4780" s="3"/>
    </row>
    <row r="4781" spans="30:34">
      <c r="AD4781" s="3"/>
      <c r="AE4781" s="3"/>
      <c r="AF4781" s="3"/>
      <c r="AG4781" s="3"/>
      <c r="AH4781" s="3"/>
    </row>
    <row r="4782" spans="30:34">
      <c r="AD4782" s="3"/>
      <c r="AE4782" s="3"/>
      <c r="AF4782" s="3"/>
      <c r="AG4782" s="3"/>
      <c r="AH4782" s="3"/>
    </row>
    <row r="4783" spans="30:34">
      <c r="AD4783" s="3"/>
      <c r="AE4783" s="3"/>
      <c r="AF4783" s="3"/>
      <c r="AG4783" s="3"/>
      <c r="AH4783" s="3"/>
    </row>
    <row r="4784" spans="30:34">
      <c r="AD4784" s="3"/>
      <c r="AE4784" s="3"/>
      <c r="AF4784" s="3"/>
      <c r="AG4784" s="3"/>
      <c r="AH4784" s="3"/>
    </row>
    <row r="4785" spans="30:34">
      <c r="AD4785" s="3"/>
      <c r="AE4785" s="3"/>
      <c r="AF4785" s="3"/>
      <c r="AG4785" s="3"/>
      <c r="AH4785" s="3"/>
    </row>
    <row r="4786" spans="30:34">
      <c r="AD4786" s="3"/>
      <c r="AE4786" s="3"/>
      <c r="AF4786" s="3"/>
      <c r="AG4786" s="3"/>
      <c r="AH4786" s="3"/>
    </row>
    <row r="4787" spans="30:34">
      <c r="AD4787" s="3"/>
      <c r="AE4787" s="3"/>
      <c r="AF4787" s="3"/>
      <c r="AG4787" s="3"/>
      <c r="AH4787" s="3"/>
    </row>
    <row r="4788" spans="30:34">
      <c r="AD4788" s="3"/>
      <c r="AE4788" s="3"/>
      <c r="AF4788" s="3"/>
      <c r="AG4788" s="3"/>
      <c r="AH4788" s="3"/>
    </row>
    <row r="4789" spans="30:34">
      <c r="AD4789" s="3"/>
      <c r="AE4789" s="3"/>
      <c r="AF4789" s="3"/>
      <c r="AG4789" s="3"/>
      <c r="AH4789" s="3"/>
    </row>
    <row r="4790" spans="30:34">
      <c r="AD4790" s="3"/>
      <c r="AE4790" s="3"/>
      <c r="AF4790" s="3"/>
      <c r="AG4790" s="3"/>
      <c r="AH4790" s="3"/>
    </row>
    <row r="4791" spans="30:34">
      <c r="AD4791" s="3"/>
      <c r="AE4791" s="3"/>
      <c r="AF4791" s="3"/>
      <c r="AG4791" s="3"/>
      <c r="AH4791" s="3"/>
    </row>
    <row r="4792" spans="30:34">
      <c r="AD4792" s="3"/>
      <c r="AE4792" s="3"/>
      <c r="AF4792" s="3"/>
      <c r="AG4792" s="3"/>
      <c r="AH4792" s="3"/>
    </row>
    <row r="4793" spans="30:34">
      <c r="AD4793" s="3"/>
      <c r="AE4793" s="3"/>
      <c r="AF4793" s="3"/>
      <c r="AG4793" s="3"/>
      <c r="AH4793" s="3"/>
    </row>
    <row r="4794" spans="30:34">
      <c r="AD4794" s="3"/>
      <c r="AE4794" s="3"/>
      <c r="AF4794" s="3"/>
      <c r="AG4794" s="3"/>
      <c r="AH4794" s="3"/>
    </row>
    <row r="4795" spans="30:34">
      <c r="AD4795" s="3"/>
      <c r="AE4795" s="3"/>
      <c r="AF4795" s="3"/>
      <c r="AG4795" s="3"/>
      <c r="AH4795" s="3"/>
    </row>
    <row r="4796" spans="30:34">
      <c r="AD4796" s="3"/>
      <c r="AE4796" s="3"/>
      <c r="AF4796" s="3"/>
      <c r="AG4796" s="3"/>
      <c r="AH4796" s="3"/>
    </row>
    <row r="4797" spans="30:34">
      <c r="AD4797" s="3"/>
      <c r="AE4797" s="3"/>
      <c r="AF4797" s="3"/>
      <c r="AG4797" s="3"/>
      <c r="AH4797" s="3"/>
    </row>
    <row r="4798" spans="30:34">
      <c r="AD4798" s="3"/>
      <c r="AE4798" s="3"/>
      <c r="AF4798" s="3"/>
      <c r="AG4798" s="3"/>
      <c r="AH4798" s="3"/>
    </row>
    <row r="4799" spans="30:34">
      <c r="AD4799" s="3"/>
      <c r="AE4799" s="3"/>
      <c r="AF4799" s="3"/>
      <c r="AG4799" s="3"/>
      <c r="AH4799" s="3"/>
    </row>
    <row r="4800" spans="30:34">
      <c r="AD4800" s="3"/>
      <c r="AE4800" s="3"/>
      <c r="AF4800" s="3"/>
      <c r="AG4800" s="3"/>
      <c r="AH4800" s="3"/>
    </row>
    <row r="4801" spans="30:34">
      <c r="AD4801" s="3"/>
      <c r="AE4801" s="3"/>
      <c r="AF4801" s="3"/>
      <c r="AG4801" s="3"/>
      <c r="AH4801" s="3"/>
    </row>
    <row r="4802" spans="30:34">
      <c r="AD4802" s="3"/>
      <c r="AE4802" s="3"/>
      <c r="AF4802" s="3"/>
      <c r="AG4802" s="3"/>
      <c r="AH4802" s="3"/>
    </row>
    <row r="4803" spans="30:34">
      <c r="AD4803" s="3"/>
      <c r="AE4803" s="3"/>
      <c r="AF4803" s="3"/>
      <c r="AG4803" s="3"/>
      <c r="AH4803" s="3"/>
    </row>
    <row r="4804" spans="30:34">
      <c r="AD4804" s="3"/>
      <c r="AE4804" s="3"/>
      <c r="AF4804" s="3"/>
      <c r="AG4804" s="3"/>
      <c r="AH4804" s="3"/>
    </row>
    <row r="4805" spans="30:34">
      <c r="AD4805" s="3"/>
      <c r="AE4805" s="3"/>
      <c r="AF4805" s="3"/>
      <c r="AG4805" s="3"/>
      <c r="AH4805" s="3"/>
    </row>
    <row r="4806" spans="30:34">
      <c r="AD4806" s="3"/>
      <c r="AE4806" s="3"/>
      <c r="AF4806" s="3"/>
      <c r="AG4806" s="3"/>
      <c r="AH4806" s="3"/>
    </row>
    <row r="4807" spans="30:34">
      <c r="AD4807" s="3"/>
      <c r="AE4807" s="3"/>
      <c r="AF4807" s="3"/>
      <c r="AG4807" s="3"/>
      <c r="AH4807" s="3"/>
    </row>
    <row r="4808" spans="30:34">
      <c r="AD4808" s="3"/>
      <c r="AE4808" s="3"/>
      <c r="AF4808" s="3"/>
      <c r="AG4808" s="3"/>
      <c r="AH4808" s="3"/>
    </row>
    <row r="4809" spans="30:34">
      <c r="AD4809" s="3"/>
      <c r="AE4809" s="3"/>
      <c r="AF4809" s="3"/>
      <c r="AG4809" s="3"/>
      <c r="AH4809" s="3"/>
    </row>
    <row r="4810" spans="30:34">
      <c r="AD4810" s="3"/>
      <c r="AE4810" s="3"/>
      <c r="AF4810" s="3"/>
      <c r="AG4810" s="3"/>
      <c r="AH4810" s="3"/>
    </row>
    <row r="4811" spans="30:34">
      <c r="AD4811" s="3"/>
      <c r="AE4811" s="3"/>
      <c r="AF4811" s="3"/>
      <c r="AG4811" s="3"/>
      <c r="AH4811" s="3"/>
    </row>
    <row r="4812" spans="30:34">
      <c r="AD4812" s="3"/>
      <c r="AE4812" s="3"/>
      <c r="AF4812" s="3"/>
      <c r="AG4812" s="3"/>
      <c r="AH4812" s="3"/>
    </row>
    <row r="4813" spans="30:34">
      <c r="AD4813" s="3"/>
      <c r="AE4813" s="3"/>
      <c r="AF4813" s="3"/>
      <c r="AG4813" s="3"/>
      <c r="AH4813" s="3"/>
    </row>
    <row r="4814" spans="30:34">
      <c r="AD4814" s="3"/>
      <c r="AE4814" s="3"/>
      <c r="AF4814" s="3"/>
      <c r="AG4814" s="3"/>
      <c r="AH4814" s="3"/>
    </row>
    <row r="4815" spans="30:34">
      <c r="AD4815" s="3"/>
      <c r="AE4815" s="3"/>
      <c r="AF4815" s="3"/>
      <c r="AG4815" s="3"/>
      <c r="AH4815" s="3"/>
    </row>
    <row r="4816" spans="30:34">
      <c r="AD4816" s="3"/>
      <c r="AE4816" s="3"/>
      <c r="AF4816" s="3"/>
      <c r="AG4816" s="3"/>
      <c r="AH4816" s="3"/>
    </row>
    <row r="4817" spans="30:34">
      <c r="AD4817" s="3"/>
      <c r="AE4817" s="3"/>
      <c r="AF4817" s="3"/>
      <c r="AG4817" s="3"/>
      <c r="AH4817" s="3"/>
    </row>
    <row r="4818" spans="30:34">
      <c r="AD4818" s="3"/>
      <c r="AE4818" s="3"/>
      <c r="AF4818" s="3"/>
      <c r="AG4818" s="3"/>
      <c r="AH4818" s="3"/>
    </row>
    <row r="4819" spans="30:34">
      <c r="AD4819" s="3"/>
      <c r="AE4819" s="3"/>
      <c r="AF4819" s="3"/>
      <c r="AG4819" s="3"/>
      <c r="AH4819" s="3"/>
    </row>
    <row r="4820" spans="30:34">
      <c r="AD4820" s="3"/>
      <c r="AE4820" s="3"/>
      <c r="AF4820" s="3"/>
      <c r="AG4820" s="3"/>
      <c r="AH4820" s="3"/>
    </row>
    <row r="4821" spans="30:34">
      <c r="AD4821" s="3"/>
      <c r="AE4821" s="3"/>
      <c r="AF4821" s="3"/>
      <c r="AG4821" s="3"/>
      <c r="AH4821" s="3"/>
    </row>
    <row r="4822" spans="30:34">
      <c r="AD4822" s="3"/>
      <c r="AE4822" s="3"/>
      <c r="AF4822" s="3"/>
      <c r="AG4822" s="3"/>
      <c r="AH4822" s="3"/>
    </row>
    <row r="4823" spans="30:34">
      <c r="AD4823" s="3"/>
      <c r="AE4823" s="3"/>
      <c r="AF4823" s="3"/>
      <c r="AG4823" s="3"/>
      <c r="AH4823" s="3"/>
    </row>
    <row r="4824" spans="30:34">
      <c r="AD4824" s="3"/>
      <c r="AE4824" s="3"/>
      <c r="AF4824" s="3"/>
      <c r="AG4824" s="3"/>
      <c r="AH4824" s="3"/>
    </row>
    <row r="4825" spans="30:34">
      <c r="AD4825" s="3"/>
      <c r="AE4825" s="3"/>
      <c r="AF4825" s="3"/>
      <c r="AG4825" s="3"/>
      <c r="AH4825" s="3"/>
    </row>
    <row r="4826" spans="30:34">
      <c r="AD4826" s="3"/>
      <c r="AE4826" s="3"/>
      <c r="AF4826" s="3"/>
      <c r="AG4826" s="3"/>
      <c r="AH4826" s="3"/>
    </row>
    <row r="4827" spans="30:34">
      <c r="AD4827" s="3"/>
      <c r="AE4827" s="3"/>
      <c r="AF4827" s="3"/>
      <c r="AG4827" s="3"/>
      <c r="AH4827" s="3"/>
    </row>
    <row r="4828" spans="30:34">
      <c r="AD4828" s="3"/>
      <c r="AE4828" s="3"/>
      <c r="AF4828" s="3"/>
      <c r="AG4828" s="3"/>
      <c r="AH4828" s="3"/>
    </row>
    <row r="4829" spans="30:34">
      <c r="AD4829" s="3"/>
      <c r="AE4829" s="3"/>
      <c r="AF4829" s="3"/>
      <c r="AG4829" s="3"/>
      <c r="AH4829" s="3"/>
    </row>
    <row r="4830" spans="30:34">
      <c r="AD4830" s="3"/>
      <c r="AE4830" s="3"/>
      <c r="AF4830" s="3"/>
      <c r="AG4830" s="3"/>
      <c r="AH4830" s="3"/>
    </row>
    <row r="4831" spans="30:34">
      <c r="AD4831" s="3"/>
      <c r="AE4831" s="3"/>
      <c r="AF4831" s="3"/>
      <c r="AG4831" s="3"/>
      <c r="AH4831" s="3"/>
    </row>
    <row r="4832" spans="30:34">
      <c r="AD4832" s="3"/>
      <c r="AE4832" s="3"/>
      <c r="AF4832" s="3"/>
      <c r="AG4832" s="3"/>
      <c r="AH4832" s="3"/>
    </row>
    <row r="4833" spans="30:34">
      <c r="AD4833" s="3"/>
      <c r="AE4833" s="3"/>
      <c r="AF4833" s="3"/>
      <c r="AG4833" s="3"/>
      <c r="AH4833" s="3"/>
    </row>
    <row r="4834" spans="30:34">
      <c r="AD4834" s="3"/>
      <c r="AE4834" s="3"/>
      <c r="AF4834" s="3"/>
      <c r="AG4834" s="3"/>
      <c r="AH4834" s="3"/>
    </row>
    <row r="4835" spans="30:34">
      <c r="AD4835" s="3"/>
      <c r="AE4835" s="3"/>
      <c r="AF4835" s="3"/>
      <c r="AG4835" s="3"/>
      <c r="AH4835" s="3"/>
    </row>
    <row r="4836" spans="30:34">
      <c r="AD4836" s="3"/>
      <c r="AE4836" s="3"/>
      <c r="AF4836" s="3"/>
      <c r="AG4836" s="3"/>
      <c r="AH4836" s="3"/>
    </row>
    <row r="4837" spans="30:34">
      <c r="AD4837" s="3"/>
      <c r="AE4837" s="3"/>
      <c r="AF4837" s="3"/>
      <c r="AG4837" s="3"/>
      <c r="AH4837" s="3"/>
    </row>
    <row r="4838" spans="30:34">
      <c r="AD4838" s="3"/>
      <c r="AE4838" s="3"/>
      <c r="AF4838" s="3"/>
      <c r="AG4838" s="3"/>
      <c r="AH4838" s="3"/>
    </row>
    <row r="4839" spans="30:34">
      <c r="AD4839" s="3"/>
      <c r="AE4839" s="3"/>
      <c r="AF4839" s="3"/>
      <c r="AG4839" s="3"/>
      <c r="AH4839" s="3"/>
    </row>
    <row r="4840" spans="30:34">
      <c r="AD4840" s="3"/>
      <c r="AE4840" s="3"/>
      <c r="AF4840" s="3"/>
      <c r="AG4840" s="3"/>
      <c r="AH4840" s="3"/>
    </row>
    <row r="4841" spans="30:34">
      <c r="AD4841" s="3"/>
      <c r="AE4841" s="3"/>
      <c r="AF4841" s="3"/>
      <c r="AG4841" s="3"/>
      <c r="AH4841" s="3"/>
    </row>
    <row r="4842" spans="30:34">
      <c r="AD4842" s="3"/>
      <c r="AE4842" s="3"/>
      <c r="AF4842" s="3"/>
      <c r="AG4842" s="3"/>
      <c r="AH4842" s="3"/>
    </row>
    <row r="4843" spans="30:34">
      <c r="AD4843" s="3"/>
      <c r="AE4843" s="3"/>
      <c r="AF4843" s="3"/>
      <c r="AG4843" s="3"/>
      <c r="AH4843" s="3"/>
    </row>
    <row r="4844" spans="30:34">
      <c r="AD4844" s="3"/>
      <c r="AE4844" s="3"/>
      <c r="AF4844" s="3"/>
      <c r="AG4844" s="3"/>
      <c r="AH4844" s="3"/>
    </row>
    <row r="4845" spans="30:34">
      <c r="AD4845" s="3"/>
      <c r="AE4845" s="3"/>
      <c r="AF4845" s="3"/>
      <c r="AG4845" s="3"/>
      <c r="AH4845" s="3"/>
    </row>
    <row r="4846" spans="30:34">
      <c r="AD4846" s="3"/>
      <c r="AE4846" s="3"/>
      <c r="AF4846" s="3"/>
      <c r="AG4846" s="3"/>
      <c r="AH4846" s="3"/>
    </row>
    <row r="4847" spans="30:34">
      <c r="AD4847" s="3"/>
      <c r="AE4847" s="3"/>
      <c r="AF4847" s="3"/>
      <c r="AG4847" s="3"/>
      <c r="AH4847" s="3"/>
    </row>
    <row r="4848" spans="30:34">
      <c r="AD4848" s="3"/>
      <c r="AE4848" s="3"/>
      <c r="AF4848" s="3"/>
      <c r="AG4848" s="3"/>
      <c r="AH4848" s="3"/>
    </row>
    <row r="4849" spans="30:34">
      <c r="AD4849" s="3"/>
      <c r="AE4849" s="3"/>
      <c r="AF4849" s="3"/>
      <c r="AG4849" s="3"/>
      <c r="AH4849" s="3"/>
    </row>
    <row r="4850" spans="30:34">
      <c r="AD4850" s="3"/>
      <c r="AE4850" s="3"/>
      <c r="AF4850" s="3"/>
      <c r="AG4850" s="3"/>
      <c r="AH4850" s="3"/>
    </row>
    <row r="4851" spans="30:34">
      <c r="AD4851" s="3"/>
      <c r="AE4851" s="3"/>
      <c r="AF4851" s="3"/>
      <c r="AG4851" s="3"/>
      <c r="AH4851" s="3"/>
    </row>
    <row r="4852" spans="30:34">
      <c r="AD4852" s="3"/>
      <c r="AE4852" s="3"/>
      <c r="AF4852" s="3"/>
      <c r="AG4852" s="3"/>
      <c r="AH4852" s="3"/>
    </row>
    <row r="4853" spans="30:34">
      <c r="AD4853" s="3"/>
      <c r="AE4853" s="3"/>
      <c r="AF4853" s="3"/>
      <c r="AG4853" s="3"/>
      <c r="AH4853" s="3"/>
    </row>
    <row r="4854" spans="30:34">
      <c r="AD4854" s="3"/>
      <c r="AE4854" s="3"/>
      <c r="AF4854" s="3"/>
      <c r="AG4854" s="3"/>
      <c r="AH4854" s="3"/>
    </row>
    <row r="4855" spans="30:34">
      <c r="AD4855" s="3"/>
      <c r="AE4855" s="3"/>
      <c r="AF4855" s="3"/>
      <c r="AG4855" s="3"/>
      <c r="AH4855" s="3"/>
    </row>
    <row r="4856" spans="30:34">
      <c r="AD4856" s="3"/>
      <c r="AE4856" s="3"/>
      <c r="AF4856" s="3"/>
      <c r="AG4856" s="3"/>
      <c r="AH4856" s="3"/>
    </row>
    <row r="4857" spans="30:34">
      <c r="AD4857" s="3"/>
      <c r="AE4857" s="3"/>
      <c r="AF4857" s="3"/>
      <c r="AG4857" s="3"/>
      <c r="AH4857" s="3"/>
    </row>
    <row r="4858" spans="30:34">
      <c r="AD4858" s="3"/>
      <c r="AE4858" s="3"/>
      <c r="AF4858" s="3"/>
      <c r="AG4858" s="3"/>
      <c r="AH4858" s="3"/>
    </row>
    <row r="4859" spans="30:34">
      <c r="AD4859" s="3"/>
      <c r="AE4859" s="3"/>
      <c r="AF4859" s="3"/>
      <c r="AG4859" s="3"/>
      <c r="AH4859" s="3"/>
    </row>
    <row r="4860" spans="30:34">
      <c r="AD4860" s="3"/>
      <c r="AE4860" s="3"/>
      <c r="AF4860" s="3"/>
      <c r="AG4860" s="3"/>
      <c r="AH4860" s="3"/>
    </row>
    <row r="4861" spans="30:34">
      <c r="AD4861" s="3"/>
      <c r="AE4861" s="3"/>
      <c r="AF4861" s="3"/>
      <c r="AG4861" s="3"/>
      <c r="AH4861" s="3"/>
    </row>
    <row r="4862" spans="30:34">
      <c r="AD4862" s="3"/>
      <c r="AE4862" s="3"/>
      <c r="AF4862" s="3"/>
      <c r="AG4862" s="3"/>
      <c r="AH4862" s="3"/>
    </row>
    <row r="4863" spans="30:34">
      <c r="AD4863" s="3"/>
      <c r="AE4863" s="3"/>
      <c r="AF4863" s="3"/>
      <c r="AG4863" s="3"/>
      <c r="AH4863" s="3"/>
    </row>
    <row r="4864" spans="30:34">
      <c r="AD4864" s="3"/>
      <c r="AE4864" s="3"/>
      <c r="AF4864" s="3"/>
      <c r="AG4864" s="3"/>
      <c r="AH4864" s="3"/>
    </row>
    <row r="4865" spans="30:34">
      <c r="AD4865" s="3"/>
      <c r="AE4865" s="3"/>
      <c r="AF4865" s="3"/>
      <c r="AG4865" s="3"/>
      <c r="AH4865" s="3"/>
    </row>
    <row r="4866" spans="30:34">
      <c r="AD4866" s="3"/>
      <c r="AE4866" s="3"/>
      <c r="AF4866" s="3"/>
      <c r="AG4866" s="3"/>
      <c r="AH4866" s="3"/>
    </row>
    <row r="4867" spans="30:34">
      <c r="AD4867" s="3"/>
      <c r="AE4867" s="3"/>
      <c r="AF4867" s="3"/>
      <c r="AG4867" s="3"/>
      <c r="AH4867" s="3"/>
    </row>
    <row r="4868" spans="30:34">
      <c r="AD4868" s="3"/>
      <c r="AE4868" s="3"/>
      <c r="AF4868" s="3"/>
      <c r="AG4868" s="3"/>
      <c r="AH4868" s="3"/>
    </row>
    <row r="4869" spans="30:34">
      <c r="AD4869" s="3"/>
      <c r="AE4869" s="3"/>
      <c r="AF4869" s="3"/>
      <c r="AG4869" s="3"/>
      <c r="AH4869" s="3"/>
    </row>
    <row r="4870" spans="30:34">
      <c r="AD4870" s="3"/>
      <c r="AE4870" s="3"/>
      <c r="AF4870" s="3"/>
      <c r="AG4870" s="3"/>
      <c r="AH4870" s="3"/>
    </row>
    <row r="4871" spans="30:34">
      <c r="AD4871" s="3"/>
      <c r="AE4871" s="3"/>
      <c r="AF4871" s="3"/>
      <c r="AG4871" s="3"/>
      <c r="AH4871" s="3"/>
    </row>
    <row r="4872" spans="30:34">
      <c r="AD4872" s="3"/>
      <c r="AE4872" s="3"/>
      <c r="AF4872" s="3"/>
      <c r="AG4872" s="3"/>
      <c r="AH4872" s="3"/>
    </row>
    <row r="4873" spans="30:34">
      <c r="AD4873" s="3"/>
      <c r="AE4873" s="3"/>
      <c r="AF4873" s="3"/>
      <c r="AG4873" s="3"/>
      <c r="AH4873" s="3"/>
    </row>
    <row r="4874" spans="30:34">
      <c r="AD4874" s="3"/>
      <c r="AE4874" s="3"/>
      <c r="AF4874" s="3"/>
      <c r="AG4874" s="3"/>
      <c r="AH4874" s="3"/>
    </row>
    <row r="4875" spans="30:34">
      <c r="AD4875" s="3"/>
      <c r="AE4875" s="3"/>
      <c r="AF4875" s="3"/>
      <c r="AG4875" s="3"/>
      <c r="AH4875" s="3"/>
    </row>
    <row r="4876" spans="30:34">
      <c r="AD4876" s="3"/>
      <c r="AE4876" s="3"/>
      <c r="AF4876" s="3"/>
      <c r="AG4876" s="3"/>
      <c r="AH4876" s="3"/>
    </row>
    <row r="4877" spans="30:34">
      <c r="AD4877" s="3"/>
      <c r="AE4877" s="3"/>
      <c r="AF4877" s="3"/>
      <c r="AG4877" s="3"/>
      <c r="AH4877" s="3"/>
    </row>
    <row r="4878" spans="30:34">
      <c r="AD4878" s="3"/>
      <c r="AE4878" s="3"/>
      <c r="AF4878" s="3"/>
      <c r="AG4878" s="3"/>
      <c r="AH4878" s="3"/>
    </row>
    <row r="4879" spans="30:34">
      <c r="AD4879" s="3"/>
      <c r="AE4879" s="3"/>
      <c r="AF4879" s="3"/>
      <c r="AG4879" s="3"/>
      <c r="AH4879" s="3"/>
    </row>
    <row r="4880" spans="30:34">
      <c r="AD4880" s="3"/>
      <c r="AE4880" s="3"/>
      <c r="AF4880" s="3"/>
      <c r="AG4880" s="3"/>
      <c r="AH4880" s="3"/>
    </row>
    <row r="4881" spans="30:34">
      <c r="AD4881" s="3"/>
      <c r="AE4881" s="3"/>
      <c r="AF4881" s="3"/>
      <c r="AG4881" s="3"/>
      <c r="AH4881" s="3"/>
    </row>
    <row r="4882" spans="30:34">
      <c r="AD4882" s="3"/>
      <c r="AE4882" s="3"/>
      <c r="AF4882" s="3"/>
      <c r="AG4882" s="3"/>
      <c r="AH4882" s="3"/>
    </row>
    <row r="4883" spans="30:34">
      <c r="AD4883" s="3"/>
      <c r="AE4883" s="3"/>
      <c r="AF4883" s="3"/>
      <c r="AG4883" s="3"/>
      <c r="AH4883" s="3"/>
    </row>
    <row r="4884" spans="30:34">
      <c r="AD4884" s="3"/>
      <c r="AE4884" s="3"/>
      <c r="AF4884" s="3"/>
      <c r="AG4884" s="3"/>
      <c r="AH4884" s="3"/>
    </row>
    <row r="4885" spans="30:34">
      <c r="AD4885" s="3"/>
      <c r="AE4885" s="3"/>
      <c r="AF4885" s="3"/>
      <c r="AG4885" s="3"/>
      <c r="AH4885" s="3"/>
    </row>
    <row r="4886" spans="30:34">
      <c r="AD4886" s="3"/>
      <c r="AE4886" s="3"/>
      <c r="AF4886" s="3"/>
      <c r="AG4886" s="3"/>
      <c r="AH4886" s="3"/>
    </row>
    <row r="4887" spans="30:34">
      <c r="AD4887" s="3"/>
      <c r="AE4887" s="3"/>
      <c r="AF4887" s="3"/>
      <c r="AG4887" s="3"/>
      <c r="AH4887" s="3"/>
    </row>
    <row r="4888" spans="30:34">
      <c r="AD4888" s="3"/>
      <c r="AE4888" s="3"/>
      <c r="AF4888" s="3"/>
      <c r="AG4888" s="3"/>
      <c r="AH4888" s="3"/>
    </row>
    <row r="4889" spans="30:34">
      <c r="AD4889" s="3"/>
      <c r="AE4889" s="3"/>
      <c r="AF4889" s="3"/>
      <c r="AG4889" s="3"/>
      <c r="AH4889" s="3"/>
    </row>
    <row r="4890" spans="30:34">
      <c r="AD4890" s="3"/>
      <c r="AE4890" s="3"/>
      <c r="AF4890" s="3"/>
      <c r="AG4890" s="3"/>
      <c r="AH4890" s="3"/>
    </row>
    <row r="4891" spans="30:34">
      <c r="AD4891" s="3"/>
      <c r="AE4891" s="3"/>
      <c r="AF4891" s="3"/>
      <c r="AG4891" s="3"/>
      <c r="AH4891" s="3"/>
    </row>
    <row r="4892" spans="30:34">
      <c r="AD4892" s="3"/>
      <c r="AE4892" s="3"/>
      <c r="AF4892" s="3"/>
      <c r="AG4892" s="3"/>
      <c r="AH4892" s="3"/>
    </row>
    <row r="4893" spans="30:34">
      <c r="AD4893" s="3"/>
      <c r="AE4893" s="3"/>
      <c r="AF4893" s="3"/>
      <c r="AG4893" s="3"/>
      <c r="AH4893" s="3"/>
    </row>
    <row r="4894" spans="30:34">
      <c r="AD4894" s="3"/>
      <c r="AE4894" s="3"/>
      <c r="AF4894" s="3"/>
      <c r="AG4894" s="3"/>
      <c r="AH4894" s="3"/>
    </row>
    <row r="4895" spans="30:34">
      <c r="AD4895" s="3"/>
      <c r="AE4895" s="3"/>
      <c r="AF4895" s="3"/>
      <c r="AG4895" s="3"/>
      <c r="AH4895" s="3"/>
    </row>
    <row r="4896" spans="30:34">
      <c r="AD4896" s="3"/>
      <c r="AE4896" s="3"/>
      <c r="AF4896" s="3"/>
      <c r="AG4896" s="3"/>
      <c r="AH4896" s="3"/>
    </row>
    <row r="4897" spans="30:34">
      <c r="AD4897" s="3"/>
      <c r="AE4897" s="3"/>
      <c r="AF4897" s="3"/>
      <c r="AG4897" s="3"/>
      <c r="AH4897" s="3"/>
    </row>
    <row r="4898" spans="30:34">
      <c r="AD4898" s="3"/>
      <c r="AE4898" s="3"/>
      <c r="AF4898" s="3"/>
      <c r="AG4898" s="3"/>
      <c r="AH4898" s="3"/>
    </row>
    <row r="4899" spans="30:34">
      <c r="AD4899" s="3"/>
      <c r="AE4899" s="3"/>
      <c r="AF4899" s="3"/>
      <c r="AG4899" s="3"/>
      <c r="AH4899" s="3"/>
    </row>
    <row r="4900" spans="30:34">
      <c r="AD4900" s="3"/>
      <c r="AE4900" s="3"/>
      <c r="AF4900" s="3"/>
      <c r="AG4900" s="3"/>
      <c r="AH4900" s="3"/>
    </row>
    <row r="4901" spans="30:34">
      <c r="AD4901" s="3"/>
      <c r="AE4901" s="3"/>
      <c r="AF4901" s="3"/>
      <c r="AG4901" s="3"/>
      <c r="AH4901" s="3"/>
    </row>
    <row r="4902" spans="30:34">
      <c r="AD4902" s="3"/>
      <c r="AE4902" s="3"/>
      <c r="AF4902" s="3"/>
      <c r="AG4902" s="3"/>
      <c r="AH4902" s="3"/>
    </row>
    <row r="4903" spans="30:34">
      <c r="AD4903" s="3"/>
      <c r="AE4903" s="3"/>
      <c r="AF4903" s="3"/>
      <c r="AG4903" s="3"/>
      <c r="AH4903" s="3"/>
    </row>
    <row r="4904" spans="30:34">
      <c r="AD4904" s="3"/>
      <c r="AE4904" s="3"/>
      <c r="AF4904" s="3"/>
      <c r="AG4904" s="3"/>
      <c r="AH4904" s="3"/>
    </row>
    <row r="4905" spans="30:34">
      <c r="AD4905" s="3"/>
      <c r="AE4905" s="3"/>
      <c r="AF4905" s="3"/>
      <c r="AG4905" s="3"/>
      <c r="AH4905" s="3"/>
    </row>
    <row r="4906" spans="30:34">
      <c r="AD4906" s="3"/>
      <c r="AE4906" s="3"/>
      <c r="AF4906" s="3"/>
      <c r="AG4906" s="3"/>
      <c r="AH4906" s="3"/>
    </row>
    <row r="4907" spans="30:34">
      <c r="AD4907" s="3"/>
      <c r="AE4907" s="3"/>
      <c r="AF4907" s="3"/>
      <c r="AG4907" s="3"/>
      <c r="AH4907" s="3"/>
    </row>
    <row r="4908" spans="30:34">
      <c r="AD4908" s="3"/>
      <c r="AE4908" s="3"/>
      <c r="AF4908" s="3"/>
      <c r="AG4908" s="3"/>
      <c r="AH4908" s="3"/>
    </row>
    <row r="4909" spans="30:34">
      <c r="AD4909" s="3"/>
      <c r="AE4909" s="3"/>
      <c r="AF4909" s="3"/>
      <c r="AG4909" s="3"/>
      <c r="AH4909" s="3"/>
    </row>
    <row r="4910" spans="30:34">
      <c r="AD4910" s="3"/>
      <c r="AE4910" s="3"/>
      <c r="AF4910" s="3"/>
      <c r="AG4910" s="3"/>
      <c r="AH4910" s="3"/>
    </row>
    <row r="4911" spans="30:34">
      <c r="AD4911" s="3"/>
      <c r="AE4911" s="3"/>
      <c r="AF4911" s="3"/>
      <c r="AG4911" s="3"/>
      <c r="AH4911" s="3"/>
    </row>
    <row r="4912" spans="30:34">
      <c r="AD4912" s="3"/>
      <c r="AE4912" s="3"/>
      <c r="AF4912" s="3"/>
      <c r="AG4912" s="3"/>
      <c r="AH4912" s="3"/>
    </row>
    <row r="4913" spans="30:34">
      <c r="AD4913" s="3"/>
      <c r="AE4913" s="3"/>
      <c r="AF4913" s="3"/>
      <c r="AG4913" s="3"/>
      <c r="AH4913" s="3"/>
    </row>
    <row r="4914" spans="30:34">
      <c r="AD4914" s="3"/>
      <c r="AE4914" s="3"/>
      <c r="AF4914" s="3"/>
      <c r="AG4914" s="3"/>
      <c r="AH4914" s="3"/>
    </row>
    <row r="4915" spans="30:34">
      <c r="AD4915" s="3"/>
      <c r="AE4915" s="3"/>
      <c r="AF4915" s="3"/>
      <c r="AG4915" s="3"/>
      <c r="AH4915" s="3"/>
    </row>
    <row r="4916" spans="30:34">
      <c r="AD4916" s="3"/>
      <c r="AE4916" s="3"/>
      <c r="AF4916" s="3"/>
      <c r="AG4916" s="3"/>
      <c r="AH4916" s="3"/>
    </row>
    <row r="4917" spans="30:34">
      <c r="AD4917" s="3"/>
      <c r="AE4917" s="3"/>
      <c r="AF4917" s="3"/>
      <c r="AG4917" s="3"/>
      <c r="AH4917" s="3"/>
    </row>
    <row r="4918" spans="30:34">
      <c r="AD4918" s="3"/>
      <c r="AE4918" s="3"/>
      <c r="AF4918" s="3"/>
      <c r="AG4918" s="3"/>
      <c r="AH4918" s="3"/>
    </row>
    <row r="4919" spans="30:34">
      <c r="AD4919" s="3"/>
      <c r="AE4919" s="3"/>
      <c r="AF4919" s="3"/>
      <c r="AG4919" s="3"/>
      <c r="AH4919" s="3"/>
    </row>
    <row r="4920" spans="30:34">
      <c r="AD4920" s="3"/>
      <c r="AE4920" s="3"/>
      <c r="AF4920" s="3"/>
      <c r="AG4920" s="3"/>
      <c r="AH4920" s="3"/>
    </row>
    <row r="4921" spans="30:34">
      <c r="AD4921" s="3"/>
      <c r="AE4921" s="3"/>
      <c r="AF4921" s="3"/>
      <c r="AG4921" s="3"/>
      <c r="AH4921" s="3"/>
    </row>
    <row r="4922" spans="30:34">
      <c r="AD4922" s="3"/>
      <c r="AE4922" s="3"/>
      <c r="AF4922" s="3"/>
      <c r="AG4922" s="3"/>
      <c r="AH4922" s="3"/>
    </row>
    <row r="4923" spans="30:34">
      <c r="AD4923" s="3"/>
      <c r="AE4923" s="3"/>
      <c r="AF4923" s="3"/>
      <c r="AG4923" s="3"/>
      <c r="AH4923" s="3"/>
    </row>
    <row r="4924" spans="30:34">
      <c r="AD4924" s="3"/>
      <c r="AE4924" s="3"/>
      <c r="AF4924" s="3"/>
      <c r="AG4924" s="3"/>
      <c r="AH4924" s="3"/>
    </row>
    <row r="4925" spans="30:34">
      <c r="AD4925" s="3"/>
      <c r="AE4925" s="3"/>
      <c r="AF4925" s="3"/>
      <c r="AG4925" s="3"/>
      <c r="AH4925" s="3"/>
    </row>
    <row r="4926" spans="30:34">
      <c r="AD4926" s="3"/>
      <c r="AE4926" s="3"/>
      <c r="AF4926" s="3"/>
      <c r="AG4926" s="3"/>
      <c r="AH4926" s="3"/>
    </row>
    <row r="4927" spans="30:34">
      <c r="AD4927" s="3"/>
      <c r="AE4927" s="3"/>
      <c r="AF4927" s="3"/>
      <c r="AG4927" s="3"/>
      <c r="AH4927" s="3"/>
    </row>
    <row r="4928" spans="30:34">
      <c r="AD4928" s="3"/>
      <c r="AE4928" s="3"/>
      <c r="AF4928" s="3"/>
      <c r="AG4928" s="3"/>
      <c r="AH4928" s="3"/>
    </row>
    <row r="4929" spans="30:34">
      <c r="AD4929" s="3"/>
      <c r="AE4929" s="3"/>
      <c r="AF4929" s="3"/>
      <c r="AG4929" s="3"/>
      <c r="AH4929" s="3"/>
    </row>
    <row r="4930" spans="30:34">
      <c r="AD4930" s="3"/>
      <c r="AE4930" s="3"/>
      <c r="AF4930" s="3"/>
      <c r="AG4930" s="3"/>
      <c r="AH4930" s="3"/>
    </row>
    <row r="4931" spans="30:34">
      <c r="AD4931" s="3"/>
      <c r="AE4931" s="3"/>
      <c r="AF4931" s="3"/>
      <c r="AG4931" s="3"/>
      <c r="AH4931" s="3"/>
    </row>
    <row r="4932" spans="30:34">
      <c r="AD4932" s="3"/>
      <c r="AE4932" s="3"/>
      <c r="AF4932" s="3"/>
      <c r="AG4932" s="3"/>
      <c r="AH4932" s="3"/>
    </row>
    <row r="4933" spans="30:34">
      <c r="AD4933" s="3"/>
      <c r="AE4933" s="3"/>
      <c r="AF4933" s="3"/>
      <c r="AG4933" s="3"/>
      <c r="AH4933" s="3"/>
    </row>
    <row r="4934" spans="30:34">
      <c r="AD4934" s="3"/>
      <c r="AE4934" s="3"/>
      <c r="AF4934" s="3"/>
      <c r="AG4934" s="3"/>
      <c r="AH4934" s="3"/>
    </row>
    <row r="4935" spans="30:34">
      <c r="AD4935" s="3"/>
      <c r="AE4935" s="3"/>
      <c r="AF4935" s="3"/>
      <c r="AG4935" s="3"/>
      <c r="AH4935" s="3"/>
    </row>
    <row r="4936" spans="30:34">
      <c r="AD4936" s="3"/>
      <c r="AE4936" s="3"/>
      <c r="AF4936" s="3"/>
      <c r="AG4936" s="3"/>
      <c r="AH4936" s="3"/>
    </row>
    <row r="4937" spans="30:34">
      <c r="AD4937" s="3"/>
      <c r="AE4937" s="3"/>
      <c r="AF4937" s="3"/>
      <c r="AG4937" s="3"/>
      <c r="AH4937" s="3"/>
    </row>
    <row r="4938" spans="30:34">
      <c r="AD4938" s="3"/>
      <c r="AE4938" s="3"/>
      <c r="AF4938" s="3"/>
      <c r="AG4938" s="3"/>
      <c r="AH4938" s="3"/>
    </row>
    <row r="4939" spans="30:34">
      <c r="AD4939" s="3"/>
      <c r="AE4939" s="3"/>
      <c r="AF4939" s="3"/>
      <c r="AG4939" s="3"/>
      <c r="AH4939" s="3"/>
    </row>
    <row r="4940" spans="30:34">
      <c r="AD4940" s="3"/>
      <c r="AE4940" s="3"/>
      <c r="AF4940" s="3"/>
      <c r="AG4940" s="3"/>
      <c r="AH4940" s="3"/>
    </row>
    <row r="4941" spans="30:34">
      <c r="AD4941" s="3"/>
      <c r="AE4941" s="3"/>
      <c r="AF4941" s="3"/>
      <c r="AG4941" s="3"/>
      <c r="AH4941" s="3"/>
    </row>
    <row r="4942" spans="30:34">
      <c r="AD4942" s="3"/>
      <c r="AE4942" s="3"/>
      <c r="AF4942" s="3"/>
      <c r="AG4942" s="3"/>
      <c r="AH4942" s="3"/>
    </row>
    <row r="4943" spans="30:34">
      <c r="AD4943" s="3"/>
      <c r="AE4943" s="3"/>
      <c r="AF4943" s="3"/>
      <c r="AG4943" s="3"/>
      <c r="AH4943" s="3"/>
    </row>
    <row r="4944" spans="30:34">
      <c r="AD4944" s="3"/>
      <c r="AE4944" s="3"/>
      <c r="AF4944" s="3"/>
      <c r="AG4944" s="3"/>
      <c r="AH4944" s="3"/>
    </row>
    <row r="4945" spans="30:34">
      <c r="AD4945" s="3"/>
      <c r="AE4945" s="3"/>
      <c r="AF4945" s="3"/>
      <c r="AG4945" s="3"/>
      <c r="AH4945" s="3"/>
    </row>
    <row r="4946" spans="30:34">
      <c r="AD4946" s="3"/>
      <c r="AE4946" s="3"/>
      <c r="AF4946" s="3"/>
      <c r="AG4946" s="3"/>
      <c r="AH4946" s="3"/>
    </row>
    <row r="4947" spans="30:34">
      <c r="AD4947" s="3"/>
      <c r="AE4947" s="3"/>
      <c r="AF4947" s="3"/>
      <c r="AG4947" s="3"/>
      <c r="AH4947" s="3"/>
    </row>
    <row r="4948" spans="30:34">
      <c r="AD4948" s="3"/>
      <c r="AE4948" s="3"/>
      <c r="AF4948" s="3"/>
      <c r="AG4948" s="3"/>
      <c r="AH4948" s="3"/>
    </row>
    <row r="4949" spans="30:34">
      <c r="AD4949" s="3"/>
      <c r="AE4949" s="3"/>
      <c r="AF4949" s="3"/>
      <c r="AG4949" s="3"/>
      <c r="AH4949" s="3"/>
    </row>
    <row r="4950" spans="30:34">
      <c r="AD4950" s="3"/>
      <c r="AE4950" s="3"/>
      <c r="AF4950" s="3"/>
      <c r="AG4950" s="3"/>
      <c r="AH4950" s="3"/>
    </row>
    <row r="4951" spans="30:34">
      <c r="AD4951" s="3"/>
      <c r="AE4951" s="3"/>
      <c r="AF4951" s="3"/>
      <c r="AG4951" s="3"/>
      <c r="AH4951" s="3"/>
    </row>
    <row r="4952" spans="30:34">
      <c r="AD4952" s="3"/>
      <c r="AE4952" s="3"/>
      <c r="AF4952" s="3"/>
      <c r="AG4952" s="3"/>
      <c r="AH4952" s="3"/>
    </row>
    <row r="4953" spans="30:34">
      <c r="AD4953" s="3"/>
      <c r="AE4953" s="3"/>
      <c r="AF4953" s="3"/>
      <c r="AG4953" s="3"/>
      <c r="AH4953" s="3"/>
    </row>
    <row r="4954" spans="30:34">
      <c r="AD4954" s="3"/>
      <c r="AE4954" s="3"/>
      <c r="AF4954" s="3"/>
      <c r="AG4954" s="3"/>
      <c r="AH4954" s="3"/>
    </row>
    <row r="4955" spans="30:34">
      <c r="AD4955" s="3"/>
      <c r="AE4955" s="3"/>
      <c r="AF4955" s="3"/>
      <c r="AG4955" s="3"/>
      <c r="AH4955" s="3"/>
    </row>
    <row r="4956" spans="30:34">
      <c r="AD4956" s="3"/>
      <c r="AE4956" s="3"/>
      <c r="AF4956" s="3"/>
      <c r="AG4956" s="3"/>
      <c r="AH4956" s="3"/>
    </row>
    <row r="4957" spans="30:34">
      <c r="AD4957" s="3"/>
      <c r="AE4957" s="3"/>
      <c r="AF4957" s="3"/>
      <c r="AG4957" s="3"/>
      <c r="AH4957" s="3"/>
    </row>
    <row r="4958" spans="30:34">
      <c r="AD4958" s="3"/>
      <c r="AE4958" s="3"/>
      <c r="AF4958" s="3"/>
      <c r="AG4958" s="3"/>
      <c r="AH4958" s="3"/>
    </row>
    <row r="4959" spans="30:34">
      <c r="AD4959" s="3"/>
      <c r="AE4959" s="3"/>
      <c r="AF4959" s="3"/>
      <c r="AG4959" s="3"/>
      <c r="AH4959" s="3"/>
    </row>
    <row r="4960" spans="30:34">
      <c r="AD4960" s="3"/>
      <c r="AE4960" s="3"/>
      <c r="AF4960" s="3"/>
      <c r="AG4960" s="3"/>
      <c r="AH4960" s="3"/>
    </row>
    <row r="4961" spans="30:34">
      <c r="AD4961" s="3"/>
      <c r="AE4961" s="3"/>
      <c r="AF4961" s="3"/>
      <c r="AG4961" s="3"/>
      <c r="AH4961" s="3"/>
    </row>
    <row r="4962" spans="30:34">
      <c r="AD4962" s="3"/>
      <c r="AE4962" s="3"/>
      <c r="AF4962" s="3"/>
      <c r="AG4962" s="3"/>
      <c r="AH4962" s="3"/>
    </row>
    <row r="4963" spans="30:34">
      <c r="AD4963" s="3"/>
      <c r="AE4963" s="3"/>
      <c r="AF4963" s="3"/>
      <c r="AG4963" s="3"/>
      <c r="AH4963" s="3"/>
    </row>
    <row r="4964" spans="30:34">
      <c r="AD4964" s="3"/>
      <c r="AE4964" s="3"/>
      <c r="AF4964" s="3"/>
      <c r="AG4964" s="3"/>
      <c r="AH4964" s="3"/>
    </row>
    <row r="4965" spans="30:34">
      <c r="AD4965" s="3"/>
      <c r="AE4965" s="3"/>
      <c r="AF4965" s="3"/>
      <c r="AG4965" s="3"/>
      <c r="AH4965" s="3"/>
    </row>
    <row r="4966" spans="30:34">
      <c r="AD4966" s="3"/>
      <c r="AE4966" s="3"/>
      <c r="AF4966" s="3"/>
      <c r="AG4966" s="3"/>
      <c r="AH4966" s="3"/>
    </row>
    <row r="4967" spans="30:34">
      <c r="AD4967" s="3"/>
      <c r="AE4967" s="3"/>
      <c r="AF4967" s="3"/>
      <c r="AG4967" s="3"/>
      <c r="AH4967" s="3"/>
    </row>
    <row r="4968" spans="30:34">
      <c r="AD4968" s="3"/>
      <c r="AE4968" s="3"/>
      <c r="AF4968" s="3"/>
      <c r="AG4968" s="3"/>
      <c r="AH4968" s="3"/>
    </row>
    <row r="4969" spans="30:34">
      <c r="AD4969" s="3"/>
      <c r="AE4969" s="3"/>
      <c r="AF4969" s="3"/>
      <c r="AG4969" s="3"/>
      <c r="AH4969" s="3"/>
    </row>
    <row r="4970" spans="30:34">
      <c r="AD4970" s="3"/>
      <c r="AE4970" s="3"/>
      <c r="AF4970" s="3"/>
      <c r="AG4970" s="3"/>
      <c r="AH4970" s="3"/>
    </row>
    <row r="4971" spans="30:34">
      <c r="AD4971" s="3"/>
      <c r="AE4971" s="3"/>
      <c r="AF4971" s="3"/>
      <c r="AG4971" s="3"/>
      <c r="AH4971" s="3"/>
    </row>
    <row r="4972" spans="30:34">
      <c r="AD4972" s="3"/>
      <c r="AE4972" s="3"/>
      <c r="AF4972" s="3"/>
      <c r="AG4972" s="3"/>
      <c r="AH4972" s="3"/>
    </row>
    <row r="4973" spans="30:34">
      <c r="AD4973" s="3"/>
      <c r="AE4973" s="3"/>
      <c r="AF4973" s="3"/>
      <c r="AG4973" s="3"/>
      <c r="AH4973" s="3"/>
    </row>
    <row r="4974" spans="30:34">
      <c r="AD4974" s="3"/>
      <c r="AE4974" s="3"/>
      <c r="AF4974" s="3"/>
      <c r="AG4974" s="3"/>
      <c r="AH4974" s="3"/>
    </row>
    <row r="4975" spans="30:34">
      <c r="AD4975" s="3"/>
      <c r="AE4975" s="3"/>
      <c r="AF4975" s="3"/>
      <c r="AG4975" s="3"/>
      <c r="AH4975" s="3"/>
    </row>
    <row r="4976" spans="30:34">
      <c r="AD4976" s="3"/>
      <c r="AE4976" s="3"/>
      <c r="AF4976" s="3"/>
      <c r="AG4976" s="3"/>
      <c r="AH4976" s="3"/>
    </row>
    <row r="4977" spans="30:34">
      <c r="AD4977" s="3"/>
      <c r="AE4977" s="3"/>
      <c r="AF4977" s="3"/>
      <c r="AG4977" s="3"/>
      <c r="AH4977" s="3"/>
    </row>
    <row r="4978" spans="30:34">
      <c r="AD4978" s="3"/>
      <c r="AE4978" s="3"/>
      <c r="AF4978" s="3"/>
      <c r="AG4978" s="3"/>
      <c r="AH4978" s="3"/>
    </row>
    <row r="4979" spans="30:34">
      <c r="AD4979" s="3"/>
      <c r="AE4979" s="3"/>
      <c r="AF4979" s="3"/>
      <c r="AG4979" s="3"/>
      <c r="AH4979" s="3"/>
    </row>
    <row r="4980" spans="30:34">
      <c r="AD4980" s="3"/>
      <c r="AE4980" s="3"/>
      <c r="AF4980" s="3"/>
      <c r="AG4980" s="3"/>
      <c r="AH4980" s="3"/>
    </row>
    <row r="4981" spans="30:34">
      <c r="AD4981" s="3"/>
      <c r="AE4981" s="3"/>
      <c r="AF4981" s="3"/>
      <c r="AG4981" s="3"/>
      <c r="AH4981" s="3"/>
    </row>
    <row r="4982" spans="30:34">
      <c r="AD4982" s="3"/>
      <c r="AE4982" s="3"/>
      <c r="AF4982" s="3"/>
      <c r="AG4982" s="3"/>
      <c r="AH4982" s="3"/>
    </row>
    <row r="4983" spans="30:34">
      <c r="AD4983" s="3"/>
      <c r="AE4983" s="3"/>
      <c r="AF4983" s="3"/>
      <c r="AG4983" s="3"/>
      <c r="AH4983" s="3"/>
    </row>
    <row r="4984" spans="30:34">
      <c r="AD4984" s="3"/>
      <c r="AE4984" s="3"/>
      <c r="AF4984" s="3"/>
      <c r="AG4984" s="3"/>
      <c r="AH4984" s="3"/>
    </row>
    <row r="4985" spans="30:34">
      <c r="AD4985" s="3"/>
      <c r="AE4985" s="3"/>
      <c r="AF4985" s="3"/>
      <c r="AG4985" s="3"/>
      <c r="AH4985" s="3"/>
    </row>
    <row r="4986" spans="30:34">
      <c r="AD4986" s="3"/>
      <c r="AE4986" s="3"/>
      <c r="AF4986" s="3"/>
      <c r="AG4986" s="3"/>
      <c r="AH4986" s="3"/>
    </row>
    <row r="4987" spans="30:34">
      <c r="AD4987" s="3"/>
      <c r="AE4987" s="3"/>
      <c r="AF4987" s="3"/>
      <c r="AG4987" s="3"/>
      <c r="AH4987" s="3"/>
    </row>
    <row r="4988" spans="30:34">
      <c r="AD4988" s="3"/>
      <c r="AE4988" s="3"/>
      <c r="AF4988" s="3"/>
      <c r="AG4988" s="3"/>
      <c r="AH4988" s="3"/>
    </row>
    <row r="4989" spans="30:34">
      <c r="AD4989" s="3"/>
      <c r="AE4989" s="3"/>
      <c r="AF4989" s="3"/>
      <c r="AG4989" s="3"/>
      <c r="AH4989" s="3"/>
    </row>
    <row r="4990" spans="30:34">
      <c r="AD4990" s="3"/>
      <c r="AE4990" s="3"/>
      <c r="AF4990" s="3"/>
      <c r="AG4990" s="3"/>
      <c r="AH4990" s="3"/>
    </row>
    <row r="4991" spans="30:34">
      <c r="AD4991" s="3"/>
      <c r="AE4991" s="3"/>
      <c r="AF4991" s="3"/>
      <c r="AG4991" s="3"/>
      <c r="AH4991" s="3"/>
    </row>
    <row r="4992" spans="30:34">
      <c r="AD4992" s="3"/>
      <c r="AE4992" s="3"/>
      <c r="AF4992" s="3"/>
      <c r="AG4992" s="3"/>
      <c r="AH4992" s="3"/>
    </row>
    <row r="4993" spans="30:34">
      <c r="AD4993" s="3"/>
      <c r="AE4993" s="3"/>
      <c r="AF4993" s="3"/>
      <c r="AG4993" s="3"/>
      <c r="AH4993" s="3"/>
    </row>
    <row r="4994" spans="30:34">
      <c r="AD4994" s="3"/>
      <c r="AE4994" s="3"/>
      <c r="AF4994" s="3"/>
      <c r="AG4994" s="3"/>
      <c r="AH4994" s="3"/>
    </row>
    <row r="4995" spans="30:34">
      <c r="AD4995" s="3"/>
      <c r="AE4995" s="3"/>
      <c r="AF4995" s="3"/>
      <c r="AG4995" s="3"/>
      <c r="AH4995" s="3"/>
    </row>
    <row r="4996" spans="30:34">
      <c r="AD4996" s="3"/>
      <c r="AE4996" s="3"/>
      <c r="AF4996" s="3"/>
      <c r="AG4996" s="3"/>
      <c r="AH4996" s="3"/>
    </row>
    <row r="4997" spans="30:34">
      <c r="AD4997" s="3"/>
      <c r="AE4997" s="3"/>
      <c r="AF4997" s="3"/>
      <c r="AG4997" s="3"/>
      <c r="AH4997" s="3"/>
    </row>
    <row r="4998" spans="30:34">
      <c r="AD4998" s="3"/>
      <c r="AE4998" s="3"/>
      <c r="AF4998" s="3"/>
      <c r="AG4998" s="3"/>
      <c r="AH4998" s="3"/>
    </row>
    <row r="4999" spans="30:34">
      <c r="AD4999" s="3"/>
      <c r="AE4999" s="3"/>
      <c r="AF4999" s="3"/>
      <c r="AG4999" s="3"/>
      <c r="AH4999" s="3"/>
    </row>
    <row r="5000" spans="30:34">
      <c r="AD5000" s="3"/>
      <c r="AE5000" s="3"/>
      <c r="AF5000" s="3"/>
      <c r="AG5000" s="3"/>
      <c r="AH5000" s="3"/>
    </row>
    <row r="5001" spans="30:34">
      <c r="AD5001" s="3"/>
      <c r="AE5001" s="3"/>
      <c r="AF5001" s="3"/>
      <c r="AG5001" s="3"/>
      <c r="AH5001" s="3"/>
    </row>
    <row r="5002" spans="30:34">
      <c r="AD5002" s="3"/>
      <c r="AE5002" s="3"/>
      <c r="AF5002" s="3"/>
      <c r="AG5002" s="3"/>
      <c r="AH5002" s="3"/>
    </row>
    <row r="5003" spans="30:34">
      <c r="AD5003" s="3"/>
      <c r="AE5003" s="3"/>
      <c r="AF5003" s="3"/>
      <c r="AG5003" s="3"/>
      <c r="AH5003" s="3"/>
    </row>
    <row r="5004" spans="30:34">
      <c r="AD5004" s="3"/>
      <c r="AE5004" s="3"/>
      <c r="AF5004" s="3"/>
      <c r="AG5004" s="3"/>
      <c r="AH5004" s="3"/>
    </row>
    <row r="5005" spans="30:34">
      <c r="AD5005" s="3"/>
      <c r="AE5005" s="3"/>
      <c r="AF5005" s="3"/>
      <c r="AG5005" s="3"/>
      <c r="AH5005" s="3"/>
    </row>
    <row r="5006" spans="30:34">
      <c r="AD5006" s="3"/>
      <c r="AE5006" s="3"/>
      <c r="AF5006" s="3"/>
      <c r="AG5006" s="3"/>
      <c r="AH5006" s="3"/>
    </row>
    <row r="5007" spans="30:34">
      <c r="AD5007" s="3"/>
      <c r="AE5007" s="3"/>
      <c r="AF5007" s="3"/>
      <c r="AG5007" s="3"/>
      <c r="AH5007" s="3"/>
    </row>
    <row r="5008" spans="30:34">
      <c r="AD5008" s="3"/>
      <c r="AE5008" s="3"/>
      <c r="AF5008" s="3"/>
      <c r="AG5008" s="3"/>
      <c r="AH5008" s="3"/>
    </row>
    <row r="5009" spans="30:34">
      <c r="AD5009" s="3"/>
      <c r="AE5009" s="3"/>
      <c r="AF5009" s="3"/>
      <c r="AG5009" s="3"/>
      <c r="AH5009" s="3"/>
    </row>
    <row r="5010" spans="30:34">
      <c r="AD5010" s="3"/>
      <c r="AE5010" s="3"/>
      <c r="AF5010" s="3"/>
      <c r="AG5010" s="3"/>
      <c r="AH5010" s="3"/>
    </row>
    <row r="5011" spans="30:34">
      <c r="AD5011" s="3"/>
      <c r="AE5011" s="3"/>
      <c r="AF5011" s="3"/>
      <c r="AG5011" s="3"/>
      <c r="AH5011" s="3"/>
    </row>
    <row r="5012" spans="30:34">
      <c r="AD5012" s="3"/>
      <c r="AE5012" s="3"/>
      <c r="AF5012" s="3"/>
      <c r="AG5012" s="3"/>
      <c r="AH5012" s="3"/>
    </row>
    <row r="5013" spans="30:34">
      <c r="AD5013" s="3"/>
      <c r="AE5013" s="3"/>
      <c r="AF5013" s="3"/>
      <c r="AG5013" s="3"/>
      <c r="AH5013" s="3"/>
    </row>
    <row r="5014" spans="30:34">
      <c r="AD5014" s="3"/>
      <c r="AE5014" s="3"/>
      <c r="AF5014" s="3"/>
      <c r="AG5014" s="3"/>
      <c r="AH5014" s="3"/>
    </row>
    <row r="5015" spans="30:34">
      <c r="AD5015" s="3"/>
      <c r="AE5015" s="3"/>
      <c r="AF5015" s="3"/>
      <c r="AG5015" s="3"/>
      <c r="AH5015" s="3"/>
    </row>
    <row r="5016" spans="30:34">
      <c r="AD5016" s="3"/>
      <c r="AE5016" s="3"/>
      <c r="AF5016" s="3"/>
      <c r="AG5016" s="3"/>
      <c r="AH5016" s="3"/>
    </row>
    <row r="5017" spans="30:34">
      <c r="AD5017" s="3"/>
      <c r="AE5017" s="3"/>
      <c r="AF5017" s="3"/>
      <c r="AG5017" s="3"/>
      <c r="AH5017" s="3"/>
    </row>
    <row r="5018" spans="30:34">
      <c r="AD5018" s="3"/>
      <c r="AE5018" s="3"/>
      <c r="AF5018" s="3"/>
      <c r="AG5018" s="3"/>
      <c r="AH5018" s="3"/>
    </row>
    <row r="5019" spans="30:34">
      <c r="AD5019" s="3"/>
      <c r="AE5019" s="3"/>
      <c r="AF5019" s="3"/>
      <c r="AG5019" s="3"/>
      <c r="AH5019" s="3"/>
    </row>
    <row r="5020" spans="30:34">
      <c r="AD5020" s="3"/>
      <c r="AE5020" s="3"/>
      <c r="AF5020" s="3"/>
      <c r="AG5020" s="3"/>
      <c r="AH5020" s="3"/>
    </row>
    <row r="5021" spans="30:34">
      <c r="AD5021" s="3"/>
      <c r="AE5021" s="3"/>
      <c r="AF5021" s="3"/>
      <c r="AG5021" s="3"/>
      <c r="AH5021" s="3"/>
    </row>
    <row r="5022" spans="30:34">
      <c r="AD5022" s="3"/>
      <c r="AE5022" s="3"/>
      <c r="AF5022" s="3"/>
      <c r="AG5022" s="3"/>
      <c r="AH5022" s="3"/>
    </row>
    <row r="5023" spans="30:34">
      <c r="AD5023" s="3"/>
      <c r="AE5023" s="3"/>
      <c r="AF5023" s="3"/>
      <c r="AG5023" s="3"/>
      <c r="AH5023" s="3"/>
    </row>
    <row r="5024" spans="30:34">
      <c r="AD5024" s="3"/>
      <c r="AE5024" s="3"/>
      <c r="AF5024" s="3"/>
      <c r="AG5024" s="3"/>
      <c r="AH5024" s="3"/>
    </row>
    <row r="5025" spans="30:34">
      <c r="AD5025" s="3"/>
      <c r="AE5025" s="3"/>
      <c r="AF5025" s="3"/>
      <c r="AG5025" s="3"/>
      <c r="AH5025" s="3"/>
    </row>
    <row r="5026" spans="30:34">
      <c r="AD5026" s="3"/>
      <c r="AE5026" s="3"/>
      <c r="AF5026" s="3"/>
      <c r="AG5026" s="3"/>
      <c r="AH5026" s="3"/>
    </row>
    <row r="5027" spans="30:34">
      <c r="AD5027" s="3"/>
      <c r="AE5027" s="3"/>
      <c r="AF5027" s="3"/>
      <c r="AG5027" s="3"/>
      <c r="AH5027" s="3"/>
    </row>
    <row r="5028" spans="30:34">
      <c r="AD5028" s="3"/>
      <c r="AE5028" s="3"/>
      <c r="AF5028" s="3"/>
      <c r="AG5028" s="3"/>
      <c r="AH5028" s="3"/>
    </row>
    <row r="5029" spans="30:34">
      <c r="AD5029" s="3"/>
      <c r="AE5029" s="3"/>
      <c r="AF5029" s="3"/>
      <c r="AG5029" s="3"/>
      <c r="AH5029" s="3"/>
    </row>
    <row r="5030" spans="30:34">
      <c r="AD5030" s="3"/>
      <c r="AE5030" s="3"/>
      <c r="AF5030" s="3"/>
      <c r="AG5030" s="3"/>
      <c r="AH5030" s="3"/>
    </row>
    <row r="5031" spans="30:34">
      <c r="AD5031" s="3"/>
      <c r="AE5031" s="3"/>
      <c r="AF5031" s="3"/>
      <c r="AG5031" s="3"/>
      <c r="AH5031" s="3"/>
    </row>
    <row r="5032" spans="30:34">
      <c r="AD5032" s="3"/>
      <c r="AE5032" s="3"/>
      <c r="AF5032" s="3"/>
      <c r="AG5032" s="3"/>
      <c r="AH5032" s="3"/>
    </row>
    <row r="5033" spans="30:34">
      <c r="AD5033" s="3"/>
      <c r="AE5033" s="3"/>
      <c r="AF5033" s="3"/>
      <c r="AG5033" s="3"/>
      <c r="AH5033" s="3"/>
    </row>
    <row r="5034" spans="30:34">
      <c r="AD5034" s="3"/>
      <c r="AE5034" s="3"/>
      <c r="AF5034" s="3"/>
      <c r="AG5034" s="3"/>
      <c r="AH5034" s="3"/>
    </row>
    <row r="5035" spans="30:34">
      <c r="AD5035" s="3"/>
      <c r="AE5035" s="3"/>
      <c r="AF5035" s="3"/>
      <c r="AG5035" s="3"/>
      <c r="AH5035" s="3"/>
    </row>
    <row r="5036" spans="30:34">
      <c r="AD5036" s="3"/>
      <c r="AE5036" s="3"/>
      <c r="AF5036" s="3"/>
      <c r="AG5036" s="3"/>
      <c r="AH5036" s="3"/>
    </row>
    <row r="5037" spans="30:34">
      <c r="AD5037" s="3"/>
      <c r="AE5037" s="3"/>
      <c r="AF5037" s="3"/>
      <c r="AG5037" s="3"/>
      <c r="AH5037" s="3"/>
    </row>
    <row r="5038" spans="30:34">
      <c r="AD5038" s="3"/>
      <c r="AE5038" s="3"/>
      <c r="AF5038" s="3"/>
      <c r="AG5038" s="3"/>
      <c r="AH5038" s="3"/>
    </row>
    <row r="5039" spans="30:34">
      <c r="AD5039" s="3"/>
      <c r="AE5039" s="3"/>
      <c r="AF5039" s="3"/>
      <c r="AG5039" s="3"/>
      <c r="AH5039" s="3"/>
    </row>
    <row r="5040" spans="30:34">
      <c r="AD5040" s="3"/>
      <c r="AE5040" s="3"/>
      <c r="AF5040" s="3"/>
      <c r="AG5040" s="3"/>
      <c r="AH5040" s="3"/>
    </row>
    <row r="5041" spans="30:34">
      <c r="AD5041" s="3"/>
      <c r="AE5041" s="3"/>
      <c r="AF5041" s="3"/>
      <c r="AG5041" s="3"/>
      <c r="AH5041" s="3"/>
    </row>
    <row r="5042" spans="30:34">
      <c r="AD5042" s="3"/>
      <c r="AE5042" s="3"/>
      <c r="AF5042" s="3"/>
      <c r="AG5042" s="3"/>
      <c r="AH5042" s="3"/>
    </row>
    <row r="5043" spans="30:34">
      <c r="AD5043" s="3"/>
      <c r="AE5043" s="3"/>
      <c r="AF5043" s="3"/>
      <c r="AG5043" s="3"/>
      <c r="AH5043" s="3"/>
    </row>
    <row r="5044" spans="30:34">
      <c r="AD5044" s="3"/>
      <c r="AE5044" s="3"/>
      <c r="AF5044" s="3"/>
      <c r="AG5044" s="3"/>
      <c r="AH5044" s="3"/>
    </row>
    <row r="5045" spans="30:34">
      <c r="AD5045" s="3"/>
      <c r="AE5045" s="3"/>
      <c r="AF5045" s="3"/>
      <c r="AG5045" s="3"/>
      <c r="AH5045" s="3"/>
    </row>
    <row r="5046" spans="30:34">
      <c r="AD5046" s="3"/>
      <c r="AE5046" s="3"/>
      <c r="AF5046" s="3"/>
      <c r="AG5046" s="3"/>
      <c r="AH5046" s="3"/>
    </row>
    <row r="5047" spans="30:34">
      <c r="AD5047" s="3"/>
      <c r="AE5047" s="3"/>
      <c r="AF5047" s="3"/>
      <c r="AG5047" s="3"/>
      <c r="AH5047" s="3"/>
    </row>
    <row r="5048" spans="30:34">
      <c r="AD5048" s="3"/>
      <c r="AE5048" s="3"/>
      <c r="AF5048" s="3"/>
      <c r="AG5048" s="3"/>
      <c r="AH5048" s="3"/>
    </row>
    <row r="5049" spans="30:34">
      <c r="AD5049" s="3"/>
      <c r="AE5049" s="3"/>
      <c r="AF5049" s="3"/>
      <c r="AG5049" s="3"/>
      <c r="AH5049" s="3"/>
    </row>
    <row r="5050" spans="30:34">
      <c r="AD5050" s="3"/>
      <c r="AE5050" s="3"/>
      <c r="AF5050" s="3"/>
      <c r="AG5050" s="3"/>
      <c r="AH5050" s="3"/>
    </row>
    <row r="5051" spans="30:34">
      <c r="AD5051" s="3"/>
      <c r="AE5051" s="3"/>
      <c r="AF5051" s="3"/>
      <c r="AG5051" s="3"/>
      <c r="AH5051" s="3"/>
    </row>
    <row r="5052" spans="30:34">
      <c r="AD5052" s="3"/>
      <c r="AE5052" s="3"/>
      <c r="AF5052" s="3"/>
      <c r="AG5052" s="3"/>
      <c r="AH5052" s="3"/>
    </row>
    <row r="5053" spans="30:34">
      <c r="AD5053" s="3"/>
      <c r="AE5053" s="3"/>
      <c r="AF5053" s="3"/>
      <c r="AG5053" s="3"/>
      <c r="AH5053" s="3"/>
    </row>
    <row r="5054" spans="30:34">
      <c r="AD5054" s="3"/>
      <c r="AE5054" s="3"/>
      <c r="AF5054" s="3"/>
      <c r="AG5054" s="3"/>
      <c r="AH5054" s="3"/>
    </row>
    <row r="5055" spans="30:34">
      <c r="AD5055" s="3"/>
      <c r="AE5055" s="3"/>
      <c r="AF5055" s="3"/>
      <c r="AG5055" s="3"/>
      <c r="AH5055" s="3"/>
    </row>
    <row r="5056" spans="30:34">
      <c r="AD5056" s="3"/>
      <c r="AE5056" s="3"/>
      <c r="AF5056" s="3"/>
      <c r="AG5056" s="3"/>
      <c r="AH5056" s="3"/>
    </row>
    <row r="5057" spans="30:34">
      <c r="AD5057" s="3"/>
      <c r="AE5057" s="3"/>
      <c r="AF5057" s="3"/>
      <c r="AG5057" s="3"/>
      <c r="AH5057" s="3"/>
    </row>
    <row r="5058" spans="30:34">
      <c r="AD5058" s="3"/>
      <c r="AE5058" s="3"/>
      <c r="AF5058" s="3"/>
      <c r="AG5058" s="3"/>
      <c r="AH5058" s="3"/>
    </row>
    <row r="5059" spans="30:34">
      <c r="AD5059" s="3"/>
      <c r="AE5059" s="3"/>
      <c r="AF5059" s="3"/>
      <c r="AG5059" s="3"/>
      <c r="AH5059" s="3"/>
    </row>
    <row r="5060" spans="30:34">
      <c r="AD5060" s="3"/>
      <c r="AE5060" s="3"/>
      <c r="AF5060" s="3"/>
      <c r="AG5060" s="3"/>
      <c r="AH5060" s="3"/>
    </row>
    <row r="5061" spans="30:34">
      <c r="AD5061" s="3"/>
      <c r="AE5061" s="3"/>
      <c r="AF5061" s="3"/>
      <c r="AG5061" s="3"/>
      <c r="AH5061" s="3"/>
    </row>
    <row r="5062" spans="30:34">
      <c r="AD5062" s="3"/>
      <c r="AE5062" s="3"/>
      <c r="AF5062" s="3"/>
      <c r="AG5062" s="3"/>
      <c r="AH5062" s="3"/>
    </row>
    <row r="5063" spans="30:34">
      <c r="AD5063" s="3"/>
      <c r="AE5063" s="3"/>
      <c r="AF5063" s="3"/>
      <c r="AG5063" s="3"/>
      <c r="AH5063" s="3"/>
    </row>
    <row r="5064" spans="30:34">
      <c r="AD5064" s="3"/>
      <c r="AE5064" s="3"/>
      <c r="AF5064" s="3"/>
      <c r="AG5064" s="3"/>
      <c r="AH5064" s="3"/>
    </row>
    <row r="5065" spans="30:34">
      <c r="AD5065" s="3"/>
      <c r="AE5065" s="3"/>
      <c r="AF5065" s="3"/>
      <c r="AG5065" s="3"/>
      <c r="AH5065" s="3"/>
    </row>
    <row r="5066" spans="30:34">
      <c r="AD5066" s="3"/>
      <c r="AE5066" s="3"/>
      <c r="AF5066" s="3"/>
      <c r="AG5066" s="3"/>
      <c r="AH5066" s="3"/>
    </row>
    <row r="5067" spans="30:34">
      <c r="AD5067" s="3"/>
      <c r="AE5067" s="3"/>
      <c r="AF5067" s="3"/>
      <c r="AG5067" s="3"/>
      <c r="AH5067" s="3"/>
    </row>
    <row r="5068" spans="30:34">
      <c r="AD5068" s="3"/>
      <c r="AE5068" s="3"/>
      <c r="AF5068" s="3"/>
      <c r="AG5068" s="3"/>
      <c r="AH5068" s="3"/>
    </row>
    <row r="5069" spans="30:34">
      <c r="AD5069" s="3"/>
      <c r="AE5069" s="3"/>
      <c r="AF5069" s="3"/>
      <c r="AG5069" s="3"/>
      <c r="AH5069" s="3"/>
    </row>
    <row r="5070" spans="30:34">
      <c r="AD5070" s="3"/>
      <c r="AE5070" s="3"/>
      <c r="AF5070" s="3"/>
      <c r="AG5070" s="3"/>
      <c r="AH5070" s="3"/>
    </row>
    <row r="5071" spans="30:34">
      <c r="AD5071" s="3"/>
      <c r="AE5071" s="3"/>
      <c r="AF5071" s="3"/>
      <c r="AG5071" s="3"/>
      <c r="AH5071" s="3"/>
    </row>
    <row r="5072" spans="30:34">
      <c r="AD5072" s="3"/>
      <c r="AE5072" s="3"/>
      <c r="AF5072" s="3"/>
      <c r="AG5072" s="3"/>
      <c r="AH5072" s="3"/>
    </row>
    <row r="5073" spans="30:34">
      <c r="AD5073" s="3"/>
      <c r="AE5073" s="3"/>
      <c r="AF5073" s="3"/>
      <c r="AG5073" s="3"/>
      <c r="AH5073" s="3"/>
    </row>
    <row r="5074" spans="30:34">
      <c r="AD5074" s="3"/>
      <c r="AE5074" s="3"/>
      <c r="AF5074" s="3"/>
      <c r="AG5074" s="3"/>
      <c r="AH5074" s="3"/>
    </row>
    <row r="5075" spans="30:34">
      <c r="AD5075" s="3"/>
      <c r="AE5075" s="3"/>
      <c r="AF5075" s="3"/>
      <c r="AG5075" s="3"/>
      <c r="AH5075" s="3"/>
    </row>
    <row r="5076" spans="30:34">
      <c r="AD5076" s="3"/>
      <c r="AE5076" s="3"/>
      <c r="AF5076" s="3"/>
      <c r="AG5076" s="3"/>
      <c r="AH5076" s="3"/>
    </row>
    <row r="5077" spans="30:34">
      <c r="AD5077" s="3"/>
      <c r="AE5077" s="3"/>
      <c r="AF5077" s="3"/>
      <c r="AG5077" s="3"/>
      <c r="AH5077" s="3"/>
    </row>
    <row r="5078" spans="30:34">
      <c r="AD5078" s="3"/>
      <c r="AE5078" s="3"/>
      <c r="AF5078" s="3"/>
      <c r="AG5078" s="3"/>
      <c r="AH5078" s="3"/>
    </row>
    <row r="5079" spans="30:34">
      <c r="AD5079" s="3"/>
      <c r="AE5079" s="3"/>
      <c r="AF5079" s="3"/>
      <c r="AG5079" s="3"/>
      <c r="AH5079" s="3"/>
    </row>
    <row r="5080" spans="30:34">
      <c r="AD5080" s="3"/>
      <c r="AE5080" s="3"/>
      <c r="AF5080" s="3"/>
      <c r="AG5080" s="3"/>
      <c r="AH5080" s="3"/>
    </row>
    <row r="5081" spans="30:34">
      <c r="AD5081" s="3"/>
      <c r="AE5081" s="3"/>
      <c r="AF5081" s="3"/>
      <c r="AG5081" s="3"/>
      <c r="AH5081" s="3"/>
    </row>
    <row r="5082" spans="30:34">
      <c r="AD5082" s="3"/>
      <c r="AE5082" s="3"/>
      <c r="AF5082" s="3"/>
      <c r="AG5082" s="3"/>
      <c r="AH5082" s="3"/>
    </row>
    <row r="5083" spans="30:34">
      <c r="AD5083" s="3"/>
      <c r="AE5083" s="3"/>
      <c r="AF5083" s="3"/>
      <c r="AG5083" s="3"/>
      <c r="AH5083" s="3"/>
    </row>
    <row r="5084" spans="30:34">
      <c r="AD5084" s="3"/>
      <c r="AE5084" s="3"/>
      <c r="AF5084" s="3"/>
      <c r="AG5084" s="3"/>
      <c r="AH5084" s="3"/>
    </row>
    <row r="5085" spans="30:34">
      <c r="AD5085" s="3"/>
      <c r="AE5085" s="3"/>
      <c r="AF5085" s="3"/>
      <c r="AG5085" s="3"/>
      <c r="AH5085" s="3"/>
    </row>
    <row r="5086" spans="30:34">
      <c r="AD5086" s="3"/>
      <c r="AE5086" s="3"/>
      <c r="AF5086" s="3"/>
      <c r="AG5086" s="3"/>
      <c r="AH5086" s="3"/>
    </row>
    <row r="5087" spans="30:34">
      <c r="AD5087" s="3"/>
      <c r="AE5087" s="3"/>
      <c r="AF5087" s="3"/>
      <c r="AG5087" s="3"/>
      <c r="AH5087" s="3"/>
    </row>
    <row r="5088" spans="30:34">
      <c r="AD5088" s="3"/>
      <c r="AE5088" s="3"/>
      <c r="AF5088" s="3"/>
      <c r="AG5088" s="3"/>
      <c r="AH5088" s="3"/>
    </row>
    <row r="5089" spans="30:34">
      <c r="AD5089" s="3"/>
      <c r="AE5089" s="3"/>
      <c r="AF5089" s="3"/>
      <c r="AG5089" s="3"/>
      <c r="AH5089" s="3"/>
    </row>
    <row r="5090" spans="30:34">
      <c r="AD5090" s="3"/>
      <c r="AE5090" s="3"/>
      <c r="AF5090" s="3"/>
      <c r="AG5090" s="3"/>
      <c r="AH5090" s="3"/>
    </row>
    <row r="5091" spans="30:34">
      <c r="AD5091" s="3"/>
      <c r="AE5091" s="3"/>
      <c r="AF5091" s="3"/>
      <c r="AG5091" s="3"/>
      <c r="AH5091" s="3"/>
    </row>
    <row r="5092" spans="30:34">
      <c r="AD5092" s="3"/>
      <c r="AE5092" s="3"/>
      <c r="AF5092" s="3"/>
      <c r="AG5092" s="3"/>
      <c r="AH5092" s="3"/>
    </row>
    <row r="5093" spans="30:34">
      <c r="AD5093" s="3"/>
      <c r="AE5093" s="3"/>
      <c r="AF5093" s="3"/>
      <c r="AG5093" s="3"/>
      <c r="AH5093" s="3"/>
    </row>
    <row r="5094" spans="30:34">
      <c r="AD5094" s="3"/>
      <c r="AE5094" s="3"/>
      <c r="AF5094" s="3"/>
      <c r="AG5094" s="3"/>
      <c r="AH5094" s="3"/>
    </row>
    <row r="5095" spans="30:34">
      <c r="AD5095" s="3"/>
      <c r="AE5095" s="3"/>
      <c r="AF5095" s="3"/>
      <c r="AG5095" s="3"/>
      <c r="AH5095" s="3"/>
    </row>
    <row r="5096" spans="30:34">
      <c r="AD5096" s="3"/>
      <c r="AE5096" s="3"/>
      <c r="AF5096" s="3"/>
      <c r="AG5096" s="3"/>
      <c r="AH5096" s="3"/>
    </row>
    <row r="5097" spans="30:34">
      <c r="AD5097" s="3"/>
      <c r="AE5097" s="3"/>
      <c r="AF5097" s="3"/>
      <c r="AG5097" s="3"/>
      <c r="AH5097" s="3"/>
    </row>
    <row r="5098" spans="30:34">
      <c r="AD5098" s="3"/>
      <c r="AE5098" s="3"/>
      <c r="AF5098" s="3"/>
      <c r="AG5098" s="3"/>
      <c r="AH5098" s="3"/>
    </row>
    <row r="5099" spans="30:34">
      <c r="AD5099" s="3"/>
      <c r="AE5099" s="3"/>
      <c r="AF5099" s="3"/>
      <c r="AG5099" s="3"/>
      <c r="AH5099" s="3"/>
    </row>
    <row r="5100" spans="30:34">
      <c r="AD5100" s="3"/>
      <c r="AE5100" s="3"/>
      <c r="AF5100" s="3"/>
      <c r="AG5100" s="3"/>
      <c r="AH5100" s="3"/>
    </row>
    <row r="5101" spans="30:34">
      <c r="AD5101" s="3"/>
      <c r="AE5101" s="3"/>
      <c r="AF5101" s="3"/>
      <c r="AG5101" s="3"/>
      <c r="AH5101" s="3"/>
    </row>
    <row r="5102" spans="30:34">
      <c r="AD5102" s="3"/>
      <c r="AE5102" s="3"/>
      <c r="AF5102" s="3"/>
      <c r="AG5102" s="3"/>
      <c r="AH5102" s="3"/>
    </row>
    <row r="5103" spans="30:34">
      <c r="AD5103" s="3"/>
      <c r="AE5103" s="3"/>
      <c r="AF5103" s="3"/>
      <c r="AG5103" s="3"/>
      <c r="AH5103" s="3"/>
    </row>
    <row r="5104" spans="30:34">
      <c r="AD5104" s="3"/>
      <c r="AE5104" s="3"/>
      <c r="AF5104" s="3"/>
      <c r="AG5104" s="3"/>
      <c r="AH5104" s="3"/>
    </row>
    <row r="5105" spans="30:34">
      <c r="AD5105" s="3"/>
      <c r="AE5105" s="3"/>
      <c r="AF5105" s="3"/>
      <c r="AG5105" s="3"/>
      <c r="AH5105" s="3"/>
    </row>
    <row r="5106" spans="30:34">
      <c r="AD5106" s="3"/>
      <c r="AE5106" s="3"/>
      <c r="AF5106" s="3"/>
      <c r="AG5106" s="3"/>
      <c r="AH5106" s="3"/>
    </row>
    <row r="5107" spans="30:34">
      <c r="AD5107" s="3"/>
      <c r="AE5107" s="3"/>
      <c r="AF5107" s="3"/>
      <c r="AG5107" s="3"/>
      <c r="AH5107" s="3"/>
    </row>
    <row r="5108" spans="30:34">
      <c r="AD5108" s="3"/>
      <c r="AE5108" s="3"/>
      <c r="AF5108" s="3"/>
      <c r="AG5108" s="3"/>
      <c r="AH5108" s="3"/>
    </row>
    <row r="5109" spans="30:34">
      <c r="AD5109" s="3"/>
      <c r="AE5109" s="3"/>
      <c r="AF5109" s="3"/>
      <c r="AG5109" s="3"/>
      <c r="AH5109" s="3"/>
    </row>
    <row r="5110" spans="30:34">
      <c r="AD5110" s="3"/>
      <c r="AE5110" s="3"/>
      <c r="AF5110" s="3"/>
      <c r="AG5110" s="3"/>
      <c r="AH5110" s="3"/>
    </row>
    <row r="5111" spans="30:34">
      <c r="AD5111" s="3"/>
      <c r="AE5111" s="3"/>
      <c r="AF5111" s="3"/>
      <c r="AG5111" s="3"/>
      <c r="AH5111" s="3"/>
    </row>
    <row r="5112" spans="30:34">
      <c r="AD5112" s="3"/>
      <c r="AE5112" s="3"/>
      <c r="AF5112" s="3"/>
      <c r="AG5112" s="3"/>
      <c r="AH5112" s="3"/>
    </row>
    <row r="5113" spans="30:34">
      <c r="AD5113" s="3"/>
      <c r="AE5113" s="3"/>
      <c r="AF5113" s="3"/>
      <c r="AG5113" s="3"/>
      <c r="AH5113" s="3"/>
    </row>
    <row r="5114" spans="30:34">
      <c r="AD5114" s="3"/>
      <c r="AE5114" s="3"/>
      <c r="AF5114" s="3"/>
      <c r="AG5114" s="3"/>
      <c r="AH5114" s="3"/>
    </row>
    <row r="5115" spans="30:34">
      <c r="AD5115" s="3"/>
      <c r="AE5115" s="3"/>
      <c r="AF5115" s="3"/>
      <c r="AG5115" s="3"/>
      <c r="AH5115" s="3"/>
    </row>
    <row r="5116" spans="30:34">
      <c r="AD5116" s="3"/>
      <c r="AE5116" s="3"/>
      <c r="AF5116" s="3"/>
      <c r="AG5116" s="3"/>
      <c r="AH5116" s="3"/>
    </row>
    <row r="5117" spans="30:34">
      <c r="AD5117" s="3"/>
      <c r="AE5117" s="3"/>
      <c r="AF5117" s="3"/>
      <c r="AG5117" s="3"/>
      <c r="AH5117" s="3"/>
    </row>
    <row r="5118" spans="30:34">
      <c r="AD5118" s="3"/>
      <c r="AE5118" s="3"/>
      <c r="AF5118" s="3"/>
      <c r="AG5118" s="3"/>
      <c r="AH5118" s="3"/>
    </row>
    <row r="5119" spans="30:34">
      <c r="AD5119" s="3"/>
      <c r="AE5119" s="3"/>
      <c r="AF5119" s="3"/>
      <c r="AG5119" s="3"/>
      <c r="AH5119" s="3"/>
    </row>
    <row r="5120" spans="30:34">
      <c r="AD5120" s="3"/>
      <c r="AE5120" s="3"/>
      <c r="AF5120" s="3"/>
      <c r="AG5120" s="3"/>
      <c r="AH5120" s="3"/>
    </row>
    <row r="5121" spans="30:34">
      <c r="AD5121" s="3"/>
      <c r="AE5121" s="3"/>
      <c r="AF5121" s="3"/>
      <c r="AG5121" s="3"/>
      <c r="AH5121" s="3"/>
    </row>
    <row r="5122" spans="30:34">
      <c r="AD5122" s="3"/>
      <c r="AE5122" s="3"/>
      <c r="AF5122" s="3"/>
      <c r="AG5122" s="3"/>
      <c r="AH5122" s="3"/>
    </row>
    <row r="5123" spans="30:34">
      <c r="AD5123" s="3"/>
      <c r="AE5123" s="3"/>
      <c r="AF5123" s="3"/>
      <c r="AG5123" s="3"/>
      <c r="AH5123" s="3"/>
    </row>
    <row r="5124" spans="30:34">
      <c r="AD5124" s="3"/>
      <c r="AE5124" s="3"/>
      <c r="AF5124" s="3"/>
      <c r="AG5124" s="3"/>
      <c r="AH5124" s="3"/>
    </row>
    <row r="5125" spans="30:34">
      <c r="AD5125" s="3"/>
      <c r="AE5125" s="3"/>
      <c r="AF5125" s="3"/>
      <c r="AG5125" s="3"/>
      <c r="AH5125" s="3"/>
    </row>
    <row r="5126" spans="30:34">
      <c r="AD5126" s="3"/>
      <c r="AE5126" s="3"/>
      <c r="AF5126" s="3"/>
      <c r="AG5126" s="3"/>
      <c r="AH5126" s="3"/>
    </row>
    <row r="5127" spans="30:34">
      <c r="AD5127" s="3"/>
      <c r="AE5127" s="3"/>
      <c r="AF5127" s="3"/>
      <c r="AG5127" s="3"/>
      <c r="AH5127" s="3"/>
    </row>
    <row r="5128" spans="30:34">
      <c r="AD5128" s="3"/>
      <c r="AE5128" s="3"/>
      <c r="AF5128" s="3"/>
      <c r="AG5128" s="3"/>
      <c r="AH5128" s="3"/>
    </row>
    <row r="5129" spans="30:34">
      <c r="AD5129" s="3"/>
      <c r="AE5129" s="3"/>
      <c r="AF5129" s="3"/>
      <c r="AG5129" s="3"/>
      <c r="AH5129" s="3"/>
    </row>
    <row r="5130" spans="30:34">
      <c r="AD5130" s="3"/>
      <c r="AE5130" s="3"/>
      <c r="AF5130" s="3"/>
      <c r="AG5130" s="3"/>
      <c r="AH5130" s="3"/>
    </row>
    <row r="5131" spans="30:34">
      <c r="AD5131" s="3"/>
      <c r="AE5131" s="3"/>
      <c r="AF5131" s="3"/>
      <c r="AG5131" s="3"/>
      <c r="AH5131" s="3"/>
    </row>
    <row r="5132" spans="30:34">
      <c r="AD5132" s="3"/>
      <c r="AE5132" s="3"/>
      <c r="AF5132" s="3"/>
      <c r="AG5132" s="3"/>
      <c r="AH5132" s="3"/>
    </row>
    <row r="5133" spans="30:34">
      <c r="AD5133" s="3"/>
      <c r="AE5133" s="3"/>
      <c r="AF5133" s="3"/>
      <c r="AG5133" s="3"/>
      <c r="AH5133" s="3"/>
    </row>
    <row r="5134" spans="30:34">
      <c r="AD5134" s="3"/>
      <c r="AE5134" s="3"/>
      <c r="AF5134" s="3"/>
      <c r="AG5134" s="3"/>
      <c r="AH5134" s="3"/>
    </row>
    <row r="5135" spans="30:34">
      <c r="AD5135" s="3"/>
      <c r="AE5135" s="3"/>
      <c r="AF5135" s="3"/>
      <c r="AG5135" s="3"/>
      <c r="AH5135" s="3"/>
    </row>
    <row r="5136" spans="30:34">
      <c r="AD5136" s="3"/>
      <c r="AE5136" s="3"/>
      <c r="AF5136" s="3"/>
      <c r="AG5136" s="3"/>
      <c r="AH5136" s="3"/>
    </row>
    <row r="5137" spans="30:34">
      <c r="AD5137" s="3"/>
      <c r="AE5137" s="3"/>
      <c r="AF5137" s="3"/>
      <c r="AG5137" s="3"/>
      <c r="AH5137" s="3"/>
    </row>
    <row r="5138" spans="30:34">
      <c r="AD5138" s="3"/>
      <c r="AE5138" s="3"/>
      <c r="AF5138" s="3"/>
      <c r="AG5138" s="3"/>
      <c r="AH5138" s="3"/>
    </row>
    <row r="5139" spans="30:34">
      <c r="AD5139" s="3"/>
      <c r="AE5139" s="3"/>
      <c r="AF5139" s="3"/>
      <c r="AG5139" s="3"/>
      <c r="AH5139" s="3"/>
    </row>
    <row r="5140" spans="30:34">
      <c r="AD5140" s="3"/>
      <c r="AE5140" s="3"/>
      <c r="AF5140" s="3"/>
      <c r="AG5140" s="3"/>
      <c r="AH5140" s="3"/>
    </row>
    <row r="5141" spans="30:34">
      <c r="AD5141" s="3"/>
      <c r="AE5141" s="3"/>
      <c r="AF5141" s="3"/>
      <c r="AG5141" s="3"/>
      <c r="AH5141" s="3"/>
    </row>
    <row r="5142" spans="30:34">
      <c r="AD5142" s="3"/>
      <c r="AE5142" s="3"/>
      <c r="AF5142" s="3"/>
      <c r="AG5142" s="3"/>
      <c r="AH5142" s="3"/>
    </row>
    <row r="5143" spans="30:34">
      <c r="AD5143" s="3"/>
      <c r="AE5143" s="3"/>
      <c r="AF5143" s="3"/>
      <c r="AG5143" s="3"/>
      <c r="AH5143" s="3"/>
    </row>
    <row r="5144" spans="30:34">
      <c r="AD5144" s="3"/>
      <c r="AE5144" s="3"/>
      <c r="AF5144" s="3"/>
      <c r="AG5144" s="3"/>
      <c r="AH5144" s="3"/>
    </row>
    <row r="5145" spans="30:34">
      <c r="AD5145" s="3"/>
      <c r="AE5145" s="3"/>
      <c r="AF5145" s="3"/>
      <c r="AG5145" s="3"/>
      <c r="AH5145" s="3"/>
    </row>
    <row r="5146" spans="30:34">
      <c r="AD5146" s="3"/>
      <c r="AE5146" s="3"/>
      <c r="AF5146" s="3"/>
      <c r="AG5146" s="3"/>
      <c r="AH5146" s="3"/>
    </row>
    <row r="5147" spans="30:34">
      <c r="AD5147" s="3"/>
      <c r="AE5147" s="3"/>
      <c r="AF5147" s="3"/>
      <c r="AG5147" s="3"/>
      <c r="AH5147" s="3"/>
    </row>
    <row r="5148" spans="30:34">
      <c r="AD5148" s="3"/>
      <c r="AE5148" s="3"/>
      <c r="AF5148" s="3"/>
      <c r="AG5148" s="3"/>
      <c r="AH5148" s="3"/>
    </row>
    <row r="5149" spans="30:34">
      <c r="AD5149" s="3"/>
      <c r="AE5149" s="3"/>
      <c r="AF5149" s="3"/>
      <c r="AG5149" s="3"/>
      <c r="AH5149" s="3"/>
    </row>
    <row r="5150" spans="30:34">
      <c r="AD5150" s="3"/>
      <c r="AE5150" s="3"/>
      <c r="AF5150" s="3"/>
      <c r="AG5150" s="3"/>
      <c r="AH5150" s="3"/>
    </row>
    <row r="5151" spans="30:34">
      <c r="AD5151" s="3"/>
      <c r="AE5151" s="3"/>
      <c r="AF5151" s="3"/>
      <c r="AG5151" s="3"/>
      <c r="AH5151" s="3"/>
    </row>
    <row r="5152" spans="30:34">
      <c r="AD5152" s="3"/>
      <c r="AE5152" s="3"/>
      <c r="AF5152" s="3"/>
      <c r="AG5152" s="3"/>
      <c r="AH5152" s="3"/>
    </row>
    <row r="5153" spans="30:34">
      <c r="AD5153" s="3"/>
      <c r="AE5153" s="3"/>
      <c r="AF5153" s="3"/>
      <c r="AG5153" s="3"/>
      <c r="AH5153" s="3"/>
    </row>
    <row r="5154" spans="30:34">
      <c r="AD5154" s="3"/>
      <c r="AE5154" s="3"/>
      <c r="AF5154" s="3"/>
      <c r="AG5154" s="3"/>
      <c r="AH5154" s="3"/>
    </row>
    <row r="5155" spans="30:34">
      <c r="AD5155" s="3"/>
      <c r="AE5155" s="3"/>
      <c r="AF5155" s="3"/>
      <c r="AG5155" s="3"/>
      <c r="AH5155" s="3"/>
    </row>
    <row r="5156" spans="30:34">
      <c r="AD5156" s="3"/>
      <c r="AE5156" s="3"/>
      <c r="AF5156" s="3"/>
      <c r="AG5156" s="3"/>
      <c r="AH5156" s="3"/>
    </row>
    <row r="5157" spans="30:34">
      <c r="AD5157" s="3"/>
      <c r="AE5157" s="3"/>
      <c r="AF5157" s="3"/>
      <c r="AG5157" s="3"/>
      <c r="AH5157" s="3"/>
    </row>
    <row r="5158" spans="30:34">
      <c r="AD5158" s="3"/>
      <c r="AE5158" s="3"/>
      <c r="AF5158" s="3"/>
      <c r="AG5158" s="3"/>
      <c r="AH5158" s="3"/>
    </row>
    <row r="5159" spans="30:34">
      <c r="AD5159" s="3"/>
      <c r="AE5159" s="3"/>
      <c r="AF5159" s="3"/>
      <c r="AG5159" s="3"/>
      <c r="AH5159" s="3"/>
    </row>
    <row r="5160" spans="30:34">
      <c r="AD5160" s="3"/>
      <c r="AE5160" s="3"/>
      <c r="AF5160" s="3"/>
      <c r="AG5160" s="3"/>
      <c r="AH5160" s="3"/>
    </row>
    <row r="5161" spans="30:34">
      <c r="AD5161" s="3"/>
      <c r="AE5161" s="3"/>
      <c r="AF5161" s="3"/>
      <c r="AG5161" s="3"/>
      <c r="AH5161" s="3"/>
    </row>
    <row r="5162" spans="30:34">
      <c r="AD5162" s="3"/>
      <c r="AE5162" s="3"/>
      <c r="AF5162" s="3"/>
      <c r="AG5162" s="3"/>
      <c r="AH5162" s="3"/>
    </row>
    <row r="5163" spans="30:34">
      <c r="AD5163" s="3"/>
      <c r="AE5163" s="3"/>
      <c r="AF5163" s="3"/>
      <c r="AG5163" s="3"/>
      <c r="AH5163" s="3"/>
    </row>
    <row r="5164" spans="30:34">
      <c r="AD5164" s="3"/>
      <c r="AE5164" s="3"/>
      <c r="AF5164" s="3"/>
      <c r="AG5164" s="3"/>
      <c r="AH5164" s="3"/>
    </row>
    <row r="5165" spans="30:34">
      <c r="AD5165" s="3"/>
      <c r="AE5165" s="3"/>
      <c r="AF5165" s="3"/>
      <c r="AG5165" s="3"/>
      <c r="AH5165" s="3"/>
    </row>
    <row r="5166" spans="30:34">
      <c r="AD5166" s="3"/>
      <c r="AE5166" s="3"/>
      <c r="AF5166" s="3"/>
      <c r="AG5166" s="3"/>
      <c r="AH5166" s="3"/>
    </row>
    <row r="5167" spans="30:34">
      <c r="AD5167" s="3"/>
      <c r="AE5167" s="3"/>
      <c r="AF5167" s="3"/>
      <c r="AG5167" s="3"/>
      <c r="AH5167" s="3"/>
    </row>
    <row r="5168" spans="30:34">
      <c r="AD5168" s="3"/>
      <c r="AE5168" s="3"/>
      <c r="AF5168" s="3"/>
      <c r="AG5168" s="3"/>
      <c r="AH5168" s="3"/>
    </row>
    <row r="5169" spans="30:34">
      <c r="AD5169" s="3"/>
      <c r="AE5169" s="3"/>
      <c r="AF5169" s="3"/>
      <c r="AG5169" s="3"/>
      <c r="AH5169" s="3"/>
    </row>
    <row r="5170" spans="30:34">
      <c r="AD5170" s="3"/>
      <c r="AE5170" s="3"/>
      <c r="AF5170" s="3"/>
      <c r="AG5170" s="3"/>
      <c r="AH5170" s="3"/>
    </row>
    <row r="5171" spans="30:34">
      <c r="AD5171" s="3"/>
      <c r="AE5171" s="3"/>
      <c r="AF5171" s="3"/>
      <c r="AG5171" s="3"/>
      <c r="AH5171" s="3"/>
    </row>
    <row r="5172" spans="30:34">
      <c r="AD5172" s="3"/>
      <c r="AE5172" s="3"/>
      <c r="AF5172" s="3"/>
      <c r="AG5172" s="3"/>
      <c r="AH5172" s="3"/>
    </row>
    <row r="5173" spans="30:34">
      <c r="AD5173" s="3"/>
      <c r="AE5173" s="3"/>
      <c r="AF5173" s="3"/>
      <c r="AG5173" s="3"/>
      <c r="AH5173" s="3"/>
    </row>
    <row r="5174" spans="30:34">
      <c r="AD5174" s="3"/>
      <c r="AE5174" s="3"/>
      <c r="AF5174" s="3"/>
      <c r="AG5174" s="3"/>
      <c r="AH5174" s="3"/>
    </row>
    <row r="5175" spans="30:34">
      <c r="AD5175" s="3"/>
      <c r="AE5175" s="3"/>
      <c r="AF5175" s="3"/>
      <c r="AG5175" s="3"/>
      <c r="AH5175" s="3"/>
    </row>
    <row r="5176" spans="30:34">
      <c r="AD5176" s="3"/>
      <c r="AE5176" s="3"/>
      <c r="AF5176" s="3"/>
      <c r="AG5176" s="3"/>
      <c r="AH5176" s="3"/>
    </row>
    <row r="5177" spans="30:34">
      <c r="AD5177" s="3"/>
      <c r="AE5177" s="3"/>
      <c r="AF5177" s="3"/>
      <c r="AG5177" s="3"/>
      <c r="AH5177" s="3"/>
    </row>
    <row r="5178" spans="30:34">
      <c r="AD5178" s="3"/>
      <c r="AE5178" s="3"/>
      <c r="AF5178" s="3"/>
      <c r="AG5178" s="3"/>
      <c r="AH5178" s="3"/>
    </row>
    <row r="5179" spans="30:34">
      <c r="AD5179" s="3"/>
      <c r="AE5179" s="3"/>
      <c r="AF5179" s="3"/>
      <c r="AG5179" s="3"/>
      <c r="AH5179" s="3"/>
    </row>
    <row r="5180" spans="30:34">
      <c r="AD5180" s="3"/>
      <c r="AE5180" s="3"/>
      <c r="AF5180" s="3"/>
      <c r="AG5180" s="3"/>
      <c r="AH5180" s="3"/>
    </row>
    <row r="5181" spans="30:34">
      <c r="AD5181" s="3"/>
      <c r="AE5181" s="3"/>
      <c r="AF5181" s="3"/>
      <c r="AG5181" s="3"/>
      <c r="AH5181" s="3"/>
    </row>
    <row r="5182" spans="30:34">
      <c r="AD5182" s="3"/>
      <c r="AE5182" s="3"/>
      <c r="AF5182" s="3"/>
      <c r="AG5182" s="3"/>
      <c r="AH5182" s="3"/>
    </row>
    <row r="5183" spans="30:34">
      <c r="AD5183" s="3"/>
      <c r="AE5183" s="3"/>
      <c r="AF5183" s="3"/>
      <c r="AG5183" s="3"/>
      <c r="AH5183" s="3"/>
    </row>
    <row r="5184" spans="30:34">
      <c r="AD5184" s="3"/>
      <c r="AE5184" s="3"/>
      <c r="AF5184" s="3"/>
      <c r="AG5184" s="3"/>
      <c r="AH5184" s="3"/>
    </row>
    <row r="5185" spans="30:34">
      <c r="AD5185" s="3"/>
      <c r="AE5185" s="3"/>
      <c r="AF5185" s="3"/>
      <c r="AG5185" s="3"/>
      <c r="AH5185" s="3"/>
    </row>
    <row r="5186" spans="30:34">
      <c r="AD5186" s="3"/>
      <c r="AE5186" s="3"/>
      <c r="AF5186" s="3"/>
      <c r="AG5186" s="3"/>
      <c r="AH5186" s="3"/>
    </row>
    <row r="5187" spans="30:34">
      <c r="AD5187" s="3"/>
      <c r="AE5187" s="3"/>
      <c r="AF5187" s="3"/>
      <c r="AG5187" s="3"/>
      <c r="AH5187" s="3"/>
    </row>
    <row r="5188" spans="30:34">
      <c r="AD5188" s="3"/>
      <c r="AE5188" s="3"/>
      <c r="AF5188" s="3"/>
      <c r="AG5188" s="3"/>
      <c r="AH5188" s="3"/>
    </row>
    <row r="5189" spans="30:34">
      <c r="AD5189" s="3"/>
      <c r="AE5189" s="3"/>
      <c r="AF5189" s="3"/>
      <c r="AG5189" s="3"/>
      <c r="AH5189" s="3"/>
    </row>
    <row r="5190" spans="30:34">
      <c r="AD5190" s="3"/>
      <c r="AE5190" s="3"/>
      <c r="AF5190" s="3"/>
      <c r="AG5190" s="3"/>
      <c r="AH5190" s="3"/>
    </row>
    <row r="5191" spans="30:34">
      <c r="AD5191" s="3"/>
      <c r="AE5191" s="3"/>
      <c r="AF5191" s="3"/>
      <c r="AG5191" s="3"/>
      <c r="AH5191" s="3"/>
    </row>
    <row r="5192" spans="30:34">
      <c r="AD5192" s="3"/>
      <c r="AE5192" s="3"/>
      <c r="AF5192" s="3"/>
      <c r="AG5192" s="3"/>
      <c r="AH5192" s="3"/>
    </row>
    <row r="5193" spans="30:34">
      <c r="AD5193" s="3"/>
      <c r="AE5193" s="3"/>
      <c r="AF5193" s="3"/>
      <c r="AG5193" s="3"/>
      <c r="AH5193" s="3"/>
    </row>
    <row r="5194" spans="30:34">
      <c r="AD5194" s="3"/>
      <c r="AE5194" s="3"/>
      <c r="AF5194" s="3"/>
      <c r="AG5194" s="3"/>
      <c r="AH5194" s="3"/>
    </row>
    <row r="5195" spans="30:34">
      <c r="AD5195" s="3"/>
      <c r="AE5195" s="3"/>
      <c r="AF5195" s="3"/>
      <c r="AG5195" s="3"/>
      <c r="AH5195" s="3"/>
    </row>
    <row r="5196" spans="30:34">
      <c r="AD5196" s="3"/>
      <c r="AE5196" s="3"/>
      <c r="AF5196" s="3"/>
      <c r="AG5196" s="3"/>
      <c r="AH5196" s="3"/>
    </row>
    <row r="5197" spans="30:34">
      <c r="AD5197" s="3"/>
      <c r="AE5197" s="3"/>
      <c r="AF5197" s="3"/>
      <c r="AG5197" s="3"/>
      <c r="AH5197" s="3"/>
    </row>
    <row r="5198" spans="30:34">
      <c r="AD5198" s="3"/>
      <c r="AE5198" s="3"/>
      <c r="AF5198" s="3"/>
      <c r="AG5198" s="3"/>
      <c r="AH5198" s="3"/>
    </row>
    <row r="5199" spans="30:34">
      <c r="AD5199" s="3"/>
      <c r="AE5199" s="3"/>
      <c r="AF5199" s="3"/>
      <c r="AG5199" s="3"/>
      <c r="AH5199" s="3"/>
    </row>
    <row r="5200" spans="30:34">
      <c r="AD5200" s="3"/>
      <c r="AE5200" s="3"/>
      <c r="AF5200" s="3"/>
      <c r="AG5200" s="3"/>
      <c r="AH5200" s="3"/>
    </row>
    <row r="5201" spans="30:34">
      <c r="AD5201" s="3"/>
      <c r="AE5201" s="3"/>
      <c r="AF5201" s="3"/>
      <c r="AG5201" s="3"/>
      <c r="AH5201" s="3"/>
    </row>
    <row r="5202" spans="30:34">
      <c r="AD5202" s="3"/>
      <c r="AE5202" s="3"/>
      <c r="AF5202" s="3"/>
      <c r="AG5202" s="3"/>
      <c r="AH5202" s="3"/>
    </row>
    <row r="5203" spans="30:34">
      <c r="AD5203" s="3"/>
      <c r="AE5203" s="3"/>
      <c r="AF5203" s="3"/>
      <c r="AG5203" s="3"/>
      <c r="AH5203" s="3"/>
    </row>
    <row r="5204" spans="30:34">
      <c r="AD5204" s="3"/>
      <c r="AE5204" s="3"/>
      <c r="AF5204" s="3"/>
      <c r="AG5204" s="3"/>
      <c r="AH5204" s="3"/>
    </row>
    <row r="5205" spans="30:34">
      <c r="AD5205" s="3"/>
      <c r="AE5205" s="3"/>
      <c r="AF5205" s="3"/>
      <c r="AG5205" s="3"/>
      <c r="AH5205" s="3"/>
    </row>
    <row r="5206" spans="30:34">
      <c r="AD5206" s="3"/>
      <c r="AE5206" s="3"/>
      <c r="AF5206" s="3"/>
      <c r="AG5206" s="3"/>
      <c r="AH5206" s="3"/>
    </row>
    <row r="5207" spans="30:34">
      <c r="AD5207" s="3"/>
      <c r="AE5207" s="3"/>
      <c r="AF5207" s="3"/>
      <c r="AG5207" s="3"/>
      <c r="AH5207" s="3"/>
    </row>
    <row r="5208" spans="30:34">
      <c r="AD5208" s="3"/>
      <c r="AE5208" s="3"/>
      <c r="AF5208" s="3"/>
      <c r="AG5208" s="3"/>
      <c r="AH5208" s="3"/>
    </row>
    <row r="5209" spans="30:34">
      <c r="AD5209" s="3"/>
      <c r="AE5209" s="3"/>
      <c r="AF5209" s="3"/>
      <c r="AG5209" s="3"/>
      <c r="AH5209" s="3"/>
    </row>
    <row r="5210" spans="30:34">
      <c r="AD5210" s="3"/>
      <c r="AE5210" s="3"/>
      <c r="AF5210" s="3"/>
      <c r="AG5210" s="3"/>
      <c r="AH5210" s="3"/>
    </row>
    <row r="5211" spans="30:34">
      <c r="AD5211" s="3"/>
      <c r="AE5211" s="3"/>
      <c r="AF5211" s="3"/>
      <c r="AG5211" s="3"/>
      <c r="AH5211" s="3"/>
    </row>
    <row r="5212" spans="30:34">
      <c r="AD5212" s="3"/>
      <c r="AE5212" s="3"/>
      <c r="AF5212" s="3"/>
      <c r="AG5212" s="3"/>
      <c r="AH5212" s="3"/>
    </row>
    <row r="5213" spans="30:34">
      <c r="AD5213" s="3"/>
      <c r="AE5213" s="3"/>
      <c r="AF5213" s="3"/>
      <c r="AG5213" s="3"/>
      <c r="AH5213" s="3"/>
    </row>
    <row r="5214" spans="30:34">
      <c r="AD5214" s="3"/>
      <c r="AE5214" s="3"/>
      <c r="AF5214" s="3"/>
      <c r="AG5214" s="3"/>
      <c r="AH5214" s="3"/>
    </row>
    <row r="5215" spans="30:34">
      <c r="AD5215" s="3"/>
      <c r="AE5215" s="3"/>
      <c r="AF5215" s="3"/>
      <c r="AG5215" s="3"/>
      <c r="AH5215" s="3"/>
    </row>
    <row r="5216" spans="30:34">
      <c r="AD5216" s="3"/>
      <c r="AE5216" s="3"/>
      <c r="AF5216" s="3"/>
      <c r="AG5216" s="3"/>
      <c r="AH5216" s="3"/>
    </row>
    <row r="5217" spans="30:34">
      <c r="AD5217" s="3"/>
      <c r="AE5217" s="3"/>
      <c r="AF5217" s="3"/>
      <c r="AG5217" s="3"/>
      <c r="AH5217" s="3"/>
    </row>
    <row r="5218" spans="30:34">
      <c r="AD5218" s="3"/>
      <c r="AE5218" s="3"/>
      <c r="AF5218" s="3"/>
      <c r="AG5218" s="3"/>
      <c r="AH5218" s="3"/>
    </row>
    <row r="5219" spans="30:34">
      <c r="AD5219" s="3"/>
      <c r="AE5219" s="3"/>
      <c r="AF5219" s="3"/>
      <c r="AG5219" s="3"/>
      <c r="AH5219" s="3"/>
    </row>
    <row r="5220" spans="30:34">
      <c r="AD5220" s="3"/>
      <c r="AE5220" s="3"/>
      <c r="AF5220" s="3"/>
      <c r="AG5220" s="3"/>
      <c r="AH5220" s="3"/>
    </row>
    <row r="5221" spans="30:34">
      <c r="AD5221" s="3"/>
      <c r="AE5221" s="3"/>
      <c r="AF5221" s="3"/>
      <c r="AG5221" s="3"/>
      <c r="AH5221" s="3"/>
    </row>
    <row r="5222" spans="30:34">
      <c r="AD5222" s="3"/>
      <c r="AE5222" s="3"/>
      <c r="AF5222" s="3"/>
      <c r="AG5222" s="3"/>
      <c r="AH5222" s="3"/>
    </row>
    <row r="5223" spans="30:34">
      <c r="AD5223" s="3"/>
      <c r="AE5223" s="3"/>
      <c r="AF5223" s="3"/>
      <c r="AG5223" s="3"/>
      <c r="AH5223" s="3"/>
    </row>
    <row r="5224" spans="30:34">
      <c r="AD5224" s="3"/>
      <c r="AE5224" s="3"/>
      <c r="AF5224" s="3"/>
      <c r="AG5224" s="3"/>
      <c r="AH5224" s="3"/>
    </row>
    <row r="5225" spans="30:34">
      <c r="AD5225" s="3"/>
      <c r="AE5225" s="3"/>
      <c r="AF5225" s="3"/>
      <c r="AG5225" s="3"/>
      <c r="AH5225" s="3"/>
    </row>
    <row r="5226" spans="30:34">
      <c r="AD5226" s="3"/>
      <c r="AE5226" s="3"/>
      <c r="AF5226" s="3"/>
      <c r="AG5226" s="3"/>
      <c r="AH5226" s="3"/>
    </row>
    <row r="5227" spans="30:34">
      <c r="AD5227" s="3"/>
      <c r="AE5227" s="3"/>
      <c r="AF5227" s="3"/>
      <c r="AG5227" s="3"/>
      <c r="AH5227" s="3"/>
    </row>
    <row r="5228" spans="30:34">
      <c r="AD5228" s="3"/>
      <c r="AE5228" s="3"/>
      <c r="AF5228" s="3"/>
      <c r="AG5228" s="3"/>
      <c r="AH5228" s="3"/>
    </row>
    <row r="5229" spans="30:34">
      <c r="AD5229" s="3"/>
      <c r="AE5229" s="3"/>
      <c r="AF5229" s="3"/>
      <c r="AG5229" s="3"/>
      <c r="AH5229" s="3"/>
    </row>
    <row r="5230" spans="30:34">
      <c r="AD5230" s="3"/>
      <c r="AE5230" s="3"/>
      <c r="AF5230" s="3"/>
      <c r="AG5230" s="3"/>
      <c r="AH5230" s="3"/>
    </row>
    <row r="5231" spans="30:34">
      <c r="AD5231" s="3"/>
      <c r="AE5231" s="3"/>
      <c r="AF5231" s="3"/>
      <c r="AG5231" s="3"/>
      <c r="AH5231" s="3"/>
    </row>
    <row r="5232" spans="30:34">
      <c r="AD5232" s="3"/>
      <c r="AE5232" s="3"/>
      <c r="AF5232" s="3"/>
      <c r="AG5232" s="3"/>
      <c r="AH5232" s="3"/>
    </row>
    <row r="5233" spans="30:34">
      <c r="AD5233" s="3"/>
      <c r="AE5233" s="3"/>
      <c r="AF5233" s="3"/>
      <c r="AG5233" s="3"/>
      <c r="AH5233" s="3"/>
    </row>
    <row r="5234" spans="30:34">
      <c r="AD5234" s="3"/>
      <c r="AE5234" s="3"/>
      <c r="AF5234" s="3"/>
      <c r="AG5234" s="3"/>
      <c r="AH5234" s="3"/>
    </row>
    <row r="5235" spans="30:34">
      <c r="AD5235" s="3"/>
      <c r="AE5235" s="3"/>
      <c r="AF5235" s="3"/>
      <c r="AG5235" s="3"/>
      <c r="AH5235" s="3"/>
    </row>
    <row r="5236" spans="30:34">
      <c r="AD5236" s="3"/>
      <c r="AE5236" s="3"/>
      <c r="AF5236" s="3"/>
      <c r="AG5236" s="3"/>
      <c r="AH5236" s="3"/>
    </row>
    <row r="5237" spans="30:34">
      <c r="AD5237" s="3"/>
      <c r="AE5237" s="3"/>
      <c r="AF5237" s="3"/>
      <c r="AG5237" s="3"/>
      <c r="AH5237" s="3"/>
    </row>
    <row r="5238" spans="30:34">
      <c r="AD5238" s="3"/>
      <c r="AE5238" s="3"/>
      <c r="AF5238" s="3"/>
      <c r="AG5238" s="3"/>
      <c r="AH5238" s="3"/>
    </row>
    <row r="5239" spans="30:34">
      <c r="AD5239" s="3"/>
      <c r="AE5239" s="3"/>
      <c r="AF5239" s="3"/>
      <c r="AG5239" s="3"/>
      <c r="AH5239" s="3"/>
    </row>
    <row r="5240" spans="30:34">
      <c r="AD5240" s="3"/>
      <c r="AE5240" s="3"/>
      <c r="AF5240" s="3"/>
      <c r="AG5240" s="3"/>
      <c r="AH5240" s="3"/>
    </row>
    <row r="5241" spans="30:34">
      <c r="AD5241" s="3"/>
      <c r="AE5241" s="3"/>
      <c r="AF5241" s="3"/>
      <c r="AG5241" s="3"/>
      <c r="AH5241" s="3"/>
    </row>
    <row r="5242" spans="30:34">
      <c r="AD5242" s="3"/>
      <c r="AE5242" s="3"/>
      <c r="AF5242" s="3"/>
      <c r="AG5242" s="3"/>
      <c r="AH5242" s="3"/>
    </row>
    <row r="5243" spans="30:34">
      <c r="AD5243" s="3"/>
      <c r="AE5243" s="3"/>
      <c r="AF5243" s="3"/>
      <c r="AG5243" s="3"/>
      <c r="AH5243" s="3"/>
    </row>
    <row r="5244" spans="30:34">
      <c r="AD5244" s="3"/>
      <c r="AE5244" s="3"/>
      <c r="AF5244" s="3"/>
      <c r="AG5244" s="3"/>
      <c r="AH5244" s="3"/>
    </row>
    <row r="5245" spans="30:34">
      <c r="AD5245" s="3"/>
      <c r="AE5245" s="3"/>
      <c r="AF5245" s="3"/>
      <c r="AG5245" s="3"/>
      <c r="AH5245" s="3"/>
    </row>
    <row r="5246" spans="30:34">
      <c r="AD5246" s="3"/>
      <c r="AE5246" s="3"/>
      <c r="AF5246" s="3"/>
      <c r="AG5246" s="3"/>
      <c r="AH5246" s="3"/>
    </row>
    <row r="5247" spans="30:34">
      <c r="AD5247" s="3"/>
      <c r="AE5247" s="3"/>
      <c r="AF5247" s="3"/>
      <c r="AG5247" s="3"/>
      <c r="AH5247" s="3"/>
    </row>
    <row r="5248" spans="30:34">
      <c r="AD5248" s="3"/>
      <c r="AE5248" s="3"/>
      <c r="AF5248" s="3"/>
      <c r="AG5248" s="3"/>
      <c r="AH5248" s="3"/>
    </row>
    <row r="5249" spans="30:34">
      <c r="AD5249" s="3"/>
      <c r="AE5249" s="3"/>
      <c r="AF5249" s="3"/>
      <c r="AG5249" s="3"/>
      <c r="AH5249" s="3"/>
    </row>
    <row r="5250" spans="30:34">
      <c r="AD5250" s="3"/>
      <c r="AE5250" s="3"/>
      <c r="AF5250" s="3"/>
      <c r="AG5250" s="3"/>
      <c r="AH5250" s="3"/>
    </row>
    <row r="5251" spans="30:34">
      <c r="AD5251" s="3"/>
      <c r="AE5251" s="3"/>
      <c r="AF5251" s="3"/>
      <c r="AG5251" s="3"/>
      <c r="AH5251" s="3"/>
    </row>
    <row r="5252" spans="30:34">
      <c r="AD5252" s="3"/>
      <c r="AE5252" s="3"/>
      <c r="AF5252" s="3"/>
      <c r="AG5252" s="3"/>
      <c r="AH5252" s="3"/>
    </row>
    <row r="5253" spans="30:34">
      <c r="AD5253" s="3"/>
      <c r="AE5253" s="3"/>
      <c r="AF5253" s="3"/>
      <c r="AG5253" s="3"/>
      <c r="AH5253" s="3"/>
    </row>
    <row r="5254" spans="30:34">
      <c r="AD5254" s="3"/>
      <c r="AE5254" s="3"/>
      <c r="AF5254" s="3"/>
      <c r="AG5254" s="3"/>
      <c r="AH5254" s="3"/>
    </row>
    <row r="5255" spans="30:34">
      <c r="AD5255" s="3"/>
      <c r="AE5255" s="3"/>
      <c r="AF5255" s="3"/>
      <c r="AG5255" s="3"/>
      <c r="AH5255" s="3"/>
    </row>
    <row r="5256" spans="30:34">
      <c r="AD5256" s="3"/>
      <c r="AE5256" s="3"/>
      <c r="AF5256" s="3"/>
      <c r="AG5256" s="3"/>
      <c r="AH5256" s="3"/>
    </row>
    <row r="5257" spans="30:34">
      <c r="AD5257" s="3"/>
      <c r="AE5257" s="3"/>
      <c r="AF5257" s="3"/>
      <c r="AG5257" s="3"/>
      <c r="AH5257" s="3"/>
    </row>
    <row r="5258" spans="30:34">
      <c r="AD5258" s="3"/>
      <c r="AE5258" s="3"/>
      <c r="AF5258" s="3"/>
      <c r="AG5258" s="3"/>
      <c r="AH5258" s="3"/>
    </row>
    <row r="5259" spans="30:34">
      <c r="AD5259" s="3"/>
      <c r="AE5259" s="3"/>
      <c r="AF5259" s="3"/>
      <c r="AG5259" s="3"/>
      <c r="AH5259" s="3"/>
    </row>
    <row r="5260" spans="30:34">
      <c r="AD5260" s="3"/>
      <c r="AE5260" s="3"/>
      <c r="AF5260" s="3"/>
      <c r="AG5260" s="3"/>
      <c r="AH5260" s="3"/>
    </row>
    <row r="5261" spans="30:34">
      <c r="AD5261" s="3"/>
      <c r="AE5261" s="3"/>
      <c r="AF5261" s="3"/>
      <c r="AG5261" s="3"/>
      <c r="AH5261" s="3"/>
    </row>
    <row r="5262" spans="30:34">
      <c r="AD5262" s="3"/>
      <c r="AE5262" s="3"/>
      <c r="AF5262" s="3"/>
      <c r="AG5262" s="3"/>
      <c r="AH5262" s="3"/>
    </row>
    <row r="5263" spans="30:34">
      <c r="AD5263" s="3"/>
      <c r="AE5263" s="3"/>
      <c r="AF5263" s="3"/>
      <c r="AG5263" s="3"/>
      <c r="AH5263" s="3"/>
    </row>
    <row r="5264" spans="30:34">
      <c r="AD5264" s="3"/>
      <c r="AE5264" s="3"/>
      <c r="AF5264" s="3"/>
      <c r="AG5264" s="3"/>
      <c r="AH5264" s="3"/>
    </row>
    <row r="5265" spans="30:34">
      <c r="AD5265" s="3"/>
      <c r="AE5265" s="3"/>
      <c r="AF5265" s="3"/>
      <c r="AG5265" s="3"/>
      <c r="AH5265" s="3"/>
    </row>
    <row r="5266" spans="30:34">
      <c r="AD5266" s="3"/>
      <c r="AE5266" s="3"/>
      <c r="AF5266" s="3"/>
      <c r="AG5266" s="3"/>
      <c r="AH5266" s="3"/>
    </row>
    <row r="5267" spans="30:34">
      <c r="AD5267" s="3"/>
      <c r="AE5267" s="3"/>
      <c r="AF5267" s="3"/>
      <c r="AG5267" s="3"/>
      <c r="AH5267" s="3"/>
    </row>
    <row r="5268" spans="30:34">
      <c r="AD5268" s="3"/>
      <c r="AE5268" s="3"/>
      <c r="AF5268" s="3"/>
      <c r="AG5268" s="3"/>
      <c r="AH5268" s="3"/>
    </row>
    <row r="5269" spans="30:34">
      <c r="AD5269" s="3"/>
      <c r="AE5269" s="3"/>
      <c r="AF5269" s="3"/>
      <c r="AG5269" s="3"/>
      <c r="AH5269" s="3"/>
    </row>
    <row r="5270" spans="30:34">
      <c r="AD5270" s="3"/>
      <c r="AE5270" s="3"/>
      <c r="AF5270" s="3"/>
      <c r="AG5270" s="3"/>
      <c r="AH5270" s="3"/>
    </row>
    <row r="5271" spans="30:34">
      <c r="AD5271" s="3"/>
      <c r="AE5271" s="3"/>
      <c r="AF5271" s="3"/>
      <c r="AG5271" s="3"/>
      <c r="AH5271" s="3"/>
    </row>
    <row r="5272" spans="30:34">
      <c r="AD5272" s="3"/>
      <c r="AE5272" s="3"/>
      <c r="AF5272" s="3"/>
      <c r="AG5272" s="3"/>
      <c r="AH5272" s="3"/>
    </row>
    <row r="5273" spans="30:34">
      <c r="AD5273" s="3"/>
      <c r="AE5273" s="3"/>
      <c r="AF5273" s="3"/>
      <c r="AG5273" s="3"/>
      <c r="AH5273" s="3"/>
    </row>
    <row r="5274" spans="30:34">
      <c r="AD5274" s="3"/>
      <c r="AE5274" s="3"/>
      <c r="AF5274" s="3"/>
      <c r="AG5274" s="3"/>
      <c r="AH5274" s="3"/>
    </row>
    <row r="5275" spans="30:34">
      <c r="AD5275" s="3"/>
      <c r="AE5275" s="3"/>
      <c r="AF5275" s="3"/>
      <c r="AG5275" s="3"/>
      <c r="AH5275" s="3"/>
    </row>
    <row r="5276" spans="30:34">
      <c r="AD5276" s="3"/>
      <c r="AE5276" s="3"/>
      <c r="AF5276" s="3"/>
      <c r="AG5276" s="3"/>
      <c r="AH5276" s="3"/>
    </row>
    <row r="5277" spans="30:34">
      <c r="AD5277" s="3"/>
      <c r="AE5277" s="3"/>
      <c r="AF5277" s="3"/>
      <c r="AG5277" s="3"/>
      <c r="AH5277" s="3"/>
    </row>
    <row r="5278" spans="30:34">
      <c r="AD5278" s="3"/>
      <c r="AE5278" s="3"/>
      <c r="AF5278" s="3"/>
      <c r="AG5278" s="3"/>
      <c r="AH5278" s="3"/>
    </row>
    <row r="5279" spans="30:34">
      <c r="AD5279" s="3"/>
      <c r="AE5279" s="3"/>
      <c r="AF5279" s="3"/>
      <c r="AG5279" s="3"/>
      <c r="AH5279" s="3"/>
    </row>
    <row r="5280" spans="30:34">
      <c r="AD5280" s="3"/>
      <c r="AE5280" s="3"/>
      <c r="AF5280" s="3"/>
      <c r="AG5280" s="3"/>
      <c r="AH5280" s="3"/>
    </row>
    <row r="5281" spans="30:34">
      <c r="AD5281" s="3"/>
      <c r="AE5281" s="3"/>
      <c r="AF5281" s="3"/>
      <c r="AG5281" s="3"/>
      <c r="AH5281" s="3"/>
    </row>
    <row r="5282" spans="30:34">
      <c r="AD5282" s="3"/>
      <c r="AE5282" s="3"/>
      <c r="AF5282" s="3"/>
      <c r="AG5282" s="3"/>
      <c r="AH5282" s="3"/>
    </row>
    <row r="5283" spans="30:34">
      <c r="AD5283" s="3"/>
      <c r="AE5283" s="3"/>
      <c r="AF5283" s="3"/>
      <c r="AG5283" s="3"/>
      <c r="AH5283" s="3"/>
    </row>
    <row r="5284" spans="30:34">
      <c r="AD5284" s="3"/>
      <c r="AE5284" s="3"/>
      <c r="AF5284" s="3"/>
      <c r="AG5284" s="3"/>
      <c r="AH5284" s="3"/>
    </row>
    <row r="5285" spans="30:34">
      <c r="AD5285" s="3"/>
      <c r="AE5285" s="3"/>
      <c r="AF5285" s="3"/>
      <c r="AG5285" s="3"/>
      <c r="AH5285" s="3"/>
    </row>
    <row r="5286" spans="30:34">
      <c r="AD5286" s="3"/>
      <c r="AE5286" s="3"/>
      <c r="AF5286" s="3"/>
      <c r="AG5286" s="3"/>
      <c r="AH5286" s="3"/>
    </row>
    <row r="5287" spans="30:34">
      <c r="AD5287" s="3"/>
      <c r="AE5287" s="3"/>
      <c r="AF5287" s="3"/>
      <c r="AG5287" s="3"/>
      <c r="AH5287" s="3"/>
    </row>
    <row r="5288" spans="30:34">
      <c r="AD5288" s="3"/>
      <c r="AE5288" s="3"/>
      <c r="AF5288" s="3"/>
      <c r="AG5288" s="3"/>
      <c r="AH5288" s="3"/>
    </row>
    <row r="5289" spans="30:34">
      <c r="AD5289" s="3"/>
      <c r="AE5289" s="3"/>
      <c r="AF5289" s="3"/>
      <c r="AG5289" s="3"/>
      <c r="AH5289" s="3"/>
    </row>
    <row r="5290" spans="30:34">
      <c r="AD5290" s="3"/>
      <c r="AE5290" s="3"/>
      <c r="AF5290" s="3"/>
      <c r="AG5290" s="3"/>
      <c r="AH5290" s="3"/>
    </row>
    <row r="5291" spans="30:34">
      <c r="AD5291" s="3"/>
      <c r="AE5291" s="3"/>
      <c r="AF5291" s="3"/>
      <c r="AG5291" s="3"/>
      <c r="AH5291" s="3"/>
    </row>
    <row r="5292" spans="30:34">
      <c r="AD5292" s="3"/>
      <c r="AE5292" s="3"/>
      <c r="AF5292" s="3"/>
      <c r="AG5292" s="3"/>
      <c r="AH5292" s="3"/>
    </row>
    <row r="5293" spans="30:34">
      <c r="AD5293" s="3"/>
      <c r="AE5293" s="3"/>
      <c r="AF5293" s="3"/>
      <c r="AG5293" s="3"/>
      <c r="AH5293" s="3"/>
    </row>
    <row r="5294" spans="30:34">
      <c r="AD5294" s="3"/>
      <c r="AE5294" s="3"/>
      <c r="AF5294" s="3"/>
      <c r="AG5294" s="3"/>
      <c r="AH5294" s="3"/>
    </row>
    <row r="5295" spans="30:34">
      <c r="AD5295" s="3"/>
      <c r="AE5295" s="3"/>
      <c r="AF5295" s="3"/>
      <c r="AG5295" s="3"/>
      <c r="AH5295" s="3"/>
    </row>
    <row r="5296" spans="30:34">
      <c r="AD5296" s="3"/>
      <c r="AE5296" s="3"/>
      <c r="AF5296" s="3"/>
      <c r="AG5296" s="3"/>
      <c r="AH5296" s="3"/>
    </row>
    <row r="5297" spans="30:34">
      <c r="AD5297" s="3"/>
      <c r="AE5297" s="3"/>
      <c r="AF5297" s="3"/>
      <c r="AG5297" s="3"/>
      <c r="AH5297" s="3"/>
    </row>
    <row r="5298" spans="30:34">
      <c r="AD5298" s="3"/>
      <c r="AE5298" s="3"/>
      <c r="AF5298" s="3"/>
      <c r="AG5298" s="3"/>
      <c r="AH5298" s="3"/>
    </row>
    <row r="5299" spans="30:34">
      <c r="AD5299" s="3"/>
      <c r="AE5299" s="3"/>
      <c r="AF5299" s="3"/>
      <c r="AG5299" s="3"/>
      <c r="AH5299" s="3"/>
    </row>
    <row r="5300" spans="30:34">
      <c r="AD5300" s="3"/>
      <c r="AE5300" s="3"/>
      <c r="AF5300" s="3"/>
      <c r="AG5300" s="3"/>
      <c r="AH5300" s="3"/>
    </row>
    <row r="5301" spans="30:34">
      <c r="AD5301" s="3"/>
      <c r="AE5301" s="3"/>
      <c r="AF5301" s="3"/>
      <c r="AG5301" s="3"/>
      <c r="AH5301" s="3"/>
    </row>
    <row r="5302" spans="30:34">
      <c r="AD5302" s="3"/>
      <c r="AE5302" s="3"/>
      <c r="AF5302" s="3"/>
      <c r="AG5302" s="3"/>
      <c r="AH5302" s="3"/>
    </row>
    <row r="5303" spans="30:34">
      <c r="AD5303" s="3"/>
      <c r="AE5303" s="3"/>
      <c r="AF5303" s="3"/>
      <c r="AG5303" s="3"/>
      <c r="AH5303" s="3"/>
    </row>
    <row r="5304" spans="30:34">
      <c r="AD5304" s="3"/>
      <c r="AE5304" s="3"/>
      <c r="AF5304" s="3"/>
      <c r="AG5304" s="3"/>
      <c r="AH5304" s="3"/>
    </row>
    <row r="5305" spans="30:34">
      <c r="AD5305" s="3"/>
      <c r="AE5305" s="3"/>
      <c r="AF5305" s="3"/>
      <c r="AG5305" s="3"/>
      <c r="AH5305" s="3"/>
    </row>
    <row r="5306" spans="30:34">
      <c r="AD5306" s="3"/>
      <c r="AE5306" s="3"/>
      <c r="AF5306" s="3"/>
      <c r="AG5306" s="3"/>
      <c r="AH5306" s="3"/>
    </row>
    <row r="5307" spans="30:34">
      <c r="AD5307" s="3"/>
      <c r="AE5307" s="3"/>
      <c r="AF5307" s="3"/>
      <c r="AG5307" s="3"/>
      <c r="AH5307" s="3"/>
    </row>
    <row r="5308" spans="30:34">
      <c r="AD5308" s="3"/>
      <c r="AE5308" s="3"/>
      <c r="AF5308" s="3"/>
      <c r="AG5308" s="3"/>
      <c r="AH5308" s="3"/>
    </row>
    <row r="5309" spans="30:34">
      <c r="AD5309" s="3"/>
      <c r="AE5309" s="3"/>
      <c r="AF5309" s="3"/>
      <c r="AG5309" s="3"/>
      <c r="AH5309" s="3"/>
    </row>
    <row r="5310" spans="30:34">
      <c r="AD5310" s="3"/>
      <c r="AE5310" s="3"/>
      <c r="AF5310" s="3"/>
      <c r="AG5310" s="3"/>
      <c r="AH5310" s="3"/>
    </row>
    <row r="5311" spans="30:34">
      <c r="AD5311" s="3"/>
      <c r="AE5311" s="3"/>
      <c r="AF5311" s="3"/>
      <c r="AG5311" s="3"/>
      <c r="AH5311" s="3"/>
    </row>
    <row r="5312" spans="30:34">
      <c r="AD5312" s="3"/>
      <c r="AE5312" s="3"/>
      <c r="AF5312" s="3"/>
      <c r="AG5312" s="3"/>
      <c r="AH5312" s="3"/>
    </row>
    <row r="5313" spans="30:34">
      <c r="AD5313" s="3"/>
      <c r="AE5313" s="3"/>
      <c r="AF5313" s="3"/>
      <c r="AG5313" s="3"/>
      <c r="AH5313" s="3"/>
    </row>
    <row r="5314" spans="30:34">
      <c r="AD5314" s="3"/>
      <c r="AE5314" s="3"/>
      <c r="AF5314" s="3"/>
      <c r="AG5314" s="3"/>
      <c r="AH5314" s="3"/>
    </row>
    <row r="5315" spans="30:34">
      <c r="AD5315" s="3"/>
      <c r="AE5315" s="3"/>
      <c r="AF5315" s="3"/>
      <c r="AG5315" s="3"/>
      <c r="AH5315" s="3"/>
    </row>
    <row r="5316" spans="30:34">
      <c r="AD5316" s="3"/>
      <c r="AE5316" s="3"/>
      <c r="AF5316" s="3"/>
      <c r="AG5316" s="3"/>
      <c r="AH5316" s="3"/>
    </row>
    <row r="5317" spans="30:34">
      <c r="AD5317" s="3"/>
      <c r="AE5317" s="3"/>
      <c r="AF5317" s="3"/>
      <c r="AG5317" s="3"/>
      <c r="AH5317" s="3"/>
    </row>
    <row r="5318" spans="30:34">
      <c r="AD5318" s="3"/>
      <c r="AE5318" s="3"/>
      <c r="AF5318" s="3"/>
      <c r="AG5318" s="3"/>
      <c r="AH5318" s="3"/>
    </row>
    <row r="5319" spans="30:34">
      <c r="AD5319" s="3"/>
      <c r="AE5319" s="3"/>
      <c r="AF5319" s="3"/>
      <c r="AG5319" s="3"/>
      <c r="AH5319" s="3"/>
    </row>
    <row r="5320" spans="30:34">
      <c r="AD5320" s="3"/>
      <c r="AE5320" s="3"/>
      <c r="AF5320" s="3"/>
      <c r="AG5320" s="3"/>
      <c r="AH5320" s="3"/>
    </row>
    <row r="5321" spans="30:34">
      <c r="AD5321" s="3"/>
      <c r="AE5321" s="3"/>
      <c r="AF5321" s="3"/>
      <c r="AG5321" s="3"/>
      <c r="AH5321" s="3"/>
    </row>
    <row r="5322" spans="30:34">
      <c r="AD5322" s="3"/>
      <c r="AE5322" s="3"/>
      <c r="AF5322" s="3"/>
      <c r="AG5322" s="3"/>
      <c r="AH5322" s="3"/>
    </row>
    <row r="5323" spans="30:34">
      <c r="AD5323" s="3"/>
      <c r="AE5323" s="3"/>
      <c r="AF5323" s="3"/>
      <c r="AG5323" s="3"/>
      <c r="AH5323" s="3"/>
    </row>
    <row r="5324" spans="30:34">
      <c r="AD5324" s="3"/>
      <c r="AE5324" s="3"/>
      <c r="AF5324" s="3"/>
      <c r="AG5324" s="3"/>
      <c r="AH5324" s="3"/>
    </row>
    <row r="5325" spans="30:34">
      <c r="AD5325" s="3"/>
      <c r="AE5325" s="3"/>
      <c r="AF5325" s="3"/>
      <c r="AG5325" s="3"/>
      <c r="AH5325" s="3"/>
    </row>
    <row r="5326" spans="30:34">
      <c r="AD5326" s="3"/>
      <c r="AE5326" s="3"/>
      <c r="AF5326" s="3"/>
      <c r="AG5326" s="3"/>
      <c r="AH5326" s="3"/>
    </row>
    <row r="5327" spans="30:34">
      <c r="AD5327" s="3"/>
      <c r="AE5327" s="3"/>
      <c r="AF5327" s="3"/>
      <c r="AG5327" s="3"/>
      <c r="AH5327" s="3"/>
    </row>
    <row r="5328" spans="30:34">
      <c r="AD5328" s="3"/>
      <c r="AE5328" s="3"/>
      <c r="AF5328" s="3"/>
      <c r="AG5328" s="3"/>
      <c r="AH5328" s="3"/>
    </row>
    <row r="5329" spans="30:34">
      <c r="AD5329" s="3"/>
      <c r="AE5329" s="3"/>
      <c r="AF5329" s="3"/>
      <c r="AG5329" s="3"/>
      <c r="AH5329" s="3"/>
    </row>
    <row r="5330" spans="30:34">
      <c r="AD5330" s="3"/>
      <c r="AE5330" s="3"/>
      <c r="AF5330" s="3"/>
      <c r="AG5330" s="3"/>
      <c r="AH5330" s="3"/>
    </row>
    <row r="5331" spans="30:34">
      <c r="AD5331" s="3"/>
      <c r="AE5331" s="3"/>
      <c r="AF5331" s="3"/>
      <c r="AG5331" s="3"/>
      <c r="AH5331" s="3"/>
    </row>
    <row r="5332" spans="30:34">
      <c r="AD5332" s="3"/>
      <c r="AE5332" s="3"/>
      <c r="AF5332" s="3"/>
      <c r="AG5332" s="3"/>
      <c r="AH5332" s="3"/>
    </row>
    <row r="5333" spans="30:34">
      <c r="AD5333" s="3"/>
      <c r="AE5333" s="3"/>
      <c r="AF5333" s="3"/>
      <c r="AG5333" s="3"/>
      <c r="AH5333" s="3"/>
    </row>
    <row r="5334" spans="30:34">
      <c r="AD5334" s="3"/>
      <c r="AE5334" s="3"/>
      <c r="AF5334" s="3"/>
      <c r="AG5334" s="3"/>
      <c r="AH5334" s="3"/>
    </row>
    <row r="5335" spans="30:34">
      <c r="AD5335" s="3"/>
      <c r="AE5335" s="3"/>
      <c r="AF5335" s="3"/>
      <c r="AG5335" s="3"/>
      <c r="AH5335" s="3"/>
    </row>
    <row r="5336" spans="30:34">
      <c r="AD5336" s="3"/>
      <c r="AE5336" s="3"/>
      <c r="AF5336" s="3"/>
      <c r="AG5336" s="3"/>
      <c r="AH5336" s="3"/>
    </row>
    <row r="5337" spans="30:34">
      <c r="AD5337" s="3"/>
      <c r="AE5337" s="3"/>
      <c r="AF5337" s="3"/>
      <c r="AG5337" s="3"/>
      <c r="AH5337" s="3"/>
    </row>
    <row r="5338" spans="30:34">
      <c r="AD5338" s="3"/>
      <c r="AE5338" s="3"/>
      <c r="AF5338" s="3"/>
      <c r="AG5338" s="3"/>
      <c r="AH5338" s="3"/>
    </row>
    <row r="5339" spans="30:34">
      <c r="AD5339" s="3"/>
      <c r="AE5339" s="3"/>
      <c r="AF5339" s="3"/>
      <c r="AG5339" s="3"/>
      <c r="AH5339" s="3"/>
    </row>
    <row r="5340" spans="30:34">
      <c r="AD5340" s="3"/>
      <c r="AE5340" s="3"/>
      <c r="AF5340" s="3"/>
      <c r="AG5340" s="3"/>
      <c r="AH5340" s="3"/>
    </row>
    <row r="5341" spans="30:34">
      <c r="AD5341" s="3"/>
      <c r="AE5341" s="3"/>
      <c r="AF5341" s="3"/>
      <c r="AG5341" s="3"/>
      <c r="AH5341" s="3"/>
    </row>
    <row r="5342" spans="30:34">
      <c r="AD5342" s="3"/>
      <c r="AE5342" s="3"/>
      <c r="AF5342" s="3"/>
      <c r="AG5342" s="3"/>
      <c r="AH5342" s="3"/>
    </row>
    <row r="5343" spans="30:34">
      <c r="AD5343" s="3"/>
      <c r="AE5343" s="3"/>
      <c r="AF5343" s="3"/>
      <c r="AG5343" s="3"/>
      <c r="AH5343" s="3"/>
    </row>
    <row r="5344" spans="30:34">
      <c r="AD5344" s="3"/>
      <c r="AE5344" s="3"/>
      <c r="AF5344" s="3"/>
      <c r="AG5344" s="3"/>
      <c r="AH5344" s="3"/>
    </row>
    <row r="5345" spans="30:34">
      <c r="AD5345" s="3"/>
      <c r="AE5345" s="3"/>
      <c r="AF5345" s="3"/>
      <c r="AG5345" s="3"/>
      <c r="AH5345" s="3"/>
    </row>
    <row r="5346" spans="30:34">
      <c r="AD5346" s="3"/>
      <c r="AE5346" s="3"/>
      <c r="AF5346" s="3"/>
      <c r="AG5346" s="3"/>
      <c r="AH5346" s="3"/>
    </row>
    <row r="5347" spans="30:34">
      <c r="AD5347" s="3"/>
      <c r="AE5347" s="3"/>
      <c r="AF5347" s="3"/>
      <c r="AG5347" s="3"/>
      <c r="AH5347" s="3"/>
    </row>
    <row r="5348" spans="30:34">
      <c r="AD5348" s="3"/>
      <c r="AE5348" s="3"/>
      <c r="AF5348" s="3"/>
      <c r="AG5348" s="3"/>
      <c r="AH5348" s="3"/>
    </row>
    <row r="5349" spans="30:34">
      <c r="AD5349" s="3"/>
      <c r="AE5349" s="3"/>
      <c r="AF5349" s="3"/>
      <c r="AG5349" s="3"/>
      <c r="AH5349" s="3"/>
    </row>
    <row r="5350" spans="30:34">
      <c r="AD5350" s="3"/>
      <c r="AE5350" s="3"/>
      <c r="AF5350" s="3"/>
      <c r="AG5350" s="3"/>
      <c r="AH5350" s="3"/>
    </row>
    <row r="5351" spans="30:34">
      <c r="AD5351" s="3"/>
      <c r="AE5351" s="3"/>
      <c r="AF5351" s="3"/>
      <c r="AG5351" s="3"/>
      <c r="AH5351" s="3"/>
    </row>
    <row r="5352" spans="30:34">
      <c r="AD5352" s="3"/>
      <c r="AE5352" s="3"/>
      <c r="AF5352" s="3"/>
      <c r="AG5352" s="3"/>
      <c r="AH5352" s="3"/>
    </row>
    <row r="5353" spans="30:34">
      <c r="AD5353" s="3"/>
      <c r="AE5353" s="3"/>
      <c r="AF5353" s="3"/>
      <c r="AG5353" s="3"/>
      <c r="AH5353" s="3"/>
    </row>
    <row r="5354" spans="30:34">
      <c r="AD5354" s="3"/>
      <c r="AE5354" s="3"/>
      <c r="AF5354" s="3"/>
      <c r="AG5354" s="3"/>
      <c r="AH5354" s="3"/>
    </row>
    <row r="5355" spans="30:34">
      <c r="AD5355" s="3"/>
      <c r="AE5355" s="3"/>
      <c r="AF5355" s="3"/>
      <c r="AG5355" s="3"/>
      <c r="AH5355" s="3"/>
    </row>
    <row r="5356" spans="30:34">
      <c r="AD5356" s="3"/>
      <c r="AE5356" s="3"/>
      <c r="AF5356" s="3"/>
      <c r="AG5356" s="3"/>
      <c r="AH5356" s="3"/>
    </row>
    <row r="5357" spans="30:34">
      <c r="AD5357" s="3"/>
      <c r="AE5357" s="3"/>
      <c r="AF5357" s="3"/>
      <c r="AG5357" s="3"/>
      <c r="AH5357" s="3"/>
    </row>
    <row r="5358" spans="30:34">
      <c r="AD5358" s="3"/>
      <c r="AE5358" s="3"/>
      <c r="AF5358" s="3"/>
      <c r="AG5358" s="3"/>
      <c r="AH5358" s="3"/>
    </row>
    <row r="5359" spans="30:34">
      <c r="AD5359" s="3"/>
      <c r="AE5359" s="3"/>
      <c r="AF5359" s="3"/>
      <c r="AG5359" s="3"/>
      <c r="AH5359" s="3"/>
    </row>
    <row r="5360" spans="30:34">
      <c r="AD5360" s="3"/>
      <c r="AE5360" s="3"/>
      <c r="AF5360" s="3"/>
      <c r="AG5360" s="3"/>
      <c r="AH5360" s="3"/>
    </row>
    <row r="5361" spans="30:34">
      <c r="AD5361" s="3"/>
      <c r="AE5361" s="3"/>
      <c r="AF5361" s="3"/>
      <c r="AG5361" s="3"/>
      <c r="AH5361" s="3"/>
    </row>
    <row r="5362" spans="30:34">
      <c r="AD5362" s="3"/>
      <c r="AE5362" s="3"/>
      <c r="AF5362" s="3"/>
      <c r="AG5362" s="3"/>
      <c r="AH5362" s="3"/>
    </row>
    <row r="5363" spans="30:34">
      <c r="AD5363" s="3"/>
      <c r="AE5363" s="3"/>
      <c r="AF5363" s="3"/>
      <c r="AG5363" s="3"/>
      <c r="AH5363" s="3"/>
    </row>
    <row r="5364" spans="30:34">
      <c r="AD5364" s="3"/>
      <c r="AE5364" s="3"/>
      <c r="AF5364" s="3"/>
      <c r="AG5364" s="3"/>
      <c r="AH5364" s="3"/>
    </row>
    <row r="5365" spans="30:34">
      <c r="AD5365" s="3"/>
      <c r="AE5365" s="3"/>
      <c r="AF5365" s="3"/>
      <c r="AG5365" s="3"/>
      <c r="AH5365" s="3"/>
    </row>
    <row r="5366" spans="30:34">
      <c r="AD5366" s="3"/>
      <c r="AE5366" s="3"/>
      <c r="AF5366" s="3"/>
      <c r="AG5366" s="3"/>
      <c r="AH5366" s="3"/>
    </row>
    <row r="5367" spans="30:34">
      <c r="AD5367" s="3"/>
      <c r="AE5367" s="3"/>
      <c r="AF5367" s="3"/>
      <c r="AG5367" s="3"/>
      <c r="AH5367" s="3"/>
    </row>
    <row r="5368" spans="30:34">
      <c r="AD5368" s="3"/>
      <c r="AE5368" s="3"/>
      <c r="AF5368" s="3"/>
      <c r="AG5368" s="3"/>
      <c r="AH5368" s="3"/>
    </row>
    <row r="5369" spans="30:34">
      <c r="AD5369" s="3"/>
      <c r="AE5369" s="3"/>
      <c r="AF5369" s="3"/>
      <c r="AG5369" s="3"/>
      <c r="AH5369" s="3"/>
    </row>
    <row r="5370" spans="30:34">
      <c r="AD5370" s="3"/>
      <c r="AE5370" s="3"/>
      <c r="AF5370" s="3"/>
      <c r="AG5370" s="3"/>
      <c r="AH5370" s="3"/>
    </row>
    <row r="5371" spans="30:34">
      <c r="AD5371" s="3"/>
      <c r="AE5371" s="3"/>
      <c r="AF5371" s="3"/>
      <c r="AG5371" s="3"/>
      <c r="AH5371" s="3"/>
    </row>
    <row r="5372" spans="30:34">
      <c r="AD5372" s="3"/>
      <c r="AE5372" s="3"/>
      <c r="AF5372" s="3"/>
      <c r="AG5372" s="3"/>
      <c r="AH5372" s="3"/>
    </row>
    <row r="5373" spans="30:34">
      <c r="AD5373" s="3"/>
      <c r="AE5373" s="3"/>
      <c r="AF5373" s="3"/>
      <c r="AG5373" s="3"/>
      <c r="AH5373" s="3"/>
    </row>
    <row r="5374" spans="30:34">
      <c r="AD5374" s="3"/>
      <c r="AE5374" s="3"/>
      <c r="AF5374" s="3"/>
      <c r="AG5374" s="3"/>
      <c r="AH5374" s="3"/>
    </row>
    <row r="5375" spans="30:34">
      <c r="AD5375" s="3"/>
      <c r="AE5375" s="3"/>
      <c r="AF5375" s="3"/>
      <c r="AG5375" s="3"/>
      <c r="AH5375" s="3"/>
    </row>
    <row r="5376" spans="30:34">
      <c r="AD5376" s="3"/>
      <c r="AE5376" s="3"/>
      <c r="AF5376" s="3"/>
      <c r="AG5376" s="3"/>
      <c r="AH5376" s="3"/>
    </row>
    <row r="5377" spans="30:34">
      <c r="AD5377" s="3"/>
      <c r="AE5377" s="3"/>
      <c r="AF5377" s="3"/>
      <c r="AG5377" s="3"/>
      <c r="AH5377" s="3"/>
    </row>
    <row r="5378" spans="30:34">
      <c r="AD5378" s="3"/>
      <c r="AE5378" s="3"/>
      <c r="AF5378" s="3"/>
      <c r="AG5378" s="3"/>
      <c r="AH5378" s="3"/>
    </row>
    <row r="5379" spans="30:34">
      <c r="AD5379" s="3"/>
      <c r="AE5379" s="3"/>
      <c r="AF5379" s="3"/>
      <c r="AG5379" s="3"/>
      <c r="AH5379" s="3"/>
    </row>
    <row r="5380" spans="30:34">
      <c r="AD5380" s="3"/>
      <c r="AE5380" s="3"/>
      <c r="AF5380" s="3"/>
      <c r="AG5380" s="3"/>
      <c r="AH5380" s="3"/>
    </row>
    <row r="5381" spans="30:34">
      <c r="AD5381" s="3"/>
      <c r="AE5381" s="3"/>
      <c r="AF5381" s="3"/>
      <c r="AG5381" s="3"/>
      <c r="AH5381" s="3"/>
    </row>
    <row r="5382" spans="30:34">
      <c r="AD5382" s="3"/>
      <c r="AE5382" s="3"/>
      <c r="AF5382" s="3"/>
      <c r="AG5382" s="3"/>
      <c r="AH5382" s="3"/>
    </row>
    <row r="5383" spans="30:34">
      <c r="AD5383" s="3"/>
      <c r="AE5383" s="3"/>
      <c r="AF5383" s="3"/>
      <c r="AG5383" s="3"/>
      <c r="AH5383" s="3"/>
    </row>
    <row r="5384" spans="30:34">
      <c r="AD5384" s="3"/>
      <c r="AE5384" s="3"/>
      <c r="AF5384" s="3"/>
      <c r="AG5384" s="3"/>
      <c r="AH5384" s="3"/>
    </row>
    <row r="5385" spans="30:34">
      <c r="AD5385" s="3"/>
      <c r="AE5385" s="3"/>
      <c r="AF5385" s="3"/>
      <c r="AG5385" s="3"/>
      <c r="AH5385" s="3"/>
    </row>
    <row r="5386" spans="30:34">
      <c r="AD5386" s="3"/>
      <c r="AE5386" s="3"/>
      <c r="AF5386" s="3"/>
      <c r="AG5386" s="3"/>
      <c r="AH5386" s="3"/>
    </row>
    <row r="5387" spans="30:34">
      <c r="AD5387" s="3"/>
      <c r="AE5387" s="3"/>
      <c r="AF5387" s="3"/>
      <c r="AG5387" s="3"/>
      <c r="AH5387" s="3"/>
    </row>
    <row r="5388" spans="30:34">
      <c r="AD5388" s="3"/>
      <c r="AE5388" s="3"/>
      <c r="AF5388" s="3"/>
      <c r="AG5388" s="3"/>
      <c r="AH5388" s="3"/>
    </row>
    <row r="5389" spans="30:34">
      <c r="AD5389" s="3"/>
      <c r="AE5389" s="3"/>
      <c r="AF5389" s="3"/>
      <c r="AG5389" s="3"/>
      <c r="AH5389" s="3"/>
    </row>
    <row r="5390" spans="30:34">
      <c r="AD5390" s="3"/>
      <c r="AE5390" s="3"/>
      <c r="AF5390" s="3"/>
      <c r="AG5390" s="3"/>
      <c r="AH5390" s="3"/>
    </row>
    <row r="5391" spans="30:34">
      <c r="AD5391" s="3"/>
      <c r="AE5391" s="3"/>
      <c r="AF5391" s="3"/>
      <c r="AG5391" s="3"/>
      <c r="AH5391" s="3"/>
    </row>
    <row r="5392" spans="30:34">
      <c r="AD5392" s="3"/>
      <c r="AE5392" s="3"/>
      <c r="AF5392" s="3"/>
      <c r="AG5392" s="3"/>
      <c r="AH5392" s="3"/>
    </row>
    <row r="5393" spans="30:34">
      <c r="AD5393" s="3"/>
      <c r="AE5393" s="3"/>
      <c r="AF5393" s="3"/>
      <c r="AG5393" s="3"/>
      <c r="AH5393" s="3"/>
    </row>
    <row r="5394" spans="30:34">
      <c r="AD5394" s="3"/>
      <c r="AE5394" s="3"/>
      <c r="AF5394" s="3"/>
      <c r="AG5394" s="3"/>
      <c r="AH5394" s="3"/>
    </row>
    <row r="5395" spans="30:34">
      <c r="AD5395" s="3"/>
      <c r="AE5395" s="3"/>
      <c r="AF5395" s="3"/>
      <c r="AG5395" s="3"/>
      <c r="AH5395" s="3"/>
    </row>
    <row r="5396" spans="30:34">
      <c r="AD5396" s="3"/>
      <c r="AE5396" s="3"/>
      <c r="AF5396" s="3"/>
      <c r="AG5396" s="3"/>
      <c r="AH5396" s="3"/>
    </row>
    <row r="5397" spans="30:34">
      <c r="AD5397" s="3"/>
      <c r="AE5397" s="3"/>
      <c r="AF5397" s="3"/>
      <c r="AG5397" s="3"/>
      <c r="AH5397" s="3"/>
    </row>
    <row r="5398" spans="30:34">
      <c r="AD5398" s="3"/>
      <c r="AE5398" s="3"/>
      <c r="AF5398" s="3"/>
      <c r="AG5398" s="3"/>
      <c r="AH5398" s="3"/>
    </row>
    <row r="5399" spans="30:34">
      <c r="AD5399" s="3"/>
      <c r="AE5399" s="3"/>
      <c r="AF5399" s="3"/>
      <c r="AG5399" s="3"/>
      <c r="AH5399" s="3"/>
    </row>
    <row r="5400" spans="30:34">
      <c r="AD5400" s="3"/>
      <c r="AE5400" s="3"/>
      <c r="AF5400" s="3"/>
      <c r="AG5400" s="3"/>
      <c r="AH5400" s="3"/>
    </row>
    <row r="5401" spans="30:34">
      <c r="AD5401" s="3"/>
      <c r="AE5401" s="3"/>
      <c r="AF5401" s="3"/>
      <c r="AG5401" s="3"/>
      <c r="AH5401" s="3"/>
    </row>
    <row r="5402" spans="30:34">
      <c r="AD5402" s="3"/>
      <c r="AE5402" s="3"/>
      <c r="AF5402" s="3"/>
      <c r="AG5402" s="3"/>
      <c r="AH5402" s="3"/>
    </row>
    <row r="5403" spans="30:34">
      <c r="AD5403" s="3"/>
      <c r="AE5403" s="3"/>
      <c r="AF5403" s="3"/>
      <c r="AG5403" s="3"/>
      <c r="AH5403" s="3"/>
    </row>
    <row r="5404" spans="30:34">
      <c r="AD5404" s="3"/>
      <c r="AE5404" s="3"/>
      <c r="AF5404" s="3"/>
      <c r="AG5404" s="3"/>
      <c r="AH5404" s="3"/>
    </row>
    <row r="5405" spans="30:34">
      <c r="AD5405" s="3"/>
      <c r="AE5405" s="3"/>
      <c r="AF5405" s="3"/>
      <c r="AG5405" s="3"/>
      <c r="AH5405" s="3"/>
    </row>
    <row r="5406" spans="30:34">
      <c r="AD5406" s="3"/>
      <c r="AE5406" s="3"/>
      <c r="AF5406" s="3"/>
      <c r="AG5406" s="3"/>
      <c r="AH5406" s="3"/>
    </row>
    <row r="5407" spans="30:34">
      <c r="AD5407" s="3"/>
      <c r="AE5407" s="3"/>
      <c r="AF5407" s="3"/>
      <c r="AG5407" s="3"/>
      <c r="AH5407" s="3"/>
    </row>
    <row r="5408" spans="30:34">
      <c r="AD5408" s="3"/>
      <c r="AE5408" s="3"/>
      <c r="AF5408" s="3"/>
      <c r="AG5408" s="3"/>
      <c r="AH5408" s="3"/>
    </row>
    <row r="5409" spans="30:34">
      <c r="AD5409" s="3"/>
      <c r="AE5409" s="3"/>
      <c r="AF5409" s="3"/>
      <c r="AG5409" s="3"/>
      <c r="AH5409" s="3"/>
    </row>
    <row r="5410" spans="30:34">
      <c r="AD5410" s="3"/>
      <c r="AE5410" s="3"/>
      <c r="AF5410" s="3"/>
      <c r="AG5410" s="3"/>
      <c r="AH5410" s="3"/>
    </row>
    <row r="5411" spans="30:34">
      <c r="AD5411" s="3"/>
      <c r="AE5411" s="3"/>
      <c r="AF5411" s="3"/>
      <c r="AG5411" s="3"/>
      <c r="AH5411" s="3"/>
    </row>
    <row r="5412" spans="30:34">
      <c r="AD5412" s="3"/>
      <c r="AE5412" s="3"/>
      <c r="AF5412" s="3"/>
      <c r="AG5412" s="3"/>
      <c r="AH5412" s="3"/>
    </row>
    <row r="5413" spans="30:34">
      <c r="AD5413" s="3"/>
      <c r="AE5413" s="3"/>
      <c r="AF5413" s="3"/>
      <c r="AG5413" s="3"/>
      <c r="AH5413" s="3"/>
    </row>
    <row r="5414" spans="30:34">
      <c r="AD5414" s="3"/>
      <c r="AE5414" s="3"/>
      <c r="AF5414" s="3"/>
      <c r="AG5414" s="3"/>
      <c r="AH5414" s="3"/>
    </row>
    <row r="5415" spans="30:34">
      <c r="AD5415" s="3"/>
      <c r="AE5415" s="3"/>
      <c r="AF5415" s="3"/>
      <c r="AG5415" s="3"/>
      <c r="AH5415" s="3"/>
    </row>
    <row r="5416" spans="30:34">
      <c r="AD5416" s="3"/>
      <c r="AE5416" s="3"/>
      <c r="AF5416" s="3"/>
      <c r="AG5416" s="3"/>
      <c r="AH5416" s="3"/>
    </row>
    <row r="5417" spans="30:34">
      <c r="AD5417" s="3"/>
      <c r="AE5417" s="3"/>
      <c r="AF5417" s="3"/>
      <c r="AG5417" s="3"/>
      <c r="AH5417" s="3"/>
    </row>
    <row r="5418" spans="30:34">
      <c r="AD5418" s="3"/>
      <c r="AE5418" s="3"/>
      <c r="AF5418" s="3"/>
      <c r="AG5418" s="3"/>
      <c r="AH5418" s="3"/>
    </row>
    <row r="5419" spans="30:34">
      <c r="AD5419" s="3"/>
      <c r="AE5419" s="3"/>
      <c r="AF5419" s="3"/>
      <c r="AG5419" s="3"/>
      <c r="AH5419" s="3"/>
    </row>
    <row r="5420" spans="30:34">
      <c r="AD5420" s="3"/>
      <c r="AE5420" s="3"/>
      <c r="AF5420" s="3"/>
      <c r="AG5420" s="3"/>
      <c r="AH5420" s="3"/>
    </row>
    <row r="5421" spans="30:34">
      <c r="AD5421" s="3"/>
      <c r="AE5421" s="3"/>
      <c r="AF5421" s="3"/>
      <c r="AG5421" s="3"/>
      <c r="AH5421" s="3"/>
    </row>
    <row r="5422" spans="30:34">
      <c r="AD5422" s="3"/>
      <c r="AE5422" s="3"/>
      <c r="AF5422" s="3"/>
      <c r="AG5422" s="3"/>
      <c r="AH5422" s="3"/>
    </row>
    <row r="5423" spans="30:34">
      <c r="AD5423" s="3"/>
      <c r="AE5423" s="3"/>
      <c r="AF5423" s="3"/>
      <c r="AG5423" s="3"/>
      <c r="AH5423" s="3"/>
    </row>
    <row r="5424" spans="30:34">
      <c r="AD5424" s="3"/>
      <c r="AE5424" s="3"/>
      <c r="AF5424" s="3"/>
      <c r="AG5424" s="3"/>
      <c r="AH5424" s="3"/>
    </row>
    <row r="5425" spans="30:34">
      <c r="AD5425" s="3"/>
      <c r="AE5425" s="3"/>
      <c r="AF5425" s="3"/>
      <c r="AG5425" s="3"/>
      <c r="AH5425" s="3"/>
    </row>
    <row r="5426" spans="30:34">
      <c r="AD5426" s="3"/>
      <c r="AE5426" s="3"/>
      <c r="AF5426" s="3"/>
      <c r="AG5426" s="3"/>
      <c r="AH5426" s="3"/>
    </row>
    <row r="5427" spans="30:34">
      <c r="AD5427" s="3"/>
      <c r="AE5427" s="3"/>
      <c r="AF5427" s="3"/>
      <c r="AG5427" s="3"/>
      <c r="AH5427" s="3"/>
    </row>
    <row r="5428" spans="30:34">
      <c r="AD5428" s="3"/>
      <c r="AE5428" s="3"/>
      <c r="AF5428" s="3"/>
      <c r="AG5428" s="3"/>
      <c r="AH5428" s="3"/>
    </row>
    <row r="5429" spans="30:34">
      <c r="AD5429" s="3"/>
      <c r="AE5429" s="3"/>
      <c r="AF5429" s="3"/>
      <c r="AG5429" s="3"/>
      <c r="AH5429" s="3"/>
    </row>
    <row r="5430" spans="30:34">
      <c r="AD5430" s="3"/>
      <c r="AE5430" s="3"/>
      <c r="AF5430" s="3"/>
      <c r="AG5430" s="3"/>
      <c r="AH5430" s="3"/>
    </row>
    <row r="5431" spans="30:34">
      <c r="AD5431" s="3"/>
      <c r="AE5431" s="3"/>
      <c r="AF5431" s="3"/>
      <c r="AG5431" s="3"/>
      <c r="AH5431" s="3"/>
    </row>
    <row r="5432" spans="30:34">
      <c r="AD5432" s="3"/>
      <c r="AE5432" s="3"/>
      <c r="AF5432" s="3"/>
      <c r="AG5432" s="3"/>
      <c r="AH5432" s="3"/>
    </row>
    <row r="5433" spans="30:34">
      <c r="AD5433" s="3"/>
      <c r="AE5433" s="3"/>
      <c r="AF5433" s="3"/>
      <c r="AG5433" s="3"/>
      <c r="AH5433" s="3"/>
    </row>
    <row r="5434" spans="30:34">
      <c r="AD5434" s="3"/>
      <c r="AE5434" s="3"/>
      <c r="AF5434" s="3"/>
      <c r="AG5434" s="3"/>
      <c r="AH5434" s="3"/>
    </row>
    <row r="5435" spans="30:34">
      <c r="AD5435" s="3"/>
      <c r="AE5435" s="3"/>
      <c r="AF5435" s="3"/>
      <c r="AG5435" s="3"/>
      <c r="AH5435" s="3"/>
    </row>
    <row r="5436" spans="30:34">
      <c r="AD5436" s="3"/>
      <c r="AE5436" s="3"/>
      <c r="AF5436" s="3"/>
      <c r="AG5436" s="3"/>
      <c r="AH5436" s="3"/>
    </row>
    <row r="5437" spans="30:34">
      <c r="AD5437" s="3"/>
      <c r="AE5437" s="3"/>
      <c r="AF5437" s="3"/>
      <c r="AG5437" s="3"/>
      <c r="AH5437" s="3"/>
    </row>
    <row r="5438" spans="30:34">
      <c r="AD5438" s="3"/>
      <c r="AE5438" s="3"/>
      <c r="AF5438" s="3"/>
      <c r="AG5438" s="3"/>
      <c r="AH5438" s="3"/>
    </row>
    <row r="5439" spans="30:34">
      <c r="AD5439" s="3"/>
      <c r="AE5439" s="3"/>
      <c r="AF5439" s="3"/>
      <c r="AG5439" s="3"/>
      <c r="AH5439" s="3"/>
    </row>
    <row r="5440" spans="30:34">
      <c r="AD5440" s="3"/>
      <c r="AE5440" s="3"/>
      <c r="AF5440" s="3"/>
      <c r="AG5440" s="3"/>
      <c r="AH5440" s="3"/>
    </row>
    <row r="5441" spans="30:34">
      <c r="AD5441" s="3"/>
      <c r="AE5441" s="3"/>
      <c r="AF5441" s="3"/>
      <c r="AG5441" s="3"/>
      <c r="AH5441" s="3"/>
    </row>
    <row r="5442" spans="30:34">
      <c r="AD5442" s="3"/>
      <c r="AE5442" s="3"/>
      <c r="AF5442" s="3"/>
      <c r="AG5442" s="3"/>
      <c r="AH5442" s="3"/>
    </row>
    <row r="5443" spans="30:34">
      <c r="AD5443" s="3"/>
      <c r="AE5443" s="3"/>
      <c r="AF5443" s="3"/>
      <c r="AG5443" s="3"/>
      <c r="AH5443" s="3"/>
    </row>
    <row r="5444" spans="30:34">
      <c r="AD5444" s="3"/>
      <c r="AE5444" s="3"/>
      <c r="AF5444" s="3"/>
      <c r="AG5444" s="3"/>
      <c r="AH5444" s="3"/>
    </row>
    <row r="5445" spans="30:34">
      <c r="AD5445" s="3"/>
      <c r="AE5445" s="3"/>
      <c r="AF5445" s="3"/>
      <c r="AG5445" s="3"/>
      <c r="AH5445" s="3"/>
    </row>
    <row r="5446" spans="30:34">
      <c r="AD5446" s="3"/>
      <c r="AE5446" s="3"/>
      <c r="AF5446" s="3"/>
      <c r="AG5446" s="3"/>
      <c r="AH5446" s="3"/>
    </row>
    <row r="5447" spans="30:34">
      <c r="AD5447" s="3"/>
      <c r="AE5447" s="3"/>
      <c r="AF5447" s="3"/>
      <c r="AG5447" s="3"/>
      <c r="AH5447" s="3"/>
    </row>
    <row r="5448" spans="30:34">
      <c r="AD5448" s="3"/>
      <c r="AE5448" s="3"/>
      <c r="AF5448" s="3"/>
      <c r="AG5448" s="3"/>
      <c r="AH5448" s="3"/>
    </row>
    <row r="5449" spans="30:34">
      <c r="AD5449" s="3"/>
      <c r="AE5449" s="3"/>
      <c r="AF5449" s="3"/>
      <c r="AG5449" s="3"/>
      <c r="AH5449" s="3"/>
    </row>
    <row r="5450" spans="30:34">
      <c r="AD5450" s="3"/>
      <c r="AE5450" s="3"/>
      <c r="AF5450" s="3"/>
      <c r="AG5450" s="3"/>
      <c r="AH5450" s="3"/>
    </row>
    <row r="5451" spans="30:34">
      <c r="AD5451" s="3"/>
      <c r="AE5451" s="3"/>
      <c r="AF5451" s="3"/>
      <c r="AG5451" s="3"/>
      <c r="AH5451" s="3"/>
    </row>
    <row r="5452" spans="30:34">
      <c r="AD5452" s="3"/>
      <c r="AE5452" s="3"/>
      <c r="AF5452" s="3"/>
      <c r="AG5452" s="3"/>
      <c r="AH5452" s="3"/>
    </row>
    <row r="5453" spans="30:34">
      <c r="AD5453" s="3"/>
      <c r="AE5453" s="3"/>
      <c r="AF5453" s="3"/>
      <c r="AG5453" s="3"/>
      <c r="AH5453" s="3"/>
    </row>
    <row r="5454" spans="30:34">
      <c r="AD5454" s="3"/>
      <c r="AE5454" s="3"/>
      <c r="AF5454" s="3"/>
      <c r="AG5454" s="3"/>
      <c r="AH5454" s="3"/>
    </row>
    <row r="5455" spans="30:34">
      <c r="AD5455" s="3"/>
      <c r="AE5455" s="3"/>
      <c r="AF5455" s="3"/>
      <c r="AG5455" s="3"/>
      <c r="AH5455" s="3"/>
    </row>
    <row r="5456" spans="30:34">
      <c r="AD5456" s="3"/>
      <c r="AE5456" s="3"/>
      <c r="AF5456" s="3"/>
      <c r="AG5456" s="3"/>
      <c r="AH5456" s="3"/>
    </row>
    <row r="5457" spans="30:34">
      <c r="AD5457" s="3"/>
      <c r="AE5457" s="3"/>
      <c r="AF5457" s="3"/>
      <c r="AG5457" s="3"/>
      <c r="AH5457" s="3"/>
    </row>
    <row r="5458" spans="30:34">
      <c r="AD5458" s="3"/>
      <c r="AE5458" s="3"/>
      <c r="AF5458" s="3"/>
      <c r="AG5458" s="3"/>
      <c r="AH5458" s="3"/>
    </row>
    <row r="5459" spans="30:34">
      <c r="AD5459" s="3"/>
      <c r="AE5459" s="3"/>
      <c r="AF5459" s="3"/>
      <c r="AG5459" s="3"/>
      <c r="AH5459" s="3"/>
    </row>
    <row r="5460" spans="30:34">
      <c r="AD5460" s="3"/>
      <c r="AE5460" s="3"/>
      <c r="AF5460" s="3"/>
      <c r="AG5460" s="3"/>
      <c r="AH5460" s="3"/>
    </row>
    <row r="5461" spans="30:34">
      <c r="AD5461" s="3"/>
      <c r="AE5461" s="3"/>
      <c r="AF5461" s="3"/>
      <c r="AG5461" s="3"/>
      <c r="AH5461" s="3"/>
    </row>
    <row r="5462" spans="30:34">
      <c r="AD5462" s="3"/>
      <c r="AE5462" s="3"/>
      <c r="AF5462" s="3"/>
      <c r="AG5462" s="3"/>
      <c r="AH5462" s="3"/>
    </row>
    <row r="5463" spans="30:34">
      <c r="AD5463" s="3"/>
      <c r="AE5463" s="3"/>
      <c r="AF5463" s="3"/>
      <c r="AG5463" s="3"/>
      <c r="AH5463" s="3"/>
    </row>
    <row r="5464" spans="30:34">
      <c r="AD5464" s="3"/>
      <c r="AE5464" s="3"/>
      <c r="AF5464" s="3"/>
      <c r="AG5464" s="3"/>
      <c r="AH5464" s="3"/>
    </row>
    <row r="5465" spans="30:34">
      <c r="AD5465" s="3"/>
      <c r="AE5465" s="3"/>
      <c r="AF5465" s="3"/>
      <c r="AG5465" s="3"/>
      <c r="AH5465" s="3"/>
    </row>
    <row r="5466" spans="30:34">
      <c r="AD5466" s="3"/>
      <c r="AE5466" s="3"/>
      <c r="AF5466" s="3"/>
      <c r="AG5466" s="3"/>
      <c r="AH5466" s="3"/>
    </row>
    <row r="5467" spans="30:34">
      <c r="AD5467" s="3"/>
      <c r="AE5467" s="3"/>
      <c r="AF5467" s="3"/>
      <c r="AG5467" s="3"/>
      <c r="AH5467" s="3"/>
    </row>
    <row r="5468" spans="30:34">
      <c r="AD5468" s="3"/>
      <c r="AE5468" s="3"/>
      <c r="AF5468" s="3"/>
      <c r="AG5468" s="3"/>
      <c r="AH5468" s="3"/>
    </row>
    <row r="5469" spans="30:34">
      <c r="AD5469" s="3"/>
      <c r="AE5469" s="3"/>
      <c r="AF5469" s="3"/>
      <c r="AG5469" s="3"/>
      <c r="AH5469" s="3"/>
    </row>
    <row r="5470" spans="30:34">
      <c r="AD5470" s="3"/>
      <c r="AE5470" s="3"/>
      <c r="AF5470" s="3"/>
      <c r="AG5470" s="3"/>
      <c r="AH5470" s="3"/>
    </row>
    <row r="5471" spans="30:34">
      <c r="AD5471" s="3"/>
      <c r="AE5471" s="3"/>
      <c r="AF5471" s="3"/>
      <c r="AG5471" s="3"/>
      <c r="AH5471" s="3"/>
    </row>
    <row r="5472" spans="30:34">
      <c r="AD5472" s="3"/>
      <c r="AE5472" s="3"/>
      <c r="AF5472" s="3"/>
      <c r="AG5472" s="3"/>
      <c r="AH5472" s="3"/>
    </row>
    <row r="5473" spans="30:34">
      <c r="AD5473" s="3"/>
      <c r="AE5473" s="3"/>
      <c r="AF5473" s="3"/>
      <c r="AG5473" s="3"/>
      <c r="AH5473" s="3"/>
    </row>
    <row r="5474" spans="30:34">
      <c r="AD5474" s="3"/>
      <c r="AE5474" s="3"/>
      <c r="AF5474" s="3"/>
      <c r="AG5474" s="3"/>
      <c r="AH5474" s="3"/>
    </row>
    <row r="5475" spans="30:34">
      <c r="AD5475" s="3"/>
      <c r="AE5475" s="3"/>
      <c r="AF5475" s="3"/>
      <c r="AG5475" s="3"/>
      <c r="AH5475" s="3"/>
    </row>
    <row r="5476" spans="30:34">
      <c r="AD5476" s="3"/>
      <c r="AE5476" s="3"/>
      <c r="AF5476" s="3"/>
      <c r="AG5476" s="3"/>
      <c r="AH5476" s="3"/>
    </row>
    <row r="5477" spans="30:34">
      <c r="AD5477" s="3"/>
      <c r="AE5477" s="3"/>
      <c r="AF5477" s="3"/>
      <c r="AG5477" s="3"/>
      <c r="AH5477" s="3"/>
    </row>
    <row r="5478" spans="30:34">
      <c r="AD5478" s="3"/>
      <c r="AE5478" s="3"/>
      <c r="AF5478" s="3"/>
      <c r="AG5478" s="3"/>
      <c r="AH5478" s="3"/>
    </row>
    <row r="5479" spans="30:34">
      <c r="AD5479" s="3"/>
      <c r="AE5479" s="3"/>
      <c r="AF5479" s="3"/>
      <c r="AG5479" s="3"/>
      <c r="AH5479" s="3"/>
    </row>
    <row r="5480" spans="30:34">
      <c r="AD5480" s="3"/>
      <c r="AE5480" s="3"/>
      <c r="AF5480" s="3"/>
      <c r="AG5480" s="3"/>
      <c r="AH5480" s="3"/>
    </row>
    <row r="5481" spans="30:34">
      <c r="AD5481" s="3"/>
      <c r="AE5481" s="3"/>
      <c r="AF5481" s="3"/>
      <c r="AG5481" s="3"/>
      <c r="AH5481" s="3"/>
    </row>
    <row r="5482" spans="30:34">
      <c r="AD5482" s="3"/>
      <c r="AE5482" s="3"/>
      <c r="AF5482" s="3"/>
      <c r="AG5482" s="3"/>
      <c r="AH5482" s="3"/>
    </row>
    <row r="5483" spans="30:34">
      <c r="AD5483" s="3"/>
      <c r="AE5483" s="3"/>
      <c r="AF5483" s="3"/>
      <c r="AG5483" s="3"/>
      <c r="AH5483" s="3"/>
    </row>
    <row r="5484" spans="30:34">
      <c r="AD5484" s="3"/>
      <c r="AE5484" s="3"/>
      <c r="AF5484" s="3"/>
      <c r="AG5484" s="3"/>
      <c r="AH5484" s="3"/>
    </row>
    <row r="5485" spans="30:34">
      <c r="AD5485" s="3"/>
      <c r="AE5485" s="3"/>
      <c r="AF5485" s="3"/>
      <c r="AG5485" s="3"/>
      <c r="AH5485" s="3"/>
    </row>
    <row r="5486" spans="30:34">
      <c r="AD5486" s="3"/>
      <c r="AE5486" s="3"/>
      <c r="AF5486" s="3"/>
      <c r="AG5486" s="3"/>
      <c r="AH5486" s="3"/>
    </row>
    <row r="5487" spans="30:34">
      <c r="AD5487" s="3"/>
      <c r="AE5487" s="3"/>
      <c r="AF5487" s="3"/>
      <c r="AG5487" s="3"/>
      <c r="AH5487" s="3"/>
    </row>
    <row r="5488" spans="30:34">
      <c r="AD5488" s="3"/>
      <c r="AE5488" s="3"/>
      <c r="AF5488" s="3"/>
      <c r="AG5488" s="3"/>
      <c r="AH5488" s="3"/>
    </row>
    <row r="5489" spans="30:34">
      <c r="AD5489" s="3"/>
      <c r="AE5489" s="3"/>
      <c r="AF5489" s="3"/>
      <c r="AG5489" s="3"/>
      <c r="AH5489" s="3"/>
    </row>
    <row r="5490" spans="30:34">
      <c r="AD5490" s="3"/>
      <c r="AE5490" s="3"/>
      <c r="AF5490" s="3"/>
      <c r="AG5490" s="3"/>
      <c r="AH5490" s="3"/>
    </row>
    <row r="5491" spans="30:34">
      <c r="AD5491" s="3"/>
      <c r="AE5491" s="3"/>
      <c r="AF5491" s="3"/>
      <c r="AG5491" s="3"/>
      <c r="AH5491" s="3"/>
    </row>
    <row r="5492" spans="30:34">
      <c r="AD5492" s="3"/>
      <c r="AE5492" s="3"/>
      <c r="AF5492" s="3"/>
      <c r="AG5492" s="3"/>
      <c r="AH5492" s="3"/>
    </row>
    <row r="5493" spans="30:34">
      <c r="AD5493" s="3"/>
      <c r="AE5493" s="3"/>
      <c r="AF5493" s="3"/>
      <c r="AG5493" s="3"/>
      <c r="AH5493" s="3"/>
    </row>
    <row r="5494" spans="30:34">
      <c r="AD5494" s="3"/>
      <c r="AE5494" s="3"/>
      <c r="AF5494" s="3"/>
      <c r="AG5494" s="3"/>
      <c r="AH5494" s="3"/>
    </row>
    <row r="5495" spans="30:34">
      <c r="AD5495" s="3"/>
      <c r="AE5495" s="3"/>
      <c r="AF5495" s="3"/>
      <c r="AG5495" s="3"/>
      <c r="AH5495" s="3"/>
    </row>
    <row r="5496" spans="30:34">
      <c r="AD5496" s="3"/>
      <c r="AE5496" s="3"/>
      <c r="AF5496" s="3"/>
      <c r="AG5496" s="3"/>
      <c r="AH5496" s="3"/>
    </row>
    <row r="5497" spans="30:34">
      <c r="AD5497" s="3"/>
      <c r="AE5497" s="3"/>
      <c r="AF5497" s="3"/>
      <c r="AG5497" s="3"/>
      <c r="AH5497" s="3"/>
    </row>
    <row r="5498" spans="30:34">
      <c r="AD5498" s="3"/>
      <c r="AE5498" s="3"/>
      <c r="AF5498" s="3"/>
      <c r="AG5498" s="3"/>
      <c r="AH5498" s="3"/>
    </row>
    <row r="5499" spans="30:34">
      <c r="AD5499" s="3"/>
      <c r="AE5499" s="3"/>
      <c r="AF5499" s="3"/>
      <c r="AG5499" s="3"/>
      <c r="AH5499" s="3"/>
    </row>
    <row r="5500" spans="30:34">
      <c r="AD5500" s="3"/>
      <c r="AE5500" s="3"/>
      <c r="AF5500" s="3"/>
      <c r="AG5500" s="3"/>
      <c r="AH5500" s="3"/>
    </row>
    <row r="5501" spans="30:34">
      <c r="AD5501" s="3"/>
      <c r="AE5501" s="3"/>
      <c r="AF5501" s="3"/>
      <c r="AG5501" s="3"/>
      <c r="AH5501" s="3"/>
    </row>
    <row r="5502" spans="30:34">
      <c r="AD5502" s="3"/>
      <c r="AE5502" s="3"/>
      <c r="AF5502" s="3"/>
      <c r="AG5502" s="3"/>
      <c r="AH5502" s="3"/>
    </row>
    <row r="5503" spans="30:34">
      <c r="AD5503" s="3"/>
      <c r="AE5503" s="3"/>
      <c r="AF5503" s="3"/>
      <c r="AG5503" s="3"/>
      <c r="AH5503" s="3"/>
    </row>
    <row r="5504" spans="30:34">
      <c r="AD5504" s="3"/>
      <c r="AE5504" s="3"/>
      <c r="AF5504" s="3"/>
      <c r="AG5504" s="3"/>
      <c r="AH5504" s="3"/>
    </row>
    <row r="5505" spans="30:34">
      <c r="AD5505" s="3"/>
      <c r="AE5505" s="3"/>
      <c r="AF5505" s="3"/>
      <c r="AG5505" s="3"/>
      <c r="AH5505" s="3"/>
    </row>
    <row r="5506" spans="30:34">
      <c r="AD5506" s="3"/>
      <c r="AE5506" s="3"/>
      <c r="AF5506" s="3"/>
      <c r="AG5506" s="3"/>
      <c r="AH5506" s="3"/>
    </row>
    <row r="5507" spans="30:34">
      <c r="AD5507" s="3"/>
      <c r="AE5507" s="3"/>
      <c r="AF5507" s="3"/>
      <c r="AG5507" s="3"/>
      <c r="AH5507" s="3"/>
    </row>
    <row r="5508" spans="30:34">
      <c r="AD5508" s="3"/>
      <c r="AE5508" s="3"/>
      <c r="AF5508" s="3"/>
      <c r="AG5508" s="3"/>
      <c r="AH5508" s="3"/>
    </row>
    <row r="5509" spans="30:34">
      <c r="AD5509" s="3"/>
      <c r="AE5509" s="3"/>
      <c r="AF5509" s="3"/>
      <c r="AG5509" s="3"/>
      <c r="AH5509" s="3"/>
    </row>
    <row r="5510" spans="30:34">
      <c r="AD5510" s="3"/>
      <c r="AE5510" s="3"/>
      <c r="AF5510" s="3"/>
      <c r="AG5510" s="3"/>
      <c r="AH5510" s="3"/>
    </row>
    <row r="5511" spans="30:34">
      <c r="AD5511" s="3"/>
      <c r="AE5511" s="3"/>
      <c r="AF5511" s="3"/>
      <c r="AG5511" s="3"/>
      <c r="AH5511" s="3"/>
    </row>
    <row r="5512" spans="30:34">
      <c r="AD5512" s="3"/>
      <c r="AE5512" s="3"/>
      <c r="AF5512" s="3"/>
      <c r="AG5512" s="3"/>
      <c r="AH5512" s="3"/>
    </row>
    <row r="5513" spans="30:34">
      <c r="AD5513" s="3"/>
      <c r="AE5513" s="3"/>
      <c r="AF5513" s="3"/>
      <c r="AG5513" s="3"/>
      <c r="AH5513" s="3"/>
    </row>
    <row r="5514" spans="30:34">
      <c r="AD5514" s="3"/>
      <c r="AE5514" s="3"/>
      <c r="AF5514" s="3"/>
      <c r="AG5514" s="3"/>
      <c r="AH5514" s="3"/>
    </row>
    <row r="5515" spans="30:34">
      <c r="AD5515" s="3"/>
      <c r="AE5515" s="3"/>
      <c r="AF5515" s="3"/>
      <c r="AG5515" s="3"/>
      <c r="AH5515" s="3"/>
    </row>
    <row r="5516" spans="30:34">
      <c r="AD5516" s="3"/>
      <c r="AE5516" s="3"/>
      <c r="AF5516" s="3"/>
      <c r="AG5516" s="3"/>
      <c r="AH5516" s="3"/>
    </row>
    <row r="5517" spans="30:34">
      <c r="AD5517" s="3"/>
      <c r="AE5517" s="3"/>
      <c r="AF5517" s="3"/>
      <c r="AG5517" s="3"/>
      <c r="AH5517" s="3"/>
    </row>
    <row r="5518" spans="30:34">
      <c r="AD5518" s="3"/>
      <c r="AE5518" s="3"/>
      <c r="AF5518" s="3"/>
      <c r="AG5518" s="3"/>
      <c r="AH5518" s="3"/>
    </row>
    <row r="5519" spans="30:34">
      <c r="AD5519" s="3"/>
      <c r="AE5519" s="3"/>
      <c r="AF5519" s="3"/>
      <c r="AG5519" s="3"/>
      <c r="AH5519" s="3"/>
    </row>
    <row r="5520" spans="30:34">
      <c r="AD5520" s="3"/>
      <c r="AE5520" s="3"/>
      <c r="AF5520" s="3"/>
      <c r="AG5520" s="3"/>
      <c r="AH5520" s="3"/>
    </row>
    <row r="5521" spans="30:34">
      <c r="AD5521" s="3"/>
      <c r="AE5521" s="3"/>
      <c r="AF5521" s="3"/>
      <c r="AG5521" s="3"/>
      <c r="AH5521" s="3"/>
    </row>
    <row r="5522" spans="30:34">
      <c r="AD5522" s="3"/>
      <c r="AE5522" s="3"/>
      <c r="AF5522" s="3"/>
      <c r="AG5522" s="3"/>
      <c r="AH5522" s="3"/>
    </row>
    <row r="5523" spans="30:34">
      <c r="AD5523" s="3"/>
      <c r="AE5523" s="3"/>
      <c r="AF5523" s="3"/>
      <c r="AG5523" s="3"/>
      <c r="AH5523" s="3"/>
    </row>
    <row r="5524" spans="30:34">
      <c r="AD5524" s="3"/>
      <c r="AE5524" s="3"/>
      <c r="AF5524" s="3"/>
      <c r="AG5524" s="3"/>
      <c r="AH5524" s="3"/>
    </row>
    <row r="5525" spans="30:34">
      <c r="AD5525" s="3"/>
      <c r="AE5525" s="3"/>
      <c r="AF5525" s="3"/>
      <c r="AG5525" s="3"/>
      <c r="AH5525" s="3"/>
    </row>
    <row r="5526" spans="30:34">
      <c r="AD5526" s="3"/>
      <c r="AE5526" s="3"/>
      <c r="AF5526" s="3"/>
      <c r="AG5526" s="3"/>
      <c r="AH5526" s="3"/>
    </row>
    <row r="5527" spans="30:34">
      <c r="AD5527" s="3"/>
      <c r="AE5527" s="3"/>
      <c r="AF5527" s="3"/>
      <c r="AG5527" s="3"/>
      <c r="AH5527" s="3"/>
    </row>
    <row r="5528" spans="30:34">
      <c r="AD5528" s="3"/>
      <c r="AE5528" s="3"/>
      <c r="AF5528" s="3"/>
      <c r="AG5528" s="3"/>
      <c r="AH5528" s="3"/>
    </row>
    <row r="5529" spans="30:34">
      <c r="AD5529" s="3"/>
      <c r="AE5529" s="3"/>
      <c r="AF5529" s="3"/>
      <c r="AG5529" s="3"/>
      <c r="AH5529" s="3"/>
    </row>
    <row r="5530" spans="30:34">
      <c r="AD5530" s="3"/>
      <c r="AE5530" s="3"/>
      <c r="AF5530" s="3"/>
      <c r="AG5530" s="3"/>
      <c r="AH5530" s="3"/>
    </row>
    <row r="5531" spans="30:34">
      <c r="AD5531" s="3"/>
      <c r="AE5531" s="3"/>
      <c r="AF5531" s="3"/>
      <c r="AG5531" s="3"/>
      <c r="AH5531" s="3"/>
    </row>
    <row r="5532" spans="30:34">
      <c r="AD5532" s="3"/>
      <c r="AE5532" s="3"/>
      <c r="AF5532" s="3"/>
      <c r="AG5532" s="3"/>
      <c r="AH5532" s="3"/>
    </row>
    <row r="5533" spans="30:34">
      <c r="AD5533" s="3"/>
      <c r="AE5533" s="3"/>
      <c r="AF5533" s="3"/>
      <c r="AG5533" s="3"/>
      <c r="AH5533" s="3"/>
    </row>
    <row r="5534" spans="30:34">
      <c r="AD5534" s="3"/>
      <c r="AE5534" s="3"/>
      <c r="AF5534" s="3"/>
      <c r="AG5534" s="3"/>
      <c r="AH5534" s="3"/>
    </row>
    <row r="5535" spans="30:34">
      <c r="AD5535" s="3"/>
      <c r="AE5535" s="3"/>
      <c r="AF5535" s="3"/>
      <c r="AG5535" s="3"/>
      <c r="AH5535" s="3"/>
    </row>
    <row r="5536" spans="30:34">
      <c r="AD5536" s="3"/>
      <c r="AE5536" s="3"/>
      <c r="AF5536" s="3"/>
      <c r="AG5536" s="3"/>
      <c r="AH5536" s="3"/>
    </row>
    <row r="5537" spans="30:34">
      <c r="AD5537" s="3"/>
      <c r="AE5537" s="3"/>
      <c r="AF5537" s="3"/>
      <c r="AG5537" s="3"/>
      <c r="AH5537" s="3"/>
    </row>
    <row r="5538" spans="30:34">
      <c r="AD5538" s="3"/>
      <c r="AE5538" s="3"/>
      <c r="AF5538" s="3"/>
      <c r="AG5538" s="3"/>
      <c r="AH5538" s="3"/>
    </row>
    <row r="5539" spans="30:34">
      <c r="AD5539" s="3"/>
      <c r="AE5539" s="3"/>
      <c r="AF5539" s="3"/>
      <c r="AG5539" s="3"/>
      <c r="AH5539" s="3"/>
    </row>
    <row r="5540" spans="30:34">
      <c r="AD5540" s="3"/>
      <c r="AE5540" s="3"/>
      <c r="AF5540" s="3"/>
      <c r="AG5540" s="3"/>
      <c r="AH5540" s="3"/>
    </row>
    <row r="5541" spans="30:34">
      <c r="AD5541" s="3"/>
      <c r="AE5541" s="3"/>
      <c r="AF5541" s="3"/>
      <c r="AG5541" s="3"/>
      <c r="AH5541" s="3"/>
    </row>
    <row r="5542" spans="30:34">
      <c r="AD5542" s="3"/>
      <c r="AE5542" s="3"/>
      <c r="AF5542" s="3"/>
      <c r="AG5542" s="3"/>
      <c r="AH5542" s="3"/>
    </row>
    <row r="5543" spans="30:34">
      <c r="AD5543" s="3"/>
      <c r="AE5543" s="3"/>
      <c r="AF5543" s="3"/>
      <c r="AG5543" s="3"/>
      <c r="AH5543" s="3"/>
    </row>
    <row r="5544" spans="30:34">
      <c r="AD5544" s="3"/>
      <c r="AE5544" s="3"/>
      <c r="AF5544" s="3"/>
      <c r="AG5544" s="3"/>
      <c r="AH5544" s="3"/>
    </row>
    <row r="5545" spans="30:34">
      <c r="AD5545" s="3"/>
      <c r="AE5545" s="3"/>
      <c r="AF5545" s="3"/>
      <c r="AG5545" s="3"/>
      <c r="AH5545" s="3"/>
    </row>
    <row r="5546" spans="30:34">
      <c r="AD5546" s="3"/>
      <c r="AE5546" s="3"/>
      <c r="AF5546" s="3"/>
      <c r="AG5546" s="3"/>
      <c r="AH5546" s="3"/>
    </row>
    <row r="5547" spans="30:34">
      <c r="AD5547" s="3"/>
      <c r="AE5547" s="3"/>
      <c r="AF5547" s="3"/>
      <c r="AG5547" s="3"/>
      <c r="AH5547" s="3"/>
    </row>
    <row r="5548" spans="30:34">
      <c r="AD5548" s="3"/>
      <c r="AE5548" s="3"/>
      <c r="AF5548" s="3"/>
      <c r="AG5548" s="3"/>
      <c r="AH5548" s="3"/>
    </row>
    <row r="5549" spans="30:34">
      <c r="AD5549" s="3"/>
      <c r="AE5549" s="3"/>
      <c r="AF5549" s="3"/>
      <c r="AG5549" s="3"/>
      <c r="AH5549" s="3"/>
    </row>
    <row r="5550" spans="30:34">
      <c r="AD5550" s="3"/>
      <c r="AE5550" s="3"/>
      <c r="AF5550" s="3"/>
      <c r="AG5550" s="3"/>
      <c r="AH5550" s="3"/>
    </row>
    <row r="5551" spans="30:34">
      <c r="AD5551" s="3"/>
      <c r="AE5551" s="3"/>
      <c r="AF5551" s="3"/>
      <c r="AG5551" s="3"/>
      <c r="AH5551" s="3"/>
    </row>
    <row r="5552" spans="30:34">
      <c r="AD5552" s="3"/>
      <c r="AE5552" s="3"/>
      <c r="AF5552" s="3"/>
      <c r="AG5552" s="3"/>
      <c r="AH5552" s="3"/>
    </row>
    <row r="5553" spans="30:34">
      <c r="AD5553" s="3"/>
      <c r="AE5553" s="3"/>
      <c r="AF5553" s="3"/>
      <c r="AG5553" s="3"/>
      <c r="AH5553" s="3"/>
    </row>
    <row r="5554" spans="30:34">
      <c r="AD5554" s="3"/>
      <c r="AE5554" s="3"/>
      <c r="AF5554" s="3"/>
      <c r="AG5554" s="3"/>
      <c r="AH5554" s="3"/>
    </row>
    <row r="5555" spans="30:34">
      <c r="AD5555" s="3"/>
      <c r="AE5555" s="3"/>
      <c r="AF5555" s="3"/>
      <c r="AG5555" s="3"/>
      <c r="AH5555" s="3"/>
    </row>
    <row r="5556" spans="30:34">
      <c r="AD5556" s="3"/>
      <c r="AE5556" s="3"/>
      <c r="AF5556" s="3"/>
      <c r="AG5556" s="3"/>
      <c r="AH5556" s="3"/>
    </row>
    <row r="5557" spans="30:34">
      <c r="AD5557" s="3"/>
      <c r="AE5557" s="3"/>
      <c r="AF5557" s="3"/>
      <c r="AG5557" s="3"/>
      <c r="AH5557" s="3"/>
    </row>
    <row r="5558" spans="30:34">
      <c r="AD5558" s="3"/>
      <c r="AE5558" s="3"/>
      <c r="AF5558" s="3"/>
      <c r="AG5558" s="3"/>
      <c r="AH5558" s="3"/>
    </row>
    <row r="5559" spans="30:34">
      <c r="AD5559" s="3"/>
      <c r="AE5559" s="3"/>
      <c r="AF5559" s="3"/>
      <c r="AG5559" s="3"/>
      <c r="AH5559" s="3"/>
    </row>
    <row r="5560" spans="30:34">
      <c r="AD5560" s="3"/>
      <c r="AE5560" s="3"/>
      <c r="AF5560" s="3"/>
      <c r="AG5560" s="3"/>
      <c r="AH5560" s="3"/>
    </row>
    <row r="5561" spans="30:34">
      <c r="AD5561" s="3"/>
      <c r="AE5561" s="3"/>
      <c r="AF5561" s="3"/>
      <c r="AG5561" s="3"/>
      <c r="AH5561" s="3"/>
    </row>
    <row r="5562" spans="30:34">
      <c r="AD5562" s="3"/>
      <c r="AE5562" s="3"/>
      <c r="AF5562" s="3"/>
      <c r="AG5562" s="3"/>
      <c r="AH5562" s="3"/>
    </row>
    <row r="5563" spans="30:34">
      <c r="AD5563" s="3"/>
      <c r="AE5563" s="3"/>
      <c r="AF5563" s="3"/>
      <c r="AG5563" s="3"/>
      <c r="AH5563" s="3"/>
    </row>
    <row r="5564" spans="30:34">
      <c r="AD5564" s="3"/>
      <c r="AE5564" s="3"/>
      <c r="AF5564" s="3"/>
      <c r="AG5564" s="3"/>
      <c r="AH5564" s="3"/>
    </row>
    <row r="5565" spans="30:34">
      <c r="AD5565" s="3"/>
      <c r="AE5565" s="3"/>
      <c r="AF5565" s="3"/>
      <c r="AG5565" s="3"/>
      <c r="AH5565" s="3"/>
    </row>
    <row r="5566" spans="30:34">
      <c r="AD5566" s="3"/>
      <c r="AE5566" s="3"/>
      <c r="AF5566" s="3"/>
      <c r="AG5566" s="3"/>
      <c r="AH5566" s="3"/>
    </row>
    <row r="5567" spans="30:34">
      <c r="AD5567" s="3"/>
      <c r="AE5567" s="3"/>
      <c r="AF5567" s="3"/>
      <c r="AG5567" s="3"/>
      <c r="AH5567" s="3"/>
    </row>
    <row r="5568" spans="30:34">
      <c r="AD5568" s="3"/>
      <c r="AE5568" s="3"/>
      <c r="AF5568" s="3"/>
      <c r="AG5568" s="3"/>
      <c r="AH5568" s="3"/>
    </row>
    <row r="5569" spans="30:34">
      <c r="AD5569" s="3"/>
      <c r="AE5569" s="3"/>
      <c r="AF5569" s="3"/>
      <c r="AG5569" s="3"/>
      <c r="AH5569" s="3"/>
    </row>
    <row r="5570" spans="30:34">
      <c r="AD5570" s="3"/>
      <c r="AE5570" s="3"/>
      <c r="AF5570" s="3"/>
      <c r="AG5570" s="3"/>
      <c r="AH5570" s="3"/>
    </row>
    <row r="5571" spans="30:34">
      <c r="AD5571" s="3"/>
      <c r="AE5571" s="3"/>
      <c r="AF5571" s="3"/>
      <c r="AG5571" s="3"/>
      <c r="AH5571" s="3"/>
    </row>
    <row r="5572" spans="30:34">
      <c r="AD5572" s="3"/>
      <c r="AE5572" s="3"/>
      <c r="AF5572" s="3"/>
      <c r="AG5572" s="3"/>
      <c r="AH5572" s="3"/>
    </row>
    <row r="5573" spans="30:34">
      <c r="AD5573" s="3"/>
      <c r="AE5573" s="3"/>
      <c r="AF5573" s="3"/>
      <c r="AG5573" s="3"/>
      <c r="AH5573" s="3"/>
    </row>
    <row r="5574" spans="30:34">
      <c r="AD5574" s="3"/>
      <c r="AE5574" s="3"/>
      <c r="AF5574" s="3"/>
      <c r="AG5574" s="3"/>
      <c r="AH5574" s="3"/>
    </row>
    <row r="5575" spans="30:34">
      <c r="AD5575" s="3"/>
      <c r="AE5575" s="3"/>
      <c r="AF5575" s="3"/>
      <c r="AG5575" s="3"/>
      <c r="AH5575" s="3"/>
    </row>
    <row r="5576" spans="30:34">
      <c r="AD5576" s="3"/>
      <c r="AE5576" s="3"/>
      <c r="AF5576" s="3"/>
      <c r="AG5576" s="3"/>
      <c r="AH5576" s="3"/>
    </row>
    <row r="5577" spans="30:34">
      <c r="AD5577" s="3"/>
      <c r="AE5577" s="3"/>
      <c r="AF5577" s="3"/>
      <c r="AG5577" s="3"/>
      <c r="AH5577" s="3"/>
    </row>
    <row r="5578" spans="30:34">
      <c r="AD5578" s="3"/>
      <c r="AE5578" s="3"/>
      <c r="AF5578" s="3"/>
      <c r="AG5578" s="3"/>
      <c r="AH5578" s="3"/>
    </row>
    <row r="5579" spans="30:34">
      <c r="AD5579" s="3"/>
      <c r="AE5579" s="3"/>
      <c r="AF5579" s="3"/>
      <c r="AG5579" s="3"/>
      <c r="AH5579" s="3"/>
    </row>
    <row r="5580" spans="30:34">
      <c r="AD5580" s="3"/>
      <c r="AE5580" s="3"/>
      <c r="AF5580" s="3"/>
      <c r="AG5580" s="3"/>
      <c r="AH5580" s="3"/>
    </row>
    <row r="5581" spans="30:34">
      <c r="AD5581" s="3"/>
      <c r="AE5581" s="3"/>
      <c r="AF5581" s="3"/>
      <c r="AG5581" s="3"/>
      <c r="AH5581" s="3"/>
    </row>
    <row r="5582" spans="30:34">
      <c r="AD5582" s="3"/>
      <c r="AE5582" s="3"/>
      <c r="AF5582" s="3"/>
      <c r="AG5582" s="3"/>
      <c r="AH5582" s="3"/>
    </row>
    <row r="5583" spans="30:34">
      <c r="AD5583" s="3"/>
      <c r="AE5583" s="3"/>
      <c r="AF5583" s="3"/>
      <c r="AG5583" s="3"/>
      <c r="AH5583" s="3"/>
    </row>
    <row r="5584" spans="30:34">
      <c r="AD5584" s="3"/>
      <c r="AE5584" s="3"/>
      <c r="AF5584" s="3"/>
      <c r="AG5584" s="3"/>
      <c r="AH5584" s="3"/>
    </row>
    <row r="5585" spans="30:34">
      <c r="AD5585" s="3"/>
      <c r="AE5585" s="3"/>
      <c r="AF5585" s="3"/>
      <c r="AG5585" s="3"/>
      <c r="AH5585" s="3"/>
    </row>
    <row r="5586" spans="30:34">
      <c r="AD5586" s="3"/>
      <c r="AE5586" s="3"/>
      <c r="AF5586" s="3"/>
      <c r="AG5586" s="3"/>
      <c r="AH5586" s="3"/>
    </row>
    <row r="5587" spans="30:34">
      <c r="AD5587" s="3"/>
      <c r="AE5587" s="3"/>
      <c r="AF5587" s="3"/>
      <c r="AG5587" s="3"/>
      <c r="AH5587" s="3"/>
    </row>
    <row r="5588" spans="30:34">
      <c r="AD5588" s="3"/>
      <c r="AE5588" s="3"/>
      <c r="AF5588" s="3"/>
      <c r="AG5588" s="3"/>
      <c r="AH5588" s="3"/>
    </row>
    <row r="5589" spans="30:34">
      <c r="AD5589" s="3"/>
      <c r="AE5589" s="3"/>
      <c r="AF5589" s="3"/>
      <c r="AG5589" s="3"/>
      <c r="AH5589" s="3"/>
    </row>
    <row r="5590" spans="30:34">
      <c r="AD5590" s="3"/>
      <c r="AE5590" s="3"/>
      <c r="AF5590" s="3"/>
      <c r="AG5590" s="3"/>
      <c r="AH5590" s="3"/>
    </row>
    <row r="5591" spans="30:34">
      <c r="AD5591" s="3"/>
      <c r="AE5591" s="3"/>
      <c r="AF5591" s="3"/>
      <c r="AG5591" s="3"/>
      <c r="AH5591" s="3"/>
    </row>
    <row r="5592" spans="30:34">
      <c r="AD5592" s="3"/>
      <c r="AE5592" s="3"/>
      <c r="AF5592" s="3"/>
      <c r="AG5592" s="3"/>
      <c r="AH5592" s="3"/>
    </row>
    <row r="5593" spans="30:34">
      <c r="AD5593" s="3"/>
      <c r="AE5593" s="3"/>
      <c r="AF5593" s="3"/>
      <c r="AG5593" s="3"/>
      <c r="AH5593" s="3"/>
    </row>
    <row r="5594" spans="30:34">
      <c r="AD5594" s="3"/>
      <c r="AE5594" s="3"/>
      <c r="AF5594" s="3"/>
      <c r="AG5594" s="3"/>
      <c r="AH5594" s="3"/>
    </row>
    <row r="5595" spans="30:34">
      <c r="AD5595" s="3"/>
      <c r="AE5595" s="3"/>
      <c r="AF5595" s="3"/>
      <c r="AG5595" s="3"/>
      <c r="AH5595" s="3"/>
    </row>
    <row r="5596" spans="30:34">
      <c r="AD5596" s="3"/>
      <c r="AE5596" s="3"/>
      <c r="AF5596" s="3"/>
      <c r="AG5596" s="3"/>
      <c r="AH5596" s="3"/>
    </row>
    <row r="5597" spans="30:34">
      <c r="AD5597" s="3"/>
      <c r="AE5597" s="3"/>
      <c r="AF5597" s="3"/>
      <c r="AG5597" s="3"/>
      <c r="AH5597" s="3"/>
    </row>
    <row r="5598" spans="30:34">
      <c r="AD5598" s="3"/>
      <c r="AE5598" s="3"/>
      <c r="AF5598" s="3"/>
      <c r="AG5598" s="3"/>
      <c r="AH5598" s="3"/>
    </row>
    <row r="5599" spans="30:34">
      <c r="AD5599" s="3"/>
      <c r="AE5599" s="3"/>
      <c r="AF5599" s="3"/>
      <c r="AG5599" s="3"/>
      <c r="AH5599" s="3"/>
    </row>
    <row r="5600" spans="30:34">
      <c r="AD5600" s="3"/>
      <c r="AE5600" s="3"/>
      <c r="AF5600" s="3"/>
      <c r="AG5600" s="3"/>
      <c r="AH5600" s="3"/>
    </row>
    <row r="5601" spans="30:34">
      <c r="AD5601" s="3"/>
      <c r="AE5601" s="3"/>
      <c r="AF5601" s="3"/>
      <c r="AG5601" s="3"/>
      <c r="AH5601" s="3"/>
    </row>
    <row r="5602" spans="30:34">
      <c r="AD5602" s="3"/>
      <c r="AE5602" s="3"/>
      <c r="AF5602" s="3"/>
      <c r="AG5602" s="3"/>
      <c r="AH5602" s="3"/>
    </row>
    <row r="5603" spans="30:34">
      <c r="AD5603" s="3"/>
      <c r="AE5603" s="3"/>
      <c r="AF5603" s="3"/>
      <c r="AG5603" s="3"/>
      <c r="AH5603" s="3"/>
    </row>
    <row r="5604" spans="30:34">
      <c r="AD5604" s="3"/>
      <c r="AE5604" s="3"/>
      <c r="AF5604" s="3"/>
      <c r="AG5604" s="3"/>
      <c r="AH5604" s="3"/>
    </row>
    <row r="5605" spans="30:34">
      <c r="AD5605" s="3"/>
      <c r="AE5605" s="3"/>
      <c r="AF5605" s="3"/>
      <c r="AG5605" s="3"/>
      <c r="AH5605" s="3"/>
    </row>
    <row r="5606" spans="30:34">
      <c r="AD5606" s="3"/>
      <c r="AE5606" s="3"/>
      <c r="AF5606" s="3"/>
      <c r="AG5606" s="3"/>
      <c r="AH5606" s="3"/>
    </row>
    <row r="5607" spans="30:34">
      <c r="AD5607" s="3"/>
      <c r="AE5607" s="3"/>
      <c r="AF5607" s="3"/>
      <c r="AG5607" s="3"/>
      <c r="AH5607" s="3"/>
    </row>
    <row r="5608" spans="30:34">
      <c r="AD5608" s="3"/>
      <c r="AE5608" s="3"/>
      <c r="AF5608" s="3"/>
      <c r="AG5608" s="3"/>
      <c r="AH5608" s="3"/>
    </row>
    <row r="5609" spans="30:34">
      <c r="AD5609" s="3"/>
      <c r="AE5609" s="3"/>
      <c r="AF5609" s="3"/>
      <c r="AG5609" s="3"/>
      <c r="AH5609" s="3"/>
    </row>
    <row r="5610" spans="30:34">
      <c r="AD5610" s="3"/>
      <c r="AE5610" s="3"/>
      <c r="AF5610" s="3"/>
      <c r="AG5610" s="3"/>
      <c r="AH5610" s="3"/>
    </row>
    <row r="5611" spans="30:34">
      <c r="AD5611" s="3"/>
      <c r="AE5611" s="3"/>
      <c r="AF5611" s="3"/>
      <c r="AG5611" s="3"/>
      <c r="AH5611" s="3"/>
    </row>
    <row r="5612" spans="30:34">
      <c r="AD5612" s="3"/>
      <c r="AE5612" s="3"/>
      <c r="AF5612" s="3"/>
      <c r="AG5612" s="3"/>
      <c r="AH5612" s="3"/>
    </row>
    <row r="5613" spans="30:34">
      <c r="AD5613" s="3"/>
      <c r="AE5613" s="3"/>
      <c r="AF5613" s="3"/>
      <c r="AG5613" s="3"/>
      <c r="AH5613" s="3"/>
    </row>
    <row r="5614" spans="30:34">
      <c r="AD5614" s="3"/>
      <c r="AE5614" s="3"/>
      <c r="AF5614" s="3"/>
      <c r="AG5614" s="3"/>
      <c r="AH5614" s="3"/>
    </row>
    <row r="5615" spans="30:34">
      <c r="AD5615" s="3"/>
      <c r="AE5615" s="3"/>
      <c r="AF5615" s="3"/>
      <c r="AG5615" s="3"/>
      <c r="AH5615" s="3"/>
    </row>
    <row r="5616" spans="30:34">
      <c r="AD5616" s="3"/>
      <c r="AE5616" s="3"/>
      <c r="AF5616" s="3"/>
      <c r="AG5616" s="3"/>
      <c r="AH5616" s="3"/>
    </row>
    <row r="5617" spans="30:34">
      <c r="AD5617" s="3"/>
      <c r="AE5617" s="3"/>
      <c r="AF5617" s="3"/>
      <c r="AG5617" s="3"/>
      <c r="AH5617" s="3"/>
    </row>
    <row r="5618" spans="30:34">
      <c r="AD5618" s="3"/>
      <c r="AE5618" s="3"/>
      <c r="AF5618" s="3"/>
      <c r="AG5618" s="3"/>
      <c r="AH5618" s="3"/>
    </row>
    <row r="5619" spans="30:34">
      <c r="AD5619" s="3"/>
      <c r="AE5619" s="3"/>
      <c r="AF5619" s="3"/>
      <c r="AG5619" s="3"/>
      <c r="AH5619" s="3"/>
    </row>
    <row r="5620" spans="30:34">
      <c r="AD5620" s="3"/>
      <c r="AE5620" s="3"/>
      <c r="AF5620" s="3"/>
      <c r="AG5620" s="3"/>
      <c r="AH5620" s="3"/>
    </row>
    <row r="5621" spans="30:34">
      <c r="AD5621" s="3"/>
      <c r="AE5621" s="3"/>
      <c r="AF5621" s="3"/>
      <c r="AG5621" s="3"/>
      <c r="AH5621" s="3"/>
    </row>
    <row r="5622" spans="30:34">
      <c r="AD5622" s="3"/>
      <c r="AE5622" s="3"/>
      <c r="AF5622" s="3"/>
      <c r="AG5622" s="3"/>
      <c r="AH5622" s="3"/>
    </row>
    <row r="5623" spans="30:34">
      <c r="AD5623" s="3"/>
      <c r="AE5623" s="3"/>
      <c r="AF5623" s="3"/>
      <c r="AG5623" s="3"/>
      <c r="AH5623" s="3"/>
    </row>
    <row r="5624" spans="30:34">
      <c r="AD5624" s="3"/>
      <c r="AE5624" s="3"/>
      <c r="AF5624" s="3"/>
      <c r="AG5624" s="3"/>
      <c r="AH5624" s="3"/>
    </row>
    <row r="5625" spans="30:34">
      <c r="AD5625" s="3"/>
      <c r="AE5625" s="3"/>
      <c r="AF5625" s="3"/>
      <c r="AG5625" s="3"/>
      <c r="AH5625" s="3"/>
    </row>
    <row r="5626" spans="30:34">
      <c r="AD5626" s="3"/>
      <c r="AE5626" s="3"/>
      <c r="AF5626" s="3"/>
      <c r="AG5626" s="3"/>
      <c r="AH5626" s="3"/>
    </row>
    <row r="5627" spans="30:34">
      <c r="AD5627" s="3"/>
      <c r="AE5627" s="3"/>
      <c r="AF5627" s="3"/>
      <c r="AG5627" s="3"/>
      <c r="AH5627" s="3"/>
    </row>
    <row r="5628" spans="30:34">
      <c r="AD5628" s="3"/>
      <c r="AE5628" s="3"/>
      <c r="AF5628" s="3"/>
      <c r="AG5628" s="3"/>
      <c r="AH5628" s="3"/>
    </row>
    <row r="5629" spans="30:34">
      <c r="AD5629" s="3"/>
      <c r="AE5629" s="3"/>
      <c r="AF5629" s="3"/>
      <c r="AG5629" s="3"/>
      <c r="AH5629" s="3"/>
    </row>
    <row r="5630" spans="30:34">
      <c r="AD5630" s="3"/>
      <c r="AE5630" s="3"/>
      <c r="AF5630" s="3"/>
      <c r="AG5630" s="3"/>
      <c r="AH5630" s="3"/>
    </row>
    <row r="5631" spans="30:34">
      <c r="AD5631" s="3"/>
      <c r="AE5631" s="3"/>
      <c r="AF5631" s="3"/>
      <c r="AG5631" s="3"/>
      <c r="AH5631" s="3"/>
    </row>
    <row r="5632" spans="30:34">
      <c r="AD5632" s="3"/>
      <c r="AE5632" s="3"/>
      <c r="AF5632" s="3"/>
      <c r="AG5632" s="3"/>
      <c r="AH5632" s="3"/>
    </row>
    <row r="5633" spans="30:34">
      <c r="AD5633" s="3"/>
      <c r="AE5633" s="3"/>
      <c r="AF5633" s="3"/>
      <c r="AG5633" s="3"/>
      <c r="AH5633" s="3"/>
    </row>
    <row r="5634" spans="30:34">
      <c r="AD5634" s="3"/>
      <c r="AE5634" s="3"/>
      <c r="AF5634" s="3"/>
      <c r="AG5634" s="3"/>
      <c r="AH5634" s="3"/>
    </row>
    <row r="5635" spans="30:34">
      <c r="AD5635" s="3"/>
      <c r="AE5635" s="3"/>
      <c r="AF5635" s="3"/>
      <c r="AG5635" s="3"/>
      <c r="AH5635" s="3"/>
    </row>
    <row r="5636" spans="30:34">
      <c r="AD5636" s="3"/>
      <c r="AE5636" s="3"/>
      <c r="AF5636" s="3"/>
      <c r="AG5636" s="3"/>
      <c r="AH5636" s="3"/>
    </row>
    <row r="5637" spans="30:34">
      <c r="AD5637" s="3"/>
      <c r="AE5637" s="3"/>
      <c r="AF5637" s="3"/>
      <c r="AG5637" s="3"/>
      <c r="AH5637" s="3"/>
    </row>
    <row r="5638" spans="30:34">
      <c r="AD5638" s="3"/>
      <c r="AE5638" s="3"/>
      <c r="AF5638" s="3"/>
      <c r="AG5638" s="3"/>
      <c r="AH5638" s="3"/>
    </row>
    <row r="5639" spans="30:34">
      <c r="AD5639" s="3"/>
      <c r="AE5639" s="3"/>
      <c r="AF5639" s="3"/>
      <c r="AG5639" s="3"/>
      <c r="AH5639" s="3"/>
    </row>
    <row r="5640" spans="30:34">
      <c r="AD5640" s="3"/>
      <c r="AE5640" s="3"/>
      <c r="AF5640" s="3"/>
      <c r="AG5640" s="3"/>
      <c r="AH5640" s="3"/>
    </row>
    <row r="5641" spans="30:34">
      <c r="AD5641" s="3"/>
      <c r="AE5641" s="3"/>
      <c r="AF5641" s="3"/>
      <c r="AG5641" s="3"/>
      <c r="AH5641" s="3"/>
    </row>
    <row r="5642" spans="30:34">
      <c r="AD5642" s="3"/>
      <c r="AE5642" s="3"/>
      <c r="AF5642" s="3"/>
      <c r="AG5642" s="3"/>
      <c r="AH5642" s="3"/>
    </row>
    <row r="5643" spans="30:34">
      <c r="AD5643" s="3"/>
      <c r="AE5643" s="3"/>
      <c r="AF5643" s="3"/>
      <c r="AG5643" s="3"/>
      <c r="AH5643" s="3"/>
    </row>
    <row r="5644" spans="30:34">
      <c r="AD5644" s="3"/>
      <c r="AE5644" s="3"/>
      <c r="AF5644" s="3"/>
      <c r="AG5644" s="3"/>
      <c r="AH5644" s="3"/>
    </row>
    <row r="5645" spans="30:34">
      <c r="AD5645" s="3"/>
      <c r="AE5645" s="3"/>
      <c r="AF5645" s="3"/>
      <c r="AG5645" s="3"/>
      <c r="AH5645" s="3"/>
    </row>
    <row r="5646" spans="30:34">
      <c r="AD5646" s="3"/>
      <c r="AE5646" s="3"/>
      <c r="AF5646" s="3"/>
      <c r="AG5646" s="3"/>
      <c r="AH5646" s="3"/>
    </row>
    <row r="5647" spans="30:34">
      <c r="AD5647" s="3"/>
      <c r="AE5647" s="3"/>
      <c r="AF5647" s="3"/>
      <c r="AG5647" s="3"/>
      <c r="AH5647" s="3"/>
    </row>
    <row r="5648" spans="30:34">
      <c r="AD5648" s="3"/>
      <c r="AE5648" s="3"/>
      <c r="AF5648" s="3"/>
      <c r="AG5648" s="3"/>
      <c r="AH5648" s="3"/>
    </row>
    <row r="5649" spans="30:34">
      <c r="AD5649" s="3"/>
      <c r="AE5649" s="3"/>
      <c r="AF5649" s="3"/>
      <c r="AG5649" s="3"/>
      <c r="AH5649" s="3"/>
    </row>
    <row r="5650" spans="30:34">
      <c r="AD5650" s="3"/>
      <c r="AE5650" s="3"/>
      <c r="AF5650" s="3"/>
      <c r="AG5650" s="3"/>
      <c r="AH5650" s="3"/>
    </row>
    <row r="5651" spans="30:34">
      <c r="AD5651" s="3"/>
      <c r="AE5651" s="3"/>
      <c r="AF5651" s="3"/>
      <c r="AG5651" s="3"/>
      <c r="AH5651" s="3"/>
    </row>
    <row r="5652" spans="30:34">
      <c r="AD5652" s="3"/>
      <c r="AE5652" s="3"/>
      <c r="AF5652" s="3"/>
      <c r="AG5652" s="3"/>
      <c r="AH5652" s="3"/>
    </row>
    <row r="5653" spans="30:34">
      <c r="AD5653" s="3"/>
      <c r="AE5653" s="3"/>
      <c r="AF5653" s="3"/>
      <c r="AG5653" s="3"/>
      <c r="AH5653" s="3"/>
    </row>
    <row r="5654" spans="30:34">
      <c r="AD5654" s="3"/>
      <c r="AE5654" s="3"/>
      <c r="AF5654" s="3"/>
      <c r="AG5654" s="3"/>
      <c r="AH5654" s="3"/>
    </row>
    <row r="5655" spans="30:34">
      <c r="AD5655" s="3"/>
      <c r="AE5655" s="3"/>
      <c r="AF5655" s="3"/>
      <c r="AG5655" s="3"/>
      <c r="AH5655" s="3"/>
    </row>
    <row r="5656" spans="30:34">
      <c r="AD5656" s="3"/>
      <c r="AE5656" s="3"/>
      <c r="AF5656" s="3"/>
      <c r="AG5656" s="3"/>
      <c r="AH5656" s="3"/>
    </row>
    <row r="5657" spans="30:34">
      <c r="AD5657" s="3"/>
      <c r="AE5657" s="3"/>
      <c r="AF5657" s="3"/>
      <c r="AG5657" s="3"/>
      <c r="AH5657" s="3"/>
    </row>
    <row r="5658" spans="30:34">
      <c r="AD5658" s="3"/>
      <c r="AE5658" s="3"/>
      <c r="AF5658" s="3"/>
      <c r="AG5658" s="3"/>
      <c r="AH5658" s="3"/>
    </row>
    <row r="5659" spans="30:34">
      <c r="AD5659" s="3"/>
      <c r="AE5659" s="3"/>
      <c r="AF5659" s="3"/>
      <c r="AG5659" s="3"/>
      <c r="AH5659" s="3"/>
    </row>
    <row r="5660" spans="30:34">
      <c r="AD5660" s="3"/>
      <c r="AE5660" s="3"/>
      <c r="AF5660" s="3"/>
      <c r="AG5660" s="3"/>
      <c r="AH5660" s="3"/>
    </row>
    <row r="5661" spans="30:34">
      <c r="AD5661" s="3"/>
      <c r="AE5661" s="3"/>
      <c r="AF5661" s="3"/>
      <c r="AG5661" s="3"/>
      <c r="AH5661" s="3"/>
    </row>
    <row r="5662" spans="30:34">
      <c r="AD5662" s="3"/>
      <c r="AE5662" s="3"/>
      <c r="AF5662" s="3"/>
      <c r="AG5662" s="3"/>
      <c r="AH5662" s="3"/>
    </row>
    <row r="5663" spans="30:34">
      <c r="AD5663" s="3"/>
      <c r="AE5663" s="3"/>
      <c r="AF5663" s="3"/>
      <c r="AG5663" s="3"/>
      <c r="AH5663" s="3"/>
    </row>
    <row r="5664" spans="30:34">
      <c r="AD5664" s="3"/>
      <c r="AE5664" s="3"/>
      <c r="AF5664" s="3"/>
      <c r="AG5664" s="3"/>
      <c r="AH5664" s="3"/>
    </row>
    <row r="5665" spans="30:34">
      <c r="AD5665" s="3"/>
      <c r="AE5665" s="3"/>
      <c r="AF5665" s="3"/>
      <c r="AG5665" s="3"/>
      <c r="AH5665" s="3"/>
    </row>
    <row r="5666" spans="30:34">
      <c r="AD5666" s="3"/>
      <c r="AE5666" s="3"/>
      <c r="AF5666" s="3"/>
      <c r="AG5666" s="3"/>
      <c r="AH5666" s="3"/>
    </row>
    <row r="5667" spans="30:34">
      <c r="AD5667" s="3"/>
      <c r="AE5667" s="3"/>
      <c r="AF5667" s="3"/>
      <c r="AG5667" s="3"/>
      <c r="AH5667" s="3"/>
    </row>
    <row r="5668" spans="30:34">
      <c r="AD5668" s="3"/>
      <c r="AE5668" s="3"/>
      <c r="AF5668" s="3"/>
      <c r="AG5668" s="3"/>
      <c r="AH5668" s="3"/>
    </row>
    <row r="5669" spans="30:34">
      <c r="AD5669" s="3"/>
      <c r="AE5669" s="3"/>
      <c r="AF5669" s="3"/>
      <c r="AG5669" s="3"/>
      <c r="AH5669" s="3"/>
    </row>
    <row r="5670" spans="30:34">
      <c r="AD5670" s="3"/>
      <c r="AE5670" s="3"/>
      <c r="AF5670" s="3"/>
      <c r="AG5670" s="3"/>
      <c r="AH5670" s="3"/>
    </row>
    <row r="5671" spans="30:34">
      <c r="AD5671" s="3"/>
      <c r="AE5671" s="3"/>
      <c r="AF5671" s="3"/>
      <c r="AG5671" s="3"/>
      <c r="AH5671" s="3"/>
    </row>
    <row r="5672" spans="30:34">
      <c r="AD5672" s="3"/>
      <c r="AE5672" s="3"/>
      <c r="AF5672" s="3"/>
      <c r="AG5672" s="3"/>
      <c r="AH5672" s="3"/>
    </row>
    <row r="5673" spans="30:34">
      <c r="AD5673" s="3"/>
      <c r="AE5673" s="3"/>
      <c r="AF5673" s="3"/>
      <c r="AG5673" s="3"/>
      <c r="AH5673" s="3"/>
    </row>
    <row r="5674" spans="30:34">
      <c r="AD5674" s="3"/>
      <c r="AE5674" s="3"/>
      <c r="AF5674" s="3"/>
      <c r="AG5674" s="3"/>
      <c r="AH5674" s="3"/>
    </row>
    <row r="5675" spans="30:34">
      <c r="AD5675" s="3"/>
      <c r="AE5675" s="3"/>
      <c r="AF5675" s="3"/>
      <c r="AG5675" s="3"/>
      <c r="AH5675" s="3"/>
    </row>
    <row r="5676" spans="30:34">
      <c r="AD5676" s="3"/>
      <c r="AE5676" s="3"/>
      <c r="AF5676" s="3"/>
      <c r="AG5676" s="3"/>
      <c r="AH5676" s="3"/>
    </row>
    <row r="5677" spans="30:34">
      <c r="AD5677" s="3"/>
      <c r="AE5677" s="3"/>
      <c r="AF5677" s="3"/>
      <c r="AG5677" s="3"/>
      <c r="AH5677" s="3"/>
    </row>
    <row r="5678" spans="30:34">
      <c r="AD5678" s="3"/>
      <c r="AE5678" s="3"/>
      <c r="AF5678" s="3"/>
      <c r="AG5678" s="3"/>
      <c r="AH5678" s="3"/>
    </row>
    <row r="5679" spans="30:34">
      <c r="AD5679" s="3"/>
      <c r="AE5679" s="3"/>
      <c r="AF5679" s="3"/>
      <c r="AG5679" s="3"/>
      <c r="AH5679" s="3"/>
    </row>
    <row r="5680" spans="30:34">
      <c r="AD5680" s="3"/>
      <c r="AE5680" s="3"/>
      <c r="AF5680" s="3"/>
      <c r="AG5680" s="3"/>
      <c r="AH5680" s="3"/>
    </row>
    <row r="5681" spans="30:34">
      <c r="AD5681" s="3"/>
      <c r="AE5681" s="3"/>
      <c r="AF5681" s="3"/>
      <c r="AG5681" s="3"/>
      <c r="AH5681" s="3"/>
    </row>
    <row r="5682" spans="30:34">
      <c r="AD5682" s="3"/>
      <c r="AE5682" s="3"/>
      <c r="AF5682" s="3"/>
      <c r="AG5682" s="3"/>
      <c r="AH5682" s="3"/>
    </row>
    <row r="5683" spans="30:34">
      <c r="AD5683" s="3"/>
      <c r="AE5683" s="3"/>
      <c r="AF5683" s="3"/>
      <c r="AG5683" s="3"/>
      <c r="AH5683" s="3"/>
    </row>
    <row r="5684" spans="30:34">
      <c r="AD5684" s="3"/>
      <c r="AE5684" s="3"/>
      <c r="AF5684" s="3"/>
      <c r="AG5684" s="3"/>
      <c r="AH5684" s="3"/>
    </row>
    <row r="5685" spans="30:34">
      <c r="AD5685" s="3"/>
      <c r="AE5685" s="3"/>
      <c r="AF5685" s="3"/>
      <c r="AG5685" s="3"/>
      <c r="AH5685" s="3"/>
    </row>
    <row r="5686" spans="30:34">
      <c r="AD5686" s="3"/>
      <c r="AE5686" s="3"/>
      <c r="AF5686" s="3"/>
      <c r="AG5686" s="3"/>
      <c r="AH5686" s="3"/>
    </row>
    <row r="5687" spans="30:34">
      <c r="AD5687" s="3"/>
      <c r="AE5687" s="3"/>
      <c r="AF5687" s="3"/>
      <c r="AG5687" s="3"/>
      <c r="AH5687" s="3"/>
    </row>
    <row r="5688" spans="30:34">
      <c r="AD5688" s="3"/>
      <c r="AE5688" s="3"/>
      <c r="AF5688" s="3"/>
      <c r="AG5688" s="3"/>
      <c r="AH5688" s="3"/>
    </row>
    <row r="5689" spans="30:34">
      <c r="AD5689" s="3"/>
      <c r="AE5689" s="3"/>
      <c r="AF5689" s="3"/>
      <c r="AG5689" s="3"/>
      <c r="AH5689" s="3"/>
    </row>
    <row r="5690" spans="30:34">
      <c r="AD5690" s="3"/>
      <c r="AE5690" s="3"/>
      <c r="AF5690" s="3"/>
      <c r="AG5690" s="3"/>
      <c r="AH5690" s="3"/>
    </row>
    <row r="5691" spans="30:34">
      <c r="AD5691" s="3"/>
      <c r="AE5691" s="3"/>
      <c r="AF5691" s="3"/>
      <c r="AG5691" s="3"/>
      <c r="AH5691" s="3"/>
    </row>
    <row r="5692" spans="30:34">
      <c r="AD5692" s="3"/>
      <c r="AE5692" s="3"/>
      <c r="AF5692" s="3"/>
      <c r="AG5692" s="3"/>
      <c r="AH5692" s="3"/>
    </row>
    <row r="5693" spans="30:34">
      <c r="AD5693" s="3"/>
      <c r="AE5693" s="3"/>
      <c r="AF5693" s="3"/>
      <c r="AG5693" s="3"/>
      <c r="AH5693" s="3"/>
    </row>
    <row r="5694" spans="30:34">
      <c r="AD5694" s="3"/>
      <c r="AE5694" s="3"/>
      <c r="AF5694" s="3"/>
      <c r="AG5694" s="3"/>
      <c r="AH5694" s="3"/>
    </row>
    <row r="5695" spans="30:34">
      <c r="AD5695" s="3"/>
      <c r="AE5695" s="3"/>
      <c r="AF5695" s="3"/>
      <c r="AG5695" s="3"/>
      <c r="AH5695" s="3"/>
    </row>
    <row r="5696" spans="30:34">
      <c r="AD5696" s="3"/>
      <c r="AE5696" s="3"/>
      <c r="AF5696" s="3"/>
      <c r="AG5696" s="3"/>
      <c r="AH5696" s="3"/>
    </row>
    <row r="5697" spans="30:34">
      <c r="AD5697" s="3"/>
      <c r="AE5697" s="3"/>
      <c r="AF5697" s="3"/>
      <c r="AG5697" s="3"/>
      <c r="AH5697" s="3"/>
    </row>
    <row r="5698" spans="30:34">
      <c r="AD5698" s="3"/>
      <c r="AE5698" s="3"/>
      <c r="AF5698" s="3"/>
      <c r="AG5698" s="3"/>
      <c r="AH5698" s="3"/>
    </row>
    <row r="5699" spans="30:34">
      <c r="AD5699" s="3"/>
      <c r="AE5699" s="3"/>
      <c r="AF5699" s="3"/>
      <c r="AG5699" s="3"/>
      <c r="AH5699" s="3"/>
    </row>
    <row r="5700" spans="30:34">
      <c r="AD5700" s="3"/>
      <c r="AE5700" s="3"/>
      <c r="AF5700" s="3"/>
      <c r="AG5700" s="3"/>
      <c r="AH5700" s="3"/>
    </row>
    <row r="5701" spans="30:34">
      <c r="AD5701" s="3"/>
      <c r="AE5701" s="3"/>
      <c r="AF5701" s="3"/>
      <c r="AG5701" s="3"/>
      <c r="AH5701" s="3"/>
    </row>
    <row r="5702" spans="30:34">
      <c r="AD5702" s="3"/>
      <c r="AE5702" s="3"/>
      <c r="AF5702" s="3"/>
      <c r="AG5702" s="3"/>
      <c r="AH5702" s="3"/>
    </row>
    <row r="5703" spans="30:34">
      <c r="AD5703" s="3"/>
      <c r="AE5703" s="3"/>
      <c r="AF5703" s="3"/>
      <c r="AG5703" s="3"/>
      <c r="AH5703" s="3"/>
    </row>
    <row r="5704" spans="30:34">
      <c r="AD5704" s="3"/>
      <c r="AE5704" s="3"/>
      <c r="AF5704" s="3"/>
      <c r="AG5704" s="3"/>
      <c r="AH5704" s="3"/>
    </row>
    <row r="5705" spans="30:34">
      <c r="AD5705" s="3"/>
      <c r="AE5705" s="3"/>
      <c r="AF5705" s="3"/>
      <c r="AG5705" s="3"/>
      <c r="AH5705" s="3"/>
    </row>
    <row r="5706" spans="30:34">
      <c r="AD5706" s="3"/>
      <c r="AE5706" s="3"/>
      <c r="AF5706" s="3"/>
      <c r="AG5706" s="3"/>
      <c r="AH5706" s="3"/>
    </row>
    <row r="5707" spans="30:34">
      <c r="AD5707" s="3"/>
      <c r="AE5707" s="3"/>
      <c r="AF5707" s="3"/>
      <c r="AG5707" s="3"/>
      <c r="AH5707" s="3"/>
    </row>
    <row r="5708" spans="30:34">
      <c r="AD5708" s="3"/>
      <c r="AE5708" s="3"/>
      <c r="AF5708" s="3"/>
      <c r="AG5708" s="3"/>
      <c r="AH5708" s="3"/>
    </row>
    <row r="5709" spans="30:34">
      <c r="AD5709" s="3"/>
      <c r="AE5709" s="3"/>
      <c r="AF5709" s="3"/>
      <c r="AG5709" s="3"/>
      <c r="AH5709" s="3"/>
    </row>
    <row r="5710" spans="30:34">
      <c r="AD5710" s="3"/>
      <c r="AE5710" s="3"/>
      <c r="AF5710" s="3"/>
      <c r="AG5710" s="3"/>
      <c r="AH5710" s="3"/>
    </row>
    <row r="5711" spans="30:34">
      <c r="AD5711" s="3"/>
      <c r="AE5711" s="3"/>
      <c r="AF5711" s="3"/>
      <c r="AG5711" s="3"/>
      <c r="AH5711" s="3"/>
    </row>
    <row r="5712" spans="30:34">
      <c r="AD5712" s="3"/>
      <c r="AE5712" s="3"/>
      <c r="AF5712" s="3"/>
      <c r="AG5712" s="3"/>
      <c r="AH5712" s="3"/>
    </row>
    <row r="5713" spans="30:34">
      <c r="AD5713" s="3"/>
      <c r="AE5713" s="3"/>
      <c r="AF5713" s="3"/>
      <c r="AG5713" s="3"/>
      <c r="AH5713" s="3"/>
    </row>
    <row r="5714" spans="30:34">
      <c r="AD5714" s="3"/>
      <c r="AE5714" s="3"/>
      <c r="AF5714" s="3"/>
      <c r="AG5714" s="3"/>
      <c r="AH5714" s="3"/>
    </row>
    <row r="5715" spans="30:34">
      <c r="AD5715" s="3"/>
      <c r="AE5715" s="3"/>
      <c r="AF5715" s="3"/>
      <c r="AG5715" s="3"/>
      <c r="AH5715" s="3"/>
    </row>
    <row r="5716" spans="30:34">
      <c r="AD5716" s="3"/>
      <c r="AE5716" s="3"/>
      <c r="AF5716" s="3"/>
      <c r="AG5716" s="3"/>
      <c r="AH5716" s="3"/>
    </row>
    <row r="5717" spans="30:34">
      <c r="AD5717" s="3"/>
      <c r="AE5717" s="3"/>
      <c r="AF5717" s="3"/>
      <c r="AG5717" s="3"/>
      <c r="AH5717" s="3"/>
    </row>
    <row r="5718" spans="30:34">
      <c r="AD5718" s="3"/>
      <c r="AE5718" s="3"/>
      <c r="AF5718" s="3"/>
      <c r="AG5718" s="3"/>
      <c r="AH5718" s="3"/>
    </row>
    <row r="5719" spans="30:34">
      <c r="AD5719" s="3"/>
      <c r="AE5719" s="3"/>
      <c r="AF5719" s="3"/>
      <c r="AG5719" s="3"/>
      <c r="AH5719" s="3"/>
    </row>
    <row r="5720" spans="30:34">
      <c r="AD5720" s="3"/>
      <c r="AE5720" s="3"/>
      <c r="AF5720" s="3"/>
      <c r="AG5720" s="3"/>
      <c r="AH5720" s="3"/>
    </row>
    <row r="5721" spans="30:34">
      <c r="AD5721" s="3"/>
      <c r="AE5721" s="3"/>
      <c r="AF5721" s="3"/>
      <c r="AG5721" s="3"/>
      <c r="AH5721" s="3"/>
    </row>
    <row r="5722" spans="30:34">
      <c r="AD5722" s="3"/>
      <c r="AE5722" s="3"/>
      <c r="AF5722" s="3"/>
      <c r="AG5722" s="3"/>
      <c r="AH5722" s="3"/>
    </row>
    <row r="5723" spans="30:34">
      <c r="AD5723" s="3"/>
      <c r="AE5723" s="3"/>
      <c r="AF5723" s="3"/>
      <c r="AG5723" s="3"/>
      <c r="AH5723" s="3"/>
    </row>
    <row r="5724" spans="30:34">
      <c r="AD5724" s="3"/>
      <c r="AE5724" s="3"/>
      <c r="AF5724" s="3"/>
      <c r="AG5724" s="3"/>
      <c r="AH5724" s="3"/>
    </row>
    <row r="5725" spans="30:34">
      <c r="AD5725" s="3"/>
      <c r="AE5725" s="3"/>
      <c r="AF5725" s="3"/>
      <c r="AG5725" s="3"/>
      <c r="AH5725" s="3"/>
    </row>
    <row r="5726" spans="30:34">
      <c r="AD5726" s="3"/>
      <c r="AE5726" s="3"/>
      <c r="AF5726" s="3"/>
      <c r="AG5726" s="3"/>
      <c r="AH5726" s="3"/>
    </row>
    <row r="5727" spans="30:34">
      <c r="AD5727" s="3"/>
      <c r="AE5727" s="3"/>
      <c r="AF5727" s="3"/>
      <c r="AG5727" s="3"/>
      <c r="AH5727" s="3"/>
    </row>
    <row r="5728" spans="30:34">
      <c r="AD5728" s="3"/>
      <c r="AE5728" s="3"/>
      <c r="AF5728" s="3"/>
      <c r="AG5728" s="3"/>
      <c r="AH5728" s="3"/>
    </row>
    <row r="5729" spans="30:34">
      <c r="AD5729" s="3"/>
      <c r="AE5729" s="3"/>
      <c r="AF5729" s="3"/>
      <c r="AG5729" s="3"/>
      <c r="AH5729" s="3"/>
    </row>
    <row r="5730" spans="30:34">
      <c r="AD5730" s="3"/>
      <c r="AE5730" s="3"/>
      <c r="AF5730" s="3"/>
      <c r="AG5730" s="3"/>
      <c r="AH5730" s="3"/>
    </row>
    <row r="5731" spans="30:34">
      <c r="AD5731" s="3"/>
      <c r="AE5731" s="3"/>
      <c r="AF5731" s="3"/>
      <c r="AG5731" s="3"/>
      <c r="AH5731" s="3"/>
    </row>
    <row r="5732" spans="30:34">
      <c r="AD5732" s="3"/>
      <c r="AE5732" s="3"/>
      <c r="AF5732" s="3"/>
      <c r="AG5732" s="3"/>
      <c r="AH5732" s="3"/>
    </row>
    <row r="5733" spans="30:34">
      <c r="AD5733" s="3"/>
      <c r="AE5733" s="3"/>
      <c r="AF5733" s="3"/>
      <c r="AG5733" s="3"/>
      <c r="AH5733" s="3"/>
    </row>
    <row r="5734" spans="30:34">
      <c r="AD5734" s="3"/>
      <c r="AE5734" s="3"/>
      <c r="AF5734" s="3"/>
      <c r="AG5734" s="3"/>
      <c r="AH5734" s="3"/>
    </row>
    <row r="5735" spans="30:34">
      <c r="AD5735" s="3"/>
      <c r="AE5735" s="3"/>
      <c r="AF5735" s="3"/>
      <c r="AG5735" s="3"/>
      <c r="AH5735" s="3"/>
    </row>
    <row r="5736" spans="30:34">
      <c r="AD5736" s="3"/>
      <c r="AE5736" s="3"/>
      <c r="AF5736" s="3"/>
      <c r="AG5736" s="3"/>
      <c r="AH5736" s="3"/>
    </row>
    <row r="5737" spans="30:34">
      <c r="AD5737" s="3"/>
      <c r="AE5737" s="3"/>
      <c r="AF5737" s="3"/>
      <c r="AG5737" s="3"/>
      <c r="AH5737" s="3"/>
    </row>
    <row r="5738" spans="30:34">
      <c r="AD5738" s="3"/>
      <c r="AE5738" s="3"/>
      <c r="AF5738" s="3"/>
      <c r="AG5738" s="3"/>
      <c r="AH5738" s="3"/>
    </row>
    <row r="5739" spans="30:34">
      <c r="AD5739" s="3"/>
      <c r="AE5739" s="3"/>
      <c r="AF5739" s="3"/>
      <c r="AG5739" s="3"/>
      <c r="AH5739" s="3"/>
    </row>
    <row r="5740" spans="30:34">
      <c r="AD5740" s="3"/>
      <c r="AE5740" s="3"/>
      <c r="AF5740" s="3"/>
      <c r="AG5740" s="3"/>
      <c r="AH5740" s="3"/>
    </row>
    <row r="5741" spans="30:34">
      <c r="AD5741" s="3"/>
      <c r="AE5741" s="3"/>
      <c r="AF5741" s="3"/>
      <c r="AG5741" s="3"/>
      <c r="AH5741" s="3"/>
    </row>
    <row r="5742" spans="30:34">
      <c r="AD5742" s="3"/>
      <c r="AE5742" s="3"/>
      <c r="AF5742" s="3"/>
      <c r="AG5742" s="3"/>
      <c r="AH5742" s="3"/>
    </row>
    <row r="5743" spans="30:34">
      <c r="AD5743" s="3"/>
      <c r="AE5743" s="3"/>
      <c r="AF5743" s="3"/>
      <c r="AG5743" s="3"/>
      <c r="AH5743" s="3"/>
    </row>
    <row r="5744" spans="30:34">
      <c r="AD5744" s="3"/>
      <c r="AE5744" s="3"/>
      <c r="AF5744" s="3"/>
      <c r="AG5744" s="3"/>
      <c r="AH5744" s="3"/>
    </row>
    <row r="5745" spans="30:34">
      <c r="AD5745" s="3"/>
      <c r="AE5745" s="3"/>
      <c r="AF5745" s="3"/>
      <c r="AG5745" s="3"/>
      <c r="AH5745" s="3"/>
    </row>
    <row r="5746" spans="30:34">
      <c r="AD5746" s="3"/>
      <c r="AE5746" s="3"/>
      <c r="AF5746" s="3"/>
      <c r="AG5746" s="3"/>
      <c r="AH5746" s="3"/>
    </row>
    <row r="5747" spans="30:34">
      <c r="AD5747" s="3"/>
      <c r="AE5747" s="3"/>
      <c r="AF5747" s="3"/>
      <c r="AG5747" s="3"/>
      <c r="AH5747" s="3"/>
    </row>
    <row r="5748" spans="30:34">
      <c r="AD5748" s="3"/>
      <c r="AE5748" s="3"/>
      <c r="AF5748" s="3"/>
      <c r="AG5748" s="3"/>
      <c r="AH5748" s="3"/>
    </row>
    <row r="5749" spans="30:34">
      <c r="AD5749" s="3"/>
      <c r="AE5749" s="3"/>
      <c r="AF5749" s="3"/>
      <c r="AG5749" s="3"/>
      <c r="AH5749" s="3"/>
    </row>
    <row r="5750" spans="30:34">
      <c r="AD5750" s="3"/>
      <c r="AE5750" s="3"/>
      <c r="AF5750" s="3"/>
      <c r="AG5750" s="3"/>
      <c r="AH5750" s="3"/>
    </row>
    <row r="5751" spans="30:34">
      <c r="AD5751" s="3"/>
      <c r="AE5751" s="3"/>
      <c r="AF5751" s="3"/>
      <c r="AG5751" s="3"/>
      <c r="AH5751" s="3"/>
    </row>
    <row r="5752" spans="30:34">
      <c r="AD5752" s="3"/>
      <c r="AE5752" s="3"/>
      <c r="AF5752" s="3"/>
      <c r="AG5752" s="3"/>
      <c r="AH5752" s="3"/>
    </row>
    <row r="5753" spans="30:34">
      <c r="AD5753" s="3"/>
      <c r="AE5753" s="3"/>
      <c r="AF5753" s="3"/>
      <c r="AG5753" s="3"/>
      <c r="AH5753" s="3"/>
    </row>
    <row r="5754" spans="30:34">
      <c r="AD5754" s="3"/>
      <c r="AE5754" s="3"/>
      <c r="AF5754" s="3"/>
      <c r="AG5754" s="3"/>
      <c r="AH5754" s="3"/>
    </row>
    <row r="5755" spans="30:34">
      <c r="AD5755" s="3"/>
      <c r="AE5755" s="3"/>
      <c r="AF5755" s="3"/>
      <c r="AG5755" s="3"/>
      <c r="AH5755" s="3"/>
    </row>
    <row r="5756" spans="30:34">
      <c r="AD5756" s="3"/>
      <c r="AE5756" s="3"/>
      <c r="AF5756" s="3"/>
      <c r="AG5756" s="3"/>
      <c r="AH5756" s="3"/>
    </row>
    <row r="5757" spans="30:34">
      <c r="AD5757" s="3"/>
      <c r="AE5757" s="3"/>
      <c r="AF5757" s="3"/>
      <c r="AG5757" s="3"/>
      <c r="AH5757" s="3"/>
    </row>
    <row r="5758" spans="30:34">
      <c r="AD5758" s="3"/>
      <c r="AE5758" s="3"/>
      <c r="AF5758" s="3"/>
      <c r="AG5758" s="3"/>
      <c r="AH5758" s="3"/>
    </row>
    <row r="5759" spans="30:34">
      <c r="AD5759" s="3"/>
      <c r="AE5759" s="3"/>
      <c r="AF5759" s="3"/>
      <c r="AG5759" s="3"/>
      <c r="AH5759" s="3"/>
    </row>
    <row r="5760" spans="30:34">
      <c r="AD5760" s="3"/>
      <c r="AE5760" s="3"/>
      <c r="AF5760" s="3"/>
      <c r="AG5760" s="3"/>
      <c r="AH5760" s="3"/>
    </row>
    <row r="5761" spans="30:34">
      <c r="AD5761" s="3"/>
      <c r="AE5761" s="3"/>
      <c r="AF5761" s="3"/>
      <c r="AG5761" s="3"/>
      <c r="AH5761" s="3"/>
    </row>
    <row r="5762" spans="30:34">
      <c r="AD5762" s="3"/>
      <c r="AE5762" s="3"/>
      <c r="AF5762" s="3"/>
      <c r="AG5762" s="3"/>
      <c r="AH5762" s="3"/>
    </row>
    <row r="5763" spans="30:34">
      <c r="AD5763" s="3"/>
      <c r="AE5763" s="3"/>
      <c r="AF5763" s="3"/>
      <c r="AG5763" s="3"/>
      <c r="AH5763" s="3"/>
    </row>
    <row r="5764" spans="30:34">
      <c r="AD5764" s="3"/>
      <c r="AE5764" s="3"/>
      <c r="AF5764" s="3"/>
      <c r="AG5764" s="3"/>
      <c r="AH5764" s="3"/>
    </row>
    <row r="5765" spans="30:34">
      <c r="AD5765" s="3"/>
      <c r="AE5765" s="3"/>
      <c r="AF5765" s="3"/>
      <c r="AG5765" s="3"/>
      <c r="AH5765" s="3"/>
    </row>
    <row r="5766" spans="30:34">
      <c r="AD5766" s="3"/>
      <c r="AE5766" s="3"/>
      <c r="AF5766" s="3"/>
      <c r="AG5766" s="3"/>
      <c r="AH5766" s="3"/>
    </row>
    <row r="5767" spans="30:34">
      <c r="AD5767" s="3"/>
      <c r="AE5767" s="3"/>
      <c r="AF5767" s="3"/>
      <c r="AG5767" s="3"/>
      <c r="AH5767" s="3"/>
    </row>
    <row r="5768" spans="30:34">
      <c r="AD5768" s="3"/>
      <c r="AE5768" s="3"/>
      <c r="AF5768" s="3"/>
      <c r="AG5768" s="3"/>
      <c r="AH5768" s="3"/>
    </row>
    <row r="5769" spans="30:34">
      <c r="AD5769" s="3"/>
      <c r="AE5769" s="3"/>
      <c r="AF5769" s="3"/>
      <c r="AG5769" s="3"/>
      <c r="AH5769" s="3"/>
    </row>
    <row r="5770" spans="30:34">
      <c r="AD5770" s="3"/>
      <c r="AE5770" s="3"/>
      <c r="AF5770" s="3"/>
      <c r="AG5770" s="3"/>
      <c r="AH5770" s="3"/>
    </row>
    <row r="5771" spans="30:34">
      <c r="AD5771" s="3"/>
      <c r="AE5771" s="3"/>
      <c r="AF5771" s="3"/>
      <c r="AG5771" s="3"/>
      <c r="AH5771" s="3"/>
    </row>
    <row r="5772" spans="30:34">
      <c r="AD5772" s="3"/>
      <c r="AE5772" s="3"/>
      <c r="AF5772" s="3"/>
      <c r="AG5772" s="3"/>
      <c r="AH5772" s="3"/>
    </row>
    <row r="5773" spans="30:34">
      <c r="AD5773" s="3"/>
      <c r="AE5773" s="3"/>
      <c r="AF5773" s="3"/>
      <c r="AG5773" s="3"/>
      <c r="AH5773" s="3"/>
    </row>
    <row r="5774" spans="30:34">
      <c r="AD5774" s="3"/>
      <c r="AE5774" s="3"/>
      <c r="AF5774" s="3"/>
      <c r="AG5774" s="3"/>
      <c r="AH5774" s="3"/>
    </row>
    <row r="5775" spans="30:34">
      <c r="AD5775" s="3"/>
      <c r="AE5775" s="3"/>
      <c r="AF5775" s="3"/>
      <c r="AG5775" s="3"/>
      <c r="AH5775" s="3"/>
    </row>
    <row r="5776" spans="30:34">
      <c r="AD5776" s="3"/>
      <c r="AE5776" s="3"/>
      <c r="AF5776" s="3"/>
      <c r="AG5776" s="3"/>
      <c r="AH5776" s="3"/>
    </row>
    <row r="5777" spans="30:34">
      <c r="AD5777" s="3"/>
      <c r="AE5777" s="3"/>
      <c r="AF5777" s="3"/>
      <c r="AG5777" s="3"/>
      <c r="AH5777" s="3"/>
    </row>
    <row r="5778" spans="30:34">
      <c r="AD5778" s="3"/>
      <c r="AE5778" s="3"/>
      <c r="AF5778" s="3"/>
      <c r="AG5778" s="3"/>
      <c r="AH5778" s="3"/>
    </row>
    <row r="5779" spans="30:34">
      <c r="AD5779" s="3"/>
      <c r="AE5779" s="3"/>
      <c r="AF5779" s="3"/>
      <c r="AG5779" s="3"/>
      <c r="AH5779" s="3"/>
    </row>
    <row r="5780" spans="30:34">
      <c r="AD5780" s="3"/>
      <c r="AE5780" s="3"/>
      <c r="AF5780" s="3"/>
      <c r="AG5780" s="3"/>
      <c r="AH5780" s="3"/>
    </row>
    <row r="5781" spans="30:34">
      <c r="AD5781" s="3"/>
      <c r="AE5781" s="3"/>
      <c r="AF5781" s="3"/>
      <c r="AG5781" s="3"/>
      <c r="AH5781" s="3"/>
    </row>
    <row r="5782" spans="30:34">
      <c r="AD5782" s="3"/>
      <c r="AE5782" s="3"/>
      <c r="AF5782" s="3"/>
      <c r="AG5782" s="3"/>
      <c r="AH5782" s="3"/>
    </row>
    <row r="5783" spans="30:34">
      <c r="AD5783" s="3"/>
      <c r="AE5783" s="3"/>
      <c r="AF5783" s="3"/>
      <c r="AG5783" s="3"/>
      <c r="AH5783" s="3"/>
    </row>
    <row r="5784" spans="30:34">
      <c r="AD5784" s="3"/>
      <c r="AE5784" s="3"/>
      <c r="AF5784" s="3"/>
      <c r="AG5784" s="3"/>
      <c r="AH5784" s="3"/>
    </row>
    <row r="5785" spans="30:34">
      <c r="AD5785" s="3"/>
      <c r="AE5785" s="3"/>
      <c r="AF5785" s="3"/>
      <c r="AG5785" s="3"/>
      <c r="AH5785" s="3"/>
    </row>
    <row r="5786" spans="30:34">
      <c r="AD5786" s="3"/>
      <c r="AE5786" s="3"/>
      <c r="AF5786" s="3"/>
      <c r="AG5786" s="3"/>
      <c r="AH5786" s="3"/>
    </row>
    <row r="5787" spans="30:34">
      <c r="AD5787" s="3"/>
      <c r="AE5787" s="3"/>
      <c r="AF5787" s="3"/>
      <c r="AG5787" s="3"/>
      <c r="AH5787" s="3"/>
    </row>
    <row r="5788" spans="30:34">
      <c r="AD5788" s="3"/>
      <c r="AE5788" s="3"/>
      <c r="AF5788" s="3"/>
      <c r="AG5788" s="3"/>
      <c r="AH5788" s="3"/>
    </row>
    <row r="5789" spans="30:34">
      <c r="AD5789" s="3"/>
      <c r="AE5789" s="3"/>
      <c r="AF5789" s="3"/>
      <c r="AG5789" s="3"/>
      <c r="AH5789" s="3"/>
    </row>
    <row r="5790" spans="30:34">
      <c r="AD5790" s="3"/>
      <c r="AE5790" s="3"/>
      <c r="AF5790" s="3"/>
      <c r="AG5790" s="3"/>
      <c r="AH5790" s="3"/>
    </row>
    <row r="5791" spans="30:34">
      <c r="AD5791" s="3"/>
      <c r="AE5791" s="3"/>
      <c r="AF5791" s="3"/>
      <c r="AG5791" s="3"/>
      <c r="AH5791" s="3"/>
    </row>
    <row r="5792" spans="30:34">
      <c r="AD5792" s="3"/>
      <c r="AE5792" s="3"/>
      <c r="AF5792" s="3"/>
      <c r="AG5792" s="3"/>
      <c r="AH5792" s="3"/>
    </row>
    <row r="5793" spans="30:34">
      <c r="AD5793" s="3"/>
      <c r="AE5793" s="3"/>
      <c r="AF5793" s="3"/>
      <c r="AG5793" s="3"/>
      <c r="AH5793" s="3"/>
    </row>
    <row r="5794" spans="30:34">
      <c r="AD5794" s="3"/>
      <c r="AE5794" s="3"/>
      <c r="AF5794" s="3"/>
      <c r="AG5794" s="3"/>
      <c r="AH5794" s="3"/>
    </row>
    <row r="5795" spans="30:34">
      <c r="AD5795" s="3"/>
      <c r="AE5795" s="3"/>
      <c r="AF5795" s="3"/>
      <c r="AG5795" s="3"/>
      <c r="AH5795" s="3"/>
    </row>
    <row r="5796" spans="30:34">
      <c r="AD5796" s="3"/>
      <c r="AE5796" s="3"/>
      <c r="AF5796" s="3"/>
      <c r="AG5796" s="3"/>
      <c r="AH5796" s="3"/>
    </row>
    <row r="5797" spans="30:34">
      <c r="AD5797" s="3"/>
      <c r="AE5797" s="3"/>
      <c r="AF5797" s="3"/>
      <c r="AG5797" s="3"/>
      <c r="AH5797" s="3"/>
    </row>
    <row r="5798" spans="30:34">
      <c r="AD5798" s="3"/>
      <c r="AE5798" s="3"/>
      <c r="AF5798" s="3"/>
      <c r="AG5798" s="3"/>
      <c r="AH5798" s="3"/>
    </row>
    <row r="5799" spans="30:34">
      <c r="AD5799" s="3"/>
      <c r="AE5799" s="3"/>
      <c r="AF5799" s="3"/>
      <c r="AG5799" s="3"/>
      <c r="AH5799" s="3"/>
    </row>
    <row r="5800" spans="30:34">
      <c r="AD5800" s="3"/>
      <c r="AE5800" s="3"/>
      <c r="AF5800" s="3"/>
      <c r="AG5800" s="3"/>
      <c r="AH5800" s="3"/>
    </row>
    <row r="5801" spans="30:34">
      <c r="AD5801" s="3"/>
      <c r="AE5801" s="3"/>
      <c r="AF5801" s="3"/>
      <c r="AG5801" s="3"/>
      <c r="AH5801" s="3"/>
    </row>
    <row r="5802" spans="30:34">
      <c r="AD5802" s="3"/>
      <c r="AE5802" s="3"/>
      <c r="AF5802" s="3"/>
      <c r="AG5802" s="3"/>
      <c r="AH5802" s="3"/>
    </row>
    <row r="5803" spans="30:34">
      <c r="AD5803" s="3"/>
      <c r="AE5803" s="3"/>
      <c r="AF5803" s="3"/>
      <c r="AG5803" s="3"/>
      <c r="AH5803" s="3"/>
    </row>
    <row r="5804" spans="30:34">
      <c r="AD5804" s="3"/>
      <c r="AE5804" s="3"/>
      <c r="AF5804" s="3"/>
      <c r="AG5804" s="3"/>
      <c r="AH5804" s="3"/>
    </row>
    <row r="5805" spans="30:34">
      <c r="AD5805" s="3"/>
      <c r="AE5805" s="3"/>
      <c r="AF5805" s="3"/>
      <c r="AG5805" s="3"/>
      <c r="AH5805" s="3"/>
    </row>
    <row r="5806" spans="30:34">
      <c r="AD5806" s="3"/>
      <c r="AE5806" s="3"/>
      <c r="AF5806" s="3"/>
      <c r="AG5806" s="3"/>
      <c r="AH5806" s="3"/>
    </row>
    <row r="5807" spans="30:34">
      <c r="AD5807" s="3"/>
      <c r="AE5807" s="3"/>
      <c r="AF5807" s="3"/>
      <c r="AG5807" s="3"/>
      <c r="AH5807" s="3"/>
    </row>
    <row r="5808" spans="30:34">
      <c r="AD5808" s="3"/>
      <c r="AE5808" s="3"/>
      <c r="AF5808" s="3"/>
      <c r="AG5808" s="3"/>
      <c r="AH5808" s="3"/>
    </row>
    <row r="5809" spans="30:34">
      <c r="AD5809" s="3"/>
      <c r="AE5809" s="3"/>
      <c r="AF5809" s="3"/>
      <c r="AG5809" s="3"/>
      <c r="AH5809" s="3"/>
    </row>
    <row r="5810" spans="30:34">
      <c r="AD5810" s="3"/>
      <c r="AE5810" s="3"/>
      <c r="AF5810" s="3"/>
      <c r="AG5810" s="3"/>
      <c r="AH5810" s="3"/>
    </row>
    <row r="5811" spans="30:34">
      <c r="AD5811" s="3"/>
      <c r="AE5811" s="3"/>
      <c r="AF5811" s="3"/>
      <c r="AG5811" s="3"/>
      <c r="AH5811" s="3"/>
    </row>
    <row r="5812" spans="30:34">
      <c r="AD5812" s="3"/>
      <c r="AE5812" s="3"/>
      <c r="AF5812" s="3"/>
      <c r="AG5812" s="3"/>
      <c r="AH5812" s="3"/>
    </row>
    <row r="5813" spans="30:34">
      <c r="AD5813" s="3"/>
      <c r="AE5813" s="3"/>
      <c r="AF5813" s="3"/>
      <c r="AG5813" s="3"/>
      <c r="AH5813" s="3"/>
    </row>
    <row r="5814" spans="30:34">
      <c r="AD5814" s="3"/>
      <c r="AE5814" s="3"/>
      <c r="AF5814" s="3"/>
      <c r="AG5814" s="3"/>
      <c r="AH5814" s="3"/>
    </row>
    <row r="5815" spans="30:34">
      <c r="AD5815" s="3"/>
      <c r="AE5815" s="3"/>
      <c r="AF5815" s="3"/>
      <c r="AG5815" s="3"/>
      <c r="AH5815" s="3"/>
    </row>
    <row r="5816" spans="30:34">
      <c r="AD5816" s="3"/>
      <c r="AE5816" s="3"/>
      <c r="AF5816" s="3"/>
      <c r="AG5816" s="3"/>
      <c r="AH5816" s="3"/>
    </row>
    <row r="5817" spans="30:34">
      <c r="AD5817" s="3"/>
      <c r="AE5817" s="3"/>
      <c r="AF5817" s="3"/>
      <c r="AG5817" s="3"/>
      <c r="AH5817" s="3"/>
    </row>
    <row r="5818" spans="30:34">
      <c r="AD5818" s="3"/>
      <c r="AE5818" s="3"/>
      <c r="AF5818" s="3"/>
      <c r="AG5818" s="3"/>
      <c r="AH5818" s="3"/>
    </row>
    <row r="5819" spans="30:34">
      <c r="AD5819" s="3"/>
      <c r="AE5819" s="3"/>
      <c r="AF5819" s="3"/>
      <c r="AG5819" s="3"/>
      <c r="AH5819" s="3"/>
    </row>
    <row r="5820" spans="30:34">
      <c r="AD5820" s="3"/>
      <c r="AE5820" s="3"/>
      <c r="AF5820" s="3"/>
      <c r="AG5820" s="3"/>
      <c r="AH5820" s="3"/>
    </row>
    <row r="5821" spans="30:34">
      <c r="AD5821" s="3"/>
      <c r="AE5821" s="3"/>
      <c r="AF5821" s="3"/>
      <c r="AG5821" s="3"/>
      <c r="AH5821" s="3"/>
    </row>
    <row r="5822" spans="30:34">
      <c r="AD5822" s="3"/>
      <c r="AE5822" s="3"/>
      <c r="AF5822" s="3"/>
      <c r="AG5822" s="3"/>
      <c r="AH5822" s="3"/>
    </row>
    <row r="5823" spans="30:34">
      <c r="AD5823" s="3"/>
      <c r="AE5823" s="3"/>
      <c r="AF5823" s="3"/>
      <c r="AG5823" s="3"/>
      <c r="AH5823" s="3"/>
    </row>
    <row r="5824" spans="30:34">
      <c r="AD5824" s="3"/>
      <c r="AE5824" s="3"/>
      <c r="AF5824" s="3"/>
      <c r="AG5824" s="3"/>
      <c r="AH5824" s="3"/>
    </row>
    <row r="5825" spans="30:34">
      <c r="AD5825" s="3"/>
      <c r="AE5825" s="3"/>
      <c r="AF5825" s="3"/>
      <c r="AG5825" s="3"/>
      <c r="AH5825" s="3"/>
    </row>
    <row r="5826" spans="30:34">
      <c r="AD5826" s="3"/>
      <c r="AE5826" s="3"/>
      <c r="AF5826" s="3"/>
      <c r="AG5826" s="3"/>
      <c r="AH5826" s="3"/>
    </row>
    <row r="5827" spans="30:34">
      <c r="AD5827" s="3"/>
      <c r="AE5827" s="3"/>
      <c r="AF5827" s="3"/>
      <c r="AG5827" s="3"/>
      <c r="AH5827" s="3"/>
    </row>
    <row r="5828" spans="30:34">
      <c r="AD5828" s="3"/>
      <c r="AE5828" s="3"/>
      <c r="AF5828" s="3"/>
      <c r="AG5828" s="3"/>
      <c r="AH5828" s="3"/>
    </row>
    <row r="5829" spans="30:34">
      <c r="AD5829" s="3"/>
      <c r="AE5829" s="3"/>
      <c r="AF5829" s="3"/>
      <c r="AG5829" s="3"/>
      <c r="AH5829" s="3"/>
    </row>
    <row r="5830" spans="30:34">
      <c r="AD5830" s="3"/>
      <c r="AE5830" s="3"/>
      <c r="AF5830" s="3"/>
      <c r="AG5830" s="3"/>
      <c r="AH5830" s="3"/>
    </row>
    <row r="5831" spans="30:34">
      <c r="AD5831" s="3"/>
      <c r="AE5831" s="3"/>
      <c r="AF5831" s="3"/>
      <c r="AG5831" s="3"/>
      <c r="AH5831" s="3"/>
    </row>
    <row r="5832" spans="30:34">
      <c r="AD5832" s="3"/>
      <c r="AE5832" s="3"/>
      <c r="AF5832" s="3"/>
      <c r="AG5832" s="3"/>
      <c r="AH5832" s="3"/>
    </row>
    <row r="5833" spans="30:34">
      <c r="AD5833" s="3"/>
      <c r="AE5833" s="3"/>
      <c r="AF5833" s="3"/>
      <c r="AG5833" s="3"/>
      <c r="AH5833" s="3"/>
    </row>
    <row r="5834" spans="30:34">
      <c r="AD5834" s="3"/>
      <c r="AE5834" s="3"/>
      <c r="AF5834" s="3"/>
      <c r="AG5834" s="3"/>
      <c r="AH5834" s="3"/>
    </row>
    <row r="5835" spans="30:34">
      <c r="AD5835" s="3"/>
      <c r="AE5835" s="3"/>
      <c r="AF5835" s="3"/>
      <c r="AG5835" s="3"/>
      <c r="AH5835" s="3"/>
    </row>
    <row r="5836" spans="30:34">
      <c r="AD5836" s="3"/>
      <c r="AE5836" s="3"/>
      <c r="AF5836" s="3"/>
      <c r="AG5836" s="3"/>
      <c r="AH5836" s="3"/>
    </row>
    <row r="5837" spans="30:34">
      <c r="AD5837" s="3"/>
      <c r="AE5837" s="3"/>
      <c r="AF5837" s="3"/>
      <c r="AG5837" s="3"/>
      <c r="AH5837" s="3"/>
    </row>
    <row r="5838" spans="30:34">
      <c r="AD5838" s="3"/>
      <c r="AE5838" s="3"/>
      <c r="AF5838" s="3"/>
      <c r="AG5838" s="3"/>
      <c r="AH5838" s="3"/>
    </row>
    <row r="5839" spans="30:34">
      <c r="AD5839" s="3"/>
      <c r="AE5839" s="3"/>
      <c r="AF5839" s="3"/>
      <c r="AG5839" s="3"/>
      <c r="AH5839" s="3"/>
    </row>
    <row r="5840" spans="30:34">
      <c r="AD5840" s="3"/>
      <c r="AE5840" s="3"/>
      <c r="AF5840" s="3"/>
      <c r="AG5840" s="3"/>
      <c r="AH5840" s="3"/>
    </row>
    <row r="5841" spans="30:34">
      <c r="AD5841" s="3"/>
      <c r="AE5841" s="3"/>
      <c r="AF5841" s="3"/>
      <c r="AG5841" s="3"/>
      <c r="AH5841" s="3"/>
    </row>
    <row r="5842" spans="30:34">
      <c r="AD5842" s="3"/>
      <c r="AE5842" s="3"/>
      <c r="AF5842" s="3"/>
      <c r="AG5842" s="3"/>
      <c r="AH5842" s="3"/>
    </row>
    <row r="5843" spans="30:34">
      <c r="AD5843" s="3"/>
      <c r="AE5843" s="3"/>
      <c r="AF5843" s="3"/>
      <c r="AG5843" s="3"/>
      <c r="AH5843" s="3"/>
    </row>
    <row r="5844" spans="30:34">
      <c r="AD5844" s="3"/>
      <c r="AE5844" s="3"/>
      <c r="AF5844" s="3"/>
      <c r="AG5844" s="3"/>
      <c r="AH5844" s="3"/>
    </row>
    <row r="5845" spans="30:34">
      <c r="AD5845" s="3"/>
      <c r="AE5845" s="3"/>
      <c r="AF5845" s="3"/>
      <c r="AG5845" s="3"/>
      <c r="AH5845" s="3"/>
    </row>
    <row r="5846" spans="30:34">
      <c r="AD5846" s="3"/>
      <c r="AE5846" s="3"/>
      <c r="AF5846" s="3"/>
      <c r="AG5846" s="3"/>
      <c r="AH5846" s="3"/>
    </row>
    <row r="5847" spans="30:34">
      <c r="AD5847" s="3"/>
      <c r="AE5847" s="3"/>
      <c r="AF5847" s="3"/>
      <c r="AG5847" s="3"/>
      <c r="AH5847" s="3"/>
    </row>
    <row r="5848" spans="30:34">
      <c r="AD5848" s="3"/>
      <c r="AE5848" s="3"/>
      <c r="AF5848" s="3"/>
      <c r="AG5848" s="3"/>
      <c r="AH5848" s="3"/>
    </row>
    <row r="5849" spans="30:34">
      <c r="AD5849" s="3"/>
      <c r="AE5849" s="3"/>
      <c r="AF5849" s="3"/>
      <c r="AG5849" s="3"/>
      <c r="AH5849" s="3"/>
    </row>
    <row r="5850" spans="30:34">
      <c r="AD5850" s="3"/>
      <c r="AE5850" s="3"/>
      <c r="AF5850" s="3"/>
      <c r="AG5850" s="3"/>
      <c r="AH5850" s="3"/>
    </row>
    <row r="5851" spans="30:34">
      <c r="AD5851" s="3"/>
      <c r="AE5851" s="3"/>
      <c r="AF5851" s="3"/>
      <c r="AG5851" s="3"/>
      <c r="AH5851" s="3"/>
    </row>
    <row r="5852" spans="30:34">
      <c r="AD5852" s="3"/>
      <c r="AE5852" s="3"/>
      <c r="AF5852" s="3"/>
      <c r="AG5852" s="3"/>
      <c r="AH5852" s="3"/>
    </row>
    <row r="5853" spans="30:34">
      <c r="AD5853" s="3"/>
      <c r="AE5853" s="3"/>
      <c r="AF5853" s="3"/>
      <c r="AG5853" s="3"/>
      <c r="AH5853" s="3"/>
    </row>
    <row r="5854" spans="30:34">
      <c r="AD5854" s="3"/>
      <c r="AE5854" s="3"/>
      <c r="AF5854" s="3"/>
      <c r="AG5854" s="3"/>
      <c r="AH5854" s="3"/>
    </row>
    <row r="5855" spans="30:34">
      <c r="AD5855" s="3"/>
      <c r="AE5855" s="3"/>
      <c r="AF5855" s="3"/>
      <c r="AG5855" s="3"/>
      <c r="AH5855" s="3"/>
    </row>
    <row r="5856" spans="30:34">
      <c r="AD5856" s="3"/>
      <c r="AE5856" s="3"/>
      <c r="AF5856" s="3"/>
      <c r="AG5856" s="3"/>
      <c r="AH5856" s="3"/>
    </row>
    <row r="5857" spans="30:34">
      <c r="AD5857" s="3"/>
      <c r="AE5857" s="3"/>
      <c r="AF5857" s="3"/>
      <c r="AG5857" s="3"/>
      <c r="AH5857" s="3"/>
    </row>
    <row r="5858" spans="30:34">
      <c r="AD5858" s="3"/>
      <c r="AE5858" s="3"/>
      <c r="AF5858" s="3"/>
      <c r="AG5858" s="3"/>
      <c r="AH5858" s="3"/>
    </row>
    <row r="5859" spans="30:34">
      <c r="AD5859" s="3"/>
      <c r="AE5859" s="3"/>
      <c r="AF5859" s="3"/>
      <c r="AG5859" s="3"/>
      <c r="AH5859" s="3"/>
    </row>
    <row r="5860" spans="30:34">
      <c r="AD5860" s="3"/>
      <c r="AE5860" s="3"/>
      <c r="AF5860" s="3"/>
      <c r="AG5860" s="3"/>
      <c r="AH5860" s="3"/>
    </row>
    <row r="5861" spans="30:34">
      <c r="AD5861" s="3"/>
      <c r="AE5861" s="3"/>
      <c r="AF5861" s="3"/>
      <c r="AG5861" s="3"/>
      <c r="AH5861" s="3"/>
    </row>
    <row r="5862" spans="30:34">
      <c r="AD5862" s="3"/>
      <c r="AE5862" s="3"/>
      <c r="AF5862" s="3"/>
      <c r="AG5862" s="3"/>
      <c r="AH5862" s="3"/>
    </row>
    <row r="5863" spans="30:34">
      <c r="AD5863" s="3"/>
      <c r="AE5863" s="3"/>
      <c r="AF5863" s="3"/>
      <c r="AG5863" s="3"/>
      <c r="AH5863" s="3"/>
    </row>
    <row r="5864" spans="30:34">
      <c r="AD5864" s="3"/>
      <c r="AE5864" s="3"/>
      <c r="AF5864" s="3"/>
      <c r="AG5864" s="3"/>
      <c r="AH5864" s="3"/>
    </row>
    <row r="5865" spans="30:34">
      <c r="AD5865" s="3"/>
      <c r="AE5865" s="3"/>
      <c r="AF5865" s="3"/>
      <c r="AG5865" s="3"/>
      <c r="AH5865" s="3"/>
    </row>
    <row r="5866" spans="30:34">
      <c r="AD5866" s="3"/>
      <c r="AE5866" s="3"/>
      <c r="AF5866" s="3"/>
      <c r="AG5866" s="3"/>
      <c r="AH5866" s="3"/>
    </row>
    <row r="5867" spans="30:34">
      <c r="AD5867" s="3"/>
      <c r="AE5867" s="3"/>
      <c r="AF5867" s="3"/>
      <c r="AG5867" s="3"/>
      <c r="AH5867" s="3"/>
    </row>
    <row r="5868" spans="30:34">
      <c r="AD5868" s="3"/>
      <c r="AE5868" s="3"/>
      <c r="AF5868" s="3"/>
      <c r="AG5868" s="3"/>
      <c r="AH5868" s="3"/>
    </row>
    <row r="5869" spans="30:34">
      <c r="AD5869" s="3"/>
      <c r="AE5869" s="3"/>
      <c r="AF5869" s="3"/>
      <c r="AG5869" s="3"/>
      <c r="AH5869" s="3"/>
    </row>
    <row r="5870" spans="30:34">
      <c r="AD5870" s="3"/>
      <c r="AE5870" s="3"/>
      <c r="AF5870" s="3"/>
      <c r="AG5870" s="3"/>
      <c r="AH5870" s="3"/>
    </row>
    <row r="5871" spans="30:34">
      <c r="AD5871" s="3"/>
      <c r="AE5871" s="3"/>
      <c r="AF5871" s="3"/>
      <c r="AG5871" s="3"/>
      <c r="AH5871" s="3"/>
    </row>
    <row r="5872" spans="30:34">
      <c r="AD5872" s="3"/>
      <c r="AE5872" s="3"/>
      <c r="AF5872" s="3"/>
      <c r="AG5872" s="3"/>
      <c r="AH5872" s="3"/>
    </row>
    <row r="5873" spans="30:34">
      <c r="AD5873" s="3"/>
      <c r="AE5873" s="3"/>
      <c r="AF5873" s="3"/>
      <c r="AG5873" s="3"/>
      <c r="AH5873" s="3"/>
    </row>
    <row r="5874" spans="30:34">
      <c r="AD5874" s="3"/>
      <c r="AE5874" s="3"/>
      <c r="AF5874" s="3"/>
      <c r="AG5874" s="3"/>
      <c r="AH5874" s="3"/>
    </row>
    <row r="5875" spans="30:34">
      <c r="AD5875" s="3"/>
      <c r="AE5875" s="3"/>
      <c r="AF5875" s="3"/>
      <c r="AG5875" s="3"/>
      <c r="AH5875" s="3"/>
    </row>
    <row r="5876" spans="30:34">
      <c r="AD5876" s="3"/>
      <c r="AE5876" s="3"/>
      <c r="AF5876" s="3"/>
      <c r="AG5876" s="3"/>
      <c r="AH5876" s="3"/>
    </row>
    <row r="5877" spans="30:34">
      <c r="AD5877" s="3"/>
      <c r="AE5877" s="3"/>
      <c r="AF5877" s="3"/>
      <c r="AG5877" s="3"/>
      <c r="AH5877" s="3"/>
    </row>
    <row r="5878" spans="30:34">
      <c r="AD5878" s="3"/>
      <c r="AE5878" s="3"/>
      <c r="AF5878" s="3"/>
      <c r="AG5878" s="3"/>
      <c r="AH5878" s="3"/>
    </row>
    <row r="5879" spans="30:34">
      <c r="AD5879" s="3"/>
      <c r="AE5879" s="3"/>
      <c r="AF5879" s="3"/>
      <c r="AG5879" s="3"/>
      <c r="AH5879" s="3"/>
    </row>
    <row r="5880" spans="30:34">
      <c r="AD5880" s="3"/>
      <c r="AE5880" s="3"/>
      <c r="AF5880" s="3"/>
      <c r="AG5880" s="3"/>
      <c r="AH5880" s="3"/>
    </row>
    <row r="5881" spans="30:34">
      <c r="AD5881" s="3"/>
      <c r="AE5881" s="3"/>
      <c r="AF5881" s="3"/>
      <c r="AG5881" s="3"/>
      <c r="AH5881" s="3"/>
    </row>
    <row r="5882" spans="30:34">
      <c r="AD5882" s="3"/>
      <c r="AE5882" s="3"/>
      <c r="AF5882" s="3"/>
      <c r="AG5882" s="3"/>
      <c r="AH5882" s="3"/>
    </row>
    <row r="5883" spans="30:34">
      <c r="AD5883" s="3"/>
      <c r="AE5883" s="3"/>
      <c r="AF5883" s="3"/>
      <c r="AG5883" s="3"/>
      <c r="AH5883" s="3"/>
    </row>
    <row r="5884" spans="30:34">
      <c r="AD5884" s="3"/>
      <c r="AE5884" s="3"/>
      <c r="AF5884" s="3"/>
      <c r="AG5884" s="3"/>
      <c r="AH5884" s="3"/>
    </row>
    <row r="5885" spans="30:34">
      <c r="AD5885" s="3"/>
      <c r="AE5885" s="3"/>
      <c r="AF5885" s="3"/>
      <c r="AG5885" s="3"/>
      <c r="AH5885" s="3"/>
    </row>
    <row r="5886" spans="30:34">
      <c r="AD5886" s="3"/>
      <c r="AE5886" s="3"/>
      <c r="AF5886" s="3"/>
      <c r="AG5886" s="3"/>
      <c r="AH5886" s="3"/>
    </row>
    <row r="5887" spans="30:34">
      <c r="AD5887" s="3"/>
      <c r="AE5887" s="3"/>
      <c r="AF5887" s="3"/>
      <c r="AG5887" s="3"/>
      <c r="AH5887" s="3"/>
    </row>
    <row r="5888" spans="30:34">
      <c r="AD5888" s="3"/>
      <c r="AE5888" s="3"/>
      <c r="AF5888" s="3"/>
      <c r="AG5888" s="3"/>
      <c r="AH5888" s="3"/>
    </row>
    <row r="5889" spans="30:34">
      <c r="AD5889" s="3"/>
      <c r="AE5889" s="3"/>
      <c r="AF5889" s="3"/>
      <c r="AG5889" s="3"/>
      <c r="AH5889" s="3"/>
    </row>
    <row r="5890" spans="30:34">
      <c r="AD5890" s="3"/>
      <c r="AE5890" s="3"/>
      <c r="AF5890" s="3"/>
      <c r="AG5890" s="3"/>
      <c r="AH5890" s="3"/>
    </row>
    <row r="5891" spans="30:34">
      <c r="AD5891" s="3"/>
      <c r="AE5891" s="3"/>
      <c r="AF5891" s="3"/>
      <c r="AG5891" s="3"/>
      <c r="AH5891" s="3"/>
    </row>
    <row r="5892" spans="30:34">
      <c r="AD5892" s="3"/>
      <c r="AE5892" s="3"/>
      <c r="AF5892" s="3"/>
      <c r="AG5892" s="3"/>
      <c r="AH5892" s="3"/>
    </row>
    <row r="5893" spans="30:34">
      <c r="AD5893" s="3"/>
      <c r="AE5893" s="3"/>
      <c r="AF5893" s="3"/>
      <c r="AG5893" s="3"/>
      <c r="AH5893" s="3"/>
    </row>
    <row r="5894" spans="30:34">
      <c r="AD5894" s="3"/>
      <c r="AE5894" s="3"/>
      <c r="AF5894" s="3"/>
      <c r="AG5894" s="3"/>
      <c r="AH5894" s="3"/>
    </row>
    <row r="5895" spans="30:34">
      <c r="AD5895" s="3"/>
      <c r="AE5895" s="3"/>
      <c r="AF5895" s="3"/>
      <c r="AG5895" s="3"/>
      <c r="AH5895" s="3"/>
    </row>
    <row r="5896" spans="30:34">
      <c r="AD5896" s="3"/>
      <c r="AE5896" s="3"/>
      <c r="AF5896" s="3"/>
      <c r="AG5896" s="3"/>
      <c r="AH5896" s="3"/>
    </row>
    <row r="5897" spans="30:34">
      <c r="AD5897" s="3"/>
      <c r="AE5897" s="3"/>
      <c r="AF5897" s="3"/>
      <c r="AG5897" s="3"/>
      <c r="AH5897" s="3"/>
    </row>
    <row r="5898" spans="30:34">
      <c r="AD5898" s="3"/>
      <c r="AE5898" s="3"/>
      <c r="AF5898" s="3"/>
      <c r="AG5898" s="3"/>
      <c r="AH5898" s="3"/>
    </row>
    <row r="5899" spans="30:34">
      <c r="AD5899" s="3"/>
      <c r="AE5899" s="3"/>
      <c r="AF5899" s="3"/>
      <c r="AG5899" s="3"/>
      <c r="AH5899" s="3"/>
    </row>
    <row r="5900" spans="30:34">
      <c r="AD5900" s="3"/>
      <c r="AE5900" s="3"/>
      <c r="AF5900" s="3"/>
      <c r="AG5900" s="3"/>
      <c r="AH5900" s="3"/>
    </row>
    <row r="5901" spans="30:34">
      <c r="AD5901" s="3"/>
      <c r="AE5901" s="3"/>
      <c r="AF5901" s="3"/>
      <c r="AG5901" s="3"/>
      <c r="AH5901" s="3"/>
    </row>
    <row r="5902" spans="30:34">
      <c r="AD5902" s="3"/>
      <c r="AE5902" s="3"/>
      <c r="AF5902" s="3"/>
      <c r="AG5902" s="3"/>
      <c r="AH5902" s="3"/>
    </row>
    <row r="5903" spans="30:34">
      <c r="AD5903" s="3"/>
      <c r="AE5903" s="3"/>
      <c r="AF5903" s="3"/>
      <c r="AG5903" s="3"/>
      <c r="AH5903" s="3"/>
    </row>
    <row r="5904" spans="30:34">
      <c r="AD5904" s="3"/>
      <c r="AE5904" s="3"/>
      <c r="AF5904" s="3"/>
      <c r="AG5904" s="3"/>
      <c r="AH5904" s="3"/>
    </row>
    <row r="5905" spans="30:34">
      <c r="AD5905" s="3"/>
      <c r="AE5905" s="3"/>
      <c r="AF5905" s="3"/>
      <c r="AG5905" s="3"/>
      <c r="AH5905" s="3"/>
    </row>
    <row r="5906" spans="30:34">
      <c r="AD5906" s="3"/>
      <c r="AE5906" s="3"/>
      <c r="AF5906" s="3"/>
      <c r="AG5906" s="3"/>
      <c r="AH5906" s="3"/>
    </row>
    <row r="5907" spans="30:34">
      <c r="AD5907" s="3"/>
      <c r="AE5907" s="3"/>
      <c r="AF5907" s="3"/>
      <c r="AG5907" s="3"/>
      <c r="AH5907" s="3"/>
    </row>
    <row r="5908" spans="30:34">
      <c r="AD5908" s="3"/>
      <c r="AE5908" s="3"/>
      <c r="AF5908" s="3"/>
      <c r="AG5908" s="3"/>
      <c r="AH5908" s="3"/>
    </row>
    <row r="5909" spans="30:34">
      <c r="AD5909" s="3"/>
      <c r="AE5909" s="3"/>
      <c r="AF5909" s="3"/>
      <c r="AG5909" s="3"/>
      <c r="AH5909" s="3"/>
    </row>
    <row r="5910" spans="30:34">
      <c r="AD5910" s="3"/>
      <c r="AE5910" s="3"/>
      <c r="AF5910" s="3"/>
      <c r="AG5910" s="3"/>
      <c r="AH5910" s="3"/>
    </row>
    <row r="5911" spans="30:34">
      <c r="AD5911" s="3"/>
      <c r="AE5911" s="3"/>
      <c r="AF5911" s="3"/>
      <c r="AG5911" s="3"/>
      <c r="AH5911" s="3"/>
    </row>
    <row r="5912" spans="30:34">
      <c r="AD5912" s="3"/>
      <c r="AE5912" s="3"/>
      <c r="AF5912" s="3"/>
      <c r="AG5912" s="3"/>
      <c r="AH5912" s="3"/>
    </row>
    <row r="5913" spans="30:34">
      <c r="AD5913" s="3"/>
      <c r="AE5913" s="3"/>
      <c r="AF5913" s="3"/>
      <c r="AG5913" s="3"/>
      <c r="AH5913" s="3"/>
    </row>
    <row r="5914" spans="30:34">
      <c r="AD5914" s="3"/>
      <c r="AE5914" s="3"/>
      <c r="AF5914" s="3"/>
      <c r="AG5914" s="3"/>
      <c r="AH5914" s="3"/>
    </row>
    <row r="5915" spans="30:34">
      <c r="AD5915" s="3"/>
      <c r="AE5915" s="3"/>
      <c r="AF5915" s="3"/>
      <c r="AG5915" s="3"/>
      <c r="AH5915" s="3"/>
    </row>
    <row r="5916" spans="30:34">
      <c r="AD5916" s="3"/>
      <c r="AE5916" s="3"/>
      <c r="AF5916" s="3"/>
      <c r="AG5916" s="3"/>
      <c r="AH5916" s="3"/>
    </row>
    <row r="5917" spans="30:34">
      <c r="AD5917" s="3"/>
      <c r="AE5917" s="3"/>
      <c r="AF5917" s="3"/>
      <c r="AG5917" s="3"/>
      <c r="AH5917" s="3"/>
    </row>
    <row r="5918" spans="30:34">
      <c r="AD5918" s="3"/>
      <c r="AE5918" s="3"/>
      <c r="AF5918" s="3"/>
      <c r="AG5918" s="3"/>
      <c r="AH5918" s="3"/>
    </row>
    <row r="5919" spans="30:34">
      <c r="AD5919" s="3"/>
      <c r="AE5919" s="3"/>
      <c r="AF5919" s="3"/>
      <c r="AG5919" s="3"/>
      <c r="AH5919" s="3"/>
    </row>
    <row r="5920" spans="30:34">
      <c r="AD5920" s="3"/>
      <c r="AE5920" s="3"/>
      <c r="AF5920" s="3"/>
      <c r="AG5920" s="3"/>
      <c r="AH5920" s="3"/>
    </row>
    <row r="5921" spans="30:34">
      <c r="AD5921" s="3"/>
      <c r="AE5921" s="3"/>
      <c r="AF5921" s="3"/>
      <c r="AG5921" s="3"/>
      <c r="AH5921" s="3"/>
    </row>
    <row r="5922" spans="30:34">
      <c r="AD5922" s="3"/>
      <c r="AE5922" s="3"/>
      <c r="AF5922" s="3"/>
      <c r="AG5922" s="3"/>
      <c r="AH5922" s="3"/>
    </row>
    <row r="5923" spans="30:34">
      <c r="AD5923" s="3"/>
      <c r="AE5923" s="3"/>
      <c r="AF5923" s="3"/>
      <c r="AG5923" s="3"/>
      <c r="AH5923" s="3"/>
    </row>
    <row r="5924" spans="30:34">
      <c r="AD5924" s="3"/>
      <c r="AE5924" s="3"/>
      <c r="AF5924" s="3"/>
      <c r="AG5924" s="3"/>
      <c r="AH5924" s="3"/>
    </row>
    <row r="5925" spans="30:34">
      <c r="AD5925" s="3"/>
      <c r="AE5925" s="3"/>
      <c r="AF5925" s="3"/>
      <c r="AG5925" s="3"/>
      <c r="AH5925" s="3"/>
    </row>
    <row r="5926" spans="30:34">
      <c r="AD5926" s="3"/>
      <c r="AE5926" s="3"/>
      <c r="AF5926" s="3"/>
      <c r="AG5926" s="3"/>
      <c r="AH5926" s="3"/>
    </row>
    <row r="5927" spans="30:34">
      <c r="AD5927" s="3"/>
      <c r="AE5927" s="3"/>
      <c r="AF5927" s="3"/>
      <c r="AG5927" s="3"/>
      <c r="AH5927" s="3"/>
    </row>
    <row r="5928" spans="30:34">
      <c r="AD5928" s="3"/>
      <c r="AE5928" s="3"/>
      <c r="AF5928" s="3"/>
      <c r="AG5928" s="3"/>
      <c r="AH5928" s="3"/>
    </row>
    <row r="5929" spans="30:34">
      <c r="AD5929" s="3"/>
      <c r="AE5929" s="3"/>
      <c r="AF5929" s="3"/>
      <c r="AG5929" s="3"/>
      <c r="AH5929" s="3"/>
    </row>
    <row r="5930" spans="30:34">
      <c r="AD5930" s="3"/>
      <c r="AE5930" s="3"/>
      <c r="AF5930" s="3"/>
      <c r="AG5930" s="3"/>
      <c r="AH5930" s="3"/>
    </row>
    <row r="5931" spans="30:34">
      <c r="AD5931" s="3"/>
      <c r="AE5931" s="3"/>
      <c r="AF5931" s="3"/>
      <c r="AG5931" s="3"/>
      <c r="AH5931" s="3"/>
    </row>
    <row r="5932" spans="30:34">
      <c r="AD5932" s="3"/>
      <c r="AE5932" s="3"/>
      <c r="AF5932" s="3"/>
      <c r="AG5932" s="3"/>
      <c r="AH5932" s="3"/>
    </row>
    <row r="5933" spans="30:34">
      <c r="AD5933" s="3"/>
      <c r="AE5933" s="3"/>
      <c r="AF5933" s="3"/>
      <c r="AG5933" s="3"/>
      <c r="AH5933" s="3"/>
    </row>
    <row r="5934" spans="30:34">
      <c r="AD5934" s="3"/>
      <c r="AE5934" s="3"/>
      <c r="AF5934" s="3"/>
      <c r="AG5934" s="3"/>
      <c r="AH5934" s="3"/>
    </row>
    <row r="5935" spans="30:34">
      <c r="AD5935" s="3"/>
      <c r="AE5935" s="3"/>
      <c r="AF5935" s="3"/>
      <c r="AG5935" s="3"/>
      <c r="AH5935" s="3"/>
    </row>
    <row r="5936" spans="30:34">
      <c r="AD5936" s="3"/>
      <c r="AE5936" s="3"/>
      <c r="AF5936" s="3"/>
      <c r="AG5936" s="3"/>
      <c r="AH5936" s="3"/>
    </row>
    <row r="5937" spans="30:34">
      <c r="AD5937" s="3"/>
      <c r="AE5937" s="3"/>
      <c r="AF5937" s="3"/>
      <c r="AG5937" s="3"/>
      <c r="AH5937" s="3"/>
    </row>
    <row r="5938" spans="30:34">
      <c r="AD5938" s="3"/>
      <c r="AE5938" s="3"/>
      <c r="AF5938" s="3"/>
      <c r="AG5938" s="3"/>
      <c r="AH5938" s="3"/>
    </row>
    <row r="5939" spans="30:34">
      <c r="AD5939" s="3"/>
      <c r="AE5939" s="3"/>
      <c r="AF5939" s="3"/>
      <c r="AG5939" s="3"/>
      <c r="AH5939" s="3"/>
    </row>
    <row r="5940" spans="30:34">
      <c r="AD5940" s="3"/>
      <c r="AE5940" s="3"/>
      <c r="AF5940" s="3"/>
      <c r="AG5940" s="3"/>
      <c r="AH5940" s="3"/>
    </row>
    <row r="5941" spans="30:34">
      <c r="AD5941" s="3"/>
      <c r="AE5941" s="3"/>
      <c r="AF5941" s="3"/>
      <c r="AG5941" s="3"/>
      <c r="AH5941" s="3"/>
    </row>
    <row r="5942" spans="30:34">
      <c r="AD5942" s="3"/>
      <c r="AE5942" s="3"/>
      <c r="AF5942" s="3"/>
      <c r="AG5942" s="3"/>
      <c r="AH5942" s="3"/>
    </row>
    <row r="5943" spans="30:34">
      <c r="AD5943" s="3"/>
      <c r="AE5943" s="3"/>
      <c r="AF5943" s="3"/>
      <c r="AG5943" s="3"/>
      <c r="AH5943" s="3"/>
    </row>
    <row r="5944" spans="30:34">
      <c r="AD5944" s="3"/>
      <c r="AE5944" s="3"/>
      <c r="AF5944" s="3"/>
      <c r="AG5944" s="3"/>
      <c r="AH5944" s="3"/>
    </row>
    <row r="5945" spans="30:34">
      <c r="AD5945" s="3"/>
      <c r="AE5945" s="3"/>
      <c r="AF5945" s="3"/>
      <c r="AG5945" s="3"/>
      <c r="AH5945" s="3"/>
    </row>
    <row r="5946" spans="30:34">
      <c r="AD5946" s="3"/>
      <c r="AE5946" s="3"/>
      <c r="AF5946" s="3"/>
      <c r="AG5946" s="3"/>
      <c r="AH5946" s="3"/>
    </row>
    <row r="5947" spans="30:34">
      <c r="AD5947" s="3"/>
      <c r="AE5947" s="3"/>
      <c r="AF5947" s="3"/>
      <c r="AG5947" s="3"/>
      <c r="AH5947" s="3"/>
    </row>
    <row r="5948" spans="30:34">
      <c r="AD5948" s="3"/>
      <c r="AE5948" s="3"/>
      <c r="AF5948" s="3"/>
      <c r="AG5948" s="3"/>
      <c r="AH5948" s="3"/>
    </row>
    <row r="5949" spans="30:34">
      <c r="AD5949" s="3"/>
      <c r="AE5949" s="3"/>
      <c r="AF5949" s="3"/>
      <c r="AG5949" s="3"/>
      <c r="AH5949" s="3"/>
    </row>
    <row r="5950" spans="30:34">
      <c r="AD5950" s="3"/>
      <c r="AE5950" s="3"/>
      <c r="AF5950" s="3"/>
      <c r="AG5950" s="3"/>
      <c r="AH5950" s="3"/>
    </row>
    <row r="5951" spans="30:34">
      <c r="AD5951" s="3"/>
      <c r="AE5951" s="3"/>
      <c r="AF5951" s="3"/>
      <c r="AG5951" s="3"/>
      <c r="AH5951" s="3"/>
    </row>
    <row r="5952" spans="30:34">
      <c r="AD5952" s="3"/>
      <c r="AE5952" s="3"/>
      <c r="AF5952" s="3"/>
      <c r="AG5952" s="3"/>
      <c r="AH5952" s="3"/>
    </row>
    <row r="5953" spans="30:34">
      <c r="AD5953" s="3"/>
      <c r="AE5953" s="3"/>
      <c r="AF5953" s="3"/>
      <c r="AG5953" s="3"/>
      <c r="AH5953" s="3"/>
    </row>
    <row r="5954" spans="30:34">
      <c r="AD5954" s="3"/>
      <c r="AE5954" s="3"/>
      <c r="AF5954" s="3"/>
      <c r="AG5954" s="3"/>
      <c r="AH5954" s="3"/>
    </row>
    <row r="5955" spans="30:34">
      <c r="AD5955" s="3"/>
      <c r="AE5955" s="3"/>
      <c r="AF5955" s="3"/>
      <c r="AG5955" s="3"/>
      <c r="AH5955" s="3"/>
    </row>
    <row r="5956" spans="30:34">
      <c r="AD5956" s="3"/>
      <c r="AE5956" s="3"/>
      <c r="AF5956" s="3"/>
      <c r="AG5956" s="3"/>
      <c r="AH5956" s="3"/>
    </row>
    <row r="5957" spans="30:34">
      <c r="AD5957" s="3"/>
      <c r="AE5957" s="3"/>
      <c r="AF5957" s="3"/>
      <c r="AG5957" s="3"/>
      <c r="AH5957" s="3"/>
    </row>
    <row r="5958" spans="30:34">
      <c r="AD5958" s="3"/>
      <c r="AE5958" s="3"/>
      <c r="AF5958" s="3"/>
      <c r="AG5958" s="3"/>
      <c r="AH5958" s="3"/>
    </row>
    <row r="5959" spans="30:34">
      <c r="AD5959" s="3"/>
      <c r="AE5959" s="3"/>
      <c r="AF5959" s="3"/>
      <c r="AG5959" s="3"/>
      <c r="AH5959" s="3"/>
    </row>
    <row r="5960" spans="30:34">
      <c r="AD5960" s="3"/>
      <c r="AE5960" s="3"/>
      <c r="AF5960" s="3"/>
      <c r="AG5960" s="3"/>
      <c r="AH5960" s="3"/>
    </row>
    <row r="5961" spans="30:34">
      <c r="AD5961" s="3"/>
      <c r="AE5961" s="3"/>
      <c r="AF5961" s="3"/>
      <c r="AG5961" s="3"/>
      <c r="AH5961" s="3"/>
    </row>
    <row r="5962" spans="30:34">
      <c r="AD5962" s="3"/>
      <c r="AE5962" s="3"/>
      <c r="AF5962" s="3"/>
      <c r="AG5962" s="3"/>
      <c r="AH5962" s="3"/>
    </row>
    <row r="5963" spans="30:34">
      <c r="AD5963" s="3"/>
      <c r="AE5963" s="3"/>
      <c r="AF5963" s="3"/>
      <c r="AG5963" s="3"/>
      <c r="AH5963" s="3"/>
    </row>
    <row r="5964" spans="30:34">
      <c r="AD5964" s="3"/>
      <c r="AE5964" s="3"/>
      <c r="AF5964" s="3"/>
      <c r="AG5964" s="3"/>
      <c r="AH5964" s="3"/>
    </row>
    <row r="5965" spans="30:34">
      <c r="AD5965" s="3"/>
      <c r="AE5965" s="3"/>
      <c r="AF5965" s="3"/>
      <c r="AG5965" s="3"/>
      <c r="AH5965" s="3"/>
    </row>
    <row r="5966" spans="30:34">
      <c r="AD5966" s="3"/>
      <c r="AE5966" s="3"/>
      <c r="AF5966" s="3"/>
      <c r="AG5966" s="3"/>
      <c r="AH5966" s="3"/>
    </row>
    <row r="5967" spans="30:34">
      <c r="AD5967" s="3"/>
      <c r="AE5967" s="3"/>
      <c r="AF5967" s="3"/>
      <c r="AG5967" s="3"/>
      <c r="AH5967" s="3"/>
    </row>
    <row r="5968" spans="30:34">
      <c r="AD5968" s="3"/>
      <c r="AE5968" s="3"/>
      <c r="AF5968" s="3"/>
      <c r="AG5968" s="3"/>
      <c r="AH5968" s="3"/>
    </row>
    <row r="5969" spans="30:34">
      <c r="AD5969" s="3"/>
      <c r="AE5969" s="3"/>
      <c r="AF5969" s="3"/>
      <c r="AG5969" s="3"/>
      <c r="AH5969" s="3"/>
    </row>
    <row r="5970" spans="30:34">
      <c r="AD5970" s="3"/>
      <c r="AE5970" s="3"/>
      <c r="AF5970" s="3"/>
      <c r="AG5970" s="3"/>
      <c r="AH5970" s="3"/>
    </row>
    <row r="5971" spans="30:34">
      <c r="AD5971" s="3"/>
      <c r="AE5971" s="3"/>
      <c r="AF5971" s="3"/>
      <c r="AG5971" s="3"/>
      <c r="AH5971" s="3"/>
    </row>
    <row r="5972" spans="30:34">
      <c r="AD5972" s="3"/>
      <c r="AE5972" s="3"/>
      <c r="AF5972" s="3"/>
      <c r="AG5972" s="3"/>
      <c r="AH5972" s="3"/>
    </row>
    <row r="5973" spans="30:34">
      <c r="AD5973" s="3"/>
      <c r="AE5973" s="3"/>
      <c r="AF5973" s="3"/>
      <c r="AG5973" s="3"/>
      <c r="AH5973" s="3"/>
    </row>
    <row r="5974" spans="30:34">
      <c r="AD5974" s="3"/>
      <c r="AE5974" s="3"/>
      <c r="AF5974" s="3"/>
      <c r="AG5974" s="3"/>
      <c r="AH5974" s="3"/>
    </row>
    <row r="5975" spans="30:34">
      <c r="AD5975" s="3"/>
      <c r="AE5975" s="3"/>
      <c r="AF5975" s="3"/>
      <c r="AG5975" s="3"/>
      <c r="AH5975" s="3"/>
    </row>
    <row r="5976" spans="30:34">
      <c r="AD5976" s="3"/>
      <c r="AE5976" s="3"/>
      <c r="AF5976" s="3"/>
      <c r="AG5976" s="3"/>
      <c r="AH5976" s="3"/>
    </row>
    <row r="5977" spans="30:34">
      <c r="AD5977" s="3"/>
      <c r="AE5977" s="3"/>
      <c r="AF5977" s="3"/>
      <c r="AG5977" s="3"/>
      <c r="AH5977" s="3"/>
    </row>
    <row r="5978" spans="30:34">
      <c r="AD5978" s="3"/>
      <c r="AE5978" s="3"/>
      <c r="AF5978" s="3"/>
      <c r="AG5978" s="3"/>
      <c r="AH5978" s="3"/>
    </row>
    <row r="5979" spans="30:34">
      <c r="AD5979" s="3"/>
      <c r="AE5979" s="3"/>
      <c r="AF5979" s="3"/>
      <c r="AG5979" s="3"/>
      <c r="AH5979" s="3"/>
    </row>
    <row r="5980" spans="30:34">
      <c r="AD5980" s="3"/>
      <c r="AE5980" s="3"/>
      <c r="AF5980" s="3"/>
      <c r="AG5980" s="3"/>
      <c r="AH5980" s="3"/>
    </row>
    <row r="5981" spans="30:34">
      <c r="AD5981" s="3"/>
      <c r="AE5981" s="3"/>
      <c r="AF5981" s="3"/>
      <c r="AG5981" s="3"/>
      <c r="AH5981" s="3"/>
    </row>
    <row r="5982" spans="30:34">
      <c r="AD5982" s="3"/>
      <c r="AE5982" s="3"/>
      <c r="AF5982" s="3"/>
      <c r="AG5982" s="3"/>
      <c r="AH5982" s="3"/>
    </row>
    <row r="5983" spans="30:34">
      <c r="AD5983" s="3"/>
      <c r="AE5983" s="3"/>
      <c r="AF5983" s="3"/>
      <c r="AG5983" s="3"/>
      <c r="AH5983" s="3"/>
    </row>
    <row r="5984" spans="30:34">
      <c r="AD5984" s="3"/>
      <c r="AE5984" s="3"/>
      <c r="AF5984" s="3"/>
      <c r="AG5984" s="3"/>
      <c r="AH5984" s="3"/>
    </row>
    <row r="5985" spans="30:34">
      <c r="AD5985" s="3"/>
      <c r="AE5985" s="3"/>
      <c r="AF5985" s="3"/>
      <c r="AG5985" s="3"/>
      <c r="AH5985" s="3"/>
    </row>
    <row r="5986" spans="30:34">
      <c r="AD5986" s="3"/>
      <c r="AE5986" s="3"/>
      <c r="AF5986" s="3"/>
      <c r="AG5986" s="3"/>
      <c r="AH5986" s="3"/>
    </row>
    <row r="5987" spans="30:34">
      <c r="AD5987" s="3"/>
      <c r="AE5987" s="3"/>
      <c r="AF5987" s="3"/>
      <c r="AG5987" s="3"/>
      <c r="AH5987" s="3"/>
    </row>
    <row r="5988" spans="30:34">
      <c r="AD5988" s="3"/>
      <c r="AE5988" s="3"/>
      <c r="AF5988" s="3"/>
      <c r="AG5988" s="3"/>
      <c r="AH5988" s="3"/>
    </row>
    <row r="5989" spans="30:34">
      <c r="AD5989" s="3"/>
      <c r="AE5989" s="3"/>
      <c r="AF5989" s="3"/>
      <c r="AG5989" s="3"/>
      <c r="AH5989" s="3"/>
    </row>
    <row r="5990" spans="30:34">
      <c r="AD5990" s="3"/>
      <c r="AE5990" s="3"/>
      <c r="AF5990" s="3"/>
      <c r="AG5990" s="3"/>
      <c r="AH5990" s="3"/>
    </row>
    <row r="5991" spans="30:34">
      <c r="AD5991" s="3"/>
      <c r="AE5991" s="3"/>
      <c r="AF5991" s="3"/>
      <c r="AG5991" s="3"/>
      <c r="AH5991" s="3"/>
    </row>
    <row r="5992" spans="30:34">
      <c r="AD5992" s="3"/>
      <c r="AE5992" s="3"/>
      <c r="AF5992" s="3"/>
      <c r="AG5992" s="3"/>
      <c r="AH5992" s="3"/>
    </row>
    <row r="5993" spans="30:34">
      <c r="AD5993" s="3"/>
      <c r="AE5993" s="3"/>
      <c r="AF5993" s="3"/>
      <c r="AG5993" s="3"/>
      <c r="AH5993" s="3"/>
    </row>
    <row r="5994" spans="30:34">
      <c r="AD5994" s="3"/>
      <c r="AE5994" s="3"/>
      <c r="AF5994" s="3"/>
      <c r="AG5994" s="3"/>
      <c r="AH5994" s="3"/>
    </row>
    <row r="5995" spans="30:34">
      <c r="AD5995" s="3"/>
      <c r="AE5995" s="3"/>
      <c r="AF5995" s="3"/>
      <c r="AG5995" s="3"/>
      <c r="AH5995" s="3"/>
    </row>
    <row r="5996" spans="30:34">
      <c r="AD5996" s="3"/>
      <c r="AE5996" s="3"/>
      <c r="AF5996" s="3"/>
      <c r="AG5996" s="3"/>
      <c r="AH5996" s="3"/>
    </row>
    <row r="5997" spans="30:34">
      <c r="AD5997" s="3"/>
      <c r="AE5997" s="3"/>
      <c r="AF5997" s="3"/>
      <c r="AG5997" s="3"/>
      <c r="AH5997" s="3"/>
    </row>
    <row r="5998" spans="30:34">
      <c r="AD5998" s="3"/>
      <c r="AE5998" s="3"/>
      <c r="AF5998" s="3"/>
      <c r="AG5998" s="3"/>
      <c r="AH5998" s="3"/>
    </row>
    <row r="5999" spans="30:34">
      <c r="AD5999" s="3"/>
      <c r="AE5999" s="3"/>
      <c r="AF5999" s="3"/>
      <c r="AG5999" s="3"/>
      <c r="AH5999" s="3"/>
    </row>
    <row r="6000" spans="30:34">
      <c r="AD6000" s="3"/>
      <c r="AE6000" s="3"/>
      <c r="AF6000" s="3"/>
      <c r="AG6000" s="3"/>
      <c r="AH6000" s="3"/>
    </row>
    <row r="6001" spans="30:34">
      <c r="AD6001" s="3"/>
      <c r="AE6001" s="3"/>
      <c r="AF6001" s="3"/>
      <c r="AG6001" s="3"/>
      <c r="AH6001" s="3"/>
    </row>
    <row r="6002" spans="30:34">
      <c r="AD6002" s="3"/>
      <c r="AE6002" s="3"/>
      <c r="AF6002" s="3"/>
      <c r="AG6002" s="3"/>
      <c r="AH6002" s="3"/>
    </row>
    <row r="6003" spans="30:34">
      <c r="AD6003" s="3"/>
      <c r="AE6003" s="3"/>
      <c r="AF6003" s="3"/>
      <c r="AG6003" s="3"/>
      <c r="AH6003" s="3"/>
    </row>
    <row r="6004" spans="30:34">
      <c r="AD6004" s="3"/>
      <c r="AE6004" s="3"/>
      <c r="AF6004" s="3"/>
      <c r="AG6004" s="3"/>
      <c r="AH6004" s="3"/>
    </row>
    <row r="6005" spans="30:34">
      <c r="AD6005" s="3"/>
      <c r="AE6005" s="3"/>
      <c r="AF6005" s="3"/>
      <c r="AG6005" s="3"/>
      <c r="AH6005" s="3"/>
    </row>
    <row r="6006" spans="30:34">
      <c r="AD6006" s="3"/>
      <c r="AE6006" s="3"/>
      <c r="AF6006" s="3"/>
      <c r="AG6006" s="3"/>
      <c r="AH6006" s="3"/>
    </row>
    <row r="6007" spans="30:34">
      <c r="AD6007" s="3"/>
      <c r="AE6007" s="3"/>
      <c r="AF6007" s="3"/>
      <c r="AG6007" s="3"/>
      <c r="AH6007" s="3"/>
    </row>
    <row r="6008" spans="30:34">
      <c r="AD6008" s="3"/>
      <c r="AE6008" s="3"/>
      <c r="AF6008" s="3"/>
      <c r="AG6008" s="3"/>
      <c r="AH6008" s="3"/>
    </row>
    <row r="6009" spans="30:34">
      <c r="AD6009" s="3"/>
      <c r="AE6009" s="3"/>
      <c r="AF6009" s="3"/>
      <c r="AG6009" s="3"/>
      <c r="AH6009" s="3"/>
    </row>
    <row r="6010" spans="30:34">
      <c r="AD6010" s="3"/>
      <c r="AE6010" s="3"/>
      <c r="AF6010" s="3"/>
      <c r="AG6010" s="3"/>
      <c r="AH6010" s="3"/>
    </row>
    <row r="6011" spans="30:34">
      <c r="AD6011" s="3"/>
      <c r="AE6011" s="3"/>
      <c r="AF6011" s="3"/>
      <c r="AG6011" s="3"/>
      <c r="AH6011" s="3"/>
    </row>
    <row r="6012" spans="30:34">
      <c r="AD6012" s="3"/>
      <c r="AE6012" s="3"/>
      <c r="AF6012" s="3"/>
      <c r="AG6012" s="3"/>
      <c r="AH6012" s="3"/>
    </row>
    <row r="6013" spans="30:34">
      <c r="AD6013" s="3"/>
      <c r="AE6013" s="3"/>
      <c r="AF6013" s="3"/>
      <c r="AG6013" s="3"/>
      <c r="AH6013" s="3"/>
    </row>
    <row r="6014" spans="30:34">
      <c r="AD6014" s="3"/>
      <c r="AE6014" s="3"/>
      <c r="AF6014" s="3"/>
      <c r="AG6014" s="3"/>
      <c r="AH6014" s="3"/>
    </row>
    <row r="6015" spans="30:34">
      <c r="AD6015" s="3"/>
      <c r="AE6015" s="3"/>
      <c r="AF6015" s="3"/>
      <c r="AG6015" s="3"/>
      <c r="AH6015" s="3"/>
    </row>
    <row r="6016" spans="30:34">
      <c r="AD6016" s="3"/>
      <c r="AE6016" s="3"/>
      <c r="AF6016" s="3"/>
      <c r="AG6016" s="3"/>
      <c r="AH6016" s="3"/>
    </row>
    <row r="6017" spans="30:34">
      <c r="AD6017" s="3"/>
      <c r="AE6017" s="3"/>
      <c r="AF6017" s="3"/>
      <c r="AG6017" s="3"/>
      <c r="AH6017" s="3"/>
    </row>
    <row r="6018" spans="30:34">
      <c r="AD6018" s="3"/>
      <c r="AE6018" s="3"/>
      <c r="AF6018" s="3"/>
      <c r="AG6018" s="3"/>
      <c r="AH6018" s="3"/>
    </row>
    <row r="6019" spans="30:34">
      <c r="AD6019" s="3"/>
      <c r="AE6019" s="3"/>
      <c r="AF6019" s="3"/>
      <c r="AG6019" s="3"/>
      <c r="AH6019" s="3"/>
    </row>
    <row r="6020" spans="30:34">
      <c r="AD6020" s="3"/>
      <c r="AE6020" s="3"/>
      <c r="AF6020" s="3"/>
      <c r="AG6020" s="3"/>
      <c r="AH6020" s="3"/>
    </row>
    <row r="6021" spans="30:34">
      <c r="AD6021" s="3"/>
      <c r="AE6021" s="3"/>
      <c r="AF6021" s="3"/>
      <c r="AG6021" s="3"/>
      <c r="AH6021" s="3"/>
    </row>
    <row r="6022" spans="30:34">
      <c r="AD6022" s="3"/>
      <c r="AE6022" s="3"/>
      <c r="AF6022" s="3"/>
      <c r="AG6022" s="3"/>
      <c r="AH6022" s="3"/>
    </row>
    <row r="6023" spans="30:34">
      <c r="AD6023" s="3"/>
      <c r="AE6023" s="3"/>
      <c r="AF6023" s="3"/>
      <c r="AG6023" s="3"/>
      <c r="AH6023" s="3"/>
    </row>
    <row r="6024" spans="30:34">
      <c r="AD6024" s="3"/>
      <c r="AE6024" s="3"/>
      <c r="AF6024" s="3"/>
      <c r="AG6024" s="3"/>
      <c r="AH6024" s="3"/>
    </row>
    <row r="6025" spans="30:34">
      <c r="AD6025" s="3"/>
      <c r="AE6025" s="3"/>
      <c r="AF6025" s="3"/>
      <c r="AG6025" s="3"/>
      <c r="AH6025" s="3"/>
    </row>
    <row r="6026" spans="30:34">
      <c r="AD6026" s="3"/>
      <c r="AE6026" s="3"/>
      <c r="AF6026" s="3"/>
      <c r="AG6026" s="3"/>
      <c r="AH6026" s="3"/>
    </row>
    <row r="6027" spans="30:34">
      <c r="AD6027" s="3"/>
      <c r="AE6027" s="3"/>
      <c r="AF6027" s="3"/>
      <c r="AG6027" s="3"/>
      <c r="AH6027" s="3"/>
    </row>
    <row r="6028" spans="30:34">
      <c r="AD6028" s="3"/>
      <c r="AE6028" s="3"/>
      <c r="AF6028" s="3"/>
      <c r="AG6028" s="3"/>
      <c r="AH6028" s="3"/>
    </row>
    <row r="6029" spans="30:34">
      <c r="AD6029" s="3"/>
      <c r="AE6029" s="3"/>
      <c r="AF6029" s="3"/>
      <c r="AG6029" s="3"/>
      <c r="AH6029" s="3"/>
    </row>
    <row r="6030" spans="30:34">
      <c r="AD6030" s="3"/>
      <c r="AE6030" s="3"/>
      <c r="AF6030" s="3"/>
      <c r="AG6030" s="3"/>
      <c r="AH6030" s="3"/>
    </row>
    <row r="6031" spans="30:34">
      <c r="AD6031" s="3"/>
      <c r="AE6031" s="3"/>
      <c r="AF6031" s="3"/>
      <c r="AG6031" s="3"/>
      <c r="AH6031" s="3"/>
    </row>
    <row r="6032" spans="30:34">
      <c r="AD6032" s="3"/>
      <c r="AE6032" s="3"/>
      <c r="AF6032" s="3"/>
      <c r="AG6032" s="3"/>
      <c r="AH6032" s="3"/>
    </row>
    <row r="6033" spans="30:34">
      <c r="AD6033" s="3"/>
      <c r="AE6033" s="3"/>
      <c r="AF6033" s="3"/>
      <c r="AG6033" s="3"/>
      <c r="AH6033" s="3"/>
    </row>
    <row r="6034" spans="30:34">
      <c r="AD6034" s="3"/>
      <c r="AE6034" s="3"/>
      <c r="AF6034" s="3"/>
      <c r="AG6034" s="3"/>
      <c r="AH6034" s="3"/>
    </row>
    <row r="6035" spans="30:34">
      <c r="AD6035" s="3"/>
      <c r="AE6035" s="3"/>
      <c r="AF6035" s="3"/>
      <c r="AG6035" s="3"/>
      <c r="AH6035" s="3"/>
    </row>
    <row r="6036" spans="30:34">
      <c r="AD6036" s="3"/>
      <c r="AE6036" s="3"/>
      <c r="AF6036" s="3"/>
      <c r="AG6036" s="3"/>
      <c r="AH6036" s="3"/>
    </row>
    <row r="6037" spans="30:34">
      <c r="AD6037" s="3"/>
      <c r="AE6037" s="3"/>
      <c r="AF6037" s="3"/>
      <c r="AG6037" s="3"/>
      <c r="AH6037" s="3"/>
    </row>
    <row r="6038" spans="30:34">
      <c r="AD6038" s="3"/>
      <c r="AE6038" s="3"/>
      <c r="AF6038" s="3"/>
      <c r="AG6038" s="3"/>
      <c r="AH6038" s="3"/>
    </row>
    <row r="6039" spans="30:34">
      <c r="AD6039" s="3"/>
      <c r="AE6039" s="3"/>
      <c r="AF6039" s="3"/>
      <c r="AG6039" s="3"/>
      <c r="AH6039" s="3"/>
    </row>
    <row r="6040" spans="30:34">
      <c r="AD6040" s="3"/>
      <c r="AE6040" s="3"/>
      <c r="AF6040" s="3"/>
      <c r="AG6040" s="3"/>
      <c r="AH6040" s="3"/>
    </row>
    <row r="6041" spans="30:34">
      <c r="AD6041" s="3"/>
      <c r="AE6041" s="3"/>
      <c r="AF6041" s="3"/>
      <c r="AG6041" s="3"/>
      <c r="AH6041" s="3"/>
    </row>
    <row r="6042" spans="30:34">
      <c r="AD6042" s="3"/>
      <c r="AE6042" s="3"/>
      <c r="AF6042" s="3"/>
      <c r="AG6042" s="3"/>
      <c r="AH6042" s="3"/>
    </row>
    <row r="6043" spans="30:34">
      <c r="AD6043" s="3"/>
      <c r="AE6043" s="3"/>
      <c r="AF6043" s="3"/>
      <c r="AG6043" s="3"/>
      <c r="AH6043" s="3"/>
    </row>
    <row r="6044" spans="30:34">
      <c r="AD6044" s="3"/>
      <c r="AE6044" s="3"/>
      <c r="AF6044" s="3"/>
      <c r="AG6044" s="3"/>
      <c r="AH6044" s="3"/>
    </row>
    <row r="6045" spans="30:34">
      <c r="AD6045" s="3"/>
      <c r="AE6045" s="3"/>
      <c r="AF6045" s="3"/>
      <c r="AG6045" s="3"/>
      <c r="AH6045" s="3"/>
    </row>
    <row r="6046" spans="30:34">
      <c r="AD6046" s="3"/>
      <c r="AE6046" s="3"/>
      <c r="AF6046" s="3"/>
      <c r="AG6046" s="3"/>
      <c r="AH6046" s="3"/>
    </row>
    <row r="6047" spans="30:34">
      <c r="AD6047" s="3"/>
      <c r="AE6047" s="3"/>
      <c r="AF6047" s="3"/>
      <c r="AG6047" s="3"/>
      <c r="AH6047" s="3"/>
    </row>
    <row r="6048" spans="30:34">
      <c r="AD6048" s="3"/>
      <c r="AE6048" s="3"/>
      <c r="AF6048" s="3"/>
      <c r="AG6048" s="3"/>
      <c r="AH6048" s="3"/>
    </row>
    <row r="6049" spans="30:34">
      <c r="AD6049" s="3"/>
      <c r="AE6049" s="3"/>
      <c r="AF6049" s="3"/>
      <c r="AG6049" s="3"/>
      <c r="AH6049" s="3"/>
    </row>
    <row r="6050" spans="30:34">
      <c r="AD6050" s="3"/>
      <c r="AE6050" s="3"/>
      <c r="AF6050" s="3"/>
      <c r="AG6050" s="3"/>
      <c r="AH6050" s="3"/>
    </row>
    <row r="6051" spans="30:34">
      <c r="AD6051" s="3"/>
      <c r="AE6051" s="3"/>
      <c r="AF6051" s="3"/>
      <c r="AG6051" s="3"/>
      <c r="AH6051" s="3"/>
    </row>
    <row r="6052" spans="30:34">
      <c r="AD6052" s="3"/>
      <c r="AE6052" s="3"/>
      <c r="AF6052" s="3"/>
      <c r="AG6052" s="3"/>
      <c r="AH6052" s="3"/>
    </row>
    <row r="6053" spans="30:34">
      <c r="AD6053" s="3"/>
      <c r="AE6053" s="3"/>
      <c r="AF6053" s="3"/>
      <c r="AG6053" s="3"/>
      <c r="AH6053" s="3"/>
    </row>
    <row r="6054" spans="30:34">
      <c r="AD6054" s="3"/>
      <c r="AE6054" s="3"/>
      <c r="AF6054" s="3"/>
      <c r="AG6054" s="3"/>
      <c r="AH6054" s="3"/>
    </row>
    <row r="6055" spans="30:34">
      <c r="AD6055" s="3"/>
      <c r="AE6055" s="3"/>
      <c r="AF6055" s="3"/>
      <c r="AG6055" s="3"/>
      <c r="AH6055" s="3"/>
    </row>
    <row r="6056" spans="30:34">
      <c r="AD6056" s="3"/>
      <c r="AE6056" s="3"/>
      <c r="AF6056" s="3"/>
      <c r="AG6056" s="3"/>
      <c r="AH6056" s="3"/>
    </row>
    <row r="6057" spans="30:34">
      <c r="AD6057" s="3"/>
      <c r="AE6057" s="3"/>
      <c r="AF6057" s="3"/>
      <c r="AG6057" s="3"/>
      <c r="AH6057" s="3"/>
    </row>
    <row r="6058" spans="30:34">
      <c r="AD6058" s="3"/>
      <c r="AE6058" s="3"/>
      <c r="AF6058" s="3"/>
      <c r="AG6058" s="3"/>
      <c r="AH6058" s="3"/>
    </row>
    <row r="6059" spans="30:34">
      <c r="AD6059" s="3"/>
      <c r="AE6059" s="3"/>
      <c r="AF6059" s="3"/>
      <c r="AG6059" s="3"/>
      <c r="AH6059" s="3"/>
    </row>
    <row r="6060" spans="30:34">
      <c r="AD6060" s="3"/>
      <c r="AE6060" s="3"/>
      <c r="AF6060" s="3"/>
      <c r="AG6060" s="3"/>
      <c r="AH6060" s="3"/>
    </row>
    <row r="6061" spans="30:34">
      <c r="AD6061" s="3"/>
      <c r="AE6061" s="3"/>
      <c r="AF6061" s="3"/>
      <c r="AG6061" s="3"/>
      <c r="AH6061" s="3"/>
    </row>
    <row r="6062" spans="30:34">
      <c r="AD6062" s="3"/>
      <c r="AE6062" s="3"/>
      <c r="AF6062" s="3"/>
      <c r="AG6062" s="3"/>
      <c r="AH6062" s="3"/>
    </row>
    <row r="6063" spans="30:34">
      <c r="AD6063" s="3"/>
      <c r="AE6063" s="3"/>
      <c r="AF6063" s="3"/>
      <c r="AG6063" s="3"/>
      <c r="AH6063" s="3"/>
    </row>
    <row r="6064" spans="30:34">
      <c r="AD6064" s="3"/>
      <c r="AE6064" s="3"/>
      <c r="AF6064" s="3"/>
      <c r="AG6064" s="3"/>
      <c r="AH6064" s="3"/>
    </row>
    <row r="6065" spans="30:34">
      <c r="AD6065" s="3"/>
      <c r="AE6065" s="3"/>
      <c r="AF6065" s="3"/>
      <c r="AG6065" s="3"/>
      <c r="AH6065" s="3"/>
    </row>
    <row r="6066" spans="30:34">
      <c r="AD6066" s="3"/>
      <c r="AE6066" s="3"/>
      <c r="AF6066" s="3"/>
      <c r="AG6066" s="3"/>
      <c r="AH6066" s="3"/>
    </row>
    <row r="6067" spans="30:34">
      <c r="AD6067" s="3"/>
      <c r="AE6067" s="3"/>
      <c r="AF6067" s="3"/>
      <c r="AG6067" s="3"/>
      <c r="AH6067" s="3"/>
    </row>
    <row r="6068" spans="30:34">
      <c r="AD6068" s="3"/>
      <c r="AE6068" s="3"/>
      <c r="AF6068" s="3"/>
      <c r="AG6068" s="3"/>
      <c r="AH6068" s="3"/>
    </row>
    <row r="6069" spans="30:34">
      <c r="AD6069" s="3"/>
      <c r="AE6069" s="3"/>
      <c r="AF6069" s="3"/>
      <c r="AG6069" s="3"/>
      <c r="AH6069" s="3"/>
    </row>
    <row r="6070" spans="30:34">
      <c r="AD6070" s="3"/>
      <c r="AE6070" s="3"/>
      <c r="AF6070" s="3"/>
      <c r="AG6070" s="3"/>
      <c r="AH6070" s="3"/>
    </row>
    <row r="6071" spans="30:34">
      <c r="AD6071" s="3"/>
      <c r="AE6071" s="3"/>
      <c r="AF6071" s="3"/>
      <c r="AG6071" s="3"/>
      <c r="AH6071" s="3"/>
    </row>
    <row r="6072" spans="30:34">
      <c r="AD6072" s="3"/>
      <c r="AE6072" s="3"/>
      <c r="AF6072" s="3"/>
      <c r="AG6072" s="3"/>
      <c r="AH6072" s="3"/>
    </row>
    <row r="6073" spans="30:34">
      <c r="AD6073" s="3"/>
      <c r="AE6073" s="3"/>
      <c r="AF6073" s="3"/>
      <c r="AG6073" s="3"/>
      <c r="AH6073" s="3"/>
    </row>
    <row r="6074" spans="30:34">
      <c r="AD6074" s="3"/>
      <c r="AE6074" s="3"/>
      <c r="AF6074" s="3"/>
      <c r="AG6074" s="3"/>
      <c r="AH6074" s="3"/>
    </row>
    <row r="6075" spans="30:34">
      <c r="AD6075" s="3"/>
      <c r="AE6075" s="3"/>
      <c r="AF6075" s="3"/>
      <c r="AG6075" s="3"/>
      <c r="AH6075" s="3"/>
    </row>
    <row r="6076" spans="30:34">
      <c r="AD6076" s="3"/>
      <c r="AE6076" s="3"/>
      <c r="AF6076" s="3"/>
      <c r="AG6076" s="3"/>
      <c r="AH6076" s="3"/>
    </row>
    <row r="6077" spans="30:34">
      <c r="AD6077" s="3"/>
      <c r="AE6077" s="3"/>
      <c r="AF6077" s="3"/>
      <c r="AG6077" s="3"/>
      <c r="AH6077" s="3"/>
    </row>
    <row r="6078" spans="30:34">
      <c r="AD6078" s="3"/>
      <c r="AE6078" s="3"/>
      <c r="AF6078" s="3"/>
      <c r="AG6078" s="3"/>
      <c r="AH6078" s="3"/>
    </row>
    <row r="6079" spans="30:34">
      <c r="AD6079" s="3"/>
      <c r="AE6079" s="3"/>
      <c r="AF6079" s="3"/>
      <c r="AG6079" s="3"/>
      <c r="AH6079" s="3"/>
    </row>
    <row r="6080" spans="30:34">
      <c r="AD6080" s="3"/>
      <c r="AE6080" s="3"/>
      <c r="AF6080" s="3"/>
      <c r="AG6080" s="3"/>
      <c r="AH6080" s="3"/>
    </row>
    <row r="6081" spans="30:34">
      <c r="AD6081" s="3"/>
      <c r="AE6081" s="3"/>
      <c r="AF6081" s="3"/>
      <c r="AG6081" s="3"/>
      <c r="AH6081" s="3"/>
    </row>
    <row r="6082" spans="30:34">
      <c r="AD6082" s="3"/>
      <c r="AE6082" s="3"/>
      <c r="AF6082" s="3"/>
      <c r="AG6082" s="3"/>
      <c r="AH6082" s="3"/>
    </row>
    <row r="6083" spans="30:34">
      <c r="AD6083" s="3"/>
      <c r="AE6083" s="3"/>
      <c r="AF6083" s="3"/>
      <c r="AG6083" s="3"/>
      <c r="AH6083" s="3"/>
    </row>
    <row r="6084" spans="30:34">
      <c r="AD6084" s="3"/>
      <c r="AE6084" s="3"/>
      <c r="AF6084" s="3"/>
      <c r="AG6084" s="3"/>
      <c r="AH6084" s="3"/>
    </row>
    <row r="6085" spans="30:34">
      <c r="AD6085" s="3"/>
      <c r="AE6085" s="3"/>
      <c r="AF6085" s="3"/>
      <c r="AG6085" s="3"/>
      <c r="AH6085" s="3"/>
    </row>
    <row r="6086" spans="30:34">
      <c r="AD6086" s="3"/>
      <c r="AE6086" s="3"/>
      <c r="AF6086" s="3"/>
      <c r="AG6086" s="3"/>
      <c r="AH6086" s="3"/>
    </row>
    <row r="6087" spans="30:34">
      <c r="AD6087" s="3"/>
      <c r="AE6087" s="3"/>
      <c r="AF6087" s="3"/>
      <c r="AG6087" s="3"/>
      <c r="AH6087" s="3"/>
    </row>
    <row r="6088" spans="30:34">
      <c r="AD6088" s="3"/>
      <c r="AE6088" s="3"/>
      <c r="AF6088" s="3"/>
      <c r="AG6088" s="3"/>
      <c r="AH6088" s="3"/>
    </row>
    <row r="6089" spans="30:34">
      <c r="AD6089" s="3"/>
      <c r="AE6089" s="3"/>
      <c r="AF6089" s="3"/>
      <c r="AG6089" s="3"/>
      <c r="AH6089" s="3"/>
    </row>
    <row r="6090" spans="30:34">
      <c r="AD6090" s="3"/>
      <c r="AE6090" s="3"/>
      <c r="AF6090" s="3"/>
      <c r="AG6090" s="3"/>
      <c r="AH6090" s="3"/>
    </row>
    <row r="6091" spans="30:34">
      <c r="AD6091" s="3"/>
      <c r="AE6091" s="3"/>
      <c r="AF6091" s="3"/>
      <c r="AG6091" s="3"/>
      <c r="AH6091" s="3"/>
    </row>
    <row r="6092" spans="30:34">
      <c r="AD6092" s="3"/>
      <c r="AE6092" s="3"/>
      <c r="AF6092" s="3"/>
      <c r="AG6092" s="3"/>
      <c r="AH6092" s="3"/>
    </row>
    <row r="6093" spans="30:34">
      <c r="AD6093" s="3"/>
      <c r="AE6093" s="3"/>
      <c r="AF6093" s="3"/>
      <c r="AG6093" s="3"/>
      <c r="AH6093" s="3"/>
    </row>
    <row r="6094" spans="30:34">
      <c r="AD6094" s="3"/>
      <c r="AE6094" s="3"/>
      <c r="AF6094" s="3"/>
      <c r="AG6094" s="3"/>
      <c r="AH6094" s="3"/>
    </row>
    <row r="6095" spans="30:34">
      <c r="AD6095" s="3"/>
      <c r="AE6095" s="3"/>
      <c r="AF6095" s="3"/>
      <c r="AG6095" s="3"/>
      <c r="AH6095" s="3"/>
    </row>
    <row r="6096" spans="30:34">
      <c r="AD6096" s="3"/>
      <c r="AE6096" s="3"/>
      <c r="AF6096" s="3"/>
      <c r="AG6096" s="3"/>
      <c r="AH6096" s="3"/>
    </row>
    <row r="6097" spans="30:34">
      <c r="AD6097" s="3"/>
      <c r="AE6097" s="3"/>
      <c r="AF6097" s="3"/>
      <c r="AG6097" s="3"/>
      <c r="AH6097" s="3"/>
    </row>
    <row r="6098" spans="30:34">
      <c r="AD6098" s="3"/>
      <c r="AE6098" s="3"/>
      <c r="AF6098" s="3"/>
      <c r="AG6098" s="3"/>
      <c r="AH6098" s="3"/>
    </row>
    <row r="6099" spans="30:34">
      <c r="AD6099" s="3"/>
      <c r="AE6099" s="3"/>
      <c r="AF6099" s="3"/>
      <c r="AG6099" s="3"/>
      <c r="AH6099" s="3"/>
    </row>
    <row r="6100" spans="30:34">
      <c r="AD6100" s="3"/>
      <c r="AE6100" s="3"/>
      <c r="AF6100" s="3"/>
      <c r="AG6100" s="3"/>
      <c r="AH6100" s="3"/>
    </row>
    <row r="6101" spans="30:34">
      <c r="AD6101" s="3"/>
      <c r="AE6101" s="3"/>
      <c r="AF6101" s="3"/>
      <c r="AG6101" s="3"/>
      <c r="AH6101" s="3"/>
    </row>
    <row r="6102" spans="30:34">
      <c r="AD6102" s="3"/>
      <c r="AE6102" s="3"/>
      <c r="AF6102" s="3"/>
      <c r="AG6102" s="3"/>
      <c r="AH6102" s="3"/>
    </row>
    <row r="6103" spans="30:34">
      <c r="AD6103" s="3"/>
      <c r="AE6103" s="3"/>
      <c r="AF6103" s="3"/>
      <c r="AG6103" s="3"/>
      <c r="AH6103" s="3"/>
    </row>
    <row r="6104" spans="30:34">
      <c r="AD6104" s="3"/>
      <c r="AE6104" s="3"/>
      <c r="AF6104" s="3"/>
      <c r="AG6104" s="3"/>
      <c r="AH6104" s="3"/>
    </row>
    <row r="6105" spans="30:34">
      <c r="AD6105" s="3"/>
      <c r="AE6105" s="3"/>
      <c r="AF6105" s="3"/>
      <c r="AG6105" s="3"/>
      <c r="AH6105" s="3"/>
    </row>
    <row r="6106" spans="30:34">
      <c r="AD6106" s="3"/>
      <c r="AE6106" s="3"/>
      <c r="AF6106" s="3"/>
      <c r="AG6106" s="3"/>
      <c r="AH6106" s="3"/>
    </row>
    <row r="6107" spans="30:34">
      <c r="AD6107" s="3"/>
      <c r="AE6107" s="3"/>
      <c r="AF6107" s="3"/>
      <c r="AG6107" s="3"/>
      <c r="AH6107" s="3"/>
    </row>
    <row r="6108" spans="30:34">
      <c r="AD6108" s="3"/>
      <c r="AE6108" s="3"/>
      <c r="AF6108" s="3"/>
      <c r="AG6108" s="3"/>
      <c r="AH6108" s="3"/>
    </row>
    <row r="6109" spans="30:34">
      <c r="AD6109" s="3"/>
      <c r="AE6109" s="3"/>
      <c r="AF6109" s="3"/>
      <c r="AG6109" s="3"/>
      <c r="AH6109" s="3"/>
    </row>
    <row r="6110" spans="30:34">
      <c r="AD6110" s="3"/>
      <c r="AE6110" s="3"/>
      <c r="AF6110" s="3"/>
      <c r="AG6110" s="3"/>
      <c r="AH6110" s="3"/>
    </row>
    <row r="6111" spans="30:34">
      <c r="AD6111" s="3"/>
      <c r="AE6111" s="3"/>
      <c r="AF6111" s="3"/>
      <c r="AG6111" s="3"/>
      <c r="AH6111" s="3"/>
    </row>
    <row r="6112" spans="30:34">
      <c r="AD6112" s="3"/>
      <c r="AE6112" s="3"/>
      <c r="AF6112" s="3"/>
      <c r="AG6112" s="3"/>
      <c r="AH6112" s="3"/>
    </row>
    <row r="6113" spans="30:34">
      <c r="AD6113" s="3"/>
      <c r="AE6113" s="3"/>
      <c r="AF6113" s="3"/>
      <c r="AG6113" s="3"/>
      <c r="AH6113" s="3"/>
    </row>
    <row r="6114" spans="30:34">
      <c r="AD6114" s="3"/>
      <c r="AE6114" s="3"/>
      <c r="AF6114" s="3"/>
      <c r="AG6114" s="3"/>
      <c r="AH6114" s="3"/>
    </row>
    <row r="6115" spans="30:34">
      <c r="AD6115" s="3"/>
      <c r="AE6115" s="3"/>
      <c r="AF6115" s="3"/>
      <c r="AG6115" s="3"/>
      <c r="AH6115" s="3"/>
    </row>
    <row r="6116" spans="30:34">
      <c r="AD6116" s="3"/>
      <c r="AE6116" s="3"/>
      <c r="AF6116" s="3"/>
      <c r="AG6116" s="3"/>
      <c r="AH6116" s="3"/>
    </row>
    <row r="6117" spans="30:34">
      <c r="AD6117" s="3"/>
      <c r="AE6117" s="3"/>
      <c r="AF6117" s="3"/>
      <c r="AG6117" s="3"/>
      <c r="AH6117" s="3"/>
    </row>
    <row r="6118" spans="30:34">
      <c r="AD6118" s="3"/>
      <c r="AE6118" s="3"/>
      <c r="AF6118" s="3"/>
      <c r="AG6118" s="3"/>
      <c r="AH6118" s="3"/>
    </row>
    <row r="6119" spans="30:34">
      <c r="AD6119" s="3"/>
      <c r="AE6119" s="3"/>
      <c r="AF6119" s="3"/>
      <c r="AG6119" s="3"/>
      <c r="AH6119" s="3"/>
    </row>
    <row r="6120" spans="30:34">
      <c r="AD6120" s="3"/>
      <c r="AE6120" s="3"/>
      <c r="AF6120" s="3"/>
      <c r="AG6120" s="3"/>
      <c r="AH6120" s="3"/>
    </row>
    <row r="6121" spans="30:34">
      <c r="AD6121" s="3"/>
      <c r="AE6121" s="3"/>
      <c r="AF6121" s="3"/>
      <c r="AG6121" s="3"/>
      <c r="AH6121" s="3"/>
    </row>
    <row r="6122" spans="30:34">
      <c r="AD6122" s="3"/>
      <c r="AE6122" s="3"/>
      <c r="AF6122" s="3"/>
      <c r="AG6122" s="3"/>
      <c r="AH6122" s="3"/>
    </row>
    <row r="6123" spans="30:34">
      <c r="AD6123" s="3"/>
      <c r="AE6123" s="3"/>
      <c r="AF6123" s="3"/>
      <c r="AG6123" s="3"/>
      <c r="AH6123" s="3"/>
    </row>
    <row r="6124" spans="30:34">
      <c r="AD6124" s="3"/>
      <c r="AE6124" s="3"/>
      <c r="AF6124" s="3"/>
      <c r="AG6124" s="3"/>
      <c r="AH6124" s="3"/>
    </row>
    <row r="6125" spans="30:34">
      <c r="AD6125" s="3"/>
      <c r="AE6125" s="3"/>
      <c r="AF6125" s="3"/>
      <c r="AG6125" s="3"/>
      <c r="AH6125" s="3"/>
    </row>
    <row r="6126" spans="30:34">
      <c r="AD6126" s="3"/>
      <c r="AE6126" s="3"/>
      <c r="AF6126" s="3"/>
      <c r="AG6126" s="3"/>
      <c r="AH6126" s="3"/>
    </row>
    <row r="6127" spans="30:34">
      <c r="AD6127" s="3"/>
      <c r="AE6127" s="3"/>
      <c r="AF6127" s="3"/>
      <c r="AG6127" s="3"/>
      <c r="AH6127" s="3"/>
    </row>
    <row r="6128" spans="30:34">
      <c r="AD6128" s="3"/>
      <c r="AE6128" s="3"/>
      <c r="AF6128" s="3"/>
      <c r="AG6128" s="3"/>
      <c r="AH6128" s="3"/>
    </row>
    <row r="6129" spans="30:34">
      <c r="AD6129" s="3"/>
      <c r="AE6129" s="3"/>
      <c r="AF6129" s="3"/>
      <c r="AG6129" s="3"/>
      <c r="AH6129" s="3"/>
    </row>
    <row r="6130" spans="30:34">
      <c r="AD6130" s="3"/>
      <c r="AE6130" s="3"/>
      <c r="AF6130" s="3"/>
      <c r="AG6130" s="3"/>
      <c r="AH6130" s="3"/>
    </row>
    <row r="6131" spans="30:34">
      <c r="AD6131" s="3"/>
      <c r="AE6131" s="3"/>
      <c r="AF6131" s="3"/>
      <c r="AG6131" s="3"/>
      <c r="AH6131" s="3"/>
    </row>
    <row r="6132" spans="30:34">
      <c r="AD6132" s="3"/>
      <c r="AE6132" s="3"/>
      <c r="AF6132" s="3"/>
      <c r="AG6132" s="3"/>
      <c r="AH6132" s="3"/>
    </row>
    <row r="6133" spans="30:34">
      <c r="AD6133" s="3"/>
      <c r="AE6133" s="3"/>
      <c r="AF6133" s="3"/>
      <c r="AG6133" s="3"/>
      <c r="AH6133" s="3"/>
    </row>
    <row r="6134" spans="30:34">
      <c r="AD6134" s="3"/>
      <c r="AE6134" s="3"/>
      <c r="AF6134" s="3"/>
      <c r="AG6134" s="3"/>
      <c r="AH6134" s="3"/>
    </row>
    <row r="6135" spans="30:34">
      <c r="AD6135" s="3"/>
      <c r="AE6135" s="3"/>
      <c r="AF6135" s="3"/>
      <c r="AG6135" s="3"/>
      <c r="AH6135" s="3"/>
    </row>
    <row r="6136" spans="30:34">
      <c r="AD6136" s="3"/>
      <c r="AE6136" s="3"/>
      <c r="AF6136" s="3"/>
      <c r="AG6136" s="3"/>
      <c r="AH6136" s="3"/>
    </row>
    <row r="6137" spans="30:34">
      <c r="AD6137" s="3"/>
      <c r="AE6137" s="3"/>
      <c r="AF6137" s="3"/>
      <c r="AG6137" s="3"/>
      <c r="AH6137" s="3"/>
    </row>
    <row r="6138" spans="30:34">
      <c r="AD6138" s="3"/>
      <c r="AE6138" s="3"/>
      <c r="AF6138" s="3"/>
      <c r="AG6138" s="3"/>
      <c r="AH6138" s="3"/>
    </row>
    <row r="6139" spans="30:34">
      <c r="AD6139" s="3"/>
      <c r="AE6139" s="3"/>
      <c r="AF6139" s="3"/>
      <c r="AG6139" s="3"/>
      <c r="AH6139" s="3"/>
    </row>
    <row r="6140" spans="30:34">
      <c r="AD6140" s="3"/>
      <c r="AE6140" s="3"/>
      <c r="AF6140" s="3"/>
      <c r="AG6140" s="3"/>
      <c r="AH6140" s="3"/>
    </row>
    <row r="6141" spans="30:34">
      <c r="AD6141" s="3"/>
      <c r="AE6141" s="3"/>
      <c r="AF6141" s="3"/>
      <c r="AG6141" s="3"/>
      <c r="AH6141" s="3"/>
    </row>
    <row r="6142" spans="30:34">
      <c r="AD6142" s="3"/>
      <c r="AE6142" s="3"/>
      <c r="AF6142" s="3"/>
      <c r="AG6142" s="3"/>
      <c r="AH6142" s="3"/>
    </row>
    <row r="6143" spans="30:34">
      <c r="AD6143" s="3"/>
      <c r="AE6143" s="3"/>
      <c r="AF6143" s="3"/>
      <c r="AG6143" s="3"/>
      <c r="AH6143" s="3"/>
    </row>
    <row r="6144" spans="30:34">
      <c r="AD6144" s="3"/>
      <c r="AE6144" s="3"/>
      <c r="AF6144" s="3"/>
      <c r="AG6144" s="3"/>
      <c r="AH6144" s="3"/>
    </row>
    <row r="6145" spans="30:34">
      <c r="AD6145" s="3"/>
      <c r="AE6145" s="3"/>
      <c r="AF6145" s="3"/>
      <c r="AG6145" s="3"/>
      <c r="AH6145" s="3"/>
    </row>
    <row r="6146" spans="30:34">
      <c r="AD6146" s="3"/>
      <c r="AE6146" s="3"/>
      <c r="AF6146" s="3"/>
      <c r="AG6146" s="3"/>
      <c r="AH6146" s="3"/>
    </row>
    <row r="6147" spans="30:34">
      <c r="AD6147" s="3"/>
      <c r="AE6147" s="3"/>
      <c r="AF6147" s="3"/>
      <c r="AG6147" s="3"/>
      <c r="AH6147" s="3"/>
    </row>
    <row r="6148" spans="30:34">
      <c r="AD6148" s="3"/>
      <c r="AE6148" s="3"/>
      <c r="AF6148" s="3"/>
      <c r="AG6148" s="3"/>
      <c r="AH6148" s="3"/>
    </row>
    <row r="6149" spans="30:34">
      <c r="AD6149" s="3"/>
      <c r="AE6149" s="3"/>
      <c r="AF6149" s="3"/>
      <c r="AG6149" s="3"/>
      <c r="AH6149" s="3"/>
    </row>
    <row r="6150" spans="30:34">
      <c r="AD6150" s="3"/>
      <c r="AE6150" s="3"/>
      <c r="AF6150" s="3"/>
      <c r="AG6150" s="3"/>
      <c r="AH6150" s="3"/>
    </row>
    <row r="6151" spans="30:34">
      <c r="AD6151" s="3"/>
      <c r="AE6151" s="3"/>
      <c r="AF6151" s="3"/>
      <c r="AG6151" s="3"/>
      <c r="AH6151" s="3"/>
    </row>
    <row r="6152" spans="30:34">
      <c r="AD6152" s="3"/>
      <c r="AE6152" s="3"/>
      <c r="AF6152" s="3"/>
      <c r="AG6152" s="3"/>
      <c r="AH6152" s="3"/>
    </row>
    <row r="6153" spans="30:34">
      <c r="AD6153" s="3"/>
      <c r="AE6153" s="3"/>
      <c r="AF6153" s="3"/>
      <c r="AG6153" s="3"/>
      <c r="AH6153" s="3"/>
    </row>
    <row r="6154" spans="30:34">
      <c r="AD6154" s="3"/>
      <c r="AE6154" s="3"/>
      <c r="AF6154" s="3"/>
      <c r="AG6154" s="3"/>
      <c r="AH6154" s="3"/>
    </row>
    <row r="6155" spans="30:34">
      <c r="AD6155" s="3"/>
      <c r="AE6155" s="3"/>
      <c r="AF6155" s="3"/>
      <c r="AG6155" s="3"/>
      <c r="AH6155" s="3"/>
    </row>
    <row r="6156" spans="30:34">
      <c r="AD6156" s="3"/>
      <c r="AE6156" s="3"/>
      <c r="AF6156" s="3"/>
      <c r="AG6156" s="3"/>
      <c r="AH6156" s="3"/>
    </row>
    <row r="6157" spans="30:34">
      <c r="AD6157" s="3"/>
      <c r="AE6157" s="3"/>
      <c r="AF6157" s="3"/>
      <c r="AG6157" s="3"/>
      <c r="AH6157" s="3"/>
    </row>
    <row r="6158" spans="30:34">
      <c r="AD6158" s="3"/>
      <c r="AE6158" s="3"/>
      <c r="AF6158" s="3"/>
      <c r="AG6158" s="3"/>
      <c r="AH6158" s="3"/>
    </row>
    <row r="6159" spans="30:34">
      <c r="AD6159" s="3"/>
      <c r="AE6159" s="3"/>
      <c r="AF6159" s="3"/>
      <c r="AG6159" s="3"/>
      <c r="AH6159" s="3"/>
    </row>
    <row r="6160" spans="30:34">
      <c r="AD6160" s="3"/>
      <c r="AE6160" s="3"/>
      <c r="AF6160" s="3"/>
      <c r="AG6160" s="3"/>
      <c r="AH6160" s="3"/>
    </row>
    <row r="6161" spans="30:34">
      <c r="AD6161" s="3"/>
      <c r="AE6161" s="3"/>
      <c r="AF6161" s="3"/>
      <c r="AG6161" s="3"/>
      <c r="AH6161" s="3"/>
    </row>
    <row r="6162" spans="30:34">
      <c r="AD6162" s="3"/>
      <c r="AE6162" s="3"/>
      <c r="AF6162" s="3"/>
      <c r="AG6162" s="3"/>
      <c r="AH6162" s="3"/>
    </row>
    <row r="6163" spans="30:34">
      <c r="AD6163" s="3"/>
      <c r="AE6163" s="3"/>
      <c r="AF6163" s="3"/>
      <c r="AG6163" s="3"/>
      <c r="AH6163" s="3"/>
    </row>
    <row r="6164" spans="30:34">
      <c r="AD6164" s="3"/>
      <c r="AE6164" s="3"/>
      <c r="AF6164" s="3"/>
      <c r="AG6164" s="3"/>
      <c r="AH6164" s="3"/>
    </row>
    <row r="6165" spans="30:34">
      <c r="AD6165" s="3"/>
      <c r="AE6165" s="3"/>
      <c r="AF6165" s="3"/>
      <c r="AG6165" s="3"/>
      <c r="AH6165" s="3"/>
    </row>
    <row r="6166" spans="30:34">
      <c r="AD6166" s="3"/>
      <c r="AE6166" s="3"/>
      <c r="AF6166" s="3"/>
      <c r="AG6166" s="3"/>
      <c r="AH6166" s="3"/>
    </row>
    <row r="6167" spans="30:34">
      <c r="AD6167" s="3"/>
      <c r="AE6167" s="3"/>
      <c r="AF6167" s="3"/>
      <c r="AG6167" s="3"/>
      <c r="AH6167" s="3"/>
    </row>
    <row r="6168" spans="30:34">
      <c r="AD6168" s="3"/>
      <c r="AE6168" s="3"/>
      <c r="AF6168" s="3"/>
      <c r="AG6168" s="3"/>
      <c r="AH6168" s="3"/>
    </row>
    <row r="6169" spans="30:34">
      <c r="AD6169" s="3"/>
      <c r="AE6169" s="3"/>
      <c r="AF6169" s="3"/>
      <c r="AG6169" s="3"/>
      <c r="AH6169" s="3"/>
    </row>
    <row r="6170" spans="30:34">
      <c r="AD6170" s="3"/>
      <c r="AE6170" s="3"/>
      <c r="AF6170" s="3"/>
      <c r="AG6170" s="3"/>
      <c r="AH6170" s="3"/>
    </row>
    <row r="6171" spans="30:34">
      <c r="AD6171" s="3"/>
      <c r="AE6171" s="3"/>
      <c r="AF6171" s="3"/>
      <c r="AG6171" s="3"/>
      <c r="AH6171" s="3"/>
    </row>
    <row r="6172" spans="30:34">
      <c r="AD6172" s="3"/>
      <c r="AE6172" s="3"/>
      <c r="AF6172" s="3"/>
      <c r="AG6172" s="3"/>
      <c r="AH6172" s="3"/>
    </row>
    <row r="6173" spans="30:34">
      <c r="AD6173" s="3"/>
      <c r="AE6173" s="3"/>
      <c r="AF6173" s="3"/>
      <c r="AG6173" s="3"/>
      <c r="AH6173" s="3"/>
    </row>
    <row r="6174" spans="30:34">
      <c r="AD6174" s="3"/>
      <c r="AE6174" s="3"/>
      <c r="AF6174" s="3"/>
      <c r="AG6174" s="3"/>
      <c r="AH6174" s="3"/>
    </row>
    <row r="6175" spans="30:34">
      <c r="AD6175" s="3"/>
      <c r="AE6175" s="3"/>
      <c r="AF6175" s="3"/>
      <c r="AG6175" s="3"/>
      <c r="AH6175" s="3"/>
    </row>
    <row r="6176" spans="30:34">
      <c r="AD6176" s="3"/>
      <c r="AE6176" s="3"/>
      <c r="AF6176" s="3"/>
      <c r="AG6176" s="3"/>
      <c r="AH6176" s="3"/>
    </row>
    <row r="6177" spans="30:34">
      <c r="AD6177" s="3"/>
      <c r="AE6177" s="3"/>
      <c r="AF6177" s="3"/>
      <c r="AG6177" s="3"/>
      <c r="AH6177" s="3"/>
    </row>
    <row r="6178" spans="30:34">
      <c r="AD6178" s="3"/>
      <c r="AE6178" s="3"/>
      <c r="AF6178" s="3"/>
      <c r="AG6178" s="3"/>
      <c r="AH6178" s="3"/>
    </row>
    <row r="6179" spans="30:34">
      <c r="AD6179" s="3"/>
      <c r="AE6179" s="3"/>
      <c r="AF6179" s="3"/>
      <c r="AG6179" s="3"/>
      <c r="AH6179" s="3"/>
    </row>
    <row r="6180" spans="30:34">
      <c r="AD6180" s="3"/>
      <c r="AE6180" s="3"/>
      <c r="AF6180" s="3"/>
      <c r="AG6180" s="3"/>
      <c r="AH6180" s="3"/>
    </row>
    <row r="6181" spans="30:34">
      <c r="AD6181" s="3"/>
      <c r="AE6181" s="3"/>
      <c r="AF6181" s="3"/>
      <c r="AG6181" s="3"/>
      <c r="AH6181" s="3"/>
    </row>
    <row r="6182" spans="30:34">
      <c r="AD6182" s="3"/>
      <c r="AE6182" s="3"/>
      <c r="AF6182" s="3"/>
      <c r="AG6182" s="3"/>
      <c r="AH6182" s="3"/>
    </row>
    <row r="6183" spans="30:34">
      <c r="AD6183" s="3"/>
      <c r="AE6183" s="3"/>
      <c r="AF6183" s="3"/>
      <c r="AG6183" s="3"/>
      <c r="AH6183" s="3"/>
    </row>
    <row r="6184" spans="30:34">
      <c r="AD6184" s="3"/>
      <c r="AE6184" s="3"/>
      <c r="AF6184" s="3"/>
      <c r="AG6184" s="3"/>
      <c r="AH6184" s="3"/>
    </row>
    <row r="6185" spans="30:34">
      <c r="AD6185" s="3"/>
      <c r="AE6185" s="3"/>
      <c r="AF6185" s="3"/>
      <c r="AG6185" s="3"/>
      <c r="AH6185" s="3"/>
    </row>
    <row r="6186" spans="30:34">
      <c r="AD6186" s="3"/>
      <c r="AE6186" s="3"/>
      <c r="AF6186" s="3"/>
      <c r="AG6186" s="3"/>
      <c r="AH6186" s="3"/>
    </row>
    <row r="6187" spans="30:34">
      <c r="AD6187" s="3"/>
      <c r="AE6187" s="3"/>
      <c r="AF6187" s="3"/>
      <c r="AG6187" s="3"/>
      <c r="AH6187" s="3"/>
    </row>
    <row r="6188" spans="30:34">
      <c r="AD6188" s="3"/>
      <c r="AE6188" s="3"/>
      <c r="AF6188" s="3"/>
      <c r="AG6188" s="3"/>
      <c r="AH6188" s="3"/>
    </row>
    <row r="6189" spans="30:34">
      <c r="AD6189" s="3"/>
      <c r="AE6189" s="3"/>
      <c r="AF6189" s="3"/>
      <c r="AG6189" s="3"/>
      <c r="AH6189" s="3"/>
    </row>
    <row r="6190" spans="30:34">
      <c r="AD6190" s="3"/>
      <c r="AE6190" s="3"/>
      <c r="AF6190" s="3"/>
      <c r="AG6190" s="3"/>
      <c r="AH6190" s="3"/>
    </row>
    <row r="6191" spans="30:34">
      <c r="AD6191" s="3"/>
      <c r="AE6191" s="3"/>
      <c r="AF6191" s="3"/>
      <c r="AG6191" s="3"/>
      <c r="AH6191" s="3"/>
    </row>
    <row r="6192" spans="30:34">
      <c r="AD6192" s="3"/>
      <c r="AE6192" s="3"/>
      <c r="AF6192" s="3"/>
      <c r="AG6192" s="3"/>
      <c r="AH6192" s="3"/>
    </row>
    <row r="6193" spans="30:34">
      <c r="AD6193" s="3"/>
      <c r="AE6193" s="3"/>
      <c r="AF6193" s="3"/>
      <c r="AG6193" s="3"/>
      <c r="AH6193" s="3"/>
    </row>
    <row r="6194" spans="30:34">
      <c r="AD6194" s="3"/>
      <c r="AE6194" s="3"/>
      <c r="AF6194" s="3"/>
      <c r="AG6194" s="3"/>
      <c r="AH6194" s="3"/>
    </row>
    <row r="6195" spans="30:34">
      <c r="AD6195" s="3"/>
      <c r="AE6195" s="3"/>
      <c r="AF6195" s="3"/>
      <c r="AG6195" s="3"/>
      <c r="AH6195" s="3"/>
    </row>
    <row r="6196" spans="30:34">
      <c r="AD6196" s="3"/>
      <c r="AE6196" s="3"/>
      <c r="AF6196" s="3"/>
      <c r="AG6196" s="3"/>
      <c r="AH6196" s="3"/>
    </row>
    <row r="6197" spans="30:34">
      <c r="AD6197" s="3"/>
      <c r="AE6197" s="3"/>
      <c r="AF6197" s="3"/>
      <c r="AG6197" s="3"/>
      <c r="AH6197" s="3"/>
    </row>
    <row r="6198" spans="30:34">
      <c r="AD6198" s="3"/>
      <c r="AE6198" s="3"/>
      <c r="AF6198" s="3"/>
      <c r="AG6198" s="3"/>
      <c r="AH6198" s="3"/>
    </row>
    <row r="6199" spans="30:34">
      <c r="AD6199" s="3"/>
      <c r="AE6199" s="3"/>
      <c r="AF6199" s="3"/>
      <c r="AG6199" s="3"/>
      <c r="AH6199" s="3"/>
    </row>
    <row r="6200" spans="30:34">
      <c r="AD6200" s="3"/>
      <c r="AE6200" s="3"/>
      <c r="AF6200" s="3"/>
      <c r="AG6200" s="3"/>
      <c r="AH6200" s="3"/>
    </row>
    <row r="6201" spans="30:34">
      <c r="AD6201" s="3"/>
      <c r="AE6201" s="3"/>
      <c r="AF6201" s="3"/>
      <c r="AG6201" s="3"/>
      <c r="AH6201" s="3"/>
    </row>
    <row r="6202" spans="30:34">
      <c r="AD6202" s="3"/>
      <c r="AE6202" s="3"/>
      <c r="AF6202" s="3"/>
      <c r="AG6202" s="3"/>
      <c r="AH6202" s="3"/>
    </row>
    <row r="6203" spans="30:34">
      <c r="AD6203" s="3"/>
      <c r="AE6203" s="3"/>
      <c r="AF6203" s="3"/>
      <c r="AG6203" s="3"/>
      <c r="AH6203" s="3"/>
    </row>
    <row r="6204" spans="30:34">
      <c r="AD6204" s="3"/>
      <c r="AE6204" s="3"/>
      <c r="AF6204" s="3"/>
      <c r="AG6204" s="3"/>
      <c r="AH6204" s="3"/>
    </row>
    <row r="6205" spans="30:34">
      <c r="AD6205" s="3"/>
      <c r="AE6205" s="3"/>
      <c r="AF6205" s="3"/>
      <c r="AG6205" s="3"/>
      <c r="AH6205" s="3"/>
    </row>
    <row r="6206" spans="30:34">
      <c r="AD6206" s="3"/>
      <c r="AE6206" s="3"/>
      <c r="AF6206" s="3"/>
      <c r="AG6206" s="3"/>
      <c r="AH6206" s="3"/>
    </row>
    <row r="6207" spans="30:34">
      <c r="AD6207" s="3"/>
      <c r="AE6207" s="3"/>
      <c r="AF6207" s="3"/>
      <c r="AG6207" s="3"/>
      <c r="AH6207" s="3"/>
    </row>
    <row r="6208" spans="30:34">
      <c r="AD6208" s="3"/>
      <c r="AE6208" s="3"/>
      <c r="AF6208" s="3"/>
      <c r="AG6208" s="3"/>
      <c r="AH6208" s="3"/>
    </row>
    <row r="6209" spans="30:34">
      <c r="AD6209" s="3"/>
      <c r="AE6209" s="3"/>
      <c r="AF6209" s="3"/>
      <c r="AG6209" s="3"/>
      <c r="AH6209" s="3"/>
    </row>
    <row r="6210" spans="30:34">
      <c r="AD6210" s="3"/>
      <c r="AE6210" s="3"/>
      <c r="AF6210" s="3"/>
      <c r="AG6210" s="3"/>
      <c r="AH6210" s="3"/>
    </row>
    <row r="6211" spans="30:34">
      <c r="AD6211" s="3"/>
      <c r="AE6211" s="3"/>
      <c r="AF6211" s="3"/>
      <c r="AG6211" s="3"/>
      <c r="AH6211" s="3"/>
    </row>
    <row r="6212" spans="30:34">
      <c r="AD6212" s="3"/>
      <c r="AE6212" s="3"/>
      <c r="AF6212" s="3"/>
      <c r="AG6212" s="3"/>
      <c r="AH6212" s="3"/>
    </row>
    <row r="6213" spans="30:34">
      <c r="AD6213" s="3"/>
      <c r="AE6213" s="3"/>
      <c r="AF6213" s="3"/>
      <c r="AG6213" s="3"/>
      <c r="AH6213" s="3"/>
    </row>
    <row r="6214" spans="30:34">
      <c r="AD6214" s="3"/>
      <c r="AE6214" s="3"/>
      <c r="AF6214" s="3"/>
      <c r="AG6214" s="3"/>
      <c r="AH6214" s="3"/>
    </row>
    <row r="6215" spans="30:34">
      <c r="AD6215" s="3"/>
      <c r="AE6215" s="3"/>
      <c r="AF6215" s="3"/>
      <c r="AG6215" s="3"/>
      <c r="AH6215" s="3"/>
    </row>
    <row r="6216" spans="30:34">
      <c r="AD6216" s="3"/>
      <c r="AE6216" s="3"/>
      <c r="AF6216" s="3"/>
      <c r="AG6216" s="3"/>
      <c r="AH6216" s="3"/>
    </row>
    <row r="6217" spans="30:34">
      <c r="AD6217" s="3"/>
      <c r="AE6217" s="3"/>
      <c r="AF6217" s="3"/>
      <c r="AG6217" s="3"/>
      <c r="AH6217" s="3"/>
    </row>
    <row r="6218" spans="30:34">
      <c r="AD6218" s="3"/>
      <c r="AE6218" s="3"/>
      <c r="AF6218" s="3"/>
      <c r="AG6218" s="3"/>
      <c r="AH6218" s="3"/>
    </row>
    <row r="6219" spans="30:34">
      <c r="AD6219" s="3"/>
      <c r="AE6219" s="3"/>
      <c r="AF6219" s="3"/>
      <c r="AG6219" s="3"/>
      <c r="AH6219" s="3"/>
    </row>
    <row r="6220" spans="30:34">
      <c r="AD6220" s="3"/>
      <c r="AE6220" s="3"/>
      <c r="AF6220" s="3"/>
      <c r="AG6220" s="3"/>
      <c r="AH6220" s="3"/>
    </row>
    <row r="6221" spans="30:34">
      <c r="AD6221" s="3"/>
      <c r="AE6221" s="3"/>
      <c r="AF6221" s="3"/>
      <c r="AG6221" s="3"/>
      <c r="AH6221" s="3"/>
    </row>
    <row r="6222" spans="30:34">
      <c r="AD6222" s="3"/>
      <c r="AE6222" s="3"/>
      <c r="AF6222" s="3"/>
      <c r="AG6222" s="3"/>
      <c r="AH6222" s="3"/>
    </row>
    <row r="6223" spans="30:34">
      <c r="AD6223" s="3"/>
      <c r="AE6223" s="3"/>
      <c r="AF6223" s="3"/>
      <c r="AG6223" s="3"/>
      <c r="AH6223" s="3"/>
    </row>
    <row r="6224" spans="30:34">
      <c r="AD6224" s="3"/>
      <c r="AE6224" s="3"/>
      <c r="AF6224" s="3"/>
      <c r="AG6224" s="3"/>
      <c r="AH6224" s="3"/>
    </row>
    <row r="6225" spans="30:34">
      <c r="AD6225" s="3"/>
      <c r="AE6225" s="3"/>
      <c r="AF6225" s="3"/>
      <c r="AG6225" s="3"/>
      <c r="AH6225" s="3"/>
    </row>
    <row r="6226" spans="30:34">
      <c r="AD6226" s="3"/>
      <c r="AE6226" s="3"/>
      <c r="AF6226" s="3"/>
      <c r="AG6226" s="3"/>
      <c r="AH6226" s="3"/>
    </row>
    <row r="6227" spans="30:34">
      <c r="AD6227" s="3"/>
      <c r="AE6227" s="3"/>
      <c r="AF6227" s="3"/>
      <c r="AG6227" s="3"/>
      <c r="AH6227" s="3"/>
    </row>
    <row r="6228" spans="30:34">
      <c r="AD6228" s="3"/>
      <c r="AE6228" s="3"/>
      <c r="AF6228" s="3"/>
      <c r="AG6228" s="3"/>
      <c r="AH6228" s="3"/>
    </row>
    <row r="6229" spans="30:34">
      <c r="AD6229" s="3"/>
      <c r="AE6229" s="3"/>
      <c r="AF6229" s="3"/>
      <c r="AG6229" s="3"/>
      <c r="AH6229" s="3"/>
    </row>
    <row r="6230" spans="30:34">
      <c r="AD6230" s="3"/>
      <c r="AE6230" s="3"/>
      <c r="AF6230" s="3"/>
      <c r="AG6230" s="3"/>
      <c r="AH6230" s="3"/>
    </row>
    <row r="6231" spans="30:34">
      <c r="AD6231" s="3"/>
      <c r="AE6231" s="3"/>
      <c r="AF6231" s="3"/>
      <c r="AG6231" s="3"/>
      <c r="AH6231" s="3"/>
    </row>
    <row r="6232" spans="30:34">
      <c r="AD6232" s="3"/>
      <c r="AE6232" s="3"/>
      <c r="AF6232" s="3"/>
      <c r="AG6232" s="3"/>
      <c r="AH6232" s="3"/>
    </row>
    <row r="6233" spans="30:34">
      <c r="AD6233" s="3"/>
      <c r="AE6233" s="3"/>
      <c r="AF6233" s="3"/>
      <c r="AG6233" s="3"/>
      <c r="AH6233" s="3"/>
    </row>
    <row r="6234" spans="30:34">
      <c r="AD6234" s="3"/>
      <c r="AE6234" s="3"/>
      <c r="AF6234" s="3"/>
      <c r="AG6234" s="3"/>
      <c r="AH6234" s="3"/>
    </row>
    <row r="6235" spans="30:34">
      <c r="AD6235" s="3"/>
      <c r="AE6235" s="3"/>
      <c r="AF6235" s="3"/>
      <c r="AG6235" s="3"/>
      <c r="AH6235" s="3"/>
    </row>
    <row r="6236" spans="30:34">
      <c r="AD6236" s="3"/>
      <c r="AE6236" s="3"/>
      <c r="AF6236" s="3"/>
      <c r="AG6236" s="3"/>
      <c r="AH6236" s="3"/>
    </row>
    <row r="6237" spans="30:34">
      <c r="AD6237" s="3"/>
      <c r="AE6237" s="3"/>
      <c r="AF6237" s="3"/>
      <c r="AG6237" s="3"/>
      <c r="AH6237" s="3"/>
    </row>
    <row r="6238" spans="30:34">
      <c r="AD6238" s="3"/>
      <c r="AE6238" s="3"/>
      <c r="AF6238" s="3"/>
      <c r="AG6238" s="3"/>
      <c r="AH6238" s="3"/>
    </row>
    <row r="6239" spans="30:34">
      <c r="AD6239" s="3"/>
      <c r="AE6239" s="3"/>
      <c r="AF6239" s="3"/>
      <c r="AG6239" s="3"/>
      <c r="AH6239" s="3"/>
    </row>
    <row r="6240" spans="30:34">
      <c r="AD6240" s="3"/>
      <c r="AE6240" s="3"/>
      <c r="AF6240" s="3"/>
      <c r="AG6240" s="3"/>
      <c r="AH6240" s="3"/>
    </row>
    <row r="6241" spans="30:34">
      <c r="AD6241" s="3"/>
      <c r="AE6241" s="3"/>
      <c r="AF6241" s="3"/>
      <c r="AG6241" s="3"/>
      <c r="AH6241" s="3"/>
    </row>
    <row r="6242" spans="30:34">
      <c r="AD6242" s="3"/>
      <c r="AE6242" s="3"/>
      <c r="AF6242" s="3"/>
      <c r="AG6242" s="3"/>
      <c r="AH6242" s="3"/>
    </row>
    <row r="6243" spans="30:34">
      <c r="AD6243" s="3"/>
      <c r="AE6243" s="3"/>
      <c r="AF6243" s="3"/>
      <c r="AG6243" s="3"/>
      <c r="AH6243" s="3"/>
    </row>
    <row r="6244" spans="30:34">
      <c r="AD6244" s="3"/>
      <c r="AE6244" s="3"/>
      <c r="AF6244" s="3"/>
      <c r="AG6244" s="3"/>
      <c r="AH6244" s="3"/>
    </row>
    <row r="6245" spans="30:34">
      <c r="AD6245" s="3"/>
      <c r="AE6245" s="3"/>
      <c r="AF6245" s="3"/>
      <c r="AG6245" s="3"/>
      <c r="AH6245" s="3"/>
    </row>
    <row r="6246" spans="30:34">
      <c r="AD6246" s="3"/>
      <c r="AE6246" s="3"/>
      <c r="AF6246" s="3"/>
      <c r="AG6246" s="3"/>
      <c r="AH6246" s="3"/>
    </row>
    <row r="6247" spans="30:34">
      <c r="AD6247" s="3"/>
      <c r="AE6247" s="3"/>
      <c r="AF6247" s="3"/>
      <c r="AG6247" s="3"/>
      <c r="AH6247" s="3"/>
    </row>
    <row r="6248" spans="30:34">
      <c r="AD6248" s="3"/>
      <c r="AE6248" s="3"/>
      <c r="AF6248" s="3"/>
      <c r="AG6248" s="3"/>
      <c r="AH6248" s="3"/>
    </row>
    <row r="6249" spans="30:34">
      <c r="AD6249" s="3"/>
      <c r="AE6249" s="3"/>
      <c r="AF6249" s="3"/>
      <c r="AG6249" s="3"/>
      <c r="AH6249" s="3"/>
    </row>
    <row r="6250" spans="30:34">
      <c r="AD6250" s="3"/>
      <c r="AE6250" s="3"/>
      <c r="AF6250" s="3"/>
      <c r="AG6250" s="3"/>
      <c r="AH6250" s="3"/>
    </row>
    <row r="6251" spans="30:34">
      <c r="AD6251" s="3"/>
      <c r="AE6251" s="3"/>
      <c r="AF6251" s="3"/>
      <c r="AG6251" s="3"/>
      <c r="AH6251" s="3"/>
    </row>
    <row r="6252" spans="30:34">
      <c r="AD6252" s="3"/>
      <c r="AE6252" s="3"/>
      <c r="AF6252" s="3"/>
      <c r="AG6252" s="3"/>
      <c r="AH6252" s="3"/>
    </row>
    <row r="6253" spans="30:34">
      <c r="AD6253" s="3"/>
      <c r="AE6253" s="3"/>
      <c r="AF6253" s="3"/>
      <c r="AG6253" s="3"/>
      <c r="AH6253" s="3"/>
    </row>
    <row r="6254" spans="30:34">
      <c r="AD6254" s="3"/>
      <c r="AE6254" s="3"/>
      <c r="AF6254" s="3"/>
      <c r="AG6254" s="3"/>
      <c r="AH6254" s="3"/>
    </row>
    <row r="6255" spans="30:34">
      <c r="AD6255" s="3"/>
      <c r="AE6255" s="3"/>
      <c r="AF6255" s="3"/>
      <c r="AG6255" s="3"/>
      <c r="AH6255" s="3"/>
    </row>
    <row r="6256" spans="30:34">
      <c r="AD6256" s="3"/>
      <c r="AE6256" s="3"/>
      <c r="AF6256" s="3"/>
      <c r="AG6256" s="3"/>
      <c r="AH6256" s="3"/>
    </row>
    <row r="6257" spans="30:34">
      <c r="AD6257" s="3"/>
      <c r="AE6257" s="3"/>
      <c r="AF6257" s="3"/>
      <c r="AG6257" s="3"/>
      <c r="AH6257" s="3"/>
    </row>
    <row r="6258" spans="30:34">
      <c r="AD6258" s="3"/>
      <c r="AE6258" s="3"/>
      <c r="AF6258" s="3"/>
      <c r="AG6258" s="3"/>
      <c r="AH6258" s="3"/>
    </row>
    <row r="6259" spans="30:34">
      <c r="AD6259" s="3"/>
      <c r="AE6259" s="3"/>
      <c r="AF6259" s="3"/>
      <c r="AG6259" s="3"/>
      <c r="AH6259" s="3"/>
    </row>
    <row r="6260" spans="30:34">
      <c r="AD6260" s="3"/>
      <c r="AE6260" s="3"/>
      <c r="AF6260" s="3"/>
      <c r="AG6260" s="3"/>
      <c r="AH6260" s="3"/>
    </row>
    <row r="6261" spans="30:34">
      <c r="AD6261" s="3"/>
      <c r="AE6261" s="3"/>
      <c r="AF6261" s="3"/>
      <c r="AG6261" s="3"/>
      <c r="AH6261" s="3"/>
    </row>
    <row r="6262" spans="30:34">
      <c r="AD6262" s="3"/>
      <c r="AE6262" s="3"/>
      <c r="AF6262" s="3"/>
      <c r="AG6262" s="3"/>
      <c r="AH6262" s="3"/>
    </row>
    <row r="6263" spans="30:34">
      <c r="AD6263" s="3"/>
      <c r="AE6263" s="3"/>
      <c r="AF6263" s="3"/>
      <c r="AG6263" s="3"/>
      <c r="AH6263" s="3"/>
    </row>
    <row r="6264" spans="30:34">
      <c r="AD6264" s="3"/>
      <c r="AE6264" s="3"/>
      <c r="AF6264" s="3"/>
      <c r="AG6264" s="3"/>
      <c r="AH6264" s="3"/>
    </row>
    <row r="6265" spans="30:34">
      <c r="AD6265" s="3"/>
      <c r="AE6265" s="3"/>
      <c r="AF6265" s="3"/>
      <c r="AG6265" s="3"/>
      <c r="AH6265" s="3"/>
    </row>
    <row r="6266" spans="30:34">
      <c r="AD6266" s="3"/>
      <c r="AE6266" s="3"/>
      <c r="AF6266" s="3"/>
      <c r="AG6266" s="3"/>
      <c r="AH6266" s="3"/>
    </row>
    <row r="6267" spans="30:34">
      <c r="AD6267" s="3"/>
      <c r="AE6267" s="3"/>
      <c r="AF6267" s="3"/>
      <c r="AG6267" s="3"/>
      <c r="AH6267" s="3"/>
    </row>
    <row r="6268" spans="30:34">
      <c r="AD6268" s="3"/>
      <c r="AE6268" s="3"/>
      <c r="AF6268" s="3"/>
      <c r="AG6268" s="3"/>
      <c r="AH6268" s="3"/>
    </row>
    <row r="6269" spans="30:34">
      <c r="AD6269" s="3"/>
      <c r="AE6269" s="3"/>
      <c r="AF6269" s="3"/>
      <c r="AG6269" s="3"/>
      <c r="AH6269" s="3"/>
    </row>
    <row r="6270" spans="30:34">
      <c r="AD6270" s="3"/>
      <c r="AE6270" s="3"/>
      <c r="AF6270" s="3"/>
      <c r="AG6270" s="3"/>
      <c r="AH6270" s="3"/>
    </row>
    <row r="6271" spans="30:34">
      <c r="AD6271" s="3"/>
      <c r="AE6271" s="3"/>
      <c r="AF6271" s="3"/>
      <c r="AG6271" s="3"/>
      <c r="AH6271" s="3"/>
    </row>
    <row r="6272" spans="30:34">
      <c r="AD6272" s="3"/>
      <c r="AE6272" s="3"/>
      <c r="AF6272" s="3"/>
      <c r="AG6272" s="3"/>
      <c r="AH6272" s="3"/>
    </row>
    <row r="6273" spans="30:34">
      <c r="AD6273" s="3"/>
      <c r="AE6273" s="3"/>
      <c r="AF6273" s="3"/>
      <c r="AG6273" s="3"/>
      <c r="AH6273" s="3"/>
    </row>
    <row r="6274" spans="30:34">
      <c r="AD6274" s="3"/>
      <c r="AE6274" s="3"/>
      <c r="AF6274" s="3"/>
      <c r="AG6274" s="3"/>
      <c r="AH6274" s="3"/>
    </row>
    <row r="6275" spans="30:34">
      <c r="AD6275" s="3"/>
      <c r="AE6275" s="3"/>
      <c r="AF6275" s="3"/>
      <c r="AG6275" s="3"/>
      <c r="AH6275" s="3"/>
    </row>
    <row r="6276" spans="30:34">
      <c r="AD6276" s="3"/>
      <c r="AE6276" s="3"/>
      <c r="AF6276" s="3"/>
      <c r="AG6276" s="3"/>
      <c r="AH6276" s="3"/>
    </row>
    <row r="6277" spans="30:34">
      <c r="AD6277" s="3"/>
      <c r="AE6277" s="3"/>
      <c r="AF6277" s="3"/>
      <c r="AG6277" s="3"/>
      <c r="AH6277" s="3"/>
    </row>
    <row r="6278" spans="30:34">
      <c r="AD6278" s="3"/>
      <c r="AE6278" s="3"/>
      <c r="AF6278" s="3"/>
      <c r="AG6278" s="3"/>
      <c r="AH6278" s="3"/>
    </row>
    <row r="6279" spans="30:34">
      <c r="AD6279" s="3"/>
      <c r="AE6279" s="3"/>
      <c r="AF6279" s="3"/>
      <c r="AG6279" s="3"/>
      <c r="AH6279" s="3"/>
    </row>
    <row r="6280" spans="30:34">
      <c r="AD6280" s="3"/>
      <c r="AE6280" s="3"/>
      <c r="AF6280" s="3"/>
      <c r="AG6280" s="3"/>
      <c r="AH6280" s="3"/>
    </row>
    <row r="6281" spans="30:34">
      <c r="AD6281" s="3"/>
      <c r="AE6281" s="3"/>
      <c r="AF6281" s="3"/>
      <c r="AG6281" s="3"/>
      <c r="AH6281" s="3"/>
    </row>
    <row r="6282" spans="30:34">
      <c r="AD6282" s="3"/>
      <c r="AE6282" s="3"/>
      <c r="AF6282" s="3"/>
      <c r="AG6282" s="3"/>
      <c r="AH6282" s="3"/>
    </row>
    <row r="6283" spans="30:34">
      <c r="AD6283" s="3"/>
      <c r="AE6283" s="3"/>
      <c r="AF6283" s="3"/>
      <c r="AG6283" s="3"/>
      <c r="AH6283" s="3"/>
    </row>
    <row r="6284" spans="30:34">
      <c r="AD6284" s="3"/>
      <c r="AE6284" s="3"/>
      <c r="AF6284" s="3"/>
      <c r="AG6284" s="3"/>
      <c r="AH6284" s="3"/>
    </row>
    <row r="6285" spans="30:34">
      <c r="AD6285" s="3"/>
      <c r="AE6285" s="3"/>
      <c r="AF6285" s="3"/>
      <c r="AG6285" s="3"/>
      <c r="AH6285" s="3"/>
    </row>
    <row r="6286" spans="30:34">
      <c r="AD6286" s="3"/>
      <c r="AE6286" s="3"/>
      <c r="AF6286" s="3"/>
      <c r="AG6286" s="3"/>
      <c r="AH6286" s="3"/>
    </row>
    <row r="6287" spans="30:34">
      <c r="AD6287" s="3"/>
      <c r="AE6287" s="3"/>
      <c r="AF6287" s="3"/>
      <c r="AG6287" s="3"/>
      <c r="AH6287" s="3"/>
    </row>
    <row r="6288" spans="30:34">
      <c r="AD6288" s="3"/>
      <c r="AE6288" s="3"/>
      <c r="AF6288" s="3"/>
      <c r="AG6288" s="3"/>
      <c r="AH6288" s="3"/>
    </row>
    <row r="6289" spans="30:34">
      <c r="AD6289" s="3"/>
      <c r="AE6289" s="3"/>
      <c r="AF6289" s="3"/>
      <c r="AG6289" s="3"/>
      <c r="AH6289" s="3"/>
    </row>
    <row r="6290" spans="30:34">
      <c r="AD6290" s="3"/>
      <c r="AE6290" s="3"/>
      <c r="AF6290" s="3"/>
      <c r="AG6290" s="3"/>
      <c r="AH6290" s="3"/>
    </row>
    <row r="6291" spans="30:34">
      <c r="AD6291" s="3"/>
      <c r="AE6291" s="3"/>
      <c r="AF6291" s="3"/>
      <c r="AG6291" s="3"/>
      <c r="AH6291" s="3"/>
    </row>
    <row r="6292" spans="30:34">
      <c r="AD6292" s="3"/>
      <c r="AE6292" s="3"/>
      <c r="AF6292" s="3"/>
      <c r="AG6292" s="3"/>
      <c r="AH6292" s="3"/>
    </row>
    <row r="6293" spans="30:34">
      <c r="AD6293" s="3"/>
      <c r="AE6293" s="3"/>
      <c r="AF6293" s="3"/>
      <c r="AG6293" s="3"/>
      <c r="AH6293" s="3"/>
    </row>
    <row r="6294" spans="30:34">
      <c r="AD6294" s="3"/>
      <c r="AE6294" s="3"/>
      <c r="AF6294" s="3"/>
      <c r="AG6294" s="3"/>
      <c r="AH6294" s="3"/>
    </row>
    <row r="6295" spans="30:34">
      <c r="AD6295" s="3"/>
      <c r="AE6295" s="3"/>
      <c r="AF6295" s="3"/>
      <c r="AG6295" s="3"/>
      <c r="AH6295" s="3"/>
    </row>
    <row r="6296" spans="30:34">
      <c r="AD6296" s="3"/>
      <c r="AE6296" s="3"/>
      <c r="AF6296" s="3"/>
      <c r="AG6296" s="3"/>
      <c r="AH6296" s="3"/>
    </row>
    <row r="6297" spans="30:34">
      <c r="AD6297" s="3"/>
      <c r="AE6297" s="3"/>
      <c r="AF6297" s="3"/>
      <c r="AG6297" s="3"/>
      <c r="AH6297" s="3"/>
    </row>
    <row r="6298" spans="30:34">
      <c r="AD6298" s="3"/>
      <c r="AE6298" s="3"/>
      <c r="AF6298" s="3"/>
      <c r="AG6298" s="3"/>
      <c r="AH6298" s="3"/>
    </row>
    <row r="6299" spans="30:34">
      <c r="AD6299" s="3"/>
      <c r="AE6299" s="3"/>
      <c r="AF6299" s="3"/>
      <c r="AG6299" s="3"/>
      <c r="AH6299" s="3"/>
    </row>
    <row r="6300" spans="30:34">
      <c r="AD6300" s="3"/>
      <c r="AE6300" s="3"/>
      <c r="AF6300" s="3"/>
      <c r="AG6300" s="3"/>
      <c r="AH6300" s="3"/>
    </row>
    <row r="6301" spans="30:34">
      <c r="AD6301" s="3"/>
      <c r="AE6301" s="3"/>
      <c r="AF6301" s="3"/>
      <c r="AG6301" s="3"/>
      <c r="AH6301" s="3"/>
    </row>
    <row r="6302" spans="30:34">
      <c r="AD6302" s="3"/>
      <c r="AE6302" s="3"/>
      <c r="AF6302" s="3"/>
      <c r="AG6302" s="3"/>
      <c r="AH6302" s="3"/>
    </row>
    <row r="6303" spans="30:34">
      <c r="AD6303" s="3"/>
      <c r="AE6303" s="3"/>
      <c r="AF6303" s="3"/>
      <c r="AG6303" s="3"/>
      <c r="AH6303" s="3"/>
    </row>
    <row r="6304" spans="30:34">
      <c r="AD6304" s="3"/>
      <c r="AE6304" s="3"/>
      <c r="AF6304" s="3"/>
      <c r="AG6304" s="3"/>
      <c r="AH6304" s="3"/>
    </row>
    <row r="6305" spans="30:34">
      <c r="AD6305" s="3"/>
      <c r="AE6305" s="3"/>
      <c r="AF6305" s="3"/>
      <c r="AG6305" s="3"/>
      <c r="AH6305" s="3"/>
    </row>
    <row r="6306" spans="30:34">
      <c r="AD6306" s="3"/>
      <c r="AE6306" s="3"/>
      <c r="AF6306" s="3"/>
      <c r="AG6306" s="3"/>
      <c r="AH6306" s="3"/>
    </row>
    <row r="6307" spans="30:34">
      <c r="AD6307" s="3"/>
      <c r="AE6307" s="3"/>
      <c r="AF6307" s="3"/>
      <c r="AG6307" s="3"/>
      <c r="AH6307" s="3"/>
    </row>
    <row r="6308" spans="30:34">
      <c r="AD6308" s="3"/>
      <c r="AE6308" s="3"/>
      <c r="AF6308" s="3"/>
      <c r="AG6308" s="3"/>
      <c r="AH6308" s="3"/>
    </row>
    <row r="6309" spans="30:34">
      <c r="AD6309" s="3"/>
      <c r="AE6309" s="3"/>
      <c r="AF6309" s="3"/>
      <c r="AG6309" s="3"/>
      <c r="AH6309" s="3"/>
    </row>
    <row r="6310" spans="30:34">
      <c r="AD6310" s="3"/>
      <c r="AE6310" s="3"/>
      <c r="AF6310" s="3"/>
      <c r="AG6310" s="3"/>
      <c r="AH6310" s="3"/>
    </row>
    <row r="6311" spans="30:34">
      <c r="AD6311" s="3"/>
      <c r="AE6311" s="3"/>
      <c r="AF6311" s="3"/>
      <c r="AG6311" s="3"/>
      <c r="AH6311" s="3"/>
    </row>
    <row r="6312" spans="30:34">
      <c r="AD6312" s="3"/>
      <c r="AE6312" s="3"/>
      <c r="AF6312" s="3"/>
      <c r="AG6312" s="3"/>
      <c r="AH6312" s="3"/>
    </row>
    <row r="6313" spans="30:34">
      <c r="AD6313" s="3"/>
      <c r="AE6313" s="3"/>
      <c r="AF6313" s="3"/>
      <c r="AG6313" s="3"/>
      <c r="AH6313" s="3"/>
    </row>
    <row r="6314" spans="30:34">
      <c r="AD6314" s="3"/>
      <c r="AE6314" s="3"/>
      <c r="AF6314" s="3"/>
      <c r="AG6314" s="3"/>
      <c r="AH6314" s="3"/>
    </row>
    <row r="6315" spans="30:34">
      <c r="AD6315" s="3"/>
      <c r="AE6315" s="3"/>
      <c r="AF6315" s="3"/>
      <c r="AG6315" s="3"/>
      <c r="AH6315" s="3"/>
    </row>
    <row r="6316" spans="30:34">
      <c r="AD6316" s="3"/>
      <c r="AE6316" s="3"/>
      <c r="AF6316" s="3"/>
      <c r="AG6316" s="3"/>
      <c r="AH6316" s="3"/>
    </row>
    <row r="6317" spans="30:34">
      <c r="AD6317" s="3"/>
      <c r="AE6317" s="3"/>
      <c r="AF6317" s="3"/>
      <c r="AG6317" s="3"/>
      <c r="AH6317" s="3"/>
    </row>
    <row r="6318" spans="30:34">
      <c r="AD6318" s="3"/>
      <c r="AE6318" s="3"/>
      <c r="AF6318" s="3"/>
      <c r="AG6318" s="3"/>
      <c r="AH6318" s="3"/>
    </row>
    <row r="6319" spans="30:34">
      <c r="AD6319" s="3"/>
      <c r="AE6319" s="3"/>
      <c r="AF6319" s="3"/>
      <c r="AG6319" s="3"/>
      <c r="AH6319" s="3"/>
    </row>
    <row r="6320" spans="30:34">
      <c r="AD6320" s="3"/>
      <c r="AE6320" s="3"/>
      <c r="AF6320" s="3"/>
      <c r="AG6320" s="3"/>
      <c r="AH6320" s="3"/>
    </row>
    <row r="6321" spans="30:34">
      <c r="AD6321" s="3"/>
      <c r="AE6321" s="3"/>
      <c r="AF6321" s="3"/>
      <c r="AG6321" s="3"/>
      <c r="AH6321" s="3"/>
    </row>
    <row r="6322" spans="30:34">
      <c r="AD6322" s="3"/>
      <c r="AE6322" s="3"/>
      <c r="AF6322" s="3"/>
      <c r="AG6322" s="3"/>
      <c r="AH6322" s="3"/>
    </row>
    <row r="6323" spans="30:34">
      <c r="AD6323" s="3"/>
      <c r="AE6323" s="3"/>
      <c r="AF6323" s="3"/>
      <c r="AG6323" s="3"/>
      <c r="AH6323" s="3"/>
    </row>
    <row r="6324" spans="30:34">
      <c r="AD6324" s="3"/>
      <c r="AE6324" s="3"/>
      <c r="AF6324" s="3"/>
      <c r="AG6324" s="3"/>
      <c r="AH6324" s="3"/>
    </row>
    <row r="6325" spans="30:34">
      <c r="AD6325" s="3"/>
      <c r="AE6325" s="3"/>
      <c r="AF6325" s="3"/>
      <c r="AG6325" s="3"/>
      <c r="AH6325" s="3"/>
    </row>
    <row r="6326" spans="30:34">
      <c r="AD6326" s="3"/>
      <c r="AE6326" s="3"/>
      <c r="AF6326" s="3"/>
      <c r="AG6326" s="3"/>
      <c r="AH6326" s="3"/>
    </row>
    <row r="6327" spans="30:34">
      <c r="AD6327" s="3"/>
      <c r="AE6327" s="3"/>
      <c r="AF6327" s="3"/>
      <c r="AG6327" s="3"/>
      <c r="AH6327" s="3"/>
    </row>
    <row r="6328" spans="30:34">
      <c r="AD6328" s="3"/>
      <c r="AE6328" s="3"/>
      <c r="AF6328" s="3"/>
      <c r="AG6328" s="3"/>
      <c r="AH6328" s="3"/>
    </row>
    <row r="6329" spans="30:34">
      <c r="AD6329" s="3"/>
      <c r="AE6329" s="3"/>
      <c r="AF6329" s="3"/>
      <c r="AG6329" s="3"/>
      <c r="AH6329" s="3"/>
    </row>
    <row r="6330" spans="30:34">
      <c r="AD6330" s="3"/>
      <c r="AE6330" s="3"/>
      <c r="AF6330" s="3"/>
      <c r="AG6330" s="3"/>
      <c r="AH6330" s="3"/>
    </row>
    <row r="6331" spans="30:34">
      <c r="AD6331" s="3"/>
      <c r="AE6331" s="3"/>
      <c r="AF6331" s="3"/>
      <c r="AG6331" s="3"/>
      <c r="AH6331" s="3"/>
    </row>
    <row r="6332" spans="30:34">
      <c r="AD6332" s="3"/>
      <c r="AE6332" s="3"/>
      <c r="AF6332" s="3"/>
      <c r="AG6332" s="3"/>
      <c r="AH6332" s="3"/>
    </row>
    <row r="6333" spans="30:34">
      <c r="AD6333" s="3"/>
      <c r="AE6333" s="3"/>
      <c r="AF6333" s="3"/>
      <c r="AG6333" s="3"/>
      <c r="AH6333" s="3"/>
    </row>
    <row r="6334" spans="30:34">
      <c r="AD6334" s="3"/>
      <c r="AE6334" s="3"/>
      <c r="AF6334" s="3"/>
      <c r="AG6334" s="3"/>
      <c r="AH6334" s="3"/>
    </row>
    <row r="6335" spans="30:34">
      <c r="AD6335" s="3"/>
      <c r="AE6335" s="3"/>
      <c r="AF6335" s="3"/>
      <c r="AG6335" s="3"/>
      <c r="AH6335" s="3"/>
    </row>
    <row r="6336" spans="30:34">
      <c r="AD6336" s="3"/>
      <c r="AE6336" s="3"/>
      <c r="AF6336" s="3"/>
      <c r="AG6336" s="3"/>
      <c r="AH6336" s="3"/>
    </row>
    <row r="6337" spans="30:34">
      <c r="AD6337" s="3"/>
      <c r="AE6337" s="3"/>
      <c r="AF6337" s="3"/>
      <c r="AG6337" s="3"/>
      <c r="AH6337" s="3"/>
    </row>
    <row r="6338" spans="30:34">
      <c r="AD6338" s="3"/>
      <c r="AE6338" s="3"/>
      <c r="AF6338" s="3"/>
      <c r="AG6338" s="3"/>
      <c r="AH6338" s="3"/>
    </row>
    <row r="6339" spans="30:34">
      <c r="AD6339" s="3"/>
      <c r="AE6339" s="3"/>
      <c r="AF6339" s="3"/>
      <c r="AG6339" s="3"/>
      <c r="AH6339" s="3"/>
    </row>
    <row r="6340" spans="30:34">
      <c r="AD6340" s="3"/>
      <c r="AE6340" s="3"/>
      <c r="AF6340" s="3"/>
      <c r="AG6340" s="3"/>
      <c r="AH6340" s="3"/>
    </row>
    <row r="6341" spans="30:34">
      <c r="AD6341" s="3"/>
      <c r="AE6341" s="3"/>
      <c r="AF6341" s="3"/>
      <c r="AG6341" s="3"/>
      <c r="AH6341" s="3"/>
    </row>
    <row r="6342" spans="30:34">
      <c r="AD6342" s="3"/>
      <c r="AE6342" s="3"/>
      <c r="AF6342" s="3"/>
      <c r="AG6342" s="3"/>
      <c r="AH6342" s="3"/>
    </row>
    <row r="6343" spans="30:34">
      <c r="AD6343" s="3"/>
      <c r="AE6343" s="3"/>
      <c r="AF6343" s="3"/>
      <c r="AG6343" s="3"/>
      <c r="AH6343" s="3"/>
    </row>
    <row r="6344" spans="30:34">
      <c r="AD6344" s="3"/>
      <c r="AE6344" s="3"/>
      <c r="AF6344" s="3"/>
      <c r="AG6344" s="3"/>
      <c r="AH6344" s="3"/>
    </row>
    <row r="6345" spans="30:34">
      <c r="AD6345" s="3"/>
      <c r="AE6345" s="3"/>
      <c r="AF6345" s="3"/>
      <c r="AG6345" s="3"/>
      <c r="AH6345" s="3"/>
    </row>
    <row r="6346" spans="30:34">
      <c r="AD6346" s="3"/>
      <c r="AE6346" s="3"/>
      <c r="AF6346" s="3"/>
      <c r="AG6346" s="3"/>
      <c r="AH6346" s="3"/>
    </row>
    <row r="6347" spans="30:34">
      <c r="AD6347" s="3"/>
      <c r="AE6347" s="3"/>
      <c r="AF6347" s="3"/>
      <c r="AG6347" s="3"/>
      <c r="AH6347" s="3"/>
    </row>
    <row r="6348" spans="30:34">
      <c r="AD6348" s="3"/>
      <c r="AE6348" s="3"/>
      <c r="AF6348" s="3"/>
      <c r="AG6348" s="3"/>
      <c r="AH6348" s="3"/>
    </row>
    <row r="6349" spans="30:34">
      <c r="AD6349" s="3"/>
      <c r="AE6349" s="3"/>
      <c r="AF6349" s="3"/>
      <c r="AG6349" s="3"/>
      <c r="AH6349" s="3"/>
    </row>
    <row r="6350" spans="30:34">
      <c r="AD6350" s="3"/>
      <c r="AE6350" s="3"/>
      <c r="AF6350" s="3"/>
      <c r="AG6350" s="3"/>
      <c r="AH6350" s="3"/>
    </row>
    <row r="6351" spans="30:34">
      <c r="AD6351" s="3"/>
      <c r="AE6351" s="3"/>
      <c r="AF6351" s="3"/>
      <c r="AG6351" s="3"/>
      <c r="AH6351" s="3"/>
    </row>
    <row r="6352" spans="30:34">
      <c r="AD6352" s="3"/>
      <c r="AE6352" s="3"/>
      <c r="AF6352" s="3"/>
      <c r="AG6352" s="3"/>
      <c r="AH6352" s="3"/>
    </row>
    <row r="6353" spans="30:34">
      <c r="AD6353" s="3"/>
      <c r="AE6353" s="3"/>
      <c r="AF6353" s="3"/>
      <c r="AG6353" s="3"/>
      <c r="AH6353" s="3"/>
    </row>
    <row r="6354" spans="30:34">
      <c r="AD6354" s="3"/>
      <c r="AE6354" s="3"/>
      <c r="AF6354" s="3"/>
      <c r="AG6354" s="3"/>
      <c r="AH6354" s="3"/>
    </row>
    <row r="6355" spans="30:34">
      <c r="AD6355" s="3"/>
      <c r="AE6355" s="3"/>
      <c r="AF6355" s="3"/>
      <c r="AG6355" s="3"/>
      <c r="AH6355" s="3"/>
    </row>
    <row r="6356" spans="30:34">
      <c r="AD6356" s="3"/>
      <c r="AE6356" s="3"/>
      <c r="AF6356" s="3"/>
      <c r="AG6356" s="3"/>
      <c r="AH6356" s="3"/>
    </row>
    <row r="6357" spans="30:34">
      <c r="AD6357" s="3"/>
      <c r="AE6357" s="3"/>
      <c r="AF6357" s="3"/>
      <c r="AG6357" s="3"/>
      <c r="AH6357" s="3"/>
    </row>
    <row r="6358" spans="30:34">
      <c r="AD6358" s="3"/>
      <c r="AE6358" s="3"/>
      <c r="AF6358" s="3"/>
      <c r="AG6358" s="3"/>
      <c r="AH6358" s="3"/>
    </row>
    <row r="6359" spans="30:34">
      <c r="AD6359" s="3"/>
      <c r="AE6359" s="3"/>
      <c r="AF6359" s="3"/>
      <c r="AG6359" s="3"/>
      <c r="AH6359" s="3"/>
    </row>
    <row r="6360" spans="30:34">
      <c r="AD6360" s="3"/>
      <c r="AE6360" s="3"/>
      <c r="AF6360" s="3"/>
      <c r="AG6360" s="3"/>
      <c r="AH6360" s="3"/>
    </row>
    <row r="6361" spans="30:34">
      <c r="AD6361" s="3"/>
      <c r="AE6361" s="3"/>
      <c r="AF6361" s="3"/>
      <c r="AG6361" s="3"/>
      <c r="AH6361" s="3"/>
    </row>
    <row r="6362" spans="30:34">
      <c r="AD6362" s="3"/>
      <c r="AE6362" s="3"/>
      <c r="AF6362" s="3"/>
      <c r="AG6362" s="3"/>
      <c r="AH6362" s="3"/>
    </row>
    <row r="6363" spans="30:34">
      <c r="AD6363" s="3"/>
      <c r="AE6363" s="3"/>
      <c r="AF6363" s="3"/>
      <c r="AG6363" s="3"/>
      <c r="AH6363" s="3"/>
    </row>
    <row r="6364" spans="30:34">
      <c r="AD6364" s="3"/>
      <c r="AE6364" s="3"/>
      <c r="AF6364" s="3"/>
      <c r="AG6364" s="3"/>
      <c r="AH6364" s="3"/>
    </row>
    <row r="6365" spans="30:34">
      <c r="AD6365" s="3"/>
      <c r="AE6365" s="3"/>
      <c r="AF6365" s="3"/>
      <c r="AG6365" s="3"/>
      <c r="AH6365" s="3"/>
    </row>
    <row r="6366" spans="30:34">
      <c r="AD6366" s="3"/>
      <c r="AE6366" s="3"/>
      <c r="AF6366" s="3"/>
      <c r="AG6366" s="3"/>
      <c r="AH6366" s="3"/>
    </row>
    <row r="6367" spans="30:34">
      <c r="AD6367" s="3"/>
      <c r="AE6367" s="3"/>
      <c r="AF6367" s="3"/>
      <c r="AG6367" s="3"/>
      <c r="AH6367" s="3"/>
    </row>
    <row r="6368" spans="30:34">
      <c r="AD6368" s="3"/>
      <c r="AE6368" s="3"/>
      <c r="AF6368" s="3"/>
      <c r="AG6368" s="3"/>
      <c r="AH6368" s="3"/>
    </row>
    <row r="6369" spans="30:34">
      <c r="AD6369" s="3"/>
      <c r="AE6369" s="3"/>
      <c r="AF6369" s="3"/>
      <c r="AG6369" s="3"/>
      <c r="AH6369" s="3"/>
    </row>
    <row r="6370" spans="30:34">
      <c r="AD6370" s="3"/>
      <c r="AE6370" s="3"/>
      <c r="AF6370" s="3"/>
      <c r="AG6370" s="3"/>
      <c r="AH6370" s="3"/>
    </row>
    <row r="6371" spans="30:34">
      <c r="AD6371" s="3"/>
      <c r="AE6371" s="3"/>
      <c r="AF6371" s="3"/>
      <c r="AG6371" s="3"/>
      <c r="AH6371" s="3"/>
    </row>
    <row r="6372" spans="30:34">
      <c r="AD6372" s="3"/>
      <c r="AE6372" s="3"/>
      <c r="AF6372" s="3"/>
      <c r="AG6372" s="3"/>
      <c r="AH6372" s="3"/>
    </row>
    <row r="6373" spans="30:34">
      <c r="AD6373" s="3"/>
      <c r="AE6373" s="3"/>
      <c r="AF6373" s="3"/>
      <c r="AG6373" s="3"/>
      <c r="AH6373" s="3"/>
    </row>
    <row r="6374" spans="30:34">
      <c r="AD6374" s="3"/>
      <c r="AE6374" s="3"/>
      <c r="AF6374" s="3"/>
      <c r="AG6374" s="3"/>
      <c r="AH6374" s="3"/>
    </row>
    <row r="6375" spans="30:34">
      <c r="AD6375" s="3"/>
      <c r="AE6375" s="3"/>
      <c r="AF6375" s="3"/>
      <c r="AG6375" s="3"/>
      <c r="AH6375" s="3"/>
    </row>
    <row r="6376" spans="30:34">
      <c r="AD6376" s="3"/>
      <c r="AE6376" s="3"/>
      <c r="AF6376" s="3"/>
      <c r="AG6376" s="3"/>
      <c r="AH6376" s="3"/>
    </row>
    <row r="6377" spans="30:34">
      <c r="AD6377" s="3"/>
      <c r="AE6377" s="3"/>
      <c r="AF6377" s="3"/>
      <c r="AG6377" s="3"/>
      <c r="AH6377" s="3"/>
    </row>
    <row r="6378" spans="30:34">
      <c r="AD6378" s="3"/>
      <c r="AE6378" s="3"/>
      <c r="AF6378" s="3"/>
      <c r="AG6378" s="3"/>
      <c r="AH6378" s="3"/>
    </row>
    <row r="6379" spans="30:34">
      <c r="AD6379" s="3"/>
      <c r="AE6379" s="3"/>
      <c r="AF6379" s="3"/>
      <c r="AG6379" s="3"/>
      <c r="AH6379" s="3"/>
    </row>
    <row r="6380" spans="30:34">
      <c r="AD6380" s="3"/>
      <c r="AE6380" s="3"/>
      <c r="AF6380" s="3"/>
      <c r="AG6380" s="3"/>
      <c r="AH6380" s="3"/>
    </row>
    <row r="6381" spans="30:34">
      <c r="AD6381" s="3"/>
      <c r="AE6381" s="3"/>
      <c r="AF6381" s="3"/>
      <c r="AG6381" s="3"/>
      <c r="AH6381" s="3"/>
    </row>
    <row r="6382" spans="30:34">
      <c r="AD6382" s="3"/>
      <c r="AE6382" s="3"/>
      <c r="AF6382" s="3"/>
      <c r="AG6382" s="3"/>
      <c r="AH6382" s="3"/>
    </row>
    <row r="6383" spans="30:34">
      <c r="AD6383" s="3"/>
      <c r="AE6383" s="3"/>
      <c r="AF6383" s="3"/>
      <c r="AG6383" s="3"/>
      <c r="AH6383" s="3"/>
    </row>
    <row r="6384" spans="30:34">
      <c r="AD6384" s="3"/>
      <c r="AE6384" s="3"/>
      <c r="AF6384" s="3"/>
      <c r="AG6384" s="3"/>
      <c r="AH6384" s="3"/>
    </row>
    <row r="6385" spans="30:34">
      <c r="AD6385" s="3"/>
      <c r="AE6385" s="3"/>
      <c r="AF6385" s="3"/>
      <c r="AG6385" s="3"/>
      <c r="AH6385" s="3"/>
    </row>
    <row r="6386" spans="30:34">
      <c r="AD6386" s="3"/>
      <c r="AE6386" s="3"/>
      <c r="AF6386" s="3"/>
      <c r="AG6386" s="3"/>
      <c r="AH6386" s="3"/>
    </row>
    <row r="6387" spans="30:34">
      <c r="AD6387" s="3"/>
      <c r="AE6387" s="3"/>
      <c r="AF6387" s="3"/>
      <c r="AG6387" s="3"/>
      <c r="AH6387" s="3"/>
    </row>
    <row r="6388" spans="30:34">
      <c r="AD6388" s="3"/>
      <c r="AE6388" s="3"/>
      <c r="AF6388" s="3"/>
      <c r="AG6388" s="3"/>
      <c r="AH6388" s="3"/>
    </row>
    <row r="6389" spans="30:34">
      <c r="AD6389" s="3"/>
      <c r="AE6389" s="3"/>
      <c r="AF6389" s="3"/>
      <c r="AG6389" s="3"/>
      <c r="AH6389" s="3"/>
    </row>
    <row r="6390" spans="30:34">
      <c r="AD6390" s="3"/>
      <c r="AE6390" s="3"/>
      <c r="AF6390" s="3"/>
      <c r="AG6390" s="3"/>
      <c r="AH6390" s="3"/>
    </row>
    <row r="6391" spans="30:34">
      <c r="AD6391" s="3"/>
      <c r="AE6391" s="3"/>
      <c r="AF6391" s="3"/>
      <c r="AG6391" s="3"/>
      <c r="AH6391" s="3"/>
    </row>
    <row r="6392" spans="30:34">
      <c r="AD6392" s="3"/>
      <c r="AE6392" s="3"/>
      <c r="AF6392" s="3"/>
      <c r="AG6392" s="3"/>
      <c r="AH6392" s="3"/>
    </row>
    <row r="6393" spans="30:34">
      <c r="AD6393" s="3"/>
      <c r="AE6393" s="3"/>
      <c r="AF6393" s="3"/>
      <c r="AG6393" s="3"/>
      <c r="AH6393" s="3"/>
    </row>
    <row r="6394" spans="30:34">
      <c r="AD6394" s="3"/>
      <c r="AE6394" s="3"/>
      <c r="AF6394" s="3"/>
      <c r="AG6394" s="3"/>
      <c r="AH6394" s="3"/>
    </row>
    <row r="6395" spans="30:34">
      <c r="AD6395" s="3"/>
      <c r="AE6395" s="3"/>
      <c r="AF6395" s="3"/>
      <c r="AG6395" s="3"/>
      <c r="AH6395" s="3"/>
    </row>
    <row r="6396" spans="30:34">
      <c r="AD6396" s="3"/>
      <c r="AE6396" s="3"/>
      <c r="AF6396" s="3"/>
      <c r="AG6396" s="3"/>
      <c r="AH6396" s="3"/>
    </row>
    <row r="6397" spans="30:34">
      <c r="AD6397" s="3"/>
      <c r="AE6397" s="3"/>
      <c r="AF6397" s="3"/>
      <c r="AG6397" s="3"/>
      <c r="AH6397" s="3"/>
    </row>
    <row r="6398" spans="30:34">
      <c r="AD6398" s="3"/>
      <c r="AE6398" s="3"/>
      <c r="AF6398" s="3"/>
      <c r="AG6398" s="3"/>
      <c r="AH6398" s="3"/>
    </row>
    <row r="6399" spans="30:34">
      <c r="AD6399" s="3"/>
      <c r="AE6399" s="3"/>
      <c r="AF6399" s="3"/>
      <c r="AG6399" s="3"/>
      <c r="AH6399" s="3"/>
    </row>
    <row r="6400" spans="30:34">
      <c r="AD6400" s="3"/>
      <c r="AE6400" s="3"/>
      <c r="AF6400" s="3"/>
      <c r="AG6400" s="3"/>
      <c r="AH6400" s="3"/>
    </row>
    <row r="6401" spans="30:34">
      <c r="AD6401" s="3"/>
      <c r="AE6401" s="3"/>
      <c r="AF6401" s="3"/>
      <c r="AG6401" s="3"/>
      <c r="AH6401" s="3"/>
    </row>
    <row r="6402" spans="30:34">
      <c r="AD6402" s="3"/>
      <c r="AE6402" s="3"/>
      <c r="AF6402" s="3"/>
      <c r="AG6402" s="3"/>
      <c r="AH6402" s="3"/>
    </row>
    <row r="6403" spans="30:34">
      <c r="AD6403" s="3"/>
      <c r="AE6403" s="3"/>
      <c r="AF6403" s="3"/>
      <c r="AG6403" s="3"/>
      <c r="AH6403" s="3"/>
    </row>
    <row r="6404" spans="30:34">
      <c r="AD6404" s="3"/>
      <c r="AE6404" s="3"/>
      <c r="AF6404" s="3"/>
      <c r="AG6404" s="3"/>
      <c r="AH6404" s="3"/>
    </row>
    <row r="6405" spans="30:34">
      <c r="AD6405" s="3"/>
      <c r="AE6405" s="3"/>
      <c r="AF6405" s="3"/>
      <c r="AG6405" s="3"/>
      <c r="AH6405" s="3"/>
    </row>
    <row r="6406" spans="30:34">
      <c r="AD6406" s="3"/>
      <c r="AE6406" s="3"/>
      <c r="AF6406" s="3"/>
      <c r="AG6406" s="3"/>
      <c r="AH6406" s="3"/>
    </row>
    <row r="6407" spans="30:34">
      <c r="AD6407" s="3"/>
      <c r="AE6407" s="3"/>
      <c r="AF6407" s="3"/>
      <c r="AG6407" s="3"/>
      <c r="AH6407" s="3"/>
    </row>
    <row r="6408" spans="30:34">
      <c r="AD6408" s="3"/>
      <c r="AE6408" s="3"/>
      <c r="AF6408" s="3"/>
      <c r="AG6408" s="3"/>
      <c r="AH6408" s="3"/>
    </row>
    <row r="6409" spans="30:34">
      <c r="AD6409" s="3"/>
      <c r="AE6409" s="3"/>
      <c r="AF6409" s="3"/>
      <c r="AG6409" s="3"/>
      <c r="AH6409" s="3"/>
    </row>
    <row r="6410" spans="30:34">
      <c r="AD6410" s="3"/>
      <c r="AE6410" s="3"/>
      <c r="AF6410" s="3"/>
      <c r="AG6410" s="3"/>
      <c r="AH6410" s="3"/>
    </row>
    <row r="6411" spans="30:34">
      <c r="AD6411" s="3"/>
      <c r="AE6411" s="3"/>
      <c r="AF6411" s="3"/>
      <c r="AG6411" s="3"/>
      <c r="AH6411" s="3"/>
    </row>
    <row r="6412" spans="30:34">
      <c r="AD6412" s="3"/>
      <c r="AE6412" s="3"/>
      <c r="AF6412" s="3"/>
      <c r="AG6412" s="3"/>
      <c r="AH6412" s="3"/>
    </row>
    <row r="6413" spans="30:34">
      <c r="AD6413" s="3"/>
      <c r="AE6413" s="3"/>
      <c r="AF6413" s="3"/>
      <c r="AG6413" s="3"/>
      <c r="AH6413" s="3"/>
    </row>
    <row r="6414" spans="30:34">
      <c r="AD6414" s="3"/>
      <c r="AE6414" s="3"/>
      <c r="AF6414" s="3"/>
      <c r="AG6414" s="3"/>
      <c r="AH6414" s="3"/>
    </row>
    <row r="6415" spans="30:34">
      <c r="AD6415" s="3"/>
      <c r="AE6415" s="3"/>
      <c r="AF6415" s="3"/>
      <c r="AG6415" s="3"/>
      <c r="AH6415" s="3"/>
    </row>
    <row r="6416" spans="30:34">
      <c r="AD6416" s="3"/>
      <c r="AE6416" s="3"/>
      <c r="AF6416" s="3"/>
      <c r="AG6416" s="3"/>
      <c r="AH6416" s="3"/>
    </row>
    <row r="6417" spans="30:34">
      <c r="AD6417" s="3"/>
      <c r="AE6417" s="3"/>
      <c r="AF6417" s="3"/>
      <c r="AG6417" s="3"/>
      <c r="AH6417" s="3"/>
    </row>
    <row r="6418" spans="30:34">
      <c r="AD6418" s="3"/>
      <c r="AE6418" s="3"/>
      <c r="AF6418" s="3"/>
      <c r="AG6418" s="3"/>
      <c r="AH6418" s="3"/>
    </row>
    <row r="6419" spans="30:34">
      <c r="AD6419" s="3"/>
      <c r="AE6419" s="3"/>
      <c r="AF6419" s="3"/>
      <c r="AG6419" s="3"/>
      <c r="AH6419" s="3"/>
    </row>
    <row r="6420" spans="30:34">
      <c r="AD6420" s="3"/>
      <c r="AE6420" s="3"/>
      <c r="AF6420" s="3"/>
      <c r="AG6420" s="3"/>
      <c r="AH6420" s="3"/>
    </row>
    <row r="6421" spans="30:34">
      <c r="AD6421" s="3"/>
      <c r="AE6421" s="3"/>
      <c r="AF6421" s="3"/>
      <c r="AG6421" s="3"/>
      <c r="AH6421" s="3"/>
    </row>
    <row r="6422" spans="30:34">
      <c r="AD6422" s="3"/>
      <c r="AE6422" s="3"/>
      <c r="AF6422" s="3"/>
      <c r="AG6422" s="3"/>
      <c r="AH6422" s="3"/>
    </row>
    <row r="6423" spans="30:34">
      <c r="AD6423" s="3"/>
      <c r="AE6423" s="3"/>
      <c r="AF6423" s="3"/>
      <c r="AG6423" s="3"/>
      <c r="AH6423" s="3"/>
    </row>
    <row r="6424" spans="30:34">
      <c r="AD6424" s="3"/>
      <c r="AE6424" s="3"/>
      <c r="AF6424" s="3"/>
      <c r="AG6424" s="3"/>
      <c r="AH6424" s="3"/>
    </row>
    <row r="6425" spans="30:34">
      <c r="AD6425" s="3"/>
      <c r="AE6425" s="3"/>
      <c r="AF6425" s="3"/>
      <c r="AG6425" s="3"/>
      <c r="AH6425" s="3"/>
    </row>
    <row r="6426" spans="30:34">
      <c r="AD6426" s="3"/>
      <c r="AE6426" s="3"/>
      <c r="AF6426" s="3"/>
      <c r="AG6426" s="3"/>
      <c r="AH6426" s="3"/>
    </row>
    <row r="6427" spans="30:34">
      <c r="AD6427" s="3"/>
      <c r="AE6427" s="3"/>
      <c r="AF6427" s="3"/>
      <c r="AG6427" s="3"/>
      <c r="AH6427" s="3"/>
    </row>
    <row r="6428" spans="30:34">
      <c r="AD6428" s="3"/>
      <c r="AE6428" s="3"/>
      <c r="AF6428" s="3"/>
      <c r="AG6428" s="3"/>
      <c r="AH6428" s="3"/>
    </row>
    <row r="6429" spans="30:34">
      <c r="AD6429" s="3"/>
      <c r="AE6429" s="3"/>
      <c r="AF6429" s="3"/>
      <c r="AG6429" s="3"/>
      <c r="AH6429" s="3"/>
    </row>
    <row r="6430" spans="30:34">
      <c r="AD6430" s="3"/>
      <c r="AE6430" s="3"/>
      <c r="AF6430" s="3"/>
      <c r="AG6430" s="3"/>
      <c r="AH6430" s="3"/>
    </row>
    <row r="6431" spans="30:34">
      <c r="AD6431" s="3"/>
      <c r="AE6431" s="3"/>
      <c r="AF6431" s="3"/>
      <c r="AG6431" s="3"/>
      <c r="AH6431" s="3"/>
    </row>
    <row r="6432" spans="30:34">
      <c r="AD6432" s="3"/>
      <c r="AE6432" s="3"/>
      <c r="AF6432" s="3"/>
      <c r="AG6432" s="3"/>
      <c r="AH6432" s="3"/>
    </row>
    <row r="6433" spans="30:34">
      <c r="AD6433" s="3"/>
      <c r="AE6433" s="3"/>
      <c r="AF6433" s="3"/>
      <c r="AG6433" s="3"/>
      <c r="AH6433" s="3"/>
    </row>
    <row r="6434" spans="30:34">
      <c r="AD6434" s="3"/>
      <c r="AE6434" s="3"/>
      <c r="AF6434" s="3"/>
      <c r="AG6434" s="3"/>
      <c r="AH6434" s="3"/>
    </row>
    <row r="6435" spans="30:34">
      <c r="AD6435" s="3"/>
      <c r="AE6435" s="3"/>
      <c r="AF6435" s="3"/>
      <c r="AG6435" s="3"/>
      <c r="AH6435" s="3"/>
    </row>
    <row r="6436" spans="30:34">
      <c r="AD6436" s="3"/>
      <c r="AE6436" s="3"/>
      <c r="AF6436" s="3"/>
      <c r="AG6436" s="3"/>
      <c r="AH6436" s="3"/>
    </row>
    <row r="6437" spans="30:34">
      <c r="AD6437" s="3"/>
      <c r="AE6437" s="3"/>
      <c r="AF6437" s="3"/>
      <c r="AG6437" s="3"/>
      <c r="AH6437" s="3"/>
    </row>
    <row r="6438" spans="30:34">
      <c r="AD6438" s="3"/>
      <c r="AE6438" s="3"/>
      <c r="AF6438" s="3"/>
      <c r="AG6438" s="3"/>
      <c r="AH6438" s="3"/>
    </row>
    <row r="6439" spans="30:34">
      <c r="AD6439" s="3"/>
      <c r="AE6439" s="3"/>
      <c r="AF6439" s="3"/>
      <c r="AG6439" s="3"/>
      <c r="AH6439" s="3"/>
    </row>
    <row r="6440" spans="30:34">
      <c r="AD6440" s="3"/>
      <c r="AE6440" s="3"/>
      <c r="AF6440" s="3"/>
      <c r="AG6440" s="3"/>
      <c r="AH6440" s="3"/>
    </row>
    <row r="6441" spans="30:34">
      <c r="AD6441" s="3"/>
      <c r="AE6441" s="3"/>
      <c r="AF6441" s="3"/>
      <c r="AG6441" s="3"/>
      <c r="AH6441" s="3"/>
    </row>
    <row r="6442" spans="30:34">
      <c r="AD6442" s="3"/>
      <c r="AE6442" s="3"/>
      <c r="AF6442" s="3"/>
      <c r="AG6442" s="3"/>
      <c r="AH6442" s="3"/>
    </row>
    <row r="6443" spans="30:34">
      <c r="AD6443" s="3"/>
      <c r="AE6443" s="3"/>
      <c r="AF6443" s="3"/>
      <c r="AG6443" s="3"/>
      <c r="AH6443" s="3"/>
    </row>
    <row r="6444" spans="30:34">
      <c r="AD6444" s="3"/>
      <c r="AE6444" s="3"/>
      <c r="AF6444" s="3"/>
      <c r="AG6444" s="3"/>
      <c r="AH6444" s="3"/>
    </row>
    <row r="6445" spans="30:34">
      <c r="AD6445" s="3"/>
      <c r="AE6445" s="3"/>
      <c r="AF6445" s="3"/>
      <c r="AG6445" s="3"/>
      <c r="AH6445" s="3"/>
    </row>
    <row r="6446" spans="30:34">
      <c r="AD6446" s="3"/>
      <c r="AE6446" s="3"/>
      <c r="AF6446" s="3"/>
      <c r="AG6446" s="3"/>
      <c r="AH6446" s="3"/>
    </row>
    <row r="6447" spans="30:34">
      <c r="AD6447" s="3"/>
      <c r="AE6447" s="3"/>
      <c r="AF6447" s="3"/>
      <c r="AG6447" s="3"/>
      <c r="AH6447" s="3"/>
    </row>
    <row r="6448" spans="30:34">
      <c r="AD6448" s="3"/>
      <c r="AE6448" s="3"/>
      <c r="AF6448" s="3"/>
      <c r="AG6448" s="3"/>
      <c r="AH6448" s="3"/>
    </row>
    <row r="6449" spans="30:34">
      <c r="AD6449" s="3"/>
      <c r="AE6449" s="3"/>
      <c r="AF6449" s="3"/>
      <c r="AG6449" s="3"/>
      <c r="AH6449" s="3"/>
    </row>
    <row r="6450" spans="30:34">
      <c r="AD6450" s="3"/>
      <c r="AE6450" s="3"/>
      <c r="AF6450" s="3"/>
      <c r="AG6450" s="3"/>
      <c r="AH6450" s="3"/>
    </row>
    <row r="6451" spans="30:34">
      <c r="AD6451" s="3"/>
      <c r="AE6451" s="3"/>
      <c r="AF6451" s="3"/>
      <c r="AG6451" s="3"/>
      <c r="AH6451" s="3"/>
    </row>
    <row r="6452" spans="30:34">
      <c r="AD6452" s="3"/>
      <c r="AE6452" s="3"/>
      <c r="AF6452" s="3"/>
      <c r="AG6452" s="3"/>
      <c r="AH6452" s="3"/>
    </row>
    <row r="6453" spans="30:34">
      <c r="AD6453" s="3"/>
      <c r="AE6453" s="3"/>
      <c r="AF6453" s="3"/>
      <c r="AG6453" s="3"/>
      <c r="AH6453" s="3"/>
    </row>
    <row r="6454" spans="30:34">
      <c r="AD6454" s="3"/>
      <c r="AE6454" s="3"/>
      <c r="AF6454" s="3"/>
      <c r="AG6454" s="3"/>
      <c r="AH6454" s="3"/>
    </row>
    <row r="6455" spans="30:34">
      <c r="AD6455" s="3"/>
      <c r="AE6455" s="3"/>
      <c r="AF6455" s="3"/>
      <c r="AG6455" s="3"/>
      <c r="AH6455" s="3"/>
    </row>
    <row r="6456" spans="30:34">
      <c r="AD6456" s="3"/>
      <c r="AE6456" s="3"/>
      <c r="AF6456" s="3"/>
      <c r="AG6456" s="3"/>
      <c r="AH6456" s="3"/>
    </row>
    <row r="6457" spans="30:34">
      <c r="AD6457" s="3"/>
      <c r="AE6457" s="3"/>
      <c r="AF6457" s="3"/>
      <c r="AG6457" s="3"/>
      <c r="AH6457" s="3"/>
    </row>
    <row r="6458" spans="30:34">
      <c r="AD6458" s="3"/>
      <c r="AE6458" s="3"/>
      <c r="AF6458" s="3"/>
      <c r="AG6458" s="3"/>
      <c r="AH6458" s="3"/>
    </row>
    <row r="6459" spans="30:34">
      <c r="AD6459" s="3"/>
      <c r="AE6459" s="3"/>
      <c r="AF6459" s="3"/>
      <c r="AG6459" s="3"/>
      <c r="AH6459" s="3"/>
    </row>
    <row r="6460" spans="30:34">
      <c r="AD6460" s="3"/>
      <c r="AE6460" s="3"/>
      <c r="AF6460" s="3"/>
      <c r="AG6460" s="3"/>
      <c r="AH6460" s="3"/>
    </row>
    <row r="6461" spans="30:34">
      <c r="AD6461" s="3"/>
      <c r="AE6461" s="3"/>
      <c r="AF6461" s="3"/>
      <c r="AG6461" s="3"/>
      <c r="AH6461" s="3"/>
    </row>
    <row r="6462" spans="30:34">
      <c r="AD6462" s="3"/>
      <c r="AE6462" s="3"/>
      <c r="AF6462" s="3"/>
      <c r="AG6462" s="3"/>
      <c r="AH6462" s="3"/>
    </row>
    <row r="6463" spans="30:34">
      <c r="AD6463" s="3"/>
      <c r="AE6463" s="3"/>
      <c r="AF6463" s="3"/>
      <c r="AG6463" s="3"/>
      <c r="AH6463" s="3"/>
    </row>
    <row r="6464" spans="30:34">
      <c r="AD6464" s="3"/>
      <c r="AE6464" s="3"/>
      <c r="AF6464" s="3"/>
      <c r="AG6464" s="3"/>
      <c r="AH6464" s="3"/>
    </row>
    <row r="6465" spans="30:34">
      <c r="AD6465" s="3"/>
      <c r="AE6465" s="3"/>
      <c r="AF6465" s="3"/>
      <c r="AG6465" s="3"/>
      <c r="AH6465" s="3"/>
    </row>
    <row r="6466" spans="30:34">
      <c r="AD6466" s="3"/>
      <c r="AE6466" s="3"/>
      <c r="AF6466" s="3"/>
      <c r="AG6466" s="3"/>
      <c r="AH6466" s="3"/>
    </row>
    <row r="6467" spans="30:34">
      <c r="AD6467" s="3"/>
      <c r="AE6467" s="3"/>
      <c r="AF6467" s="3"/>
      <c r="AG6467" s="3"/>
      <c r="AH6467" s="3"/>
    </row>
    <row r="6468" spans="30:34">
      <c r="AD6468" s="3"/>
      <c r="AE6468" s="3"/>
      <c r="AF6468" s="3"/>
      <c r="AG6468" s="3"/>
      <c r="AH6468" s="3"/>
    </row>
    <row r="6469" spans="30:34">
      <c r="AD6469" s="3"/>
      <c r="AE6469" s="3"/>
      <c r="AF6469" s="3"/>
      <c r="AG6469" s="3"/>
      <c r="AH6469" s="3"/>
    </row>
    <row r="6470" spans="30:34">
      <c r="AD6470" s="3"/>
      <c r="AE6470" s="3"/>
      <c r="AF6470" s="3"/>
      <c r="AG6470" s="3"/>
      <c r="AH6470" s="3"/>
    </row>
    <row r="6471" spans="30:34">
      <c r="AD6471" s="3"/>
      <c r="AE6471" s="3"/>
      <c r="AF6471" s="3"/>
      <c r="AG6471" s="3"/>
      <c r="AH6471" s="3"/>
    </row>
    <row r="6472" spans="30:34">
      <c r="AD6472" s="3"/>
      <c r="AE6472" s="3"/>
      <c r="AF6472" s="3"/>
      <c r="AG6472" s="3"/>
      <c r="AH6472" s="3"/>
    </row>
    <row r="6473" spans="30:34">
      <c r="AD6473" s="3"/>
      <c r="AE6473" s="3"/>
      <c r="AF6473" s="3"/>
      <c r="AG6473" s="3"/>
      <c r="AH6473" s="3"/>
    </row>
    <row r="6474" spans="30:34">
      <c r="AD6474" s="3"/>
      <c r="AE6474" s="3"/>
      <c r="AF6474" s="3"/>
      <c r="AG6474" s="3"/>
      <c r="AH6474" s="3"/>
    </row>
    <row r="6475" spans="30:34">
      <c r="AD6475" s="3"/>
      <c r="AE6475" s="3"/>
      <c r="AF6475" s="3"/>
      <c r="AG6475" s="3"/>
      <c r="AH6475" s="3"/>
    </row>
    <row r="6476" spans="30:34">
      <c r="AD6476" s="3"/>
      <c r="AE6476" s="3"/>
      <c r="AF6476" s="3"/>
      <c r="AG6476" s="3"/>
      <c r="AH6476" s="3"/>
    </row>
    <row r="6477" spans="30:34">
      <c r="AD6477" s="3"/>
      <c r="AE6477" s="3"/>
      <c r="AF6477" s="3"/>
      <c r="AG6477" s="3"/>
      <c r="AH6477" s="3"/>
    </row>
    <row r="6478" spans="30:34">
      <c r="AD6478" s="3"/>
      <c r="AE6478" s="3"/>
      <c r="AF6478" s="3"/>
      <c r="AG6478" s="3"/>
      <c r="AH6478" s="3"/>
    </row>
    <row r="6479" spans="30:34">
      <c r="AD6479" s="3"/>
      <c r="AE6479" s="3"/>
      <c r="AF6479" s="3"/>
      <c r="AG6479" s="3"/>
      <c r="AH6479" s="3"/>
    </row>
    <row r="6480" spans="30:34">
      <c r="AD6480" s="3"/>
      <c r="AE6480" s="3"/>
      <c r="AF6480" s="3"/>
      <c r="AG6480" s="3"/>
      <c r="AH6480" s="3"/>
    </row>
    <row r="6481" spans="30:34">
      <c r="AD6481" s="3"/>
      <c r="AE6481" s="3"/>
      <c r="AF6481" s="3"/>
      <c r="AG6481" s="3"/>
      <c r="AH6481" s="3"/>
    </row>
    <row r="6482" spans="30:34">
      <c r="AD6482" s="3"/>
      <c r="AE6482" s="3"/>
      <c r="AF6482" s="3"/>
      <c r="AG6482" s="3"/>
      <c r="AH6482" s="3"/>
    </row>
    <row r="6483" spans="30:34">
      <c r="AD6483" s="3"/>
      <c r="AE6483" s="3"/>
      <c r="AF6483" s="3"/>
      <c r="AG6483" s="3"/>
      <c r="AH6483" s="3"/>
    </row>
    <row r="6484" spans="30:34">
      <c r="AD6484" s="3"/>
      <c r="AE6484" s="3"/>
      <c r="AF6484" s="3"/>
      <c r="AG6484" s="3"/>
      <c r="AH6484" s="3"/>
    </row>
    <row r="6485" spans="30:34">
      <c r="AD6485" s="3"/>
      <c r="AE6485" s="3"/>
      <c r="AF6485" s="3"/>
      <c r="AG6485" s="3"/>
      <c r="AH6485" s="3"/>
    </row>
    <row r="6486" spans="30:34">
      <c r="AD6486" s="3"/>
      <c r="AE6486" s="3"/>
      <c r="AF6486" s="3"/>
      <c r="AG6486" s="3"/>
      <c r="AH6486" s="3"/>
    </row>
    <row r="6487" spans="30:34">
      <c r="AD6487" s="3"/>
      <c r="AE6487" s="3"/>
      <c r="AF6487" s="3"/>
      <c r="AG6487" s="3"/>
      <c r="AH6487" s="3"/>
    </row>
    <row r="6488" spans="30:34">
      <c r="AD6488" s="3"/>
      <c r="AE6488" s="3"/>
      <c r="AF6488" s="3"/>
      <c r="AG6488" s="3"/>
      <c r="AH6488" s="3"/>
    </row>
    <row r="6489" spans="30:34">
      <c r="AD6489" s="3"/>
      <c r="AE6489" s="3"/>
      <c r="AF6489" s="3"/>
      <c r="AG6489" s="3"/>
      <c r="AH6489" s="3"/>
    </row>
    <row r="6490" spans="30:34">
      <c r="AD6490" s="3"/>
      <c r="AE6490" s="3"/>
      <c r="AF6490" s="3"/>
      <c r="AG6490" s="3"/>
      <c r="AH6490" s="3"/>
    </row>
    <row r="6491" spans="30:34">
      <c r="AD6491" s="3"/>
      <c r="AE6491" s="3"/>
      <c r="AF6491" s="3"/>
      <c r="AG6491" s="3"/>
      <c r="AH6491" s="3"/>
    </row>
    <row r="6492" spans="30:34">
      <c r="AD6492" s="3"/>
      <c r="AE6492" s="3"/>
      <c r="AF6492" s="3"/>
      <c r="AG6492" s="3"/>
      <c r="AH6492" s="3"/>
    </row>
    <row r="6493" spans="30:34">
      <c r="AD6493" s="3"/>
      <c r="AE6493" s="3"/>
      <c r="AF6493" s="3"/>
      <c r="AG6493" s="3"/>
      <c r="AH6493" s="3"/>
    </row>
    <row r="6494" spans="30:34">
      <c r="AD6494" s="3"/>
      <c r="AE6494" s="3"/>
      <c r="AF6494" s="3"/>
      <c r="AG6494" s="3"/>
      <c r="AH6494" s="3"/>
    </row>
    <row r="6495" spans="30:34">
      <c r="AD6495" s="3"/>
      <c r="AE6495" s="3"/>
      <c r="AF6495" s="3"/>
      <c r="AG6495" s="3"/>
      <c r="AH6495" s="3"/>
    </row>
    <row r="6496" spans="30:34">
      <c r="AD6496" s="3"/>
      <c r="AE6496" s="3"/>
      <c r="AF6496" s="3"/>
      <c r="AG6496" s="3"/>
      <c r="AH6496" s="3"/>
    </row>
    <row r="6497" spans="30:34">
      <c r="AD6497" s="3"/>
      <c r="AE6497" s="3"/>
      <c r="AF6497" s="3"/>
      <c r="AG6497" s="3"/>
      <c r="AH6497" s="3"/>
    </row>
    <row r="6498" spans="30:34">
      <c r="AD6498" s="3"/>
      <c r="AE6498" s="3"/>
      <c r="AF6498" s="3"/>
      <c r="AG6498" s="3"/>
      <c r="AH6498" s="3"/>
    </row>
    <row r="6499" spans="30:34">
      <c r="AD6499" s="3"/>
      <c r="AE6499" s="3"/>
      <c r="AF6499" s="3"/>
      <c r="AG6499" s="3"/>
      <c r="AH6499" s="3"/>
    </row>
    <row r="6500" spans="30:34">
      <c r="AD6500" s="3"/>
      <c r="AE6500" s="3"/>
      <c r="AF6500" s="3"/>
      <c r="AG6500" s="3"/>
      <c r="AH6500" s="3"/>
    </row>
    <row r="6501" spans="30:34">
      <c r="AD6501" s="3"/>
      <c r="AE6501" s="3"/>
      <c r="AF6501" s="3"/>
      <c r="AG6501" s="3"/>
      <c r="AH6501" s="3"/>
    </row>
    <row r="6502" spans="30:34">
      <c r="AD6502" s="3"/>
      <c r="AE6502" s="3"/>
      <c r="AF6502" s="3"/>
      <c r="AG6502" s="3"/>
      <c r="AH6502" s="3"/>
    </row>
    <row r="6503" spans="30:34">
      <c r="AD6503" s="3"/>
      <c r="AE6503" s="3"/>
      <c r="AF6503" s="3"/>
      <c r="AG6503" s="3"/>
      <c r="AH6503" s="3"/>
    </row>
    <row r="6504" spans="30:34">
      <c r="AD6504" s="3"/>
      <c r="AE6504" s="3"/>
      <c r="AF6504" s="3"/>
      <c r="AG6504" s="3"/>
      <c r="AH6504" s="3"/>
    </row>
    <row r="6505" spans="30:34">
      <c r="AD6505" s="3"/>
      <c r="AE6505" s="3"/>
      <c r="AF6505" s="3"/>
      <c r="AG6505" s="3"/>
      <c r="AH6505" s="3"/>
    </row>
    <row r="6506" spans="30:34">
      <c r="AD6506" s="3"/>
      <c r="AE6506" s="3"/>
      <c r="AF6506" s="3"/>
      <c r="AG6506" s="3"/>
      <c r="AH6506" s="3"/>
    </row>
    <row r="6507" spans="30:34">
      <c r="AD6507" s="3"/>
      <c r="AE6507" s="3"/>
      <c r="AF6507" s="3"/>
      <c r="AG6507" s="3"/>
      <c r="AH6507" s="3"/>
    </row>
    <row r="6508" spans="30:34">
      <c r="AD6508" s="3"/>
      <c r="AE6508" s="3"/>
      <c r="AF6508" s="3"/>
      <c r="AG6508" s="3"/>
      <c r="AH6508" s="3"/>
    </row>
    <row r="6509" spans="30:34">
      <c r="AD6509" s="3"/>
      <c r="AE6509" s="3"/>
      <c r="AF6509" s="3"/>
      <c r="AG6509" s="3"/>
      <c r="AH6509" s="3"/>
    </row>
    <row r="6510" spans="30:34">
      <c r="AD6510" s="3"/>
      <c r="AE6510" s="3"/>
      <c r="AF6510" s="3"/>
      <c r="AG6510" s="3"/>
      <c r="AH6510" s="3"/>
    </row>
    <row r="6511" spans="30:34">
      <c r="AD6511" s="3"/>
      <c r="AE6511" s="3"/>
      <c r="AF6511" s="3"/>
      <c r="AG6511" s="3"/>
      <c r="AH6511" s="3"/>
    </row>
    <row r="6512" spans="30:34">
      <c r="AD6512" s="3"/>
      <c r="AE6512" s="3"/>
      <c r="AF6512" s="3"/>
      <c r="AG6512" s="3"/>
      <c r="AH6512" s="3"/>
    </row>
    <row r="6513" spans="30:34">
      <c r="AD6513" s="3"/>
      <c r="AE6513" s="3"/>
      <c r="AF6513" s="3"/>
      <c r="AG6513" s="3"/>
      <c r="AH6513" s="3"/>
    </row>
    <row r="6514" spans="30:34">
      <c r="AD6514" s="3"/>
      <c r="AE6514" s="3"/>
      <c r="AF6514" s="3"/>
      <c r="AG6514" s="3"/>
      <c r="AH6514" s="3"/>
    </row>
    <row r="6515" spans="30:34">
      <c r="AD6515" s="3"/>
      <c r="AE6515" s="3"/>
      <c r="AF6515" s="3"/>
      <c r="AG6515" s="3"/>
      <c r="AH6515" s="3"/>
    </row>
    <row r="6516" spans="30:34">
      <c r="AD6516" s="3"/>
      <c r="AE6516" s="3"/>
      <c r="AF6516" s="3"/>
      <c r="AG6516" s="3"/>
      <c r="AH6516" s="3"/>
    </row>
    <row r="6517" spans="30:34">
      <c r="AD6517" s="3"/>
      <c r="AE6517" s="3"/>
      <c r="AF6517" s="3"/>
      <c r="AG6517" s="3"/>
      <c r="AH6517" s="3"/>
    </row>
    <row r="6518" spans="30:34">
      <c r="AD6518" s="3"/>
      <c r="AE6518" s="3"/>
      <c r="AF6518" s="3"/>
      <c r="AG6518" s="3"/>
      <c r="AH6518" s="3"/>
    </row>
    <row r="6519" spans="30:34">
      <c r="AD6519" s="3"/>
      <c r="AE6519" s="3"/>
      <c r="AF6519" s="3"/>
      <c r="AG6519" s="3"/>
      <c r="AH6519" s="3"/>
    </row>
    <row r="6520" spans="30:34">
      <c r="AD6520" s="3"/>
      <c r="AE6520" s="3"/>
      <c r="AF6520" s="3"/>
      <c r="AG6520" s="3"/>
      <c r="AH6520" s="3"/>
    </row>
    <row r="6521" spans="30:34">
      <c r="AD6521" s="3"/>
      <c r="AE6521" s="3"/>
      <c r="AF6521" s="3"/>
      <c r="AG6521" s="3"/>
      <c r="AH6521" s="3"/>
    </row>
    <row r="6522" spans="30:34">
      <c r="AD6522" s="3"/>
      <c r="AE6522" s="3"/>
      <c r="AF6522" s="3"/>
      <c r="AG6522" s="3"/>
      <c r="AH6522" s="3"/>
    </row>
    <row r="6523" spans="30:34">
      <c r="AD6523" s="3"/>
      <c r="AE6523" s="3"/>
      <c r="AF6523" s="3"/>
      <c r="AG6523" s="3"/>
      <c r="AH6523" s="3"/>
    </row>
    <row r="6524" spans="30:34">
      <c r="AD6524" s="3"/>
      <c r="AE6524" s="3"/>
      <c r="AF6524" s="3"/>
      <c r="AG6524" s="3"/>
      <c r="AH6524" s="3"/>
    </row>
    <row r="6525" spans="30:34">
      <c r="AD6525" s="3"/>
      <c r="AE6525" s="3"/>
      <c r="AF6525" s="3"/>
      <c r="AG6525" s="3"/>
      <c r="AH6525" s="3"/>
    </row>
    <row r="6526" spans="30:34">
      <c r="AD6526" s="3"/>
      <c r="AE6526" s="3"/>
      <c r="AF6526" s="3"/>
      <c r="AG6526" s="3"/>
      <c r="AH6526" s="3"/>
    </row>
    <row r="6527" spans="30:34">
      <c r="AD6527" s="3"/>
      <c r="AE6527" s="3"/>
      <c r="AF6527" s="3"/>
      <c r="AG6527" s="3"/>
      <c r="AH6527" s="3"/>
    </row>
    <row r="6528" spans="30:34">
      <c r="AD6528" s="3"/>
      <c r="AE6528" s="3"/>
      <c r="AF6528" s="3"/>
      <c r="AG6528" s="3"/>
      <c r="AH6528" s="3"/>
    </row>
    <row r="6529" spans="30:34">
      <c r="AD6529" s="3"/>
      <c r="AE6529" s="3"/>
      <c r="AF6529" s="3"/>
      <c r="AG6529" s="3"/>
      <c r="AH6529" s="3"/>
    </row>
    <row r="6530" spans="30:34">
      <c r="AD6530" s="3"/>
      <c r="AE6530" s="3"/>
      <c r="AF6530" s="3"/>
      <c r="AG6530" s="3"/>
      <c r="AH6530" s="3"/>
    </row>
    <row r="6531" spans="30:34">
      <c r="AD6531" s="3"/>
      <c r="AE6531" s="3"/>
      <c r="AF6531" s="3"/>
      <c r="AG6531" s="3"/>
      <c r="AH6531" s="3"/>
    </row>
    <row r="6532" spans="30:34">
      <c r="AD6532" s="3"/>
      <c r="AE6532" s="3"/>
      <c r="AF6532" s="3"/>
      <c r="AG6532" s="3"/>
      <c r="AH6532" s="3"/>
    </row>
    <row r="6533" spans="30:34">
      <c r="AD6533" s="3"/>
      <c r="AE6533" s="3"/>
      <c r="AF6533" s="3"/>
      <c r="AG6533" s="3"/>
      <c r="AH6533" s="3"/>
    </row>
    <row r="6534" spans="30:34">
      <c r="AD6534" s="3"/>
      <c r="AE6534" s="3"/>
      <c r="AF6534" s="3"/>
      <c r="AG6534" s="3"/>
      <c r="AH6534" s="3"/>
    </row>
    <row r="6535" spans="30:34">
      <c r="AD6535" s="3"/>
      <c r="AE6535" s="3"/>
      <c r="AF6535" s="3"/>
      <c r="AG6535" s="3"/>
      <c r="AH6535" s="3"/>
    </row>
    <row r="6536" spans="30:34">
      <c r="AD6536" s="3"/>
      <c r="AE6536" s="3"/>
      <c r="AF6536" s="3"/>
      <c r="AG6536" s="3"/>
      <c r="AH6536" s="3"/>
    </row>
    <row r="6537" spans="30:34">
      <c r="AD6537" s="3"/>
      <c r="AE6537" s="3"/>
      <c r="AF6537" s="3"/>
      <c r="AG6537" s="3"/>
      <c r="AH6537" s="3"/>
    </row>
    <row r="6538" spans="30:34">
      <c r="AD6538" s="3"/>
      <c r="AE6538" s="3"/>
      <c r="AF6538" s="3"/>
      <c r="AG6538" s="3"/>
      <c r="AH6538" s="3"/>
    </row>
    <row r="6539" spans="30:34">
      <c r="AD6539" s="3"/>
      <c r="AE6539" s="3"/>
      <c r="AF6539" s="3"/>
      <c r="AG6539" s="3"/>
      <c r="AH6539" s="3"/>
    </row>
    <row r="6540" spans="30:34">
      <c r="AD6540" s="3"/>
      <c r="AE6540" s="3"/>
      <c r="AF6540" s="3"/>
      <c r="AG6540" s="3"/>
      <c r="AH6540" s="3"/>
    </row>
    <row r="6541" spans="30:34">
      <c r="AD6541" s="3"/>
      <c r="AE6541" s="3"/>
      <c r="AF6541" s="3"/>
      <c r="AG6541" s="3"/>
      <c r="AH6541" s="3"/>
    </row>
    <row r="6542" spans="30:34">
      <c r="AD6542" s="3"/>
      <c r="AE6542" s="3"/>
      <c r="AF6542" s="3"/>
      <c r="AG6542" s="3"/>
      <c r="AH6542" s="3"/>
    </row>
    <row r="6543" spans="30:34">
      <c r="AD6543" s="3"/>
      <c r="AE6543" s="3"/>
      <c r="AF6543" s="3"/>
      <c r="AG6543" s="3"/>
      <c r="AH6543" s="3"/>
    </row>
    <row r="6544" spans="30:34">
      <c r="AD6544" s="3"/>
      <c r="AE6544" s="3"/>
      <c r="AF6544" s="3"/>
      <c r="AG6544" s="3"/>
      <c r="AH6544" s="3"/>
    </row>
    <row r="6545" spans="30:34">
      <c r="AD6545" s="3"/>
      <c r="AE6545" s="3"/>
      <c r="AF6545" s="3"/>
      <c r="AG6545" s="3"/>
      <c r="AH6545" s="3"/>
    </row>
    <row r="6546" spans="30:34">
      <c r="AD6546" s="3"/>
      <c r="AE6546" s="3"/>
      <c r="AF6546" s="3"/>
      <c r="AG6546" s="3"/>
      <c r="AH6546" s="3"/>
    </row>
    <row r="6547" spans="30:34">
      <c r="AD6547" s="3"/>
      <c r="AE6547" s="3"/>
      <c r="AF6547" s="3"/>
      <c r="AG6547" s="3"/>
      <c r="AH6547" s="3"/>
    </row>
    <row r="6548" spans="30:34">
      <c r="AD6548" s="3"/>
      <c r="AE6548" s="3"/>
      <c r="AF6548" s="3"/>
      <c r="AG6548" s="3"/>
      <c r="AH6548" s="3"/>
    </row>
    <row r="6549" spans="30:34">
      <c r="AD6549" s="3"/>
      <c r="AE6549" s="3"/>
      <c r="AF6549" s="3"/>
      <c r="AG6549" s="3"/>
      <c r="AH6549" s="3"/>
    </row>
    <row r="6550" spans="30:34">
      <c r="AD6550" s="3"/>
      <c r="AE6550" s="3"/>
      <c r="AF6550" s="3"/>
      <c r="AG6550" s="3"/>
      <c r="AH6550" s="3"/>
    </row>
    <row r="6551" spans="30:34">
      <c r="AD6551" s="3"/>
      <c r="AE6551" s="3"/>
      <c r="AF6551" s="3"/>
      <c r="AG6551" s="3"/>
      <c r="AH6551" s="3"/>
    </row>
    <row r="6552" spans="30:34">
      <c r="AD6552" s="3"/>
      <c r="AE6552" s="3"/>
      <c r="AF6552" s="3"/>
      <c r="AG6552" s="3"/>
      <c r="AH6552" s="3"/>
    </row>
    <row r="6553" spans="30:34">
      <c r="AD6553" s="3"/>
      <c r="AE6553" s="3"/>
      <c r="AF6553" s="3"/>
      <c r="AG6553" s="3"/>
      <c r="AH6553" s="3"/>
    </row>
    <row r="6554" spans="30:34">
      <c r="AD6554" s="3"/>
      <c r="AE6554" s="3"/>
      <c r="AF6554" s="3"/>
      <c r="AG6554" s="3"/>
      <c r="AH6554" s="3"/>
    </row>
    <row r="6555" spans="30:34">
      <c r="AD6555" s="3"/>
      <c r="AE6555" s="3"/>
      <c r="AF6555" s="3"/>
      <c r="AG6555" s="3"/>
      <c r="AH6555" s="3"/>
    </row>
    <row r="6556" spans="30:34">
      <c r="AD6556" s="3"/>
      <c r="AE6556" s="3"/>
      <c r="AF6556" s="3"/>
      <c r="AG6556" s="3"/>
      <c r="AH6556" s="3"/>
    </row>
    <row r="6557" spans="30:34">
      <c r="AD6557" s="3"/>
      <c r="AE6557" s="3"/>
      <c r="AF6557" s="3"/>
      <c r="AG6557" s="3"/>
      <c r="AH6557" s="3"/>
    </row>
    <row r="6558" spans="30:34">
      <c r="AD6558" s="3"/>
      <c r="AE6558" s="3"/>
      <c r="AF6558" s="3"/>
      <c r="AG6558" s="3"/>
      <c r="AH6558" s="3"/>
    </row>
    <row r="6559" spans="30:34">
      <c r="AD6559" s="3"/>
      <c r="AE6559" s="3"/>
      <c r="AF6559" s="3"/>
      <c r="AG6559" s="3"/>
      <c r="AH6559" s="3"/>
    </row>
    <row r="6560" spans="30:34">
      <c r="AD6560" s="3"/>
      <c r="AE6560" s="3"/>
      <c r="AF6560" s="3"/>
      <c r="AG6560" s="3"/>
      <c r="AH6560" s="3"/>
    </row>
    <row r="6561" spans="30:34">
      <c r="AD6561" s="3"/>
      <c r="AE6561" s="3"/>
      <c r="AF6561" s="3"/>
      <c r="AG6561" s="3"/>
      <c r="AH6561" s="3"/>
    </row>
    <row r="6562" spans="30:34">
      <c r="AD6562" s="3"/>
      <c r="AE6562" s="3"/>
      <c r="AF6562" s="3"/>
      <c r="AG6562" s="3"/>
      <c r="AH6562" s="3"/>
    </row>
    <row r="6563" spans="30:34">
      <c r="AD6563" s="3"/>
      <c r="AE6563" s="3"/>
      <c r="AF6563" s="3"/>
      <c r="AG6563" s="3"/>
      <c r="AH6563" s="3"/>
    </row>
    <row r="6564" spans="30:34">
      <c r="AD6564" s="3"/>
      <c r="AE6564" s="3"/>
      <c r="AF6564" s="3"/>
      <c r="AG6564" s="3"/>
      <c r="AH6564" s="3"/>
    </row>
    <row r="6565" spans="30:34">
      <c r="AD6565" s="3"/>
      <c r="AE6565" s="3"/>
      <c r="AF6565" s="3"/>
      <c r="AG6565" s="3"/>
      <c r="AH6565" s="3"/>
    </row>
    <row r="6566" spans="30:34">
      <c r="AD6566" s="3"/>
      <c r="AE6566" s="3"/>
      <c r="AF6566" s="3"/>
      <c r="AG6566" s="3"/>
      <c r="AH6566" s="3"/>
    </row>
    <row r="6567" spans="30:34">
      <c r="AD6567" s="3"/>
      <c r="AE6567" s="3"/>
      <c r="AF6567" s="3"/>
      <c r="AG6567" s="3"/>
      <c r="AH6567" s="3"/>
    </row>
    <row r="6568" spans="30:34">
      <c r="AD6568" s="3"/>
      <c r="AE6568" s="3"/>
      <c r="AF6568" s="3"/>
      <c r="AG6568" s="3"/>
      <c r="AH6568" s="3"/>
    </row>
    <row r="6569" spans="30:34">
      <c r="AD6569" s="3"/>
      <c r="AE6569" s="3"/>
      <c r="AF6569" s="3"/>
      <c r="AG6569" s="3"/>
      <c r="AH6569" s="3"/>
    </row>
    <row r="6570" spans="30:34">
      <c r="AD6570" s="3"/>
      <c r="AE6570" s="3"/>
      <c r="AF6570" s="3"/>
      <c r="AG6570" s="3"/>
      <c r="AH6570" s="3"/>
    </row>
    <row r="6571" spans="30:34">
      <c r="AD6571" s="3"/>
      <c r="AE6571" s="3"/>
      <c r="AF6571" s="3"/>
      <c r="AG6571" s="3"/>
      <c r="AH6571" s="3"/>
    </row>
    <row r="6572" spans="30:34">
      <c r="AD6572" s="3"/>
      <c r="AE6572" s="3"/>
      <c r="AF6572" s="3"/>
      <c r="AG6572" s="3"/>
      <c r="AH6572" s="3"/>
    </row>
    <row r="6573" spans="30:34">
      <c r="AD6573" s="3"/>
      <c r="AE6573" s="3"/>
      <c r="AF6573" s="3"/>
      <c r="AG6573" s="3"/>
      <c r="AH6573" s="3"/>
    </row>
    <row r="6574" spans="30:34">
      <c r="AD6574" s="3"/>
      <c r="AE6574" s="3"/>
      <c r="AF6574" s="3"/>
      <c r="AG6574" s="3"/>
      <c r="AH6574" s="3"/>
    </row>
    <row r="6575" spans="30:34">
      <c r="AD6575" s="3"/>
      <c r="AE6575" s="3"/>
      <c r="AF6575" s="3"/>
      <c r="AG6575" s="3"/>
      <c r="AH6575" s="3"/>
    </row>
    <row r="6576" spans="30:34">
      <c r="AD6576" s="3"/>
      <c r="AE6576" s="3"/>
      <c r="AF6576" s="3"/>
      <c r="AG6576" s="3"/>
      <c r="AH6576" s="3"/>
    </row>
    <row r="6577" spans="30:34">
      <c r="AD6577" s="3"/>
      <c r="AE6577" s="3"/>
      <c r="AF6577" s="3"/>
      <c r="AG6577" s="3"/>
      <c r="AH6577" s="3"/>
    </row>
    <row r="6578" spans="30:34">
      <c r="AD6578" s="3"/>
      <c r="AE6578" s="3"/>
      <c r="AF6578" s="3"/>
      <c r="AG6578" s="3"/>
      <c r="AH6578" s="3"/>
    </row>
    <row r="6579" spans="30:34">
      <c r="AD6579" s="3"/>
      <c r="AE6579" s="3"/>
      <c r="AF6579" s="3"/>
      <c r="AG6579" s="3"/>
      <c r="AH6579" s="3"/>
    </row>
    <row r="6580" spans="30:34">
      <c r="AD6580" s="3"/>
      <c r="AE6580" s="3"/>
      <c r="AF6580" s="3"/>
      <c r="AG6580" s="3"/>
      <c r="AH6580" s="3"/>
    </row>
    <row r="6581" spans="30:34">
      <c r="AD6581" s="3"/>
      <c r="AE6581" s="3"/>
      <c r="AF6581" s="3"/>
      <c r="AG6581" s="3"/>
      <c r="AH6581" s="3"/>
    </row>
    <row r="6582" spans="30:34">
      <c r="AD6582" s="3"/>
      <c r="AE6582" s="3"/>
      <c r="AF6582" s="3"/>
      <c r="AG6582" s="3"/>
      <c r="AH6582" s="3"/>
    </row>
    <row r="6583" spans="30:34">
      <c r="AD6583" s="3"/>
      <c r="AE6583" s="3"/>
      <c r="AF6583" s="3"/>
      <c r="AG6583" s="3"/>
      <c r="AH6583" s="3"/>
    </row>
    <row r="6584" spans="30:34">
      <c r="AD6584" s="3"/>
      <c r="AE6584" s="3"/>
      <c r="AF6584" s="3"/>
      <c r="AG6584" s="3"/>
      <c r="AH6584" s="3"/>
    </row>
    <row r="6585" spans="30:34">
      <c r="AD6585" s="3"/>
      <c r="AE6585" s="3"/>
      <c r="AF6585" s="3"/>
      <c r="AG6585" s="3"/>
      <c r="AH6585" s="3"/>
    </row>
    <row r="6586" spans="30:34">
      <c r="AD6586" s="3"/>
      <c r="AE6586" s="3"/>
      <c r="AF6586" s="3"/>
      <c r="AG6586" s="3"/>
      <c r="AH6586" s="3"/>
    </row>
    <row r="6587" spans="30:34">
      <c r="AD6587" s="3"/>
      <c r="AE6587" s="3"/>
      <c r="AF6587" s="3"/>
      <c r="AG6587" s="3"/>
      <c r="AH6587" s="3"/>
    </row>
    <row r="6588" spans="30:34">
      <c r="AD6588" s="3"/>
      <c r="AE6588" s="3"/>
      <c r="AF6588" s="3"/>
      <c r="AG6588" s="3"/>
      <c r="AH6588" s="3"/>
    </row>
    <row r="6589" spans="30:34">
      <c r="AD6589" s="3"/>
      <c r="AE6589" s="3"/>
      <c r="AF6589" s="3"/>
      <c r="AG6589" s="3"/>
      <c r="AH6589" s="3"/>
    </row>
    <row r="6590" spans="30:34">
      <c r="AD6590" s="3"/>
      <c r="AE6590" s="3"/>
      <c r="AF6590" s="3"/>
      <c r="AG6590" s="3"/>
      <c r="AH6590" s="3"/>
    </row>
    <row r="6591" spans="30:34">
      <c r="AD6591" s="3"/>
      <c r="AE6591" s="3"/>
      <c r="AF6591" s="3"/>
      <c r="AG6591" s="3"/>
      <c r="AH6591" s="3"/>
    </row>
    <row r="6592" spans="30:34">
      <c r="AD6592" s="3"/>
      <c r="AE6592" s="3"/>
      <c r="AF6592" s="3"/>
      <c r="AG6592" s="3"/>
      <c r="AH6592" s="3"/>
    </row>
    <row r="6593" spans="30:34">
      <c r="AD6593" s="3"/>
      <c r="AE6593" s="3"/>
      <c r="AF6593" s="3"/>
      <c r="AG6593" s="3"/>
      <c r="AH6593" s="3"/>
    </row>
    <row r="6594" spans="30:34">
      <c r="AD6594" s="3"/>
      <c r="AE6594" s="3"/>
      <c r="AF6594" s="3"/>
      <c r="AG6594" s="3"/>
      <c r="AH6594" s="3"/>
    </row>
    <row r="6595" spans="30:34">
      <c r="AD6595" s="3"/>
      <c r="AE6595" s="3"/>
      <c r="AF6595" s="3"/>
      <c r="AG6595" s="3"/>
      <c r="AH6595" s="3"/>
    </row>
    <row r="6596" spans="30:34">
      <c r="AD6596" s="3"/>
      <c r="AE6596" s="3"/>
      <c r="AF6596" s="3"/>
      <c r="AG6596" s="3"/>
      <c r="AH6596" s="3"/>
    </row>
    <row r="6597" spans="30:34">
      <c r="AD6597" s="3"/>
      <c r="AE6597" s="3"/>
      <c r="AF6597" s="3"/>
      <c r="AG6597" s="3"/>
      <c r="AH6597" s="3"/>
    </row>
    <row r="6598" spans="30:34">
      <c r="AD6598" s="3"/>
      <c r="AE6598" s="3"/>
      <c r="AF6598" s="3"/>
      <c r="AG6598" s="3"/>
      <c r="AH6598" s="3"/>
    </row>
    <row r="6599" spans="30:34">
      <c r="AD6599" s="3"/>
      <c r="AE6599" s="3"/>
      <c r="AF6599" s="3"/>
      <c r="AG6599" s="3"/>
      <c r="AH6599" s="3"/>
    </row>
    <row r="6600" spans="30:34">
      <c r="AD6600" s="3"/>
      <c r="AE6600" s="3"/>
      <c r="AF6600" s="3"/>
      <c r="AG6600" s="3"/>
      <c r="AH6600" s="3"/>
    </row>
    <row r="6601" spans="30:34">
      <c r="AD6601" s="3"/>
      <c r="AE6601" s="3"/>
      <c r="AF6601" s="3"/>
      <c r="AG6601" s="3"/>
      <c r="AH6601" s="3"/>
    </row>
    <row r="6602" spans="30:34">
      <c r="AD6602" s="3"/>
      <c r="AE6602" s="3"/>
      <c r="AF6602" s="3"/>
      <c r="AG6602" s="3"/>
      <c r="AH6602" s="3"/>
    </row>
    <row r="6603" spans="30:34">
      <c r="AD6603" s="3"/>
      <c r="AE6603" s="3"/>
      <c r="AF6603" s="3"/>
      <c r="AG6603" s="3"/>
      <c r="AH6603" s="3"/>
    </row>
    <row r="6604" spans="30:34">
      <c r="AD6604" s="3"/>
      <c r="AE6604" s="3"/>
      <c r="AF6604" s="3"/>
      <c r="AG6604" s="3"/>
      <c r="AH6604" s="3"/>
    </row>
    <row r="6605" spans="30:34">
      <c r="AD6605" s="3"/>
      <c r="AE6605" s="3"/>
      <c r="AF6605" s="3"/>
      <c r="AG6605" s="3"/>
      <c r="AH6605" s="3"/>
    </row>
    <row r="6606" spans="30:34">
      <c r="AD6606" s="3"/>
      <c r="AE6606" s="3"/>
      <c r="AF6606" s="3"/>
      <c r="AG6606" s="3"/>
      <c r="AH6606" s="3"/>
    </row>
    <row r="6607" spans="30:34">
      <c r="AD6607" s="3"/>
      <c r="AE6607" s="3"/>
      <c r="AF6607" s="3"/>
      <c r="AG6607" s="3"/>
      <c r="AH6607" s="3"/>
    </row>
    <row r="6608" spans="30:34">
      <c r="AD6608" s="3"/>
      <c r="AE6608" s="3"/>
      <c r="AF6608" s="3"/>
      <c r="AG6608" s="3"/>
      <c r="AH6608" s="3"/>
    </row>
    <row r="6609" spans="30:34">
      <c r="AD6609" s="3"/>
      <c r="AE6609" s="3"/>
      <c r="AF6609" s="3"/>
      <c r="AG6609" s="3"/>
      <c r="AH6609" s="3"/>
    </row>
    <row r="6610" spans="30:34">
      <c r="AD6610" s="3"/>
      <c r="AE6610" s="3"/>
      <c r="AF6610" s="3"/>
      <c r="AG6610" s="3"/>
      <c r="AH6610" s="3"/>
    </row>
    <row r="6611" spans="30:34">
      <c r="AD6611" s="3"/>
      <c r="AE6611" s="3"/>
      <c r="AF6611" s="3"/>
      <c r="AG6611" s="3"/>
      <c r="AH6611" s="3"/>
    </row>
    <row r="6612" spans="30:34">
      <c r="AD6612" s="3"/>
      <c r="AE6612" s="3"/>
      <c r="AF6612" s="3"/>
      <c r="AG6612" s="3"/>
      <c r="AH6612" s="3"/>
    </row>
    <row r="6613" spans="30:34">
      <c r="AD6613" s="3"/>
      <c r="AE6613" s="3"/>
      <c r="AF6613" s="3"/>
      <c r="AG6613" s="3"/>
      <c r="AH6613" s="3"/>
    </row>
    <row r="6614" spans="30:34">
      <c r="AD6614" s="3"/>
      <c r="AE6614" s="3"/>
      <c r="AF6614" s="3"/>
      <c r="AG6614" s="3"/>
      <c r="AH6614" s="3"/>
    </row>
    <row r="6615" spans="30:34">
      <c r="AD6615" s="3"/>
      <c r="AE6615" s="3"/>
      <c r="AF6615" s="3"/>
      <c r="AG6615" s="3"/>
      <c r="AH6615" s="3"/>
    </row>
    <row r="6616" spans="30:34">
      <c r="AD6616" s="3"/>
      <c r="AE6616" s="3"/>
      <c r="AF6616" s="3"/>
      <c r="AG6616" s="3"/>
      <c r="AH6616" s="3"/>
    </row>
    <row r="6617" spans="30:34">
      <c r="AD6617" s="3"/>
      <c r="AE6617" s="3"/>
      <c r="AF6617" s="3"/>
      <c r="AG6617" s="3"/>
      <c r="AH6617" s="3"/>
    </row>
    <row r="6618" spans="30:34">
      <c r="AD6618" s="3"/>
      <c r="AE6618" s="3"/>
      <c r="AF6618" s="3"/>
      <c r="AG6618" s="3"/>
      <c r="AH6618" s="3"/>
    </row>
    <row r="6619" spans="30:34">
      <c r="AD6619" s="3"/>
      <c r="AE6619" s="3"/>
      <c r="AF6619" s="3"/>
      <c r="AG6619" s="3"/>
      <c r="AH6619" s="3"/>
    </row>
    <row r="6620" spans="30:34">
      <c r="AD6620" s="3"/>
      <c r="AE6620" s="3"/>
      <c r="AF6620" s="3"/>
      <c r="AG6620" s="3"/>
      <c r="AH6620" s="3"/>
    </row>
    <row r="6621" spans="30:34">
      <c r="AD6621" s="3"/>
      <c r="AE6621" s="3"/>
      <c r="AF6621" s="3"/>
      <c r="AG6621" s="3"/>
      <c r="AH6621" s="3"/>
    </row>
    <row r="6622" spans="30:34">
      <c r="AD6622" s="3"/>
      <c r="AE6622" s="3"/>
      <c r="AF6622" s="3"/>
      <c r="AG6622" s="3"/>
      <c r="AH6622" s="3"/>
    </row>
    <row r="6623" spans="30:34">
      <c r="AD6623" s="3"/>
      <c r="AE6623" s="3"/>
      <c r="AF6623" s="3"/>
      <c r="AG6623" s="3"/>
      <c r="AH6623" s="3"/>
    </row>
    <row r="6624" spans="30:34">
      <c r="AD6624" s="3"/>
      <c r="AE6624" s="3"/>
      <c r="AF6624" s="3"/>
      <c r="AG6624" s="3"/>
      <c r="AH6624" s="3"/>
    </row>
    <row r="6625" spans="30:34">
      <c r="AD6625" s="3"/>
      <c r="AE6625" s="3"/>
      <c r="AF6625" s="3"/>
      <c r="AG6625" s="3"/>
      <c r="AH6625" s="3"/>
    </row>
    <row r="6626" spans="30:34">
      <c r="AD6626" s="3"/>
      <c r="AE6626" s="3"/>
      <c r="AF6626" s="3"/>
      <c r="AG6626" s="3"/>
      <c r="AH6626" s="3"/>
    </row>
    <row r="6627" spans="30:34">
      <c r="AD6627" s="3"/>
      <c r="AE6627" s="3"/>
      <c r="AF6627" s="3"/>
      <c r="AG6627" s="3"/>
      <c r="AH6627" s="3"/>
    </row>
    <row r="6628" spans="30:34">
      <c r="AD6628" s="3"/>
      <c r="AE6628" s="3"/>
      <c r="AF6628" s="3"/>
      <c r="AG6628" s="3"/>
      <c r="AH6628" s="3"/>
    </row>
    <row r="6629" spans="30:34">
      <c r="AD6629" s="3"/>
      <c r="AE6629" s="3"/>
      <c r="AF6629" s="3"/>
      <c r="AG6629" s="3"/>
      <c r="AH6629" s="3"/>
    </row>
    <row r="6630" spans="30:34">
      <c r="AD6630" s="3"/>
      <c r="AE6630" s="3"/>
      <c r="AF6630" s="3"/>
      <c r="AG6630" s="3"/>
      <c r="AH6630" s="3"/>
    </row>
    <row r="6631" spans="30:34">
      <c r="AD6631" s="3"/>
      <c r="AE6631" s="3"/>
      <c r="AF6631" s="3"/>
      <c r="AG6631" s="3"/>
      <c r="AH6631" s="3"/>
    </row>
    <row r="6632" spans="30:34">
      <c r="AD6632" s="3"/>
      <c r="AE6632" s="3"/>
      <c r="AF6632" s="3"/>
      <c r="AG6632" s="3"/>
      <c r="AH6632" s="3"/>
    </row>
    <row r="6633" spans="30:34">
      <c r="AD6633" s="3"/>
      <c r="AE6633" s="3"/>
      <c r="AF6633" s="3"/>
      <c r="AG6633" s="3"/>
      <c r="AH6633" s="3"/>
    </row>
    <row r="6634" spans="30:34">
      <c r="AD6634" s="3"/>
      <c r="AE6634" s="3"/>
      <c r="AF6634" s="3"/>
      <c r="AG6634" s="3"/>
      <c r="AH6634" s="3"/>
    </row>
    <row r="6635" spans="30:34">
      <c r="AD6635" s="3"/>
      <c r="AE6635" s="3"/>
      <c r="AF6635" s="3"/>
      <c r="AG6635" s="3"/>
      <c r="AH6635" s="3"/>
    </row>
    <row r="6636" spans="30:34">
      <c r="AD6636" s="3"/>
      <c r="AE6636" s="3"/>
      <c r="AF6636" s="3"/>
      <c r="AG6636" s="3"/>
      <c r="AH6636" s="3"/>
    </row>
    <row r="6637" spans="30:34">
      <c r="AD6637" s="3"/>
      <c r="AE6637" s="3"/>
      <c r="AF6637" s="3"/>
      <c r="AG6637" s="3"/>
      <c r="AH6637" s="3"/>
    </row>
    <row r="6638" spans="30:34">
      <c r="AD6638" s="3"/>
      <c r="AE6638" s="3"/>
      <c r="AF6638" s="3"/>
      <c r="AG6638" s="3"/>
      <c r="AH6638" s="3"/>
    </row>
    <row r="6639" spans="30:34">
      <c r="AD6639" s="3"/>
      <c r="AE6639" s="3"/>
      <c r="AF6639" s="3"/>
      <c r="AG6639" s="3"/>
      <c r="AH6639" s="3"/>
    </row>
    <row r="6640" spans="30:34">
      <c r="AD6640" s="3"/>
      <c r="AE6640" s="3"/>
      <c r="AF6640" s="3"/>
      <c r="AG6640" s="3"/>
      <c r="AH6640" s="3"/>
    </row>
    <row r="6641" spans="30:34">
      <c r="AD6641" s="3"/>
      <c r="AE6641" s="3"/>
      <c r="AF6641" s="3"/>
      <c r="AG6641" s="3"/>
      <c r="AH6641" s="3"/>
    </row>
    <row r="6642" spans="30:34">
      <c r="AD6642" s="3"/>
      <c r="AE6642" s="3"/>
      <c r="AF6642" s="3"/>
      <c r="AG6642" s="3"/>
      <c r="AH6642" s="3"/>
    </row>
    <row r="6643" spans="30:34">
      <c r="AD6643" s="3"/>
      <c r="AE6643" s="3"/>
      <c r="AF6643" s="3"/>
      <c r="AG6643" s="3"/>
      <c r="AH6643" s="3"/>
    </row>
    <row r="6644" spans="30:34">
      <c r="AD6644" s="3"/>
      <c r="AE6644" s="3"/>
      <c r="AF6644" s="3"/>
      <c r="AG6644" s="3"/>
      <c r="AH6644" s="3"/>
    </row>
    <row r="6645" spans="30:34">
      <c r="AD6645" s="3"/>
      <c r="AE6645" s="3"/>
      <c r="AF6645" s="3"/>
      <c r="AG6645" s="3"/>
      <c r="AH6645" s="3"/>
    </row>
    <row r="6646" spans="30:34">
      <c r="AD6646" s="3"/>
      <c r="AE6646" s="3"/>
      <c r="AF6646" s="3"/>
      <c r="AG6646" s="3"/>
      <c r="AH6646" s="3"/>
    </row>
    <row r="6647" spans="30:34">
      <c r="AD6647" s="3"/>
      <c r="AE6647" s="3"/>
      <c r="AF6647" s="3"/>
      <c r="AG6647" s="3"/>
      <c r="AH6647" s="3"/>
    </row>
    <row r="6648" spans="30:34">
      <c r="AD6648" s="3"/>
      <c r="AE6648" s="3"/>
      <c r="AF6648" s="3"/>
      <c r="AG6648" s="3"/>
      <c r="AH6648" s="3"/>
    </row>
    <row r="6649" spans="30:34">
      <c r="AD6649" s="3"/>
      <c r="AE6649" s="3"/>
      <c r="AF6649" s="3"/>
      <c r="AG6649" s="3"/>
      <c r="AH6649" s="3"/>
    </row>
    <row r="6650" spans="30:34">
      <c r="AD6650" s="3"/>
      <c r="AE6650" s="3"/>
      <c r="AF6650" s="3"/>
      <c r="AG6650" s="3"/>
      <c r="AH6650" s="3"/>
    </row>
    <row r="6651" spans="30:34">
      <c r="AD6651" s="3"/>
      <c r="AE6651" s="3"/>
      <c r="AF6651" s="3"/>
      <c r="AG6651" s="3"/>
      <c r="AH6651" s="3"/>
    </row>
    <row r="6652" spans="30:34">
      <c r="AD6652" s="3"/>
      <c r="AE6652" s="3"/>
      <c r="AF6652" s="3"/>
      <c r="AG6652" s="3"/>
      <c r="AH6652" s="3"/>
    </row>
    <row r="6653" spans="30:34">
      <c r="AD6653" s="3"/>
      <c r="AE6653" s="3"/>
      <c r="AF6653" s="3"/>
      <c r="AG6653" s="3"/>
      <c r="AH6653" s="3"/>
    </row>
    <row r="6654" spans="30:34">
      <c r="AD6654" s="3"/>
      <c r="AE6654" s="3"/>
      <c r="AF6654" s="3"/>
      <c r="AG6654" s="3"/>
      <c r="AH6654" s="3"/>
    </row>
    <row r="6655" spans="30:34">
      <c r="AD6655" s="3"/>
      <c r="AE6655" s="3"/>
      <c r="AF6655" s="3"/>
      <c r="AG6655" s="3"/>
      <c r="AH6655" s="3"/>
    </row>
    <row r="6656" spans="30:34">
      <c r="AD6656" s="3"/>
      <c r="AE6656" s="3"/>
      <c r="AF6656" s="3"/>
      <c r="AG6656" s="3"/>
      <c r="AH6656" s="3"/>
    </row>
    <row r="6657" spans="30:34">
      <c r="AD6657" s="3"/>
      <c r="AE6657" s="3"/>
      <c r="AF6657" s="3"/>
      <c r="AG6657" s="3"/>
      <c r="AH6657" s="3"/>
    </row>
    <row r="6658" spans="30:34">
      <c r="AD6658" s="3"/>
      <c r="AE6658" s="3"/>
      <c r="AF6658" s="3"/>
      <c r="AG6658" s="3"/>
      <c r="AH6658" s="3"/>
    </row>
    <row r="6659" spans="30:34">
      <c r="AD6659" s="3"/>
      <c r="AE6659" s="3"/>
      <c r="AF6659" s="3"/>
      <c r="AG6659" s="3"/>
      <c r="AH6659" s="3"/>
    </row>
    <row r="6660" spans="30:34">
      <c r="AD6660" s="3"/>
      <c r="AE6660" s="3"/>
      <c r="AF6660" s="3"/>
      <c r="AG6660" s="3"/>
      <c r="AH6660" s="3"/>
    </row>
    <row r="6661" spans="30:34">
      <c r="AD6661" s="3"/>
      <c r="AE6661" s="3"/>
      <c r="AF6661" s="3"/>
      <c r="AG6661" s="3"/>
      <c r="AH6661" s="3"/>
    </row>
    <row r="6662" spans="30:34">
      <c r="AD6662" s="3"/>
      <c r="AE6662" s="3"/>
      <c r="AF6662" s="3"/>
      <c r="AG6662" s="3"/>
      <c r="AH6662" s="3"/>
    </row>
    <row r="6663" spans="30:34">
      <c r="AD6663" s="3"/>
      <c r="AE6663" s="3"/>
      <c r="AF6663" s="3"/>
      <c r="AG6663" s="3"/>
      <c r="AH6663" s="3"/>
    </row>
    <row r="6664" spans="30:34">
      <c r="AD6664" s="3"/>
      <c r="AE6664" s="3"/>
      <c r="AF6664" s="3"/>
      <c r="AG6664" s="3"/>
      <c r="AH6664" s="3"/>
    </row>
    <row r="6665" spans="30:34">
      <c r="AD6665" s="3"/>
      <c r="AE6665" s="3"/>
      <c r="AF6665" s="3"/>
      <c r="AG6665" s="3"/>
      <c r="AH6665" s="3"/>
    </row>
    <row r="6666" spans="30:34">
      <c r="AD6666" s="3"/>
      <c r="AE6666" s="3"/>
      <c r="AF6666" s="3"/>
      <c r="AG6666" s="3"/>
      <c r="AH6666" s="3"/>
    </row>
    <row r="6667" spans="30:34">
      <c r="AD6667" s="3"/>
      <c r="AE6667" s="3"/>
      <c r="AF6667" s="3"/>
      <c r="AG6667" s="3"/>
      <c r="AH6667" s="3"/>
    </row>
    <row r="6668" spans="30:34">
      <c r="AD6668" s="3"/>
      <c r="AE6668" s="3"/>
      <c r="AF6668" s="3"/>
      <c r="AG6668" s="3"/>
      <c r="AH6668" s="3"/>
    </row>
    <row r="6669" spans="30:34">
      <c r="AD6669" s="3"/>
      <c r="AE6669" s="3"/>
      <c r="AF6669" s="3"/>
      <c r="AG6669" s="3"/>
      <c r="AH6669" s="3"/>
    </row>
    <row r="6670" spans="30:34">
      <c r="AD6670" s="3"/>
      <c r="AE6670" s="3"/>
      <c r="AF6670" s="3"/>
      <c r="AG6670" s="3"/>
      <c r="AH6670" s="3"/>
    </row>
    <row r="6671" spans="30:34">
      <c r="AD6671" s="3"/>
      <c r="AE6671" s="3"/>
      <c r="AF6671" s="3"/>
      <c r="AG6671" s="3"/>
      <c r="AH6671" s="3"/>
    </row>
    <row r="6672" spans="30:34">
      <c r="AD6672" s="3"/>
      <c r="AE6672" s="3"/>
      <c r="AF6672" s="3"/>
      <c r="AG6672" s="3"/>
      <c r="AH6672" s="3"/>
    </row>
    <row r="6673" spans="30:34">
      <c r="AD6673" s="3"/>
      <c r="AE6673" s="3"/>
      <c r="AF6673" s="3"/>
      <c r="AG6673" s="3"/>
      <c r="AH6673" s="3"/>
    </row>
    <row r="6674" spans="30:34">
      <c r="AD6674" s="3"/>
      <c r="AE6674" s="3"/>
      <c r="AF6674" s="3"/>
      <c r="AG6674" s="3"/>
      <c r="AH6674" s="3"/>
    </row>
    <row r="6675" spans="30:34">
      <c r="AD6675" s="3"/>
      <c r="AE6675" s="3"/>
      <c r="AF6675" s="3"/>
      <c r="AG6675" s="3"/>
      <c r="AH6675" s="3"/>
    </row>
    <row r="6676" spans="30:34">
      <c r="AD6676" s="3"/>
      <c r="AE6676" s="3"/>
      <c r="AF6676" s="3"/>
      <c r="AG6676" s="3"/>
      <c r="AH6676" s="3"/>
    </row>
    <row r="6677" spans="30:34">
      <c r="AD6677" s="3"/>
      <c r="AE6677" s="3"/>
      <c r="AF6677" s="3"/>
      <c r="AG6677" s="3"/>
      <c r="AH6677" s="3"/>
    </row>
    <row r="6678" spans="30:34">
      <c r="AD6678" s="3"/>
      <c r="AE6678" s="3"/>
      <c r="AF6678" s="3"/>
      <c r="AG6678" s="3"/>
      <c r="AH6678" s="3"/>
    </row>
    <row r="6679" spans="30:34">
      <c r="AD6679" s="3"/>
      <c r="AE6679" s="3"/>
      <c r="AF6679" s="3"/>
      <c r="AG6679" s="3"/>
      <c r="AH6679" s="3"/>
    </row>
    <row r="6680" spans="30:34">
      <c r="AD6680" s="3"/>
      <c r="AE6680" s="3"/>
      <c r="AF6680" s="3"/>
      <c r="AG6680" s="3"/>
      <c r="AH6680" s="3"/>
    </row>
    <row r="6681" spans="30:34">
      <c r="AD6681" s="3"/>
      <c r="AE6681" s="3"/>
      <c r="AF6681" s="3"/>
      <c r="AG6681" s="3"/>
      <c r="AH6681" s="3"/>
    </row>
    <row r="6682" spans="30:34">
      <c r="AD6682" s="3"/>
      <c r="AE6682" s="3"/>
      <c r="AF6682" s="3"/>
      <c r="AG6682" s="3"/>
      <c r="AH6682" s="3"/>
    </row>
    <row r="6683" spans="30:34">
      <c r="AD6683" s="3"/>
      <c r="AE6683" s="3"/>
      <c r="AF6683" s="3"/>
      <c r="AG6683" s="3"/>
      <c r="AH6683" s="3"/>
    </row>
    <row r="6684" spans="30:34">
      <c r="AD6684" s="3"/>
      <c r="AE6684" s="3"/>
      <c r="AF6684" s="3"/>
      <c r="AG6684" s="3"/>
      <c r="AH6684" s="3"/>
    </row>
    <row r="6685" spans="30:34">
      <c r="AD6685" s="3"/>
      <c r="AE6685" s="3"/>
      <c r="AF6685" s="3"/>
      <c r="AG6685" s="3"/>
      <c r="AH6685" s="3"/>
    </row>
    <row r="6686" spans="30:34">
      <c r="AD6686" s="3"/>
      <c r="AE6686" s="3"/>
      <c r="AF6686" s="3"/>
      <c r="AG6686" s="3"/>
      <c r="AH6686" s="3"/>
    </row>
    <row r="6687" spans="30:34">
      <c r="AD6687" s="3"/>
      <c r="AE6687" s="3"/>
      <c r="AF6687" s="3"/>
      <c r="AG6687" s="3"/>
      <c r="AH6687" s="3"/>
    </row>
    <row r="6688" spans="30:34">
      <c r="AD6688" s="3"/>
      <c r="AE6688" s="3"/>
      <c r="AF6688" s="3"/>
      <c r="AG6688" s="3"/>
      <c r="AH6688" s="3"/>
    </row>
    <row r="6689" spans="30:34">
      <c r="AD6689" s="3"/>
      <c r="AE6689" s="3"/>
      <c r="AF6689" s="3"/>
      <c r="AG6689" s="3"/>
      <c r="AH6689" s="3"/>
    </row>
    <row r="6690" spans="30:34">
      <c r="AD6690" s="3"/>
      <c r="AE6690" s="3"/>
      <c r="AF6690" s="3"/>
      <c r="AG6690" s="3"/>
      <c r="AH6690" s="3"/>
    </row>
    <row r="6691" spans="30:34">
      <c r="AD6691" s="3"/>
      <c r="AE6691" s="3"/>
      <c r="AF6691" s="3"/>
      <c r="AG6691" s="3"/>
      <c r="AH6691" s="3"/>
    </row>
    <row r="6692" spans="30:34">
      <c r="AD6692" s="3"/>
      <c r="AE6692" s="3"/>
      <c r="AF6692" s="3"/>
      <c r="AG6692" s="3"/>
      <c r="AH6692" s="3"/>
    </row>
    <row r="6693" spans="30:34">
      <c r="AD6693" s="3"/>
      <c r="AE6693" s="3"/>
      <c r="AF6693" s="3"/>
      <c r="AG6693" s="3"/>
      <c r="AH6693" s="3"/>
    </row>
    <row r="6694" spans="30:34">
      <c r="AD6694" s="3"/>
      <c r="AE6694" s="3"/>
      <c r="AF6694" s="3"/>
      <c r="AG6694" s="3"/>
      <c r="AH6694" s="3"/>
    </row>
    <row r="6695" spans="30:34">
      <c r="AD6695" s="3"/>
      <c r="AE6695" s="3"/>
      <c r="AF6695" s="3"/>
      <c r="AG6695" s="3"/>
      <c r="AH6695" s="3"/>
    </row>
    <row r="6696" spans="30:34">
      <c r="AD6696" s="3"/>
      <c r="AE6696" s="3"/>
      <c r="AF6696" s="3"/>
      <c r="AG6696" s="3"/>
      <c r="AH6696" s="3"/>
    </row>
    <row r="6697" spans="30:34">
      <c r="AD6697" s="3"/>
      <c r="AE6697" s="3"/>
      <c r="AF6697" s="3"/>
      <c r="AG6697" s="3"/>
      <c r="AH6697" s="3"/>
    </row>
    <row r="6698" spans="30:34">
      <c r="AD6698" s="3"/>
      <c r="AE6698" s="3"/>
      <c r="AF6698" s="3"/>
      <c r="AG6698" s="3"/>
      <c r="AH6698" s="3"/>
    </row>
    <row r="6699" spans="30:34">
      <c r="AD6699" s="3"/>
      <c r="AE6699" s="3"/>
      <c r="AF6699" s="3"/>
      <c r="AG6699" s="3"/>
      <c r="AH6699" s="3"/>
    </row>
    <row r="6700" spans="30:34">
      <c r="AD6700" s="3"/>
      <c r="AE6700" s="3"/>
      <c r="AF6700" s="3"/>
      <c r="AG6700" s="3"/>
      <c r="AH6700" s="3"/>
    </row>
    <row r="6701" spans="30:34">
      <c r="AD6701" s="3"/>
      <c r="AE6701" s="3"/>
      <c r="AF6701" s="3"/>
      <c r="AG6701" s="3"/>
      <c r="AH6701" s="3"/>
    </row>
    <row r="6702" spans="30:34">
      <c r="AD6702" s="3"/>
      <c r="AE6702" s="3"/>
      <c r="AF6702" s="3"/>
      <c r="AG6702" s="3"/>
      <c r="AH6702" s="3"/>
    </row>
    <row r="6703" spans="30:34">
      <c r="AD6703" s="3"/>
      <c r="AE6703" s="3"/>
      <c r="AF6703" s="3"/>
      <c r="AG6703" s="3"/>
      <c r="AH6703" s="3"/>
    </row>
    <row r="6704" spans="30:34">
      <c r="AD6704" s="3"/>
      <c r="AE6704" s="3"/>
      <c r="AF6704" s="3"/>
      <c r="AG6704" s="3"/>
      <c r="AH6704" s="3"/>
    </row>
    <row r="6705" spans="30:34">
      <c r="AD6705" s="3"/>
      <c r="AE6705" s="3"/>
      <c r="AF6705" s="3"/>
      <c r="AG6705" s="3"/>
      <c r="AH6705" s="3"/>
    </row>
    <row r="6706" spans="30:34">
      <c r="AD6706" s="3"/>
      <c r="AE6706" s="3"/>
      <c r="AF6706" s="3"/>
      <c r="AG6706" s="3"/>
      <c r="AH6706" s="3"/>
    </row>
    <row r="6707" spans="30:34">
      <c r="AD6707" s="3"/>
      <c r="AE6707" s="3"/>
      <c r="AF6707" s="3"/>
      <c r="AG6707" s="3"/>
      <c r="AH6707" s="3"/>
    </row>
    <row r="6708" spans="30:34">
      <c r="AD6708" s="3"/>
      <c r="AE6708" s="3"/>
      <c r="AF6708" s="3"/>
      <c r="AG6708" s="3"/>
      <c r="AH6708" s="3"/>
    </row>
    <row r="6709" spans="30:34">
      <c r="AD6709" s="3"/>
      <c r="AE6709" s="3"/>
      <c r="AF6709" s="3"/>
      <c r="AG6709" s="3"/>
      <c r="AH6709" s="3"/>
    </row>
    <row r="6710" spans="30:34">
      <c r="AD6710" s="3"/>
      <c r="AE6710" s="3"/>
      <c r="AF6710" s="3"/>
      <c r="AG6710" s="3"/>
      <c r="AH6710" s="3"/>
    </row>
    <row r="6711" spans="30:34">
      <c r="AD6711" s="3"/>
      <c r="AE6711" s="3"/>
      <c r="AF6711" s="3"/>
      <c r="AG6711" s="3"/>
      <c r="AH6711" s="3"/>
    </row>
    <row r="6712" spans="30:34">
      <c r="AD6712" s="3"/>
      <c r="AE6712" s="3"/>
      <c r="AF6712" s="3"/>
      <c r="AG6712" s="3"/>
      <c r="AH6712" s="3"/>
    </row>
    <row r="6713" spans="30:34">
      <c r="AD6713" s="3"/>
      <c r="AE6713" s="3"/>
      <c r="AF6713" s="3"/>
      <c r="AG6713" s="3"/>
      <c r="AH6713" s="3"/>
    </row>
    <row r="6714" spans="30:34">
      <c r="AD6714" s="3"/>
      <c r="AE6714" s="3"/>
      <c r="AF6714" s="3"/>
      <c r="AG6714" s="3"/>
      <c r="AH6714" s="3"/>
    </row>
    <row r="6715" spans="30:34">
      <c r="AD6715" s="3"/>
      <c r="AE6715" s="3"/>
      <c r="AF6715" s="3"/>
      <c r="AG6715" s="3"/>
      <c r="AH6715" s="3"/>
    </row>
    <row r="6716" spans="30:34">
      <c r="AD6716" s="3"/>
      <c r="AE6716" s="3"/>
      <c r="AF6716" s="3"/>
      <c r="AG6716" s="3"/>
      <c r="AH6716" s="3"/>
    </row>
    <row r="6717" spans="30:34">
      <c r="AD6717" s="3"/>
      <c r="AE6717" s="3"/>
      <c r="AF6717" s="3"/>
      <c r="AG6717" s="3"/>
      <c r="AH6717" s="3"/>
    </row>
    <row r="6718" spans="30:34">
      <c r="AD6718" s="3"/>
      <c r="AE6718" s="3"/>
      <c r="AF6718" s="3"/>
      <c r="AG6718" s="3"/>
      <c r="AH6718" s="3"/>
    </row>
    <row r="6719" spans="30:34">
      <c r="AD6719" s="3"/>
      <c r="AE6719" s="3"/>
      <c r="AF6719" s="3"/>
      <c r="AG6719" s="3"/>
      <c r="AH6719" s="3"/>
    </row>
    <row r="6720" spans="30:34">
      <c r="AD6720" s="3"/>
      <c r="AE6720" s="3"/>
      <c r="AF6720" s="3"/>
      <c r="AG6720" s="3"/>
      <c r="AH6720" s="3"/>
    </row>
    <row r="6721" spans="30:34">
      <c r="AD6721" s="3"/>
      <c r="AE6721" s="3"/>
      <c r="AF6721" s="3"/>
      <c r="AG6721" s="3"/>
      <c r="AH6721" s="3"/>
    </row>
    <row r="6722" spans="30:34">
      <c r="AD6722" s="3"/>
      <c r="AE6722" s="3"/>
      <c r="AF6722" s="3"/>
      <c r="AG6722" s="3"/>
      <c r="AH6722" s="3"/>
    </row>
    <row r="6723" spans="30:34">
      <c r="AD6723" s="3"/>
      <c r="AE6723" s="3"/>
      <c r="AF6723" s="3"/>
      <c r="AG6723" s="3"/>
      <c r="AH6723" s="3"/>
    </row>
    <row r="6724" spans="30:34">
      <c r="AD6724" s="3"/>
      <c r="AE6724" s="3"/>
      <c r="AF6724" s="3"/>
      <c r="AG6724" s="3"/>
      <c r="AH6724" s="3"/>
    </row>
    <row r="6725" spans="30:34">
      <c r="AD6725" s="3"/>
      <c r="AE6725" s="3"/>
      <c r="AF6725" s="3"/>
      <c r="AG6725" s="3"/>
      <c r="AH6725" s="3"/>
    </row>
    <row r="6726" spans="30:34">
      <c r="AD6726" s="3"/>
      <c r="AE6726" s="3"/>
      <c r="AF6726" s="3"/>
      <c r="AG6726" s="3"/>
      <c r="AH6726" s="3"/>
    </row>
    <row r="6727" spans="30:34">
      <c r="AD6727" s="3"/>
      <c r="AE6727" s="3"/>
      <c r="AF6727" s="3"/>
      <c r="AG6727" s="3"/>
      <c r="AH6727" s="3"/>
    </row>
    <row r="6728" spans="30:34">
      <c r="AD6728" s="3"/>
      <c r="AE6728" s="3"/>
      <c r="AF6728" s="3"/>
      <c r="AG6728" s="3"/>
      <c r="AH6728" s="3"/>
    </row>
    <row r="6729" spans="30:34">
      <c r="AD6729" s="3"/>
      <c r="AE6729" s="3"/>
      <c r="AF6729" s="3"/>
      <c r="AG6729" s="3"/>
      <c r="AH6729" s="3"/>
    </row>
    <row r="6730" spans="30:34">
      <c r="AD6730" s="3"/>
      <c r="AE6730" s="3"/>
      <c r="AF6730" s="3"/>
      <c r="AG6730" s="3"/>
      <c r="AH6730" s="3"/>
    </row>
    <row r="6731" spans="30:34">
      <c r="AD6731" s="3"/>
      <c r="AE6731" s="3"/>
      <c r="AF6731" s="3"/>
      <c r="AG6731" s="3"/>
      <c r="AH6731" s="3"/>
    </row>
    <row r="6732" spans="30:34">
      <c r="AD6732" s="3"/>
      <c r="AE6732" s="3"/>
      <c r="AF6732" s="3"/>
      <c r="AG6732" s="3"/>
      <c r="AH6732" s="3"/>
    </row>
    <row r="6733" spans="30:34">
      <c r="AD6733" s="3"/>
      <c r="AE6733" s="3"/>
      <c r="AF6733" s="3"/>
      <c r="AG6733" s="3"/>
      <c r="AH6733" s="3"/>
    </row>
    <row r="6734" spans="30:34">
      <c r="AD6734" s="3"/>
      <c r="AE6734" s="3"/>
      <c r="AF6734" s="3"/>
      <c r="AG6734" s="3"/>
      <c r="AH6734" s="3"/>
    </row>
    <row r="6735" spans="30:34">
      <c r="AD6735" s="3"/>
      <c r="AE6735" s="3"/>
      <c r="AF6735" s="3"/>
      <c r="AG6735" s="3"/>
      <c r="AH6735" s="3"/>
    </row>
    <row r="6736" spans="30:34">
      <c r="AD6736" s="3"/>
      <c r="AE6736" s="3"/>
      <c r="AF6736" s="3"/>
      <c r="AG6736" s="3"/>
      <c r="AH6736" s="3"/>
    </row>
    <row r="6737" spans="30:34">
      <c r="AD6737" s="3"/>
      <c r="AE6737" s="3"/>
      <c r="AF6737" s="3"/>
      <c r="AG6737" s="3"/>
      <c r="AH6737" s="3"/>
    </row>
    <row r="6738" spans="30:34">
      <c r="AD6738" s="3"/>
      <c r="AE6738" s="3"/>
      <c r="AF6738" s="3"/>
      <c r="AG6738" s="3"/>
      <c r="AH6738" s="3"/>
    </row>
    <row r="6739" spans="30:34">
      <c r="AD6739" s="3"/>
      <c r="AE6739" s="3"/>
      <c r="AF6739" s="3"/>
      <c r="AG6739" s="3"/>
      <c r="AH6739" s="3"/>
    </row>
    <row r="6740" spans="30:34">
      <c r="AD6740" s="3"/>
      <c r="AE6740" s="3"/>
      <c r="AF6740" s="3"/>
      <c r="AG6740" s="3"/>
      <c r="AH6740" s="3"/>
    </row>
    <row r="6741" spans="30:34">
      <c r="AD6741" s="3"/>
      <c r="AE6741" s="3"/>
      <c r="AF6741" s="3"/>
      <c r="AG6741" s="3"/>
      <c r="AH6741" s="3"/>
    </row>
    <row r="6742" spans="30:34">
      <c r="AD6742" s="3"/>
      <c r="AE6742" s="3"/>
      <c r="AF6742" s="3"/>
      <c r="AG6742" s="3"/>
      <c r="AH6742" s="3"/>
    </row>
    <row r="6743" spans="30:34">
      <c r="AD6743" s="3"/>
      <c r="AE6743" s="3"/>
      <c r="AF6743" s="3"/>
      <c r="AG6743" s="3"/>
      <c r="AH6743" s="3"/>
    </row>
    <row r="6744" spans="30:34">
      <c r="AD6744" s="3"/>
      <c r="AE6744" s="3"/>
      <c r="AF6744" s="3"/>
      <c r="AG6744" s="3"/>
      <c r="AH6744" s="3"/>
    </row>
    <row r="6745" spans="30:34">
      <c r="AD6745" s="3"/>
      <c r="AE6745" s="3"/>
      <c r="AF6745" s="3"/>
      <c r="AG6745" s="3"/>
      <c r="AH6745" s="3"/>
    </row>
    <row r="6746" spans="30:34">
      <c r="AD6746" s="3"/>
      <c r="AE6746" s="3"/>
      <c r="AF6746" s="3"/>
      <c r="AG6746" s="3"/>
      <c r="AH6746" s="3"/>
    </row>
    <row r="6747" spans="30:34">
      <c r="AD6747" s="3"/>
      <c r="AE6747" s="3"/>
      <c r="AF6747" s="3"/>
      <c r="AG6747" s="3"/>
      <c r="AH6747" s="3"/>
    </row>
    <row r="6748" spans="30:34">
      <c r="AD6748" s="3"/>
      <c r="AE6748" s="3"/>
      <c r="AF6748" s="3"/>
      <c r="AG6748" s="3"/>
      <c r="AH6748" s="3"/>
    </row>
    <row r="6749" spans="30:34">
      <c r="AD6749" s="3"/>
      <c r="AE6749" s="3"/>
      <c r="AF6749" s="3"/>
      <c r="AG6749" s="3"/>
      <c r="AH6749" s="3"/>
    </row>
    <row r="6750" spans="30:34">
      <c r="AD6750" s="3"/>
      <c r="AE6750" s="3"/>
      <c r="AF6750" s="3"/>
      <c r="AG6750" s="3"/>
      <c r="AH6750" s="3"/>
    </row>
    <row r="6751" spans="30:34">
      <c r="AD6751" s="3"/>
      <c r="AE6751" s="3"/>
      <c r="AF6751" s="3"/>
      <c r="AG6751" s="3"/>
      <c r="AH6751" s="3"/>
    </row>
    <row r="6752" spans="30:34">
      <c r="AD6752" s="3"/>
      <c r="AE6752" s="3"/>
      <c r="AF6752" s="3"/>
      <c r="AG6752" s="3"/>
      <c r="AH6752" s="3"/>
    </row>
    <row r="6753" spans="30:34">
      <c r="AD6753" s="3"/>
      <c r="AE6753" s="3"/>
      <c r="AF6753" s="3"/>
      <c r="AG6753" s="3"/>
      <c r="AH6753" s="3"/>
    </row>
    <row r="6754" spans="30:34">
      <c r="AD6754" s="3"/>
      <c r="AE6754" s="3"/>
      <c r="AF6754" s="3"/>
      <c r="AG6754" s="3"/>
      <c r="AH6754" s="3"/>
    </row>
    <row r="6755" spans="30:34">
      <c r="AD6755" s="3"/>
      <c r="AE6755" s="3"/>
      <c r="AF6755" s="3"/>
      <c r="AG6755" s="3"/>
      <c r="AH6755" s="3"/>
    </row>
    <row r="6756" spans="30:34">
      <c r="AD6756" s="3"/>
      <c r="AE6756" s="3"/>
      <c r="AF6756" s="3"/>
      <c r="AG6756" s="3"/>
      <c r="AH6756" s="3"/>
    </row>
    <row r="6757" spans="30:34">
      <c r="AD6757" s="3"/>
      <c r="AE6757" s="3"/>
      <c r="AF6757" s="3"/>
      <c r="AG6757" s="3"/>
      <c r="AH6757" s="3"/>
    </row>
    <row r="6758" spans="30:34">
      <c r="AD6758" s="3"/>
      <c r="AE6758" s="3"/>
      <c r="AF6758" s="3"/>
      <c r="AG6758" s="3"/>
      <c r="AH6758" s="3"/>
    </row>
    <row r="6759" spans="30:34">
      <c r="AD6759" s="3"/>
      <c r="AE6759" s="3"/>
      <c r="AF6759" s="3"/>
      <c r="AG6759" s="3"/>
      <c r="AH6759" s="3"/>
    </row>
    <row r="6760" spans="30:34">
      <c r="AD6760" s="3"/>
      <c r="AE6760" s="3"/>
      <c r="AF6760" s="3"/>
      <c r="AG6760" s="3"/>
      <c r="AH6760" s="3"/>
    </row>
    <row r="6761" spans="30:34">
      <c r="AD6761" s="3"/>
      <c r="AE6761" s="3"/>
      <c r="AF6761" s="3"/>
      <c r="AG6761" s="3"/>
      <c r="AH6761" s="3"/>
    </row>
    <row r="6762" spans="30:34">
      <c r="AD6762" s="3"/>
      <c r="AE6762" s="3"/>
      <c r="AF6762" s="3"/>
      <c r="AG6762" s="3"/>
      <c r="AH6762" s="3"/>
    </row>
    <row r="6763" spans="30:34">
      <c r="AD6763" s="3"/>
      <c r="AE6763" s="3"/>
      <c r="AF6763" s="3"/>
      <c r="AG6763" s="3"/>
      <c r="AH6763" s="3"/>
    </row>
    <row r="6764" spans="30:34">
      <c r="AD6764" s="3"/>
      <c r="AE6764" s="3"/>
      <c r="AF6764" s="3"/>
      <c r="AG6764" s="3"/>
      <c r="AH6764" s="3"/>
    </row>
    <row r="6765" spans="30:34">
      <c r="AD6765" s="3"/>
      <c r="AE6765" s="3"/>
      <c r="AF6765" s="3"/>
      <c r="AG6765" s="3"/>
      <c r="AH6765" s="3"/>
    </row>
    <row r="6766" spans="30:34">
      <c r="AD6766" s="3"/>
      <c r="AE6766" s="3"/>
      <c r="AF6766" s="3"/>
      <c r="AG6766" s="3"/>
      <c r="AH6766" s="3"/>
    </row>
    <row r="6767" spans="30:34">
      <c r="AD6767" s="3"/>
      <c r="AE6767" s="3"/>
      <c r="AF6767" s="3"/>
      <c r="AG6767" s="3"/>
      <c r="AH6767" s="3"/>
    </row>
    <row r="6768" spans="30:34">
      <c r="AD6768" s="3"/>
      <c r="AE6768" s="3"/>
      <c r="AF6768" s="3"/>
      <c r="AG6768" s="3"/>
      <c r="AH6768" s="3"/>
    </row>
    <row r="6769" spans="30:34">
      <c r="AD6769" s="3"/>
      <c r="AE6769" s="3"/>
      <c r="AF6769" s="3"/>
      <c r="AG6769" s="3"/>
      <c r="AH6769" s="3"/>
    </row>
    <row r="6770" spans="30:34">
      <c r="AD6770" s="3"/>
      <c r="AE6770" s="3"/>
      <c r="AF6770" s="3"/>
      <c r="AG6770" s="3"/>
      <c r="AH6770" s="3"/>
    </row>
    <row r="6771" spans="30:34">
      <c r="AD6771" s="3"/>
      <c r="AE6771" s="3"/>
      <c r="AF6771" s="3"/>
      <c r="AG6771" s="3"/>
      <c r="AH6771" s="3"/>
    </row>
    <row r="6772" spans="30:34">
      <c r="AD6772" s="3"/>
      <c r="AE6772" s="3"/>
      <c r="AF6772" s="3"/>
      <c r="AG6772" s="3"/>
      <c r="AH6772" s="3"/>
    </row>
    <row r="6773" spans="30:34">
      <c r="AD6773" s="3"/>
      <c r="AE6773" s="3"/>
      <c r="AF6773" s="3"/>
      <c r="AG6773" s="3"/>
      <c r="AH6773" s="3"/>
    </row>
    <row r="6774" spans="30:34">
      <c r="AD6774" s="3"/>
      <c r="AE6774" s="3"/>
      <c r="AF6774" s="3"/>
      <c r="AG6774" s="3"/>
      <c r="AH6774" s="3"/>
    </row>
    <row r="6775" spans="30:34">
      <c r="AD6775" s="3"/>
      <c r="AE6775" s="3"/>
      <c r="AF6775" s="3"/>
      <c r="AG6775" s="3"/>
      <c r="AH6775" s="3"/>
    </row>
    <row r="6776" spans="30:34">
      <c r="AD6776" s="3"/>
      <c r="AE6776" s="3"/>
      <c r="AF6776" s="3"/>
      <c r="AG6776" s="3"/>
      <c r="AH6776" s="3"/>
    </row>
    <row r="6777" spans="30:34">
      <c r="AD6777" s="3"/>
      <c r="AE6777" s="3"/>
      <c r="AF6777" s="3"/>
      <c r="AG6777" s="3"/>
      <c r="AH6777" s="3"/>
    </row>
    <row r="6778" spans="30:34">
      <c r="AD6778" s="3"/>
      <c r="AE6778" s="3"/>
      <c r="AF6778" s="3"/>
      <c r="AG6778" s="3"/>
      <c r="AH6778" s="3"/>
    </row>
    <row r="6779" spans="30:34">
      <c r="AD6779" s="3"/>
      <c r="AE6779" s="3"/>
      <c r="AF6779" s="3"/>
      <c r="AG6779" s="3"/>
      <c r="AH6779" s="3"/>
    </row>
    <row r="6780" spans="30:34">
      <c r="AD6780" s="3"/>
      <c r="AE6780" s="3"/>
      <c r="AF6780" s="3"/>
      <c r="AG6780" s="3"/>
      <c r="AH6780" s="3"/>
    </row>
    <row r="6781" spans="30:34">
      <c r="AD6781" s="3"/>
      <c r="AE6781" s="3"/>
      <c r="AF6781" s="3"/>
      <c r="AG6781" s="3"/>
      <c r="AH6781" s="3"/>
    </row>
    <row r="6782" spans="30:34">
      <c r="AD6782" s="3"/>
      <c r="AE6782" s="3"/>
      <c r="AF6782" s="3"/>
      <c r="AG6782" s="3"/>
      <c r="AH6782" s="3"/>
    </row>
    <row r="6783" spans="30:34">
      <c r="AD6783" s="3"/>
      <c r="AE6783" s="3"/>
      <c r="AF6783" s="3"/>
      <c r="AG6783" s="3"/>
      <c r="AH6783" s="3"/>
    </row>
    <row r="6784" spans="30:34">
      <c r="AD6784" s="3"/>
      <c r="AE6784" s="3"/>
      <c r="AF6784" s="3"/>
      <c r="AG6784" s="3"/>
      <c r="AH6784" s="3"/>
    </row>
    <row r="6785" spans="30:34">
      <c r="AD6785" s="3"/>
      <c r="AE6785" s="3"/>
      <c r="AF6785" s="3"/>
      <c r="AG6785" s="3"/>
      <c r="AH6785" s="3"/>
    </row>
    <row r="6786" spans="30:34">
      <c r="AD6786" s="3"/>
      <c r="AE6786" s="3"/>
      <c r="AF6786" s="3"/>
      <c r="AG6786" s="3"/>
      <c r="AH6786" s="3"/>
    </row>
    <row r="6787" spans="30:34">
      <c r="AD6787" s="3"/>
      <c r="AE6787" s="3"/>
      <c r="AF6787" s="3"/>
      <c r="AG6787" s="3"/>
      <c r="AH6787" s="3"/>
    </row>
    <row r="6788" spans="30:34">
      <c r="AD6788" s="3"/>
      <c r="AE6788" s="3"/>
      <c r="AF6788" s="3"/>
      <c r="AG6788" s="3"/>
      <c r="AH6788" s="3"/>
    </row>
    <row r="6789" spans="30:34">
      <c r="AD6789" s="3"/>
      <c r="AE6789" s="3"/>
      <c r="AF6789" s="3"/>
      <c r="AG6789" s="3"/>
      <c r="AH6789" s="3"/>
    </row>
    <row r="6790" spans="30:34">
      <c r="AD6790" s="3"/>
      <c r="AE6790" s="3"/>
      <c r="AF6790" s="3"/>
      <c r="AG6790" s="3"/>
      <c r="AH6790" s="3"/>
    </row>
    <row r="6791" spans="30:34">
      <c r="AD6791" s="3"/>
      <c r="AE6791" s="3"/>
      <c r="AF6791" s="3"/>
      <c r="AG6791" s="3"/>
      <c r="AH6791" s="3"/>
    </row>
    <row r="6792" spans="30:34">
      <c r="AD6792" s="3"/>
      <c r="AE6792" s="3"/>
      <c r="AF6792" s="3"/>
      <c r="AG6792" s="3"/>
      <c r="AH6792" s="3"/>
    </row>
    <row r="6793" spans="30:34">
      <c r="AD6793" s="3"/>
      <c r="AE6793" s="3"/>
      <c r="AF6793" s="3"/>
      <c r="AG6793" s="3"/>
      <c r="AH6793" s="3"/>
    </row>
    <row r="6794" spans="30:34">
      <c r="AD6794" s="3"/>
      <c r="AE6794" s="3"/>
      <c r="AF6794" s="3"/>
      <c r="AG6794" s="3"/>
      <c r="AH6794" s="3"/>
    </row>
    <row r="6795" spans="30:34">
      <c r="AD6795" s="3"/>
      <c r="AE6795" s="3"/>
      <c r="AF6795" s="3"/>
      <c r="AG6795" s="3"/>
      <c r="AH6795" s="3"/>
    </row>
    <row r="6796" spans="30:34">
      <c r="AD6796" s="3"/>
      <c r="AE6796" s="3"/>
      <c r="AF6796" s="3"/>
      <c r="AG6796" s="3"/>
      <c r="AH6796" s="3"/>
    </row>
    <row r="6797" spans="30:34">
      <c r="AD6797" s="3"/>
      <c r="AE6797" s="3"/>
      <c r="AF6797" s="3"/>
      <c r="AG6797" s="3"/>
      <c r="AH6797" s="3"/>
    </row>
    <row r="6798" spans="30:34">
      <c r="AD6798" s="3"/>
      <c r="AE6798" s="3"/>
      <c r="AF6798" s="3"/>
      <c r="AG6798" s="3"/>
      <c r="AH6798" s="3"/>
    </row>
    <row r="6799" spans="30:34">
      <c r="AD6799" s="3"/>
      <c r="AE6799" s="3"/>
      <c r="AF6799" s="3"/>
      <c r="AG6799" s="3"/>
      <c r="AH6799" s="3"/>
    </row>
    <row r="6800" spans="30:34">
      <c r="AD6800" s="3"/>
      <c r="AE6800" s="3"/>
      <c r="AF6800" s="3"/>
      <c r="AG6800" s="3"/>
      <c r="AH6800" s="3"/>
    </row>
    <row r="6801" spans="30:34">
      <c r="AD6801" s="3"/>
      <c r="AE6801" s="3"/>
      <c r="AF6801" s="3"/>
      <c r="AG6801" s="3"/>
      <c r="AH6801" s="3"/>
    </row>
    <row r="6802" spans="30:34">
      <c r="AD6802" s="3"/>
      <c r="AE6802" s="3"/>
      <c r="AF6802" s="3"/>
      <c r="AG6802" s="3"/>
      <c r="AH6802" s="3"/>
    </row>
    <row r="6803" spans="30:34">
      <c r="AD6803" s="3"/>
      <c r="AE6803" s="3"/>
      <c r="AF6803" s="3"/>
      <c r="AG6803" s="3"/>
      <c r="AH6803" s="3"/>
    </row>
    <row r="6804" spans="30:34">
      <c r="AD6804" s="3"/>
      <c r="AE6804" s="3"/>
      <c r="AF6804" s="3"/>
      <c r="AG6804" s="3"/>
      <c r="AH6804" s="3"/>
    </row>
    <row r="6805" spans="30:34">
      <c r="AD6805" s="3"/>
      <c r="AE6805" s="3"/>
      <c r="AF6805" s="3"/>
      <c r="AG6805" s="3"/>
      <c r="AH6805" s="3"/>
    </row>
    <row r="6806" spans="30:34">
      <c r="AD6806" s="3"/>
      <c r="AE6806" s="3"/>
      <c r="AF6806" s="3"/>
      <c r="AG6806" s="3"/>
      <c r="AH6806" s="3"/>
    </row>
    <row r="6807" spans="30:34">
      <c r="AD6807" s="3"/>
      <c r="AE6807" s="3"/>
      <c r="AF6807" s="3"/>
      <c r="AG6807" s="3"/>
      <c r="AH6807" s="3"/>
    </row>
    <row r="6808" spans="30:34">
      <c r="AD6808" s="3"/>
      <c r="AE6808" s="3"/>
      <c r="AF6808" s="3"/>
      <c r="AG6808" s="3"/>
      <c r="AH6808" s="3"/>
    </row>
    <row r="6809" spans="30:34">
      <c r="AD6809" s="3"/>
      <c r="AE6809" s="3"/>
      <c r="AF6809" s="3"/>
      <c r="AG6809" s="3"/>
      <c r="AH6809" s="3"/>
    </row>
    <row r="6810" spans="30:34">
      <c r="AD6810" s="3"/>
      <c r="AE6810" s="3"/>
      <c r="AF6810" s="3"/>
      <c r="AG6810" s="3"/>
      <c r="AH6810" s="3"/>
    </row>
    <row r="6811" spans="30:34">
      <c r="AD6811" s="3"/>
      <c r="AE6811" s="3"/>
      <c r="AF6811" s="3"/>
      <c r="AG6811" s="3"/>
      <c r="AH6811" s="3"/>
    </row>
    <row r="6812" spans="30:34">
      <c r="AD6812" s="3"/>
      <c r="AE6812" s="3"/>
      <c r="AF6812" s="3"/>
      <c r="AG6812" s="3"/>
      <c r="AH6812" s="3"/>
    </row>
    <row r="6813" spans="30:34">
      <c r="AD6813" s="3"/>
      <c r="AE6813" s="3"/>
      <c r="AF6813" s="3"/>
      <c r="AG6813" s="3"/>
      <c r="AH6813" s="3"/>
    </row>
    <row r="6814" spans="30:34">
      <c r="AD6814" s="3"/>
      <c r="AE6814" s="3"/>
      <c r="AF6814" s="3"/>
      <c r="AG6814" s="3"/>
      <c r="AH6814" s="3"/>
    </row>
    <row r="6815" spans="30:34">
      <c r="AD6815" s="3"/>
      <c r="AE6815" s="3"/>
      <c r="AF6815" s="3"/>
      <c r="AG6815" s="3"/>
      <c r="AH6815" s="3"/>
    </row>
    <row r="6816" spans="30:34">
      <c r="AD6816" s="3"/>
      <c r="AE6816" s="3"/>
      <c r="AF6816" s="3"/>
      <c r="AG6816" s="3"/>
      <c r="AH6816" s="3"/>
    </row>
    <row r="6817" spans="30:34">
      <c r="AD6817" s="3"/>
      <c r="AE6817" s="3"/>
      <c r="AF6817" s="3"/>
      <c r="AG6817" s="3"/>
      <c r="AH6817" s="3"/>
    </row>
    <row r="6818" spans="30:34">
      <c r="AD6818" s="3"/>
      <c r="AE6818" s="3"/>
      <c r="AF6818" s="3"/>
      <c r="AG6818" s="3"/>
      <c r="AH6818" s="3"/>
    </row>
    <row r="6819" spans="30:34">
      <c r="AD6819" s="3"/>
      <c r="AE6819" s="3"/>
      <c r="AF6819" s="3"/>
      <c r="AG6819" s="3"/>
      <c r="AH6819" s="3"/>
    </row>
    <row r="6820" spans="30:34">
      <c r="AD6820" s="3"/>
      <c r="AE6820" s="3"/>
      <c r="AF6820" s="3"/>
      <c r="AG6820" s="3"/>
      <c r="AH6820" s="3"/>
    </row>
    <row r="6821" spans="30:34">
      <c r="AD6821" s="3"/>
      <c r="AE6821" s="3"/>
      <c r="AF6821" s="3"/>
      <c r="AG6821" s="3"/>
      <c r="AH6821" s="3"/>
    </row>
    <row r="6822" spans="30:34">
      <c r="AD6822" s="3"/>
      <c r="AE6822" s="3"/>
      <c r="AF6822" s="3"/>
      <c r="AG6822" s="3"/>
      <c r="AH6822" s="3"/>
    </row>
    <row r="6823" spans="30:34">
      <c r="AD6823" s="3"/>
      <c r="AE6823" s="3"/>
      <c r="AF6823" s="3"/>
      <c r="AG6823" s="3"/>
      <c r="AH6823" s="3"/>
    </row>
    <row r="6824" spans="30:34">
      <c r="AD6824" s="3"/>
      <c r="AE6824" s="3"/>
      <c r="AF6824" s="3"/>
      <c r="AG6824" s="3"/>
      <c r="AH6824" s="3"/>
    </row>
    <row r="6825" spans="30:34">
      <c r="AD6825" s="3"/>
      <c r="AE6825" s="3"/>
      <c r="AF6825" s="3"/>
      <c r="AG6825" s="3"/>
      <c r="AH6825" s="3"/>
    </row>
    <row r="6826" spans="30:34">
      <c r="AD6826" s="3"/>
      <c r="AE6826" s="3"/>
      <c r="AF6826" s="3"/>
      <c r="AG6826" s="3"/>
      <c r="AH6826" s="3"/>
    </row>
    <row r="6827" spans="30:34">
      <c r="AD6827" s="3"/>
      <c r="AE6827" s="3"/>
      <c r="AF6827" s="3"/>
      <c r="AG6827" s="3"/>
      <c r="AH6827" s="3"/>
    </row>
    <row r="6828" spans="30:34">
      <c r="AD6828" s="3"/>
      <c r="AE6828" s="3"/>
      <c r="AF6828" s="3"/>
      <c r="AG6828" s="3"/>
      <c r="AH6828" s="3"/>
    </row>
    <row r="6829" spans="30:34">
      <c r="AD6829" s="3"/>
      <c r="AE6829" s="3"/>
      <c r="AF6829" s="3"/>
      <c r="AG6829" s="3"/>
      <c r="AH6829" s="3"/>
    </row>
    <row r="6830" spans="30:34">
      <c r="AD6830" s="3"/>
      <c r="AE6830" s="3"/>
      <c r="AF6830" s="3"/>
      <c r="AG6830" s="3"/>
      <c r="AH6830" s="3"/>
    </row>
    <row r="6831" spans="30:34">
      <c r="AD6831" s="3"/>
      <c r="AE6831" s="3"/>
      <c r="AF6831" s="3"/>
      <c r="AG6831" s="3"/>
      <c r="AH6831" s="3"/>
    </row>
    <row r="6832" spans="30:34">
      <c r="AD6832" s="3"/>
      <c r="AE6832" s="3"/>
      <c r="AF6832" s="3"/>
      <c r="AG6832" s="3"/>
      <c r="AH6832" s="3"/>
    </row>
    <row r="6833" spans="30:34">
      <c r="AD6833" s="3"/>
      <c r="AE6833" s="3"/>
      <c r="AF6833" s="3"/>
      <c r="AG6833" s="3"/>
      <c r="AH6833" s="3"/>
    </row>
    <row r="6834" spans="30:34">
      <c r="AD6834" s="3"/>
      <c r="AE6834" s="3"/>
      <c r="AF6834" s="3"/>
      <c r="AG6834" s="3"/>
      <c r="AH6834" s="3"/>
    </row>
    <row r="6835" spans="30:34">
      <c r="AD6835" s="3"/>
      <c r="AE6835" s="3"/>
      <c r="AF6835" s="3"/>
      <c r="AG6835" s="3"/>
      <c r="AH6835" s="3"/>
    </row>
    <row r="6836" spans="30:34">
      <c r="AD6836" s="3"/>
      <c r="AE6836" s="3"/>
      <c r="AF6836" s="3"/>
      <c r="AG6836" s="3"/>
      <c r="AH6836" s="3"/>
    </row>
    <row r="6837" spans="30:34">
      <c r="AD6837" s="3"/>
      <c r="AE6837" s="3"/>
      <c r="AF6837" s="3"/>
      <c r="AG6837" s="3"/>
      <c r="AH6837" s="3"/>
    </row>
    <row r="6838" spans="30:34">
      <c r="AD6838" s="3"/>
      <c r="AE6838" s="3"/>
      <c r="AF6838" s="3"/>
      <c r="AG6838" s="3"/>
      <c r="AH6838" s="3"/>
    </row>
    <row r="6839" spans="30:34">
      <c r="AD6839" s="3"/>
      <c r="AE6839" s="3"/>
      <c r="AF6839" s="3"/>
      <c r="AG6839" s="3"/>
      <c r="AH6839" s="3"/>
    </row>
    <row r="6840" spans="30:34">
      <c r="AD6840" s="3"/>
      <c r="AE6840" s="3"/>
      <c r="AF6840" s="3"/>
      <c r="AG6840" s="3"/>
      <c r="AH6840" s="3"/>
    </row>
    <row r="6841" spans="30:34">
      <c r="AD6841" s="3"/>
      <c r="AE6841" s="3"/>
      <c r="AF6841" s="3"/>
      <c r="AG6841" s="3"/>
      <c r="AH6841" s="3"/>
    </row>
    <row r="6842" spans="30:34">
      <c r="AD6842" s="3"/>
      <c r="AE6842" s="3"/>
      <c r="AF6842" s="3"/>
      <c r="AG6842" s="3"/>
      <c r="AH6842" s="3"/>
    </row>
    <row r="6843" spans="30:34">
      <c r="AD6843" s="3"/>
      <c r="AE6843" s="3"/>
      <c r="AF6843" s="3"/>
      <c r="AG6843" s="3"/>
      <c r="AH6843" s="3"/>
    </row>
    <row r="6844" spans="30:34">
      <c r="AD6844" s="3"/>
      <c r="AE6844" s="3"/>
      <c r="AF6844" s="3"/>
      <c r="AG6844" s="3"/>
      <c r="AH6844" s="3"/>
    </row>
    <row r="6845" spans="30:34">
      <c r="AD6845" s="3"/>
      <c r="AE6845" s="3"/>
      <c r="AF6845" s="3"/>
      <c r="AG6845" s="3"/>
      <c r="AH6845" s="3"/>
    </row>
    <row r="6846" spans="30:34">
      <c r="AD6846" s="3"/>
      <c r="AE6846" s="3"/>
      <c r="AF6846" s="3"/>
      <c r="AG6846" s="3"/>
      <c r="AH6846" s="3"/>
    </row>
    <row r="6847" spans="30:34">
      <c r="AD6847" s="3"/>
      <c r="AE6847" s="3"/>
      <c r="AF6847" s="3"/>
      <c r="AG6847" s="3"/>
      <c r="AH6847" s="3"/>
    </row>
    <row r="6848" spans="30:34">
      <c r="AD6848" s="3"/>
      <c r="AE6848" s="3"/>
      <c r="AF6848" s="3"/>
      <c r="AG6848" s="3"/>
      <c r="AH6848" s="3"/>
    </row>
    <row r="6849" spans="30:34">
      <c r="AD6849" s="3"/>
      <c r="AE6849" s="3"/>
      <c r="AF6849" s="3"/>
      <c r="AG6849" s="3"/>
      <c r="AH6849" s="3"/>
    </row>
    <row r="6850" spans="30:34">
      <c r="AD6850" s="3"/>
      <c r="AE6850" s="3"/>
      <c r="AF6850" s="3"/>
      <c r="AG6850" s="3"/>
      <c r="AH6850" s="3"/>
    </row>
    <row r="6851" spans="30:34">
      <c r="AD6851" s="3"/>
      <c r="AE6851" s="3"/>
      <c r="AF6851" s="3"/>
      <c r="AG6851" s="3"/>
      <c r="AH6851" s="3"/>
    </row>
    <row r="6852" spans="30:34">
      <c r="AD6852" s="3"/>
      <c r="AE6852" s="3"/>
      <c r="AF6852" s="3"/>
      <c r="AG6852" s="3"/>
      <c r="AH6852" s="3"/>
    </row>
    <row r="6853" spans="30:34">
      <c r="AD6853" s="3"/>
      <c r="AE6853" s="3"/>
      <c r="AF6853" s="3"/>
      <c r="AG6853" s="3"/>
      <c r="AH6853" s="3"/>
    </row>
    <row r="6854" spans="30:34">
      <c r="AD6854" s="3"/>
      <c r="AE6854" s="3"/>
      <c r="AF6854" s="3"/>
      <c r="AG6854" s="3"/>
      <c r="AH6854" s="3"/>
    </row>
    <row r="6855" spans="30:34">
      <c r="AD6855" s="3"/>
      <c r="AE6855" s="3"/>
      <c r="AF6855" s="3"/>
      <c r="AG6855" s="3"/>
      <c r="AH6855" s="3"/>
    </row>
    <row r="6856" spans="30:34">
      <c r="AD6856" s="3"/>
      <c r="AE6856" s="3"/>
      <c r="AF6856" s="3"/>
      <c r="AG6856" s="3"/>
      <c r="AH6856" s="3"/>
    </row>
    <row r="6857" spans="30:34">
      <c r="AD6857" s="3"/>
      <c r="AE6857" s="3"/>
      <c r="AF6857" s="3"/>
      <c r="AG6857" s="3"/>
      <c r="AH6857" s="3"/>
    </row>
    <row r="6858" spans="30:34">
      <c r="AD6858" s="3"/>
      <c r="AE6858" s="3"/>
      <c r="AF6858" s="3"/>
      <c r="AG6858" s="3"/>
      <c r="AH6858" s="3"/>
    </row>
    <row r="6859" spans="30:34">
      <c r="AD6859" s="3"/>
      <c r="AE6859" s="3"/>
      <c r="AF6859" s="3"/>
      <c r="AG6859" s="3"/>
      <c r="AH6859" s="3"/>
    </row>
    <row r="6860" spans="30:34">
      <c r="AD6860" s="3"/>
      <c r="AE6860" s="3"/>
      <c r="AF6860" s="3"/>
      <c r="AG6860" s="3"/>
      <c r="AH6860" s="3"/>
    </row>
    <row r="6861" spans="30:34">
      <c r="AD6861" s="3"/>
      <c r="AE6861" s="3"/>
      <c r="AF6861" s="3"/>
      <c r="AG6861" s="3"/>
      <c r="AH6861" s="3"/>
    </row>
    <row r="6862" spans="30:34">
      <c r="AD6862" s="3"/>
      <c r="AE6862" s="3"/>
      <c r="AF6862" s="3"/>
      <c r="AG6862" s="3"/>
      <c r="AH6862" s="3"/>
    </row>
    <row r="6863" spans="30:34">
      <c r="AD6863" s="3"/>
      <c r="AE6863" s="3"/>
      <c r="AF6863" s="3"/>
      <c r="AG6863" s="3"/>
      <c r="AH6863" s="3"/>
    </row>
    <row r="6864" spans="30:34">
      <c r="AD6864" s="3"/>
      <c r="AE6864" s="3"/>
      <c r="AF6864" s="3"/>
      <c r="AG6864" s="3"/>
      <c r="AH6864" s="3"/>
    </row>
    <row r="6865" spans="30:34">
      <c r="AD6865" s="3"/>
      <c r="AE6865" s="3"/>
      <c r="AF6865" s="3"/>
      <c r="AG6865" s="3"/>
      <c r="AH6865" s="3"/>
    </row>
    <row r="6866" spans="30:34">
      <c r="AD6866" s="3"/>
      <c r="AE6866" s="3"/>
      <c r="AF6866" s="3"/>
      <c r="AG6866" s="3"/>
      <c r="AH6866" s="3"/>
    </row>
    <row r="6867" spans="30:34">
      <c r="AD6867" s="3"/>
      <c r="AE6867" s="3"/>
      <c r="AF6867" s="3"/>
      <c r="AG6867" s="3"/>
      <c r="AH6867" s="3"/>
    </row>
    <row r="6868" spans="30:34">
      <c r="AD6868" s="3"/>
      <c r="AE6868" s="3"/>
      <c r="AF6868" s="3"/>
      <c r="AG6868" s="3"/>
      <c r="AH6868" s="3"/>
    </row>
    <row r="6869" spans="30:34">
      <c r="AD6869" s="3"/>
      <c r="AE6869" s="3"/>
      <c r="AF6869" s="3"/>
      <c r="AG6869" s="3"/>
      <c r="AH6869" s="3"/>
    </row>
    <row r="6870" spans="30:34">
      <c r="AD6870" s="3"/>
      <c r="AE6870" s="3"/>
      <c r="AF6870" s="3"/>
      <c r="AG6870" s="3"/>
      <c r="AH6870" s="3"/>
    </row>
    <row r="6871" spans="30:34">
      <c r="AD6871" s="3"/>
      <c r="AE6871" s="3"/>
      <c r="AF6871" s="3"/>
      <c r="AG6871" s="3"/>
      <c r="AH6871" s="3"/>
    </row>
    <row r="6872" spans="30:34">
      <c r="AD6872" s="3"/>
      <c r="AE6872" s="3"/>
      <c r="AF6872" s="3"/>
      <c r="AG6872" s="3"/>
      <c r="AH6872" s="3"/>
    </row>
    <row r="6873" spans="30:34">
      <c r="AD6873" s="3"/>
      <c r="AE6873" s="3"/>
      <c r="AF6873" s="3"/>
      <c r="AG6873" s="3"/>
      <c r="AH6873" s="3"/>
    </row>
    <row r="6874" spans="30:34">
      <c r="AD6874" s="3"/>
      <c r="AE6874" s="3"/>
      <c r="AF6874" s="3"/>
      <c r="AG6874" s="3"/>
      <c r="AH6874" s="3"/>
    </row>
    <row r="6875" spans="30:34">
      <c r="AD6875" s="3"/>
      <c r="AE6875" s="3"/>
      <c r="AF6875" s="3"/>
      <c r="AG6875" s="3"/>
      <c r="AH6875" s="3"/>
    </row>
    <row r="6876" spans="30:34">
      <c r="AD6876" s="3"/>
      <c r="AE6876" s="3"/>
      <c r="AF6876" s="3"/>
      <c r="AG6876" s="3"/>
      <c r="AH6876" s="3"/>
    </row>
    <row r="6877" spans="30:34">
      <c r="AD6877" s="3"/>
      <c r="AE6877" s="3"/>
      <c r="AF6877" s="3"/>
      <c r="AG6877" s="3"/>
      <c r="AH6877" s="3"/>
    </row>
    <row r="6878" spans="30:34">
      <c r="AD6878" s="3"/>
      <c r="AE6878" s="3"/>
      <c r="AF6878" s="3"/>
      <c r="AG6878" s="3"/>
      <c r="AH6878" s="3"/>
    </row>
    <row r="6879" spans="30:34">
      <c r="AD6879" s="3"/>
      <c r="AE6879" s="3"/>
      <c r="AF6879" s="3"/>
      <c r="AG6879" s="3"/>
      <c r="AH6879" s="3"/>
    </row>
    <row r="6880" spans="30:34">
      <c r="AD6880" s="3"/>
      <c r="AE6880" s="3"/>
      <c r="AF6880" s="3"/>
      <c r="AG6880" s="3"/>
      <c r="AH6880" s="3"/>
    </row>
    <row r="6881" spans="30:34">
      <c r="AD6881" s="3"/>
      <c r="AE6881" s="3"/>
      <c r="AF6881" s="3"/>
      <c r="AG6881" s="3"/>
      <c r="AH6881" s="3"/>
    </row>
    <row r="6882" spans="30:34">
      <c r="AD6882" s="3"/>
      <c r="AE6882" s="3"/>
      <c r="AF6882" s="3"/>
      <c r="AG6882" s="3"/>
      <c r="AH6882" s="3"/>
    </row>
    <row r="6883" spans="30:34">
      <c r="AD6883" s="3"/>
      <c r="AE6883" s="3"/>
      <c r="AF6883" s="3"/>
      <c r="AG6883" s="3"/>
      <c r="AH6883" s="3"/>
    </row>
    <row r="6884" spans="30:34">
      <c r="AD6884" s="3"/>
      <c r="AE6884" s="3"/>
      <c r="AF6884" s="3"/>
      <c r="AG6884" s="3"/>
      <c r="AH6884" s="3"/>
    </row>
    <row r="6885" spans="30:34">
      <c r="AD6885" s="3"/>
      <c r="AE6885" s="3"/>
      <c r="AF6885" s="3"/>
      <c r="AG6885" s="3"/>
      <c r="AH6885" s="3"/>
    </row>
    <row r="6886" spans="30:34">
      <c r="AD6886" s="3"/>
      <c r="AE6886" s="3"/>
      <c r="AF6886" s="3"/>
      <c r="AG6886" s="3"/>
      <c r="AH6886" s="3"/>
    </row>
    <row r="6887" spans="30:34">
      <c r="AD6887" s="3"/>
      <c r="AE6887" s="3"/>
      <c r="AF6887" s="3"/>
      <c r="AG6887" s="3"/>
      <c r="AH6887" s="3"/>
    </row>
    <row r="6888" spans="30:34">
      <c r="AD6888" s="3"/>
      <c r="AE6888" s="3"/>
      <c r="AF6888" s="3"/>
      <c r="AG6888" s="3"/>
      <c r="AH6888" s="3"/>
    </row>
    <row r="6889" spans="30:34">
      <c r="AD6889" s="3"/>
      <c r="AE6889" s="3"/>
      <c r="AF6889" s="3"/>
      <c r="AG6889" s="3"/>
      <c r="AH6889" s="3"/>
    </row>
    <row r="6890" spans="30:34">
      <c r="AD6890" s="3"/>
      <c r="AE6890" s="3"/>
      <c r="AF6890" s="3"/>
      <c r="AG6890" s="3"/>
      <c r="AH6890" s="3"/>
    </row>
    <row r="6891" spans="30:34">
      <c r="AD6891" s="3"/>
      <c r="AE6891" s="3"/>
      <c r="AF6891" s="3"/>
      <c r="AG6891" s="3"/>
      <c r="AH6891" s="3"/>
    </row>
    <row r="6892" spans="30:34">
      <c r="AD6892" s="3"/>
      <c r="AE6892" s="3"/>
      <c r="AF6892" s="3"/>
      <c r="AG6892" s="3"/>
      <c r="AH6892" s="3"/>
    </row>
    <row r="6893" spans="30:34">
      <c r="AD6893" s="3"/>
      <c r="AE6893" s="3"/>
      <c r="AF6893" s="3"/>
      <c r="AG6893" s="3"/>
      <c r="AH6893" s="3"/>
    </row>
    <row r="6894" spans="30:34">
      <c r="AD6894" s="3"/>
      <c r="AE6894" s="3"/>
      <c r="AF6894" s="3"/>
      <c r="AG6894" s="3"/>
      <c r="AH6894" s="3"/>
    </row>
    <row r="6895" spans="30:34">
      <c r="AD6895" s="3"/>
      <c r="AE6895" s="3"/>
      <c r="AF6895" s="3"/>
      <c r="AG6895" s="3"/>
      <c r="AH6895" s="3"/>
    </row>
    <row r="6896" spans="30:34">
      <c r="AD6896" s="3"/>
      <c r="AE6896" s="3"/>
      <c r="AF6896" s="3"/>
      <c r="AG6896" s="3"/>
      <c r="AH6896" s="3"/>
    </row>
    <row r="6897" spans="30:34">
      <c r="AD6897" s="3"/>
      <c r="AE6897" s="3"/>
      <c r="AF6897" s="3"/>
      <c r="AG6897" s="3"/>
      <c r="AH6897" s="3"/>
    </row>
    <row r="6898" spans="30:34">
      <c r="AD6898" s="3"/>
      <c r="AE6898" s="3"/>
      <c r="AF6898" s="3"/>
      <c r="AG6898" s="3"/>
      <c r="AH6898" s="3"/>
    </row>
    <row r="6899" spans="30:34">
      <c r="AD6899" s="3"/>
      <c r="AE6899" s="3"/>
      <c r="AF6899" s="3"/>
      <c r="AG6899" s="3"/>
      <c r="AH6899" s="3"/>
    </row>
    <row r="6900" spans="30:34">
      <c r="AD6900" s="3"/>
      <c r="AE6900" s="3"/>
      <c r="AF6900" s="3"/>
      <c r="AG6900" s="3"/>
      <c r="AH6900" s="3"/>
    </row>
    <row r="6901" spans="30:34">
      <c r="AD6901" s="3"/>
      <c r="AE6901" s="3"/>
      <c r="AF6901" s="3"/>
      <c r="AG6901" s="3"/>
      <c r="AH6901" s="3"/>
    </row>
    <row r="6902" spans="30:34">
      <c r="AD6902" s="3"/>
      <c r="AE6902" s="3"/>
      <c r="AF6902" s="3"/>
      <c r="AG6902" s="3"/>
      <c r="AH6902" s="3"/>
    </row>
    <row r="6903" spans="30:34">
      <c r="AD6903" s="3"/>
      <c r="AE6903" s="3"/>
      <c r="AF6903" s="3"/>
      <c r="AG6903" s="3"/>
      <c r="AH6903" s="3"/>
    </row>
    <row r="6904" spans="30:34">
      <c r="AD6904" s="3"/>
      <c r="AE6904" s="3"/>
      <c r="AF6904" s="3"/>
      <c r="AG6904" s="3"/>
      <c r="AH6904" s="3"/>
    </row>
    <row r="6905" spans="30:34">
      <c r="AD6905" s="3"/>
      <c r="AE6905" s="3"/>
      <c r="AF6905" s="3"/>
      <c r="AG6905" s="3"/>
      <c r="AH6905" s="3"/>
    </row>
    <row r="6906" spans="30:34">
      <c r="AD6906" s="3"/>
      <c r="AE6906" s="3"/>
      <c r="AF6906" s="3"/>
      <c r="AG6906" s="3"/>
      <c r="AH6906" s="3"/>
    </row>
    <row r="6907" spans="30:34">
      <c r="AD6907" s="3"/>
      <c r="AE6907" s="3"/>
      <c r="AF6907" s="3"/>
      <c r="AG6907" s="3"/>
      <c r="AH6907" s="3"/>
    </row>
    <row r="6908" spans="30:34">
      <c r="AD6908" s="3"/>
      <c r="AE6908" s="3"/>
      <c r="AF6908" s="3"/>
      <c r="AG6908" s="3"/>
      <c r="AH6908" s="3"/>
    </row>
    <row r="6909" spans="30:34">
      <c r="AD6909" s="3"/>
      <c r="AE6909" s="3"/>
      <c r="AF6909" s="3"/>
      <c r="AG6909" s="3"/>
      <c r="AH6909" s="3"/>
    </row>
    <row r="6910" spans="30:34">
      <c r="AD6910" s="3"/>
      <c r="AE6910" s="3"/>
      <c r="AF6910" s="3"/>
      <c r="AG6910" s="3"/>
      <c r="AH6910" s="3"/>
    </row>
    <row r="6911" spans="30:34">
      <c r="AD6911" s="3"/>
      <c r="AE6911" s="3"/>
      <c r="AF6911" s="3"/>
      <c r="AG6911" s="3"/>
      <c r="AH6911" s="3"/>
    </row>
    <row r="6912" spans="30:34">
      <c r="AD6912" s="3"/>
      <c r="AE6912" s="3"/>
      <c r="AF6912" s="3"/>
      <c r="AG6912" s="3"/>
      <c r="AH6912" s="3"/>
    </row>
    <row r="6913" spans="30:34">
      <c r="AD6913" s="3"/>
      <c r="AE6913" s="3"/>
      <c r="AF6913" s="3"/>
      <c r="AG6913" s="3"/>
      <c r="AH6913" s="3"/>
    </row>
    <row r="6914" spans="30:34">
      <c r="AD6914" s="3"/>
      <c r="AE6914" s="3"/>
      <c r="AF6914" s="3"/>
      <c r="AG6914" s="3"/>
      <c r="AH6914" s="3"/>
    </row>
    <row r="6915" spans="30:34">
      <c r="AD6915" s="3"/>
      <c r="AE6915" s="3"/>
      <c r="AF6915" s="3"/>
      <c r="AG6915" s="3"/>
      <c r="AH6915" s="3"/>
    </row>
    <row r="6916" spans="30:34">
      <c r="AD6916" s="3"/>
      <c r="AE6916" s="3"/>
      <c r="AF6916" s="3"/>
      <c r="AG6916" s="3"/>
      <c r="AH6916" s="3"/>
    </row>
    <row r="6917" spans="30:34">
      <c r="AD6917" s="3"/>
      <c r="AE6917" s="3"/>
      <c r="AF6917" s="3"/>
      <c r="AG6917" s="3"/>
      <c r="AH6917" s="3"/>
    </row>
    <row r="6918" spans="30:34">
      <c r="AD6918" s="3"/>
      <c r="AE6918" s="3"/>
      <c r="AF6918" s="3"/>
      <c r="AG6918" s="3"/>
      <c r="AH6918" s="3"/>
    </row>
    <row r="6919" spans="30:34">
      <c r="AD6919" s="3"/>
      <c r="AE6919" s="3"/>
      <c r="AF6919" s="3"/>
      <c r="AG6919" s="3"/>
      <c r="AH6919" s="3"/>
    </row>
    <row r="6920" spans="30:34">
      <c r="AD6920" s="3"/>
      <c r="AE6920" s="3"/>
      <c r="AF6920" s="3"/>
      <c r="AG6920" s="3"/>
      <c r="AH6920" s="3"/>
    </row>
    <row r="6921" spans="30:34">
      <c r="AD6921" s="3"/>
      <c r="AE6921" s="3"/>
      <c r="AF6921" s="3"/>
      <c r="AG6921" s="3"/>
      <c r="AH6921" s="3"/>
    </row>
    <row r="6922" spans="30:34">
      <c r="AD6922" s="3"/>
      <c r="AE6922" s="3"/>
      <c r="AF6922" s="3"/>
      <c r="AG6922" s="3"/>
      <c r="AH6922" s="3"/>
    </row>
    <row r="6923" spans="30:34">
      <c r="AD6923" s="3"/>
      <c r="AE6923" s="3"/>
      <c r="AF6923" s="3"/>
      <c r="AG6923" s="3"/>
      <c r="AH6923" s="3"/>
    </row>
    <row r="6924" spans="30:34">
      <c r="AD6924" s="3"/>
      <c r="AE6924" s="3"/>
      <c r="AF6924" s="3"/>
      <c r="AG6924" s="3"/>
      <c r="AH6924" s="3"/>
    </row>
    <row r="6925" spans="30:34">
      <c r="AD6925" s="3"/>
      <c r="AE6925" s="3"/>
      <c r="AF6925" s="3"/>
      <c r="AG6925" s="3"/>
      <c r="AH6925" s="3"/>
    </row>
    <row r="6926" spans="30:34">
      <c r="AD6926" s="3"/>
      <c r="AE6926" s="3"/>
      <c r="AF6926" s="3"/>
      <c r="AG6926" s="3"/>
      <c r="AH6926" s="3"/>
    </row>
    <row r="6927" spans="30:34">
      <c r="AD6927" s="3"/>
      <c r="AE6927" s="3"/>
      <c r="AF6927" s="3"/>
      <c r="AG6927" s="3"/>
      <c r="AH6927" s="3"/>
    </row>
    <row r="6928" spans="30:34">
      <c r="AD6928" s="3"/>
      <c r="AE6928" s="3"/>
      <c r="AF6928" s="3"/>
      <c r="AG6928" s="3"/>
      <c r="AH6928" s="3"/>
    </row>
    <row r="6929" spans="30:34">
      <c r="AD6929" s="3"/>
      <c r="AE6929" s="3"/>
      <c r="AF6929" s="3"/>
      <c r="AG6929" s="3"/>
      <c r="AH6929" s="3"/>
    </row>
    <row r="6930" spans="30:34">
      <c r="AD6930" s="3"/>
      <c r="AE6930" s="3"/>
      <c r="AF6930" s="3"/>
      <c r="AG6930" s="3"/>
      <c r="AH6930" s="3"/>
    </row>
    <row r="6931" spans="30:34">
      <c r="AD6931" s="3"/>
      <c r="AE6931" s="3"/>
      <c r="AF6931" s="3"/>
      <c r="AG6931" s="3"/>
      <c r="AH6931" s="3"/>
    </row>
    <row r="6932" spans="30:34">
      <c r="AD6932" s="3"/>
      <c r="AE6932" s="3"/>
      <c r="AF6932" s="3"/>
      <c r="AG6932" s="3"/>
      <c r="AH6932" s="3"/>
    </row>
    <row r="6933" spans="30:34">
      <c r="AD6933" s="3"/>
      <c r="AE6933" s="3"/>
      <c r="AF6933" s="3"/>
      <c r="AG6933" s="3"/>
      <c r="AH6933" s="3"/>
    </row>
    <row r="6934" spans="30:34">
      <c r="AD6934" s="3"/>
      <c r="AE6934" s="3"/>
      <c r="AF6934" s="3"/>
      <c r="AG6934" s="3"/>
      <c r="AH6934" s="3"/>
    </row>
    <row r="6935" spans="30:34">
      <c r="AD6935" s="3"/>
      <c r="AE6935" s="3"/>
      <c r="AF6935" s="3"/>
      <c r="AG6935" s="3"/>
      <c r="AH6935" s="3"/>
    </row>
    <row r="6936" spans="30:34">
      <c r="AD6936" s="3"/>
      <c r="AE6936" s="3"/>
      <c r="AF6936" s="3"/>
      <c r="AG6936" s="3"/>
      <c r="AH6936" s="3"/>
    </row>
    <row r="6937" spans="30:34">
      <c r="AD6937" s="3"/>
      <c r="AE6937" s="3"/>
      <c r="AF6937" s="3"/>
      <c r="AG6937" s="3"/>
      <c r="AH6937" s="3"/>
    </row>
    <row r="6938" spans="30:34">
      <c r="AD6938" s="3"/>
      <c r="AE6938" s="3"/>
      <c r="AF6938" s="3"/>
      <c r="AG6938" s="3"/>
      <c r="AH6938" s="3"/>
    </row>
    <row r="6939" spans="30:34">
      <c r="AD6939" s="3"/>
      <c r="AE6939" s="3"/>
      <c r="AF6939" s="3"/>
      <c r="AG6939" s="3"/>
      <c r="AH6939" s="3"/>
    </row>
    <row r="6940" spans="30:34">
      <c r="AD6940" s="3"/>
      <c r="AE6940" s="3"/>
      <c r="AF6940" s="3"/>
      <c r="AG6940" s="3"/>
      <c r="AH6940" s="3"/>
    </row>
    <row r="6941" spans="30:34">
      <c r="AD6941" s="3"/>
      <c r="AE6941" s="3"/>
      <c r="AF6941" s="3"/>
      <c r="AG6941" s="3"/>
      <c r="AH6941" s="3"/>
    </row>
    <row r="6942" spans="30:34">
      <c r="AD6942" s="3"/>
      <c r="AE6942" s="3"/>
      <c r="AF6942" s="3"/>
      <c r="AG6942" s="3"/>
      <c r="AH6942" s="3"/>
    </row>
    <row r="6943" spans="30:34">
      <c r="AD6943" s="3"/>
      <c r="AE6943" s="3"/>
      <c r="AF6943" s="3"/>
      <c r="AG6943" s="3"/>
      <c r="AH6943" s="3"/>
    </row>
    <row r="6944" spans="30:34">
      <c r="AD6944" s="3"/>
      <c r="AE6944" s="3"/>
      <c r="AF6944" s="3"/>
      <c r="AG6944" s="3"/>
      <c r="AH6944" s="3"/>
    </row>
    <row r="6945" spans="30:34">
      <c r="AD6945" s="3"/>
      <c r="AE6945" s="3"/>
      <c r="AF6945" s="3"/>
      <c r="AG6945" s="3"/>
      <c r="AH6945" s="3"/>
    </row>
    <row r="6946" spans="30:34">
      <c r="AD6946" s="3"/>
      <c r="AE6946" s="3"/>
      <c r="AF6946" s="3"/>
      <c r="AG6946" s="3"/>
      <c r="AH6946" s="3"/>
    </row>
    <row r="6947" spans="30:34">
      <c r="AD6947" s="3"/>
      <c r="AE6947" s="3"/>
      <c r="AF6947" s="3"/>
      <c r="AG6947" s="3"/>
      <c r="AH6947" s="3"/>
    </row>
    <row r="6948" spans="30:34">
      <c r="AD6948" s="3"/>
      <c r="AE6948" s="3"/>
      <c r="AF6948" s="3"/>
      <c r="AG6948" s="3"/>
      <c r="AH6948" s="3"/>
    </row>
    <row r="6949" spans="30:34">
      <c r="AD6949" s="3"/>
      <c r="AE6949" s="3"/>
      <c r="AF6949" s="3"/>
      <c r="AG6949" s="3"/>
      <c r="AH6949" s="3"/>
    </row>
    <row r="6950" spans="30:34">
      <c r="AD6950" s="3"/>
      <c r="AE6950" s="3"/>
      <c r="AF6950" s="3"/>
      <c r="AG6950" s="3"/>
      <c r="AH6950" s="3"/>
    </row>
    <row r="6951" spans="30:34">
      <c r="AD6951" s="3"/>
      <c r="AE6951" s="3"/>
      <c r="AF6951" s="3"/>
      <c r="AG6951" s="3"/>
      <c r="AH6951" s="3"/>
    </row>
    <row r="6952" spans="30:34">
      <c r="AD6952" s="3"/>
      <c r="AE6952" s="3"/>
      <c r="AF6952" s="3"/>
      <c r="AG6952" s="3"/>
      <c r="AH6952" s="3"/>
    </row>
    <row r="6953" spans="30:34">
      <c r="AD6953" s="3"/>
      <c r="AE6953" s="3"/>
      <c r="AF6953" s="3"/>
      <c r="AG6953" s="3"/>
      <c r="AH6953" s="3"/>
    </row>
    <row r="6954" spans="30:34">
      <c r="AD6954" s="3"/>
      <c r="AE6954" s="3"/>
      <c r="AF6954" s="3"/>
      <c r="AG6954" s="3"/>
      <c r="AH6954" s="3"/>
    </row>
    <row r="6955" spans="30:34">
      <c r="AD6955" s="3"/>
      <c r="AE6955" s="3"/>
      <c r="AF6955" s="3"/>
      <c r="AG6955" s="3"/>
      <c r="AH6955" s="3"/>
    </row>
    <row r="6956" spans="30:34">
      <c r="AD6956" s="3"/>
      <c r="AE6956" s="3"/>
      <c r="AF6956" s="3"/>
      <c r="AG6956" s="3"/>
      <c r="AH6956" s="3"/>
    </row>
    <row r="6957" spans="30:34">
      <c r="AD6957" s="3"/>
      <c r="AE6957" s="3"/>
      <c r="AF6957" s="3"/>
      <c r="AG6957" s="3"/>
      <c r="AH6957" s="3"/>
    </row>
    <row r="6958" spans="30:34">
      <c r="AD6958" s="3"/>
      <c r="AE6958" s="3"/>
      <c r="AF6958" s="3"/>
      <c r="AG6958" s="3"/>
      <c r="AH6958" s="3"/>
    </row>
    <row r="6959" spans="30:34">
      <c r="AD6959" s="3"/>
      <c r="AE6959" s="3"/>
      <c r="AF6959" s="3"/>
      <c r="AG6959" s="3"/>
      <c r="AH6959" s="3"/>
    </row>
    <row r="6960" spans="30:34">
      <c r="AD6960" s="3"/>
      <c r="AE6960" s="3"/>
      <c r="AF6960" s="3"/>
      <c r="AG6960" s="3"/>
      <c r="AH6960" s="3"/>
    </row>
    <row r="6961" spans="30:34">
      <c r="AD6961" s="3"/>
      <c r="AE6961" s="3"/>
      <c r="AF6961" s="3"/>
      <c r="AG6961" s="3"/>
      <c r="AH6961" s="3"/>
    </row>
    <row r="6962" spans="30:34">
      <c r="AD6962" s="3"/>
      <c r="AE6962" s="3"/>
      <c r="AF6962" s="3"/>
      <c r="AG6962" s="3"/>
      <c r="AH6962" s="3"/>
    </row>
    <row r="6963" spans="30:34">
      <c r="AD6963" s="3"/>
      <c r="AE6963" s="3"/>
      <c r="AF6963" s="3"/>
      <c r="AG6963" s="3"/>
      <c r="AH6963" s="3"/>
    </row>
    <row r="6964" spans="30:34">
      <c r="AD6964" s="3"/>
      <c r="AE6964" s="3"/>
      <c r="AF6964" s="3"/>
      <c r="AG6964" s="3"/>
      <c r="AH6964" s="3"/>
    </row>
    <row r="6965" spans="30:34">
      <c r="AD6965" s="3"/>
      <c r="AE6965" s="3"/>
      <c r="AF6965" s="3"/>
      <c r="AG6965" s="3"/>
      <c r="AH6965" s="3"/>
    </row>
    <row r="6966" spans="30:34">
      <c r="AD6966" s="3"/>
      <c r="AE6966" s="3"/>
      <c r="AF6966" s="3"/>
      <c r="AG6966" s="3"/>
      <c r="AH6966" s="3"/>
    </row>
    <row r="6967" spans="30:34">
      <c r="AD6967" s="3"/>
      <c r="AE6967" s="3"/>
      <c r="AF6967" s="3"/>
      <c r="AG6967" s="3"/>
      <c r="AH6967" s="3"/>
    </row>
    <row r="6968" spans="30:34">
      <c r="AD6968" s="3"/>
      <c r="AE6968" s="3"/>
      <c r="AF6968" s="3"/>
      <c r="AG6968" s="3"/>
      <c r="AH6968" s="3"/>
    </row>
    <row r="6969" spans="30:34">
      <c r="AD6969" s="3"/>
      <c r="AE6969" s="3"/>
      <c r="AF6969" s="3"/>
      <c r="AG6969" s="3"/>
      <c r="AH6969" s="3"/>
    </row>
    <row r="6970" spans="30:34">
      <c r="AD6970" s="3"/>
      <c r="AE6970" s="3"/>
      <c r="AF6970" s="3"/>
      <c r="AG6970" s="3"/>
      <c r="AH6970" s="3"/>
    </row>
    <row r="6971" spans="30:34">
      <c r="AD6971" s="3"/>
      <c r="AE6971" s="3"/>
      <c r="AF6971" s="3"/>
      <c r="AG6971" s="3"/>
      <c r="AH6971" s="3"/>
    </row>
    <row r="6972" spans="30:34">
      <c r="AD6972" s="3"/>
      <c r="AE6972" s="3"/>
      <c r="AF6972" s="3"/>
      <c r="AG6972" s="3"/>
      <c r="AH6972" s="3"/>
    </row>
    <row r="6973" spans="30:34">
      <c r="AD6973" s="3"/>
      <c r="AE6973" s="3"/>
      <c r="AF6973" s="3"/>
      <c r="AG6973" s="3"/>
      <c r="AH6973" s="3"/>
    </row>
    <row r="6974" spans="30:34">
      <c r="AD6974" s="3"/>
      <c r="AE6974" s="3"/>
      <c r="AF6974" s="3"/>
      <c r="AG6974" s="3"/>
      <c r="AH6974" s="3"/>
    </row>
    <row r="6975" spans="30:34">
      <c r="AD6975" s="3"/>
      <c r="AE6975" s="3"/>
      <c r="AF6975" s="3"/>
      <c r="AG6975" s="3"/>
      <c r="AH6975" s="3"/>
    </row>
    <row r="6976" spans="30:34">
      <c r="AD6976" s="3"/>
      <c r="AE6976" s="3"/>
      <c r="AF6976" s="3"/>
      <c r="AG6976" s="3"/>
      <c r="AH6976" s="3"/>
    </row>
    <row r="6977" spans="30:34">
      <c r="AD6977" s="3"/>
      <c r="AE6977" s="3"/>
      <c r="AF6977" s="3"/>
      <c r="AG6977" s="3"/>
      <c r="AH6977" s="3"/>
    </row>
    <row r="6978" spans="30:34">
      <c r="AD6978" s="3"/>
      <c r="AE6978" s="3"/>
      <c r="AF6978" s="3"/>
      <c r="AG6978" s="3"/>
      <c r="AH6978" s="3"/>
    </row>
    <row r="6979" spans="30:34">
      <c r="AD6979" s="3"/>
      <c r="AE6979" s="3"/>
      <c r="AF6979" s="3"/>
      <c r="AG6979" s="3"/>
      <c r="AH6979" s="3"/>
    </row>
    <row r="6980" spans="30:34">
      <c r="AD6980" s="3"/>
      <c r="AE6980" s="3"/>
      <c r="AF6980" s="3"/>
      <c r="AG6980" s="3"/>
      <c r="AH6980" s="3"/>
    </row>
    <row r="6981" spans="30:34">
      <c r="AD6981" s="3"/>
      <c r="AE6981" s="3"/>
      <c r="AF6981" s="3"/>
      <c r="AG6981" s="3"/>
      <c r="AH6981" s="3"/>
    </row>
    <row r="6982" spans="30:34">
      <c r="AD6982" s="3"/>
      <c r="AE6982" s="3"/>
      <c r="AF6982" s="3"/>
      <c r="AG6982" s="3"/>
      <c r="AH6982" s="3"/>
    </row>
    <row r="6983" spans="30:34">
      <c r="AD6983" s="3"/>
      <c r="AE6983" s="3"/>
      <c r="AF6983" s="3"/>
      <c r="AG6983" s="3"/>
      <c r="AH6983" s="3"/>
    </row>
    <row r="6984" spans="30:34">
      <c r="AD6984" s="3"/>
      <c r="AE6984" s="3"/>
      <c r="AF6984" s="3"/>
      <c r="AG6984" s="3"/>
      <c r="AH6984" s="3"/>
    </row>
    <row r="6985" spans="30:34">
      <c r="AD6985" s="3"/>
      <c r="AE6985" s="3"/>
      <c r="AF6985" s="3"/>
      <c r="AG6985" s="3"/>
      <c r="AH6985" s="3"/>
    </row>
    <row r="6986" spans="30:34">
      <c r="AD6986" s="3"/>
      <c r="AE6986" s="3"/>
      <c r="AF6986" s="3"/>
      <c r="AG6986" s="3"/>
      <c r="AH6986" s="3"/>
    </row>
    <row r="6987" spans="30:34">
      <c r="AD6987" s="3"/>
      <c r="AE6987" s="3"/>
      <c r="AF6987" s="3"/>
      <c r="AG6987" s="3"/>
      <c r="AH6987" s="3"/>
    </row>
    <row r="6988" spans="30:34">
      <c r="AD6988" s="3"/>
      <c r="AE6988" s="3"/>
      <c r="AF6988" s="3"/>
      <c r="AG6988" s="3"/>
      <c r="AH6988" s="3"/>
    </row>
    <row r="6989" spans="30:34">
      <c r="AD6989" s="3"/>
      <c r="AE6989" s="3"/>
      <c r="AF6989" s="3"/>
      <c r="AG6989" s="3"/>
      <c r="AH6989" s="3"/>
    </row>
    <row r="6990" spans="30:34">
      <c r="AD6990" s="3"/>
      <c r="AE6990" s="3"/>
      <c r="AF6990" s="3"/>
      <c r="AG6990" s="3"/>
      <c r="AH6990" s="3"/>
    </row>
    <row r="6991" spans="30:34">
      <c r="AD6991" s="3"/>
      <c r="AE6991" s="3"/>
      <c r="AF6991" s="3"/>
      <c r="AG6991" s="3"/>
      <c r="AH6991" s="3"/>
    </row>
    <row r="6992" spans="30:34">
      <c r="AD6992" s="3"/>
      <c r="AE6992" s="3"/>
      <c r="AF6992" s="3"/>
      <c r="AG6992" s="3"/>
      <c r="AH6992" s="3"/>
    </row>
    <row r="6993" spans="30:34">
      <c r="AD6993" s="3"/>
      <c r="AE6993" s="3"/>
      <c r="AF6993" s="3"/>
      <c r="AG6993" s="3"/>
      <c r="AH6993" s="3"/>
    </row>
    <row r="6994" spans="30:34">
      <c r="AD6994" s="3"/>
      <c r="AE6994" s="3"/>
      <c r="AF6994" s="3"/>
      <c r="AG6994" s="3"/>
      <c r="AH6994" s="3"/>
    </row>
    <row r="6995" spans="30:34">
      <c r="AD6995" s="3"/>
      <c r="AE6995" s="3"/>
      <c r="AF6995" s="3"/>
      <c r="AG6995" s="3"/>
      <c r="AH6995" s="3"/>
    </row>
    <row r="6996" spans="30:34">
      <c r="AD6996" s="3"/>
      <c r="AE6996" s="3"/>
      <c r="AF6996" s="3"/>
      <c r="AG6996" s="3"/>
      <c r="AH6996" s="3"/>
    </row>
    <row r="6997" spans="30:34">
      <c r="AD6997" s="3"/>
      <c r="AE6997" s="3"/>
      <c r="AF6997" s="3"/>
      <c r="AG6997" s="3"/>
      <c r="AH6997" s="3"/>
    </row>
    <row r="6998" spans="30:34">
      <c r="AD6998" s="3"/>
      <c r="AE6998" s="3"/>
      <c r="AF6998" s="3"/>
      <c r="AG6998" s="3"/>
      <c r="AH6998" s="3"/>
    </row>
    <row r="6999" spans="30:34">
      <c r="AD6999" s="3"/>
      <c r="AE6999" s="3"/>
      <c r="AF6999" s="3"/>
      <c r="AG6999" s="3"/>
      <c r="AH6999" s="3"/>
    </row>
    <row r="7000" spans="30:34">
      <c r="AD7000" s="3"/>
      <c r="AE7000" s="3"/>
      <c r="AF7000" s="3"/>
      <c r="AG7000" s="3"/>
      <c r="AH7000" s="3"/>
    </row>
    <row r="7001" spans="30:34">
      <c r="AD7001" s="3"/>
      <c r="AE7001" s="3"/>
      <c r="AF7001" s="3"/>
      <c r="AG7001" s="3"/>
      <c r="AH7001" s="3"/>
    </row>
    <row r="7002" spans="30:34">
      <c r="AD7002" s="3"/>
      <c r="AE7002" s="3"/>
      <c r="AF7002" s="3"/>
      <c r="AG7002" s="3"/>
      <c r="AH7002" s="3"/>
    </row>
    <row r="7003" spans="30:34">
      <c r="AD7003" s="3"/>
      <c r="AE7003" s="3"/>
      <c r="AF7003" s="3"/>
      <c r="AG7003" s="3"/>
      <c r="AH7003" s="3"/>
    </row>
    <row r="7004" spans="30:34">
      <c r="AD7004" s="3"/>
      <c r="AE7004" s="3"/>
      <c r="AF7004" s="3"/>
      <c r="AG7004" s="3"/>
      <c r="AH7004" s="3"/>
    </row>
    <row r="7005" spans="30:34">
      <c r="AD7005" s="3"/>
      <c r="AE7005" s="3"/>
      <c r="AF7005" s="3"/>
      <c r="AG7005" s="3"/>
      <c r="AH7005" s="3"/>
    </row>
    <row r="7006" spans="30:34">
      <c r="AD7006" s="3"/>
      <c r="AE7006" s="3"/>
      <c r="AF7006" s="3"/>
      <c r="AG7006" s="3"/>
      <c r="AH7006" s="3"/>
    </row>
    <row r="7007" spans="30:34">
      <c r="AD7007" s="3"/>
      <c r="AE7007" s="3"/>
      <c r="AF7007" s="3"/>
      <c r="AG7007" s="3"/>
      <c r="AH7007" s="3"/>
    </row>
    <row r="7008" spans="30:34">
      <c r="AD7008" s="3"/>
      <c r="AE7008" s="3"/>
      <c r="AF7008" s="3"/>
      <c r="AG7008" s="3"/>
      <c r="AH7008" s="3"/>
    </row>
    <row r="7009" spans="30:34">
      <c r="AD7009" s="3"/>
      <c r="AE7009" s="3"/>
      <c r="AF7009" s="3"/>
      <c r="AG7009" s="3"/>
      <c r="AH7009" s="3"/>
    </row>
    <row r="7010" spans="30:34">
      <c r="AD7010" s="3"/>
      <c r="AE7010" s="3"/>
      <c r="AF7010" s="3"/>
      <c r="AG7010" s="3"/>
      <c r="AH7010" s="3"/>
    </row>
    <row r="7011" spans="30:34">
      <c r="AD7011" s="3"/>
      <c r="AE7011" s="3"/>
      <c r="AF7011" s="3"/>
      <c r="AG7011" s="3"/>
      <c r="AH7011" s="3"/>
    </row>
    <row r="7012" spans="30:34">
      <c r="AD7012" s="3"/>
      <c r="AE7012" s="3"/>
      <c r="AF7012" s="3"/>
      <c r="AG7012" s="3"/>
      <c r="AH7012" s="3"/>
    </row>
    <row r="7013" spans="30:34">
      <c r="AD7013" s="3"/>
      <c r="AE7013" s="3"/>
      <c r="AF7013" s="3"/>
      <c r="AG7013" s="3"/>
      <c r="AH7013" s="3"/>
    </row>
    <row r="7014" spans="30:34">
      <c r="AD7014" s="3"/>
      <c r="AE7014" s="3"/>
      <c r="AF7014" s="3"/>
      <c r="AG7014" s="3"/>
      <c r="AH7014" s="3"/>
    </row>
    <row r="7015" spans="30:34">
      <c r="AD7015" s="3"/>
      <c r="AE7015" s="3"/>
      <c r="AF7015" s="3"/>
      <c r="AG7015" s="3"/>
      <c r="AH7015" s="3"/>
    </row>
    <row r="7016" spans="30:34">
      <c r="AD7016" s="3"/>
      <c r="AE7016" s="3"/>
      <c r="AF7016" s="3"/>
      <c r="AG7016" s="3"/>
      <c r="AH7016" s="3"/>
    </row>
    <row r="7017" spans="30:34">
      <c r="AD7017" s="3"/>
      <c r="AE7017" s="3"/>
      <c r="AF7017" s="3"/>
      <c r="AG7017" s="3"/>
      <c r="AH7017" s="3"/>
    </row>
    <row r="7018" spans="30:34">
      <c r="AD7018" s="3"/>
      <c r="AE7018" s="3"/>
      <c r="AF7018" s="3"/>
      <c r="AG7018" s="3"/>
      <c r="AH7018" s="3"/>
    </row>
    <row r="7019" spans="30:34">
      <c r="AD7019" s="3"/>
      <c r="AE7019" s="3"/>
      <c r="AF7019" s="3"/>
      <c r="AG7019" s="3"/>
      <c r="AH7019" s="3"/>
    </row>
    <row r="7020" spans="30:34">
      <c r="AD7020" s="3"/>
      <c r="AE7020" s="3"/>
      <c r="AF7020" s="3"/>
      <c r="AG7020" s="3"/>
      <c r="AH7020" s="3"/>
    </row>
    <row r="7021" spans="30:34">
      <c r="AD7021" s="3"/>
      <c r="AE7021" s="3"/>
      <c r="AF7021" s="3"/>
      <c r="AG7021" s="3"/>
      <c r="AH7021" s="3"/>
    </row>
    <row r="7022" spans="30:34">
      <c r="AD7022" s="3"/>
      <c r="AE7022" s="3"/>
      <c r="AF7022" s="3"/>
      <c r="AG7022" s="3"/>
      <c r="AH7022" s="3"/>
    </row>
    <row r="7023" spans="30:34">
      <c r="AD7023" s="3"/>
      <c r="AE7023" s="3"/>
      <c r="AF7023" s="3"/>
      <c r="AG7023" s="3"/>
      <c r="AH7023" s="3"/>
    </row>
    <row r="7024" spans="30:34">
      <c r="AD7024" s="3"/>
      <c r="AE7024" s="3"/>
      <c r="AF7024" s="3"/>
      <c r="AG7024" s="3"/>
      <c r="AH7024" s="3"/>
    </row>
    <row r="7025" spans="30:34">
      <c r="AD7025" s="3"/>
      <c r="AE7025" s="3"/>
      <c r="AF7025" s="3"/>
      <c r="AG7025" s="3"/>
      <c r="AH7025" s="3"/>
    </row>
    <row r="7026" spans="30:34">
      <c r="AD7026" s="3"/>
      <c r="AE7026" s="3"/>
      <c r="AF7026" s="3"/>
      <c r="AG7026" s="3"/>
      <c r="AH7026" s="3"/>
    </row>
    <row r="7027" spans="30:34">
      <c r="AD7027" s="3"/>
      <c r="AE7027" s="3"/>
      <c r="AF7027" s="3"/>
      <c r="AG7027" s="3"/>
      <c r="AH7027" s="3"/>
    </row>
    <row r="7028" spans="30:34">
      <c r="AD7028" s="3"/>
      <c r="AE7028" s="3"/>
      <c r="AF7028" s="3"/>
      <c r="AG7028" s="3"/>
      <c r="AH7028" s="3"/>
    </row>
    <row r="7029" spans="30:34">
      <c r="AD7029" s="3"/>
      <c r="AE7029" s="3"/>
      <c r="AF7029" s="3"/>
      <c r="AG7029" s="3"/>
      <c r="AH7029" s="3"/>
    </row>
    <row r="7030" spans="30:34">
      <c r="AD7030" s="3"/>
      <c r="AE7030" s="3"/>
      <c r="AF7030" s="3"/>
      <c r="AG7030" s="3"/>
      <c r="AH7030" s="3"/>
    </row>
    <row r="7031" spans="30:34">
      <c r="AD7031" s="3"/>
      <c r="AE7031" s="3"/>
      <c r="AF7031" s="3"/>
      <c r="AG7031" s="3"/>
      <c r="AH7031" s="3"/>
    </row>
    <row r="7032" spans="30:34">
      <c r="AD7032" s="3"/>
      <c r="AE7032" s="3"/>
      <c r="AF7032" s="3"/>
      <c r="AG7032" s="3"/>
      <c r="AH7032" s="3"/>
    </row>
    <row r="7033" spans="30:34">
      <c r="AD7033" s="3"/>
      <c r="AE7033" s="3"/>
      <c r="AF7033" s="3"/>
      <c r="AG7033" s="3"/>
      <c r="AH7033" s="3"/>
    </row>
    <row r="7034" spans="30:34">
      <c r="AD7034" s="3"/>
      <c r="AE7034" s="3"/>
      <c r="AF7034" s="3"/>
      <c r="AG7034" s="3"/>
      <c r="AH7034" s="3"/>
    </row>
    <row r="7035" spans="30:34">
      <c r="AD7035" s="3"/>
      <c r="AE7035" s="3"/>
      <c r="AF7035" s="3"/>
      <c r="AG7035" s="3"/>
      <c r="AH7035" s="3"/>
    </row>
    <row r="7036" spans="30:34">
      <c r="AD7036" s="3"/>
      <c r="AE7036" s="3"/>
      <c r="AF7036" s="3"/>
      <c r="AG7036" s="3"/>
      <c r="AH7036" s="3"/>
    </row>
    <row r="7037" spans="30:34">
      <c r="AD7037" s="3"/>
      <c r="AE7037" s="3"/>
      <c r="AF7037" s="3"/>
      <c r="AG7037" s="3"/>
      <c r="AH7037" s="3"/>
    </row>
    <row r="7038" spans="30:34">
      <c r="AD7038" s="3"/>
      <c r="AE7038" s="3"/>
      <c r="AF7038" s="3"/>
      <c r="AG7038" s="3"/>
      <c r="AH7038" s="3"/>
    </row>
    <row r="7039" spans="30:34">
      <c r="AD7039" s="3"/>
      <c r="AE7039" s="3"/>
      <c r="AF7039" s="3"/>
      <c r="AG7039" s="3"/>
      <c r="AH7039" s="3"/>
    </row>
    <row r="7040" spans="30:34">
      <c r="AD7040" s="3"/>
      <c r="AE7040" s="3"/>
      <c r="AF7040" s="3"/>
      <c r="AG7040" s="3"/>
      <c r="AH7040" s="3"/>
    </row>
    <row r="7041" spans="30:34">
      <c r="AD7041" s="3"/>
      <c r="AE7041" s="3"/>
      <c r="AF7041" s="3"/>
      <c r="AG7041" s="3"/>
      <c r="AH7041" s="3"/>
    </row>
    <row r="7042" spans="30:34">
      <c r="AD7042" s="3"/>
      <c r="AE7042" s="3"/>
      <c r="AF7042" s="3"/>
      <c r="AG7042" s="3"/>
      <c r="AH7042" s="3"/>
    </row>
    <row r="7043" spans="30:34">
      <c r="AD7043" s="3"/>
      <c r="AE7043" s="3"/>
      <c r="AF7043" s="3"/>
      <c r="AG7043" s="3"/>
      <c r="AH7043" s="3"/>
    </row>
    <row r="7044" spans="30:34">
      <c r="AD7044" s="3"/>
      <c r="AE7044" s="3"/>
      <c r="AF7044" s="3"/>
      <c r="AG7044" s="3"/>
      <c r="AH7044" s="3"/>
    </row>
    <row r="7045" spans="30:34">
      <c r="AD7045" s="3"/>
      <c r="AE7045" s="3"/>
      <c r="AF7045" s="3"/>
      <c r="AG7045" s="3"/>
      <c r="AH7045" s="3"/>
    </row>
    <row r="7046" spans="30:34">
      <c r="AD7046" s="3"/>
      <c r="AE7046" s="3"/>
      <c r="AF7046" s="3"/>
      <c r="AG7046" s="3"/>
      <c r="AH7046" s="3"/>
    </row>
    <row r="7047" spans="30:34">
      <c r="AD7047" s="3"/>
      <c r="AE7047" s="3"/>
      <c r="AF7047" s="3"/>
      <c r="AG7047" s="3"/>
      <c r="AH7047" s="3"/>
    </row>
    <row r="7048" spans="30:34">
      <c r="AD7048" s="3"/>
      <c r="AE7048" s="3"/>
      <c r="AF7048" s="3"/>
      <c r="AG7048" s="3"/>
      <c r="AH7048" s="3"/>
    </row>
    <row r="7049" spans="30:34">
      <c r="AD7049" s="3"/>
      <c r="AE7049" s="3"/>
      <c r="AF7049" s="3"/>
      <c r="AG7049" s="3"/>
      <c r="AH7049" s="3"/>
    </row>
    <row r="7050" spans="30:34">
      <c r="AD7050" s="3"/>
      <c r="AE7050" s="3"/>
      <c r="AF7050" s="3"/>
      <c r="AG7050" s="3"/>
      <c r="AH7050" s="3"/>
    </row>
    <row r="7051" spans="30:34">
      <c r="AD7051" s="3"/>
      <c r="AE7051" s="3"/>
      <c r="AF7051" s="3"/>
      <c r="AG7051" s="3"/>
      <c r="AH7051" s="3"/>
    </row>
    <row r="7052" spans="30:34">
      <c r="AD7052" s="3"/>
      <c r="AE7052" s="3"/>
      <c r="AF7052" s="3"/>
      <c r="AG7052" s="3"/>
      <c r="AH7052" s="3"/>
    </row>
    <row r="7053" spans="30:34">
      <c r="AD7053" s="3"/>
      <c r="AE7053" s="3"/>
      <c r="AF7053" s="3"/>
      <c r="AG7053" s="3"/>
      <c r="AH7053" s="3"/>
    </row>
    <row r="7054" spans="30:34">
      <c r="AD7054" s="3"/>
      <c r="AE7054" s="3"/>
      <c r="AF7054" s="3"/>
      <c r="AG7054" s="3"/>
      <c r="AH7054" s="3"/>
    </row>
    <row r="7055" spans="30:34">
      <c r="AD7055" s="3"/>
      <c r="AE7055" s="3"/>
      <c r="AF7055" s="3"/>
      <c r="AG7055" s="3"/>
      <c r="AH7055" s="3"/>
    </row>
    <row r="7056" spans="30:34">
      <c r="AD7056" s="3"/>
      <c r="AE7056" s="3"/>
      <c r="AF7056" s="3"/>
      <c r="AG7056" s="3"/>
      <c r="AH7056" s="3"/>
    </row>
    <row r="7057" spans="30:34">
      <c r="AD7057" s="3"/>
      <c r="AE7057" s="3"/>
      <c r="AF7057" s="3"/>
      <c r="AG7057" s="3"/>
      <c r="AH7057" s="3"/>
    </row>
    <row r="7058" spans="30:34">
      <c r="AD7058" s="3"/>
      <c r="AE7058" s="3"/>
      <c r="AF7058" s="3"/>
      <c r="AG7058" s="3"/>
      <c r="AH7058" s="3"/>
    </row>
    <row r="7059" spans="30:34">
      <c r="AD7059" s="3"/>
      <c r="AE7059" s="3"/>
      <c r="AF7059" s="3"/>
      <c r="AG7059" s="3"/>
      <c r="AH7059" s="3"/>
    </row>
    <row r="7060" spans="30:34">
      <c r="AD7060" s="3"/>
      <c r="AE7060" s="3"/>
      <c r="AF7060" s="3"/>
      <c r="AG7060" s="3"/>
      <c r="AH7060" s="3"/>
    </row>
    <row r="7061" spans="30:34">
      <c r="AD7061" s="3"/>
      <c r="AE7061" s="3"/>
      <c r="AF7061" s="3"/>
      <c r="AG7061" s="3"/>
      <c r="AH7061" s="3"/>
    </row>
    <row r="7062" spans="30:34">
      <c r="AD7062" s="3"/>
      <c r="AE7062" s="3"/>
      <c r="AF7062" s="3"/>
      <c r="AG7062" s="3"/>
      <c r="AH7062" s="3"/>
    </row>
    <row r="7063" spans="30:34">
      <c r="AD7063" s="3"/>
      <c r="AE7063" s="3"/>
      <c r="AF7063" s="3"/>
      <c r="AG7063" s="3"/>
      <c r="AH7063" s="3"/>
    </row>
    <row r="7064" spans="30:34">
      <c r="AD7064" s="3"/>
      <c r="AE7064" s="3"/>
      <c r="AF7064" s="3"/>
      <c r="AG7064" s="3"/>
      <c r="AH7064" s="3"/>
    </row>
    <row r="7065" spans="30:34">
      <c r="AD7065" s="3"/>
      <c r="AE7065" s="3"/>
      <c r="AF7065" s="3"/>
      <c r="AG7065" s="3"/>
      <c r="AH7065" s="3"/>
    </row>
    <row r="7066" spans="30:34">
      <c r="AD7066" s="3"/>
      <c r="AE7066" s="3"/>
      <c r="AF7066" s="3"/>
      <c r="AG7066" s="3"/>
      <c r="AH7066" s="3"/>
    </row>
    <row r="7067" spans="30:34">
      <c r="AD7067" s="3"/>
      <c r="AE7067" s="3"/>
      <c r="AF7067" s="3"/>
      <c r="AG7067" s="3"/>
      <c r="AH7067" s="3"/>
    </row>
    <row r="7068" spans="30:34">
      <c r="AD7068" s="3"/>
      <c r="AE7068" s="3"/>
      <c r="AF7068" s="3"/>
      <c r="AG7068" s="3"/>
      <c r="AH7068" s="3"/>
    </row>
    <row r="7069" spans="30:34">
      <c r="AD7069" s="3"/>
      <c r="AE7069" s="3"/>
      <c r="AF7069" s="3"/>
      <c r="AG7069" s="3"/>
      <c r="AH7069" s="3"/>
    </row>
    <row r="7070" spans="30:34">
      <c r="AD7070" s="3"/>
      <c r="AE7070" s="3"/>
      <c r="AF7070" s="3"/>
      <c r="AG7070" s="3"/>
      <c r="AH7070" s="3"/>
    </row>
    <row r="7071" spans="30:34">
      <c r="AD7071" s="3"/>
      <c r="AE7071" s="3"/>
      <c r="AF7071" s="3"/>
      <c r="AG7071" s="3"/>
      <c r="AH7071" s="3"/>
    </row>
    <row r="7072" spans="30:34">
      <c r="AD7072" s="3"/>
      <c r="AE7072" s="3"/>
      <c r="AF7072" s="3"/>
      <c r="AG7072" s="3"/>
      <c r="AH7072" s="3"/>
    </row>
    <row r="7073" spans="30:34">
      <c r="AD7073" s="3"/>
      <c r="AE7073" s="3"/>
      <c r="AF7073" s="3"/>
      <c r="AG7073" s="3"/>
      <c r="AH7073" s="3"/>
    </row>
    <row r="7074" spans="30:34">
      <c r="AD7074" s="3"/>
      <c r="AE7074" s="3"/>
      <c r="AF7074" s="3"/>
      <c r="AG7074" s="3"/>
      <c r="AH7074" s="3"/>
    </row>
    <row r="7075" spans="30:34">
      <c r="AD7075" s="3"/>
      <c r="AE7075" s="3"/>
      <c r="AF7075" s="3"/>
      <c r="AG7075" s="3"/>
      <c r="AH7075" s="3"/>
    </row>
    <row r="7076" spans="30:34">
      <c r="AD7076" s="3"/>
      <c r="AE7076" s="3"/>
      <c r="AF7076" s="3"/>
      <c r="AG7076" s="3"/>
      <c r="AH7076" s="3"/>
    </row>
    <row r="7077" spans="30:34">
      <c r="AD7077" s="3"/>
      <c r="AE7077" s="3"/>
      <c r="AF7077" s="3"/>
      <c r="AG7077" s="3"/>
      <c r="AH7077" s="3"/>
    </row>
    <row r="7078" spans="30:34">
      <c r="AD7078" s="3"/>
      <c r="AE7078" s="3"/>
      <c r="AF7078" s="3"/>
      <c r="AG7078" s="3"/>
      <c r="AH7078" s="3"/>
    </row>
    <row r="7079" spans="30:34">
      <c r="AD7079" s="3"/>
      <c r="AE7079" s="3"/>
      <c r="AF7079" s="3"/>
      <c r="AG7079" s="3"/>
      <c r="AH7079" s="3"/>
    </row>
    <row r="7080" spans="30:34">
      <c r="AD7080" s="3"/>
      <c r="AE7080" s="3"/>
      <c r="AF7080" s="3"/>
      <c r="AG7080" s="3"/>
      <c r="AH7080" s="3"/>
    </row>
    <row r="7081" spans="30:34">
      <c r="AD7081" s="3"/>
      <c r="AE7081" s="3"/>
      <c r="AF7081" s="3"/>
      <c r="AG7081" s="3"/>
      <c r="AH7081" s="3"/>
    </row>
    <row r="7082" spans="30:34">
      <c r="AD7082" s="3"/>
      <c r="AE7082" s="3"/>
      <c r="AF7082" s="3"/>
      <c r="AG7082" s="3"/>
      <c r="AH7082" s="3"/>
    </row>
    <row r="7083" spans="30:34">
      <c r="AD7083" s="3"/>
      <c r="AE7083" s="3"/>
      <c r="AF7083" s="3"/>
      <c r="AG7083" s="3"/>
      <c r="AH7083" s="3"/>
    </row>
    <row r="7084" spans="30:34">
      <c r="AD7084" s="3"/>
      <c r="AE7084" s="3"/>
      <c r="AF7084" s="3"/>
      <c r="AG7084" s="3"/>
      <c r="AH7084" s="3"/>
    </row>
    <row r="7085" spans="30:34">
      <c r="AD7085" s="3"/>
      <c r="AE7085" s="3"/>
      <c r="AF7085" s="3"/>
      <c r="AG7085" s="3"/>
      <c r="AH7085" s="3"/>
    </row>
    <row r="7086" spans="30:34">
      <c r="AD7086" s="3"/>
      <c r="AE7086" s="3"/>
      <c r="AF7086" s="3"/>
      <c r="AG7086" s="3"/>
      <c r="AH7086" s="3"/>
    </row>
    <row r="7087" spans="30:34">
      <c r="AD7087" s="3"/>
      <c r="AE7087" s="3"/>
      <c r="AF7087" s="3"/>
      <c r="AG7087" s="3"/>
      <c r="AH7087" s="3"/>
    </row>
    <row r="7088" spans="30:34">
      <c r="AD7088" s="3"/>
      <c r="AE7088" s="3"/>
      <c r="AF7088" s="3"/>
      <c r="AG7088" s="3"/>
      <c r="AH7088" s="3"/>
    </row>
    <row r="7089" spans="30:34">
      <c r="AD7089" s="3"/>
      <c r="AE7089" s="3"/>
      <c r="AF7089" s="3"/>
      <c r="AG7089" s="3"/>
      <c r="AH7089" s="3"/>
    </row>
    <row r="7090" spans="30:34">
      <c r="AD7090" s="3"/>
      <c r="AE7090" s="3"/>
      <c r="AF7090" s="3"/>
      <c r="AG7090" s="3"/>
      <c r="AH7090" s="3"/>
    </row>
    <row r="7091" spans="30:34">
      <c r="AD7091" s="3"/>
      <c r="AE7091" s="3"/>
      <c r="AF7091" s="3"/>
      <c r="AG7091" s="3"/>
      <c r="AH7091" s="3"/>
    </row>
    <row r="7092" spans="30:34">
      <c r="AD7092" s="3"/>
      <c r="AE7092" s="3"/>
      <c r="AF7092" s="3"/>
      <c r="AG7092" s="3"/>
      <c r="AH7092" s="3"/>
    </row>
    <row r="7093" spans="30:34">
      <c r="AD7093" s="3"/>
      <c r="AE7093" s="3"/>
      <c r="AF7093" s="3"/>
      <c r="AG7093" s="3"/>
      <c r="AH7093" s="3"/>
    </row>
    <row r="7094" spans="30:34">
      <c r="AD7094" s="3"/>
      <c r="AE7094" s="3"/>
      <c r="AF7094" s="3"/>
      <c r="AG7094" s="3"/>
      <c r="AH7094" s="3"/>
    </row>
    <row r="7095" spans="30:34">
      <c r="AD7095" s="3"/>
      <c r="AE7095" s="3"/>
      <c r="AF7095" s="3"/>
      <c r="AG7095" s="3"/>
      <c r="AH7095" s="3"/>
    </row>
    <row r="7096" spans="30:34">
      <c r="AD7096" s="3"/>
      <c r="AE7096" s="3"/>
      <c r="AF7096" s="3"/>
      <c r="AG7096" s="3"/>
      <c r="AH7096" s="3"/>
    </row>
    <row r="7097" spans="30:34">
      <c r="AD7097" s="3"/>
      <c r="AE7097" s="3"/>
      <c r="AF7097" s="3"/>
      <c r="AG7097" s="3"/>
      <c r="AH7097" s="3"/>
    </row>
    <row r="7098" spans="30:34">
      <c r="AD7098" s="3"/>
      <c r="AE7098" s="3"/>
      <c r="AF7098" s="3"/>
      <c r="AG7098" s="3"/>
      <c r="AH7098" s="3"/>
    </row>
    <row r="7099" spans="30:34">
      <c r="AD7099" s="3"/>
      <c r="AE7099" s="3"/>
      <c r="AF7099" s="3"/>
      <c r="AG7099" s="3"/>
      <c r="AH7099" s="3"/>
    </row>
    <row r="7100" spans="30:34">
      <c r="AD7100" s="3"/>
      <c r="AE7100" s="3"/>
      <c r="AF7100" s="3"/>
      <c r="AG7100" s="3"/>
      <c r="AH7100" s="3"/>
    </row>
    <row r="7101" spans="30:34">
      <c r="AD7101" s="3"/>
      <c r="AE7101" s="3"/>
      <c r="AF7101" s="3"/>
      <c r="AG7101" s="3"/>
      <c r="AH7101" s="3"/>
    </row>
    <row r="7102" spans="30:34">
      <c r="AD7102" s="3"/>
      <c r="AE7102" s="3"/>
      <c r="AF7102" s="3"/>
      <c r="AG7102" s="3"/>
      <c r="AH7102" s="3"/>
    </row>
    <row r="7103" spans="30:34">
      <c r="AD7103" s="3"/>
      <c r="AE7103" s="3"/>
      <c r="AF7103" s="3"/>
      <c r="AG7103" s="3"/>
      <c r="AH7103" s="3"/>
    </row>
    <row r="7104" spans="30:34">
      <c r="AD7104" s="3"/>
      <c r="AE7104" s="3"/>
      <c r="AF7104" s="3"/>
      <c r="AG7104" s="3"/>
      <c r="AH7104" s="3"/>
    </row>
    <row r="7105" spans="30:34">
      <c r="AD7105" s="3"/>
      <c r="AE7105" s="3"/>
      <c r="AF7105" s="3"/>
      <c r="AG7105" s="3"/>
      <c r="AH7105" s="3"/>
    </row>
    <row r="7106" spans="30:34">
      <c r="AD7106" s="3"/>
      <c r="AE7106" s="3"/>
      <c r="AF7106" s="3"/>
      <c r="AG7106" s="3"/>
      <c r="AH7106" s="3"/>
    </row>
    <row r="7107" spans="30:34">
      <c r="AD7107" s="3"/>
      <c r="AE7107" s="3"/>
      <c r="AF7107" s="3"/>
      <c r="AG7107" s="3"/>
      <c r="AH7107" s="3"/>
    </row>
    <row r="7108" spans="30:34">
      <c r="AD7108" s="3"/>
      <c r="AE7108" s="3"/>
      <c r="AF7108" s="3"/>
      <c r="AG7108" s="3"/>
      <c r="AH7108" s="3"/>
    </row>
    <row r="7109" spans="30:34">
      <c r="AD7109" s="3"/>
      <c r="AE7109" s="3"/>
      <c r="AF7109" s="3"/>
      <c r="AG7109" s="3"/>
      <c r="AH7109" s="3"/>
    </row>
    <row r="7110" spans="30:34">
      <c r="AD7110" s="3"/>
      <c r="AE7110" s="3"/>
      <c r="AF7110" s="3"/>
      <c r="AG7110" s="3"/>
      <c r="AH7110" s="3"/>
    </row>
    <row r="7111" spans="30:34">
      <c r="AD7111" s="3"/>
      <c r="AE7111" s="3"/>
      <c r="AF7111" s="3"/>
      <c r="AG7111" s="3"/>
      <c r="AH7111" s="3"/>
    </row>
    <row r="7112" spans="30:34">
      <c r="AD7112" s="3"/>
      <c r="AE7112" s="3"/>
      <c r="AF7112" s="3"/>
      <c r="AG7112" s="3"/>
      <c r="AH7112" s="3"/>
    </row>
    <row r="7113" spans="30:34">
      <c r="AD7113" s="3"/>
      <c r="AE7113" s="3"/>
      <c r="AF7113" s="3"/>
      <c r="AG7113" s="3"/>
      <c r="AH7113" s="3"/>
    </row>
    <row r="7114" spans="30:34">
      <c r="AD7114" s="3"/>
      <c r="AE7114" s="3"/>
      <c r="AF7114" s="3"/>
      <c r="AG7114" s="3"/>
      <c r="AH7114" s="3"/>
    </row>
    <row r="7115" spans="30:34">
      <c r="AD7115" s="3"/>
      <c r="AE7115" s="3"/>
      <c r="AF7115" s="3"/>
      <c r="AG7115" s="3"/>
      <c r="AH7115" s="3"/>
    </row>
    <row r="7116" spans="30:34">
      <c r="AD7116" s="3"/>
      <c r="AE7116" s="3"/>
      <c r="AF7116" s="3"/>
      <c r="AG7116" s="3"/>
      <c r="AH7116" s="3"/>
    </row>
    <row r="7117" spans="30:34">
      <c r="AD7117" s="3"/>
      <c r="AE7117" s="3"/>
      <c r="AF7117" s="3"/>
      <c r="AG7117" s="3"/>
      <c r="AH7117" s="3"/>
    </row>
    <row r="7118" spans="30:34">
      <c r="AD7118" s="3"/>
      <c r="AE7118" s="3"/>
      <c r="AF7118" s="3"/>
      <c r="AG7118" s="3"/>
      <c r="AH7118" s="3"/>
    </row>
    <row r="7119" spans="30:34">
      <c r="AD7119" s="3"/>
      <c r="AE7119" s="3"/>
      <c r="AF7119" s="3"/>
      <c r="AG7119" s="3"/>
      <c r="AH7119" s="3"/>
    </row>
    <row r="7120" spans="30:34">
      <c r="AD7120" s="3"/>
      <c r="AE7120" s="3"/>
      <c r="AF7120" s="3"/>
      <c r="AG7120" s="3"/>
      <c r="AH7120" s="3"/>
    </row>
    <row r="7121" spans="30:34">
      <c r="AD7121" s="3"/>
      <c r="AE7121" s="3"/>
      <c r="AF7121" s="3"/>
      <c r="AG7121" s="3"/>
      <c r="AH7121" s="3"/>
    </row>
    <row r="7122" spans="30:34">
      <c r="AD7122" s="3"/>
      <c r="AE7122" s="3"/>
      <c r="AF7122" s="3"/>
      <c r="AG7122" s="3"/>
      <c r="AH7122" s="3"/>
    </row>
    <row r="7123" spans="30:34">
      <c r="AD7123" s="3"/>
      <c r="AE7123" s="3"/>
      <c r="AF7123" s="3"/>
      <c r="AG7123" s="3"/>
      <c r="AH7123" s="3"/>
    </row>
    <row r="7124" spans="30:34">
      <c r="AD7124" s="3"/>
      <c r="AE7124" s="3"/>
      <c r="AF7124" s="3"/>
      <c r="AG7124" s="3"/>
      <c r="AH7124" s="3"/>
    </row>
    <row r="7125" spans="30:34">
      <c r="AD7125" s="3"/>
      <c r="AE7125" s="3"/>
      <c r="AF7125" s="3"/>
      <c r="AG7125" s="3"/>
      <c r="AH7125" s="3"/>
    </row>
    <row r="7126" spans="30:34">
      <c r="AD7126" s="3"/>
      <c r="AE7126" s="3"/>
      <c r="AF7126" s="3"/>
      <c r="AG7126" s="3"/>
      <c r="AH7126" s="3"/>
    </row>
    <row r="7127" spans="30:34">
      <c r="AD7127" s="3"/>
      <c r="AE7127" s="3"/>
      <c r="AF7127" s="3"/>
      <c r="AG7127" s="3"/>
      <c r="AH7127" s="3"/>
    </row>
    <row r="7128" spans="30:34">
      <c r="AD7128" s="3"/>
      <c r="AE7128" s="3"/>
      <c r="AF7128" s="3"/>
      <c r="AG7128" s="3"/>
      <c r="AH7128" s="3"/>
    </row>
    <row r="7129" spans="30:34">
      <c r="AD7129" s="3"/>
      <c r="AE7129" s="3"/>
      <c r="AF7129" s="3"/>
      <c r="AG7129" s="3"/>
      <c r="AH7129" s="3"/>
    </row>
    <row r="7130" spans="30:34">
      <c r="AD7130" s="3"/>
      <c r="AE7130" s="3"/>
      <c r="AF7130" s="3"/>
      <c r="AG7130" s="3"/>
      <c r="AH7130" s="3"/>
    </row>
    <row r="7131" spans="30:34">
      <c r="AD7131" s="3"/>
      <c r="AE7131" s="3"/>
      <c r="AF7131" s="3"/>
      <c r="AG7131" s="3"/>
      <c r="AH7131" s="3"/>
    </row>
    <row r="7132" spans="30:34">
      <c r="AD7132" s="3"/>
      <c r="AE7132" s="3"/>
      <c r="AF7132" s="3"/>
      <c r="AG7132" s="3"/>
      <c r="AH7132" s="3"/>
    </row>
    <row r="7133" spans="30:34">
      <c r="AD7133" s="3"/>
      <c r="AE7133" s="3"/>
      <c r="AF7133" s="3"/>
      <c r="AG7133" s="3"/>
      <c r="AH7133" s="3"/>
    </row>
    <row r="7134" spans="30:34">
      <c r="AD7134" s="3"/>
      <c r="AE7134" s="3"/>
      <c r="AF7134" s="3"/>
      <c r="AG7134" s="3"/>
      <c r="AH7134" s="3"/>
    </row>
    <row r="7135" spans="30:34">
      <c r="AD7135" s="3"/>
      <c r="AE7135" s="3"/>
      <c r="AF7135" s="3"/>
      <c r="AG7135" s="3"/>
      <c r="AH7135" s="3"/>
    </row>
    <row r="7136" spans="30:34">
      <c r="AD7136" s="3"/>
      <c r="AE7136" s="3"/>
      <c r="AF7136" s="3"/>
      <c r="AG7136" s="3"/>
      <c r="AH7136" s="3"/>
    </row>
    <row r="7137" spans="30:34">
      <c r="AD7137" s="3"/>
      <c r="AE7137" s="3"/>
      <c r="AF7137" s="3"/>
      <c r="AG7137" s="3"/>
      <c r="AH7137" s="3"/>
    </row>
    <row r="7138" spans="30:34">
      <c r="AD7138" s="3"/>
      <c r="AE7138" s="3"/>
      <c r="AF7138" s="3"/>
      <c r="AG7138" s="3"/>
      <c r="AH7138" s="3"/>
    </row>
    <row r="7139" spans="30:34">
      <c r="AD7139" s="3"/>
      <c r="AE7139" s="3"/>
      <c r="AF7139" s="3"/>
      <c r="AG7139" s="3"/>
      <c r="AH7139" s="3"/>
    </row>
    <row r="7140" spans="30:34">
      <c r="AD7140" s="3"/>
      <c r="AE7140" s="3"/>
      <c r="AF7140" s="3"/>
      <c r="AG7140" s="3"/>
      <c r="AH7140" s="3"/>
    </row>
    <row r="7141" spans="30:34">
      <c r="AD7141" s="3"/>
      <c r="AE7141" s="3"/>
      <c r="AF7141" s="3"/>
      <c r="AG7141" s="3"/>
      <c r="AH7141" s="3"/>
    </row>
    <row r="7142" spans="30:34">
      <c r="AD7142" s="3"/>
      <c r="AE7142" s="3"/>
      <c r="AF7142" s="3"/>
      <c r="AG7142" s="3"/>
      <c r="AH7142" s="3"/>
    </row>
    <row r="7143" spans="30:34">
      <c r="AD7143" s="3"/>
      <c r="AE7143" s="3"/>
      <c r="AF7143" s="3"/>
      <c r="AG7143" s="3"/>
      <c r="AH7143" s="3"/>
    </row>
    <row r="7144" spans="30:34">
      <c r="AD7144" s="3"/>
      <c r="AE7144" s="3"/>
      <c r="AF7144" s="3"/>
      <c r="AG7144" s="3"/>
      <c r="AH7144" s="3"/>
    </row>
    <row r="7145" spans="30:34">
      <c r="AD7145" s="3"/>
      <c r="AE7145" s="3"/>
      <c r="AF7145" s="3"/>
      <c r="AG7145" s="3"/>
      <c r="AH7145" s="3"/>
    </row>
    <row r="7146" spans="30:34">
      <c r="AD7146" s="3"/>
      <c r="AE7146" s="3"/>
      <c r="AF7146" s="3"/>
      <c r="AG7146" s="3"/>
      <c r="AH7146" s="3"/>
    </row>
    <row r="7147" spans="30:34">
      <c r="AD7147" s="3"/>
      <c r="AE7147" s="3"/>
      <c r="AF7147" s="3"/>
      <c r="AG7147" s="3"/>
      <c r="AH7147" s="3"/>
    </row>
    <row r="7148" spans="30:34">
      <c r="AD7148" s="3"/>
      <c r="AE7148" s="3"/>
      <c r="AF7148" s="3"/>
      <c r="AG7148" s="3"/>
      <c r="AH7148" s="3"/>
    </row>
    <row r="7149" spans="30:34">
      <c r="AD7149" s="3"/>
      <c r="AE7149" s="3"/>
      <c r="AF7149" s="3"/>
      <c r="AG7149" s="3"/>
      <c r="AH7149" s="3"/>
    </row>
    <row r="7150" spans="30:34">
      <c r="AD7150" s="3"/>
      <c r="AE7150" s="3"/>
      <c r="AF7150" s="3"/>
      <c r="AG7150" s="3"/>
      <c r="AH7150" s="3"/>
    </row>
    <row r="7151" spans="30:34">
      <c r="AD7151" s="3"/>
      <c r="AE7151" s="3"/>
      <c r="AF7151" s="3"/>
      <c r="AG7151" s="3"/>
      <c r="AH7151" s="3"/>
    </row>
    <row r="7152" spans="30:34">
      <c r="AD7152" s="3"/>
      <c r="AE7152" s="3"/>
      <c r="AF7152" s="3"/>
      <c r="AG7152" s="3"/>
      <c r="AH7152" s="3"/>
    </row>
    <row r="7153" spans="30:34">
      <c r="AD7153" s="3"/>
      <c r="AE7153" s="3"/>
      <c r="AF7153" s="3"/>
      <c r="AG7153" s="3"/>
      <c r="AH7153" s="3"/>
    </row>
    <row r="7154" spans="30:34">
      <c r="AD7154" s="3"/>
      <c r="AE7154" s="3"/>
      <c r="AF7154" s="3"/>
      <c r="AG7154" s="3"/>
      <c r="AH7154" s="3"/>
    </row>
    <row r="7155" spans="30:34">
      <c r="AD7155" s="3"/>
      <c r="AE7155" s="3"/>
      <c r="AF7155" s="3"/>
      <c r="AG7155" s="3"/>
      <c r="AH7155" s="3"/>
    </row>
    <row r="7156" spans="30:34">
      <c r="AD7156" s="3"/>
      <c r="AE7156" s="3"/>
      <c r="AF7156" s="3"/>
      <c r="AG7156" s="3"/>
      <c r="AH7156" s="3"/>
    </row>
    <row r="7157" spans="30:34">
      <c r="AD7157" s="3"/>
      <c r="AE7157" s="3"/>
      <c r="AF7157" s="3"/>
      <c r="AG7157" s="3"/>
      <c r="AH7157" s="3"/>
    </row>
    <row r="7158" spans="30:34">
      <c r="AD7158" s="3"/>
      <c r="AE7158" s="3"/>
      <c r="AF7158" s="3"/>
      <c r="AG7158" s="3"/>
      <c r="AH7158" s="3"/>
    </row>
    <row r="7159" spans="30:34">
      <c r="AD7159" s="3"/>
      <c r="AE7159" s="3"/>
      <c r="AF7159" s="3"/>
      <c r="AG7159" s="3"/>
      <c r="AH7159" s="3"/>
    </row>
    <row r="7160" spans="30:34">
      <c r="AD7160" s="3"/>
      <c r="AE7160" s="3"/>
      <c r="AF7160" s="3"/>
      <c r="AG7160" s="3"/>
      <c r="AH7160" s="3"/>
    </row>
    <row r="7161" spans="30:34">
      <c r="AD7161" s="3"/>
      <c r="AE7161" s="3"/>
      <c r="AF7161" s="3"/>
      <c r="AG7161" s="3"/>
      <c r="AH7161" s="3"/>
    </row>
    <row r="7162" spans="30:34">
      <c r="AD7162" s="3"/>
      <c r="AE7162" s="3"/>
      <c r="AF7162" s="3"/>
      <c r="AG7162" s="3"/>
      <c r="AH7162" s="3"/>
    </row>
    <row r="7163" spans="30:34">
      <c r="AD7163" s="3"/>
      <c r="AE7163" s="3"/>
      <c r="AF7163" s="3"/>
      <c r="AG7163" s="3"/>
      <c r="AH7163" s="3"/>
    </row>
    <row r="7164" spans="30:34">
      <c r="AD7164" s="3"/>
      <c r="AE7164" s="3"/>
      <c r="AF7164" s="3"/>
      <c r="AG7164" s="3"/>
      <c r="AH7164" s="3"/>
    </row>
    <row r="7165" spans="30:34">
      <c r="AD7165" s="3"/>
      <c r="AE7165" s="3"/>
      <c r="AF7165" s="3"/>
      <c r="AG7165" s="3"/>
      <c r="AH7165" s="3"/>
    </row>
    <row r="7166" spans="30:34">
      <c r="AD7166" s="3"/>
      <c r="AE7166" s="3"/>
      <c r="AF7166" s="3"/>
      <c r="AG7166" s="3"/>
      <c r="AH7166" s="3"/>
    </row>
    <row r="7167" spans="30:34">
      <c r="AD7167" s="3"/>
      <c r="AE7167" s="3"/>
      <c r="AF7167" s="3"/>
      <c r="AG7167" s="3"/>
      <c r="AH7167" s="3"/>
    </row>
    <row r="7168" spans="30:34">
      <c r="AD7168" s="3"/>
      <c r="AE7168" s="3"/>
      <c r="AF7168" s="3"/>
      <c r="AG7168" s="3"/>
      <c r="AH7168" s="3"/>
    </row>
    <row r="7169" spans="30:34">
      <c r="AD7169" s="3"/>
      <c r="AE7169" s="3"/>
      <c r="AF7169" s="3"/>
      <c r="AG7169" s="3"/>
      <c r="AH7169" s="3"/>
    </row>
    <row r="7170" spans="30:34">
      <c r="AD7170" s="3"/>
      <c r="AE7170" s="3"/>
      <c r="AF7170" s="3"/>
      <c r="AG7170" s="3"/>
      <c r="AH7170" s="3"/>
    </row>
    <row r="7171" spans="30:34">
      <c r="AD7171" s="3"/>
      <c r="AE7171" s="3"/>
      <c r="AF7171" s="3"/>
      <c r="AG7171" s="3"/>
      <c r="AH7171" s="3"/>
    </row>
    <row r="7172" spans="30:34">
      <c r="AD7172" s="3"/>
      <c r="AE7172" s="3"/>
      <c r="AF7172" s="3"/>
      <c r="AG7172" s="3"/>
      <c r="AH7172" s="3"/>
    </row>
    <row r="7173" spans="30:34">
      <c r="AD7173" s="3"/>
      <c r="AE7173" s="3"/>
      <c r="AF7173" s="3"/>
      <c r="AG7173" s="3"/>
      <c r="AH7173" s="3"/>
    </row>
    <row r="7174" spans="30:34">
      <c r="AD7174" s="3"/>
      <c r="AE7174" s="3"/>
      <c r="AF7174" s="3"/>
      <c r="AG7174" s="3"/>
      <c r="AH7174" s="3"/>
    </row>
    <row r="7175" spans="30:34">
      <c r="AD7175" s="3"/>
      <c r="AE7175" s="3"/>
      <c r="AF7175" s="3"/>
      <c r="AG7175" s="3"/>
      <c r="AH7175" s="3"/>
    </row>
    <row r="7176" spans="30:34">
      <c r="AD7176" s="3"/>
      <c r="AE7176" s="3"/>
      <c r="AF7176" s="3"/>
      <c r="AG7176" s="3"/>
      <c r="AH7176" s="3"/>
    </row>
    <row r="7177" spans="30:34">
      <c r="AD7177" s="3"/>
      <c r="AE7177" s="3"/>
      <c r="AF7177" s="3"/>
      <c r="AG7177" s="3"/>
      <c r="AH7177" s="3"/>
    </row>
    <row r="7178" spans="30:34">
      <c r="AD7178" s="3"/>
      <c r="AE7178" s="3"/>
      <c r="AF7178" s="3"/>
      <c r="AG7178" s="3"/>
      <c r="AH7178" s="3"/>
    </row>
    <row r="7179" spans="30:34">
      <c r="AD7179" s="3"/>
      <c r="AE7179" s="3"/>
      <c r="AF7179" s="3"/>
      <c r="AG7179" s="3"/>
      <c r="AH7179" s="3"/>
    </row>
    <row r="7180" spans="30:34">
      <c r="AD7180" s="3"/>
      <c r="AE7180" s="3"/>
      <c r="AF7180" s="3"/>
      <c r="AG7180" s="3"/>
      <c r="AH7180" s="3"/>
    </row>
    <row r="7181" spans="30:34">
      <c r="AD7181" s="3"/>
      <c r="AE7181" s="3"/>
      <c r="AF7181" s="3"/>
      <c r="AG7181" s="3"/>
      <c r="AH7181" s="3"/>
    </row>
    <row r="7182" spans="30:34">
      <c r="AD7182" s="3"/>
      <c r="AE7182" s="3"/>
      <c r="AF7182" s="3"/>
      <c r="AG7182" s="3"/>
      <c r="AH7182" s="3"/>
    </row>
    <row r="7183" spans="30:34">
      <c r="AD7183" s="3"/>
      <c r="AE7183" s="3"/>
      <c r="AF7183" s="3"/>
      <c r="AG7183" s="3"/>
      <c r="AH7183" s="3"/>
    </row>
    <row r="7184" spans="30:34">
      <c r="AD7184" s="3"/>
      <c r="AE7184" s="3"/>
      <c r="AF7184" s="3"/>
      <c r="AG7184" s="3"/>
      <c r="AH7184" s="3"/>
    </row>
    <row r="7185" spans="30:34">
      <c r="AD7185" s="3"/>
      <c r="AE7185" s="3"/>
      <c r="AF7185" s="3"/>
      <c r="AG7185" s="3"/>
      <c r="AH7185" s="3"/>
    </row>
    <row r="7186" spans="30:34">
      <c r="AD7186" s="3"/>
      <c r="AE7186" s="3"/>
      <c r="AF7186" s="3"/>
      <c r="AG7186" s="3"/>
      <c r="AH7186" s="3"/>
    </row>
    <row r="7187" spans="30:34">
      <c r="AD7187" s="3"/>
      <c r="AE7187" s="3"/>
      <c r="AF7187" s="3"/>
      <c r="AG7187" s="3"/>
      <c r="AH7187" s="3"/>
    </row>
    <row r="7188" spans="30:34">
      <c r="AD7188" s="3"/>
      <c r="AE7188" s="3"/>
      <c r="AF7188" s="3"/>
      <c r="AG7188" s="3"/>
      <c r="AH7188" s="3"/>
    </row>
    <row r="7189" spans="30:34">
      <c r="AD7189" s="3"/>
      <c r="AE7189" s="3"/>
      <c r="AF7189" s="3"/>
      <c r="AG7189" s="3"/>
      <c r="AH7189" s="3"/>
    </row>
    <row r="7190" spans="30:34">
      <c r="AD7190" s="3"/>
      <c r="AE7190" s="3"/>
      <c r="AF7190" s="3"/>
      <c r="AG7190" s="3"/>
      <c r="AH7190" s="3"/>
    </row>
    <row r="7191" spans="30:34">
      <c r="AD7191" s="3"/>
      <c r="AE7191" s="3"/>
      <c r="AF7191" s="3"/>
      <c r="AG7191" s="3"/>
      <c r="AH7191" s="3"/>
    </row>
    <row r="7192" spans="30:34">
      <c r="AD7192" s="3"/>
      <c r="AE7192" s="3"/>
      <c r="AF7192" s="3"/>
      <c r="AG7192" s="3"/>
      <c r="AH7192" s="3"/>
    </row>
    <row r="7193" spans="30:34">
      <c r="AD7193" s="3"/>
      <c r="AE7193" s="3"/>
      <c r="AF7193" s="3"/>
      <c r="AG7193" s="3"/>
      <c r="AH7193" s="3"/>
    </row>
    <row r="7194" spans="30:34">
      <c r="AD7194" s="3"/>
      <c r="AE7194" s="3"/>
      <c r="AF7194" s="3"/>
      <c r="AG7194" s="3"/>
      <c r="AH7194" s="3"/>
    </row>
    <row r="7195" spans="30:34">
      <c r="AD7195" s="3"/>
      <c r="AE7195" s="3"/>
      <c r="AF7195" s="3"/>
      <c r="AG7195" s="3"/>
      <c r="AH7195" s="3"/>
    </row>
    <row r="7196" spans="30:34">
      <c r="AD7196" s="3"/>
      <c r="AE7196" s="3"/>
      <c r="AF7196" s="3"/>
      <c r="AG7196" s="3"/>
      <c r="AH7196" s="3"/>
    </row>
    <row r="7197" spans="30:34">
      <c r="AD7197" s="3"/>
      <c r="AE7197" s="3"/>
      <c r="AF7197" s="3"/>
      <c r="AG7197" s="3"/>
      <c r="AH7197" s="3"/>
    </row>
    <row r="7198" spans="30:34">
      <c r="AD7198" s="3"/>
      <c r="AE7198" s="3"/>
      <c r="AF7198" s="3"/>
      <c r="AG7198" s="3"/>
      <c r="AH7198" s="3"/>
    </row>
    <row r="7199" spans="30:34">
      <c r="AD7199" s="3"/>
      <c r="AE7199" s="3"/>
      <c r="AF7199" s="3"/>
      <c r="AG7199" s="3"/>
      <c r="AH7199" s="3"/>
    </row>
    <row r="7200" spans="30:34">
      <c r="AD7200" s="3"/>
      <c r="AE7200" s="3"/>
      <c r="AF7200" s="3"/>
      <c r="AG7200" s="3"/>
      <c r="AH7200" s="3"/>
    </row>
    <row r="7201" spans="30:34">
      <c r="AD7201" s="3"/>
      <c r="AE7201" s="3"/>
      <c r="AF7201" s="3"/>
      <c r="AG7201" s="3"/>
      <c r="AH7201" s="3"/>
    </row>
    <row r="7202" spans="30:34">
      <c r="AD7202" s="3"/>
      <c r="AE7202" s="3"/>
      <c r="AF7202" s="3"/>
      <c r="AG7202" s="3"/>
      <c r="AH7202" s="3"/>
    </row>
    <row r="7203" spans="30:34">
      <c r="AD7203" s="3"/>
      <c r="AE7203" s="3"/>
      <c r="AF7203" s="3"/>
      <c r="AG7203" s="3"/>
      <c r="AH7203" s="3"/>
    </row>
    <row r="7204" spans="30:34">
      <c r="AD7204" s="3"/>
      <c r="AE7204" s="3"/>
      <c r="AF7204" s="3"/>
      <c r="AG7204" s="3"/>
      <c r="AH7204" s="3"/>
    </row>
    <row r="7205" spans="30:34">
      <c r="AD7205" s="3"/>
      <c r="AE7205" s="3"/>
      <c r="AF7205" s="3"/>
      <c r="AG7205" s="3"/>
      <c r="AH7205" s="3"/>
    </row>
    <row r="7206" spans="30:34">
      <c r="AD7206" s="3"/>
      <c r="AE7206" s="3"/>
      <c r="AF7206" s="3"/>
      <c r="AG7206" s="3"/>
      <c r="AH7206" s="3"/>
    </row>
    <row r="7207" spans="30:34">
      <c r="AD7207" s="3"/>
      <c r="AE7207" s="3"/>
      <c r="AF7207" s="3"/>
      <c r="AG7207" s="3"/>
      <c r="AH7207" s="3"/>
    </row>
    <row r="7208" spans="30:34">
      <c r="AD7208" s="3"/>
      <c r="AE7208" s="3"/>
      <c r="AF7208" s="3"/>
      <c r="AG7208" s="3"/>
      <c r="AH7208" s="3"/>
    </row>
    <row r="7209" spans="30:34">
      <c r="AD7209" s="3"/>
      <c r="AE7209" s="3"/>
      <c r="AF7209" s="3"/>
      <c r="AG7209" s="3"/>
      <c r="AH7209" s="3"/>
    </row>
    <row r="7210" spans="30:34">
      <c r="AD7210" s="3"/>
      <c r="AE7210" s="3"/>
      <c r="AF7210" s="3"/>
      <c r="AG7210" s="3"/>
      <c r="AH7210" s="3"/>
    </row>
    <row r="7211" spans="30:34">
      <c r="AD7211" s="3"/>
      <c r="AE7211" s="3"/>
      <c r="AF7211" s="3"/>
      <c r="AG7211" s="3"/>
      <c r="AH7211" s="3"/>
    </row>
    <row r="7212" spans="30:34">
      <c r="AD7212" s="3"/>
      <c r="AE7212" s="3"/>
      <c r="AF7212" s="3"/>
      <c r="AG7212" s="3"/>
      <c r="AH7212" s="3"/>
    </row>
    <row r="7213" spans="30:34">
      <c r="AD7213" s="3"/>
      <c r="AE7213" s="3"/>
      <c r="AF7213" s="3"/>
      <c r="AG7213" s="3"/>
      <c r="AH7213" s="3"/>
    </row>
    <row r="7214" spans="30:34">
      <c r="AD7214" s="3"/>
      <c r="AE7214" s="3"/>
      <c r="AF7214" s="3"/>
      <c r="AG7214" s="3"/>
      <c r="AH7214" s="3"/>
    </row>
    <row r="7215" spans="30:34">
      <c r="AD7215" s="3"/>
      <c r="AE7215" s="3"/>
      <c r="AF7215" s="3"/>
      <c r="AG7215" s="3"/>
      <c r="AH7215" s="3"/>
    </row>
    <row r="7216" spans="30:34">
      <c r="AD7216" s="3"/>
      <c r="AE7216" s="3"/>
      <c r="AF7216" s="3"/>
      <c r="AG7216" s="3"/>
      <c r="AH7216" s="3"/>
    </row>
    <row r="7217" spans="30:34">
      <c r="AD7217" s="3"/>
      <c r="AE7217" s="3"/>
      <c r="AF7217" s="3"/>
      <c r="AG7217" s="3"/>
      <c r="AH7217" s="3"/>
    </row>
    <row r="7218" spans="30:34">
      <c r="AD7218" s="3"/>
      <c r="AE7218" s="3"/>
      <c r="AF7218" s="3"/>
      <c r="AG7218" s="3"/>
      <c r="AH7218" s="3"/>
    </row>
    <row r="7219" spans="30:34">
      <c r="AD7219" s="3"/>
      <c r="AE7219" s="3"/>
      <c r="AF7219" s="3"/>
      <c r="AG7219" s="3"/>
      <c r="AH7219" s="3"/>
    </row>
    <row r="7220" spans="30:34">
      <c r="AD7220" s="3"/>
      <c r="AE7220" s="3"/>
      <c r="AF7220" s="3"/>
      <c r="AG7220" s="3"/>
      <c r="AH7220" s="3"/>
    </row>
    <row r="7221" spans="30:34">
      <c r="AD7221" s="3"/>
      <c r="AE7221" s="3"/>
      <c r="AF7221" s="3"/>
      <c r="AG7221" s="3"/>
      <c r="AH7221" s="3"/>
    </row>
    <row r="7222" spans="30:34">
      <c r="AD7222" s="3"/>
      <c r="AE7222" s="3"/>
      <c r="AF7222" s="3"/>
      <c r="AG7222" s="3"/>
      <c r="AH7222" s="3"/>
    </row>
    <row r="7223" spans="30:34">
      <c r="AD7223" s="3"/>
      <c r="AE7223" s="3"/>
      <c r="AF7223" s="3"/>
      <c r="AG7223" s="3"/>
      <c r="AH7223" s="3"/>
    </row>
    <row r="7224" spans="30:34">
      <c r="AD7224" s="3"/>
      <c r="AE7224" s="3"/>
      <c r="AF7224" s="3"/>
      <c r="AG7224" s="3"/>
      <c r="AH7224" s="3"/>
    </row>
    <row r="7225" spans="30:34">
      <c r="AD7225" s="3"/>
      <c r="AE7225" s="3"/>
      <c r="AF7225" s="3"/>
      <c r="AG7225" s="3"/>
      <c r="AH7225" s="3"/>
    </row>
    <row r="7226" spans="30:34">
      <c r="AD7226" s="3"/>
      <c r="AE7226" s="3"/>
      <c r="AF7226" s="3"/>
      <c r="AG7226" s="3"/>
      <c r="AH7226" s="3"/>
    </row>
    <row r="7227" spans="30:34">
      <c r="AD7227" s="3"/>
      <c r="AE7227" s="3"/>
      <c r="AF7227" s="3"/>
      <c r="AG7227" s="3"/>
      <c r="AH7227" s="3"/>
    </row>
    <row r="7228" spans="30:34">
      <c r="AD7228" s="3"/>
      <c r="AE7228" s="3"/>
      <c r="AF7228" s="3"/>
      <c r="AG7228" s="3"/>
      <c r="AH7228" s="3"/>
    </row>
    <row r="7229" spans="30:34">
      <c r="AD7229" s="3"/>
      <c r="AE7229" s="3"/>
      <c r="AF7229" s="3"/>
      <c r="AG7229" s="3"/>
      <c r="AH7229" s="3"/>
    </row>
    <row r="7230" spans="30:34">
      <c r="AD7230" s="3"/>
      <c r="AE7230" s="3"/>
      <c r="AF7230" s="3"/>
      <c r="AG7230" s="3"/>
      <c r="AH7230" s="3"/>
    </row>
    <row r="7231" spans="30:34">
      <c r="AD7231" s="3"/>
      <c r="AE7231" s="3"/>
      <c r="AF7231" s="3"/>
      <c r="AG7231" s="3"/>
      <c r="AH7231" s="3"/>
    </row>
    <row r="7232" spans="30:34">
      <c r="AD7232" s="3"/>
      <c r="AE7232" s="3"/>
      <c r="AF7232" s="3"/>
      <c r="AG7232" s="3"/>
      <c r="AH7232" s="3"/>
    </row>
    <row r="7233" spans="30:34">
      <c r="AD7233" s="3"/>
      <c r="AE7233" s="3"/>
      <c r="AF7233" s="3"/>
      <c r="AG7233" s="3"/>
      <c r="AH7233" s="3"/>
    </row>
    <row r="7234" spans="30:34">
      <c r="AD7234" s="3"/>
      <c r="AE7234" s="3"/>
      <c r="AF7234" s="3"/>
      <c r="AG7234" s="3"/>
      <c r="AH7234" s="3"/>
    </row>
    <row r="7235" spans="30:34">
      <c r="AD7235" s="3"/>
      <c r="AE7235" s="3"/>
      <c r="AF7235" s="3"/>
      <c r="AG7235" s="3"/>
      <c r="AH7235" s="3"/>
    </row>
    <row r="7236" spans="30:34">
      <c r="AD7236" s="3"/>
      <c r="AE7236" s="3"/>
      <c r="AF7236" s="3"/>
      <c r="AG7236" s="3"/>
      <c r="AH7236" s="3"/>
    </row>
    <row r="7237" spans="30:34">
      <c r="AD7237" s="3"/>
      <c r="AE7237" s="3"/>
      <c r="AF7237" s="3"/>
      <c r="AG7237" s="3"/>
      <c r="AH7237" s="3"/>
    </row>
    <row r="7238" spans="30:34">
      <c r="AD7238" s="3"/>
      <c r="AE7238" s="3"/>
      <c r="AF7238" s="3"/>
      <c r="AG7238" s="3"/>
      <c r="AH7238" s="3"/>
    </row>
    <row r="7239" spans="30:34">
      <c r="AD7239" s="3"/>
      <c r="AE7239" s="3"/>
      <c r="AF7239" s="3"/>
      <c r="AG7239" s="3"/>
      <c r="AH7239" s="3"/>
    </row>
    <row r="7240" spans="30:34">
      <c r="AD7240" s="3"/>
      <c r="AE7240" s="3"/>
      <c r="AF7240" s="3"/>
      <c r="AG7240" s="3"/>
      <c r="AH7240" s="3"/>
    </row>
    <row r="7241" spans="30:34">
      <c r="AD7241" s="3"/>
      <c r="AE7241" s="3"/>
      <c r="AF7241" s="3"/>
      <c r="AG7241" s="3"/>
      <c r="AH7241" s="3"/>
    </row>
    <row r="7242" spans="30:34">
      <c r="AD7242" s="3"/>
      <c r="AE7242" s="3"/>
      <c r="AF7242" s="3"/>
      <c r="AG7242" s="3"/>
      <c r="AH7242" s="3"/>
    </row>
    <row r="7243" spans="30:34">
      <c r="AD7243" s="3"/>
      <c r="AE7243" s="3"/>
      <c r="AF7243" s="3"/>
      <c r="AG7243" s="3"/>
      <c r="AH7243" s="3"/>
    </row>
    <row r="7244" spans="30:34">
      <c r="AD7244" s="3"/>
      <c r="AE7244" s="3"/>
      <c r="AF7244" s="3"/>
      <c r="AG7244" s="3"/>
      <c r="AH7244" s="3"/>
    </row>
    <row r="7245" spans="30:34">
      <c r="AD7245" s="3"/>
      <c r="AE7245" s="3"/>
      <c r="AF7245" s="3"/>
      <c r="AG7245" s="3"/>
      <c r="AH7245" s="3"/>
    </row>
    <row r="7246" spans="30:34">
      <c r="AD7246" s="3"/>
      <c r="AE7246" s="3"/>
      <c r="AF7246" s="3"/>
      <c r="AG7246" s="3"/>
      <c r="AH7246" s="3"/>
    </row>
    <row r="7247" spans="30:34">
      <c r="AD7247" s="3"/>
      <c r="AE7247" s="3"/>
      <c r="AF7247" s="3"/>
      <c r="AG7247" s="3"/>
      <c r="AH7247" s="3"/>
    </row>
    <row r="7248" spans="30:34">
      <c r="AD7248" s="3"/>
      <c r="AE7248" s="3"/>
      <c r="AF7248" s="3"/>
      <c r="AG7248" s="3"/>
      <c r="AH7248" s="3"/>
    </row>
    <row r="7249" spans="30:34">
      <c r="AD7249" s="3"/>
      <c r="AE7249" s="3"/>
      <c r="AF7249" s="3"/>
      <c r="AG7249" s="3"/>
      <c r="AH7249" s="3"/>
    </row>
    <row r="7250" spans="30:34">
      <c r="AD7250" s="3"/>
      <c r="AE7250" s="3"/>
      <c r="AF7250" s="3"/>
      <c r="AG7250" s="3"/>
      <c r="AH7250" s="3"/>
    </row>
    <row r="7251" spans="30:34">
      <c r="AD7251" s="3"/>
      <c r="AE7251" s="3"/>
      <c r="AF7251" s="3"/>
      <c r="AG7251" s="3"/>
      <c r="AH7251" s="3"/>
    </row>
    <row r="7252" spans="30:34">
      <c r="AD7252" s="3"/>
      <c r="AE7252" s="3"/>
      <c r="AF7252" s="3"/>
      <c r="AG7252" s="3"/>
      <c r="AH7252" s="3"/>
    </row>
    <row r="7253" spans="30:34">
      <c r="AD7253" s="3"/>
      <c r="AE7253" s="3"/>
      <c r="AF7253" s="3"/>
      <c r="AG7253" s="3"/>
      <c r="AH7253" s="3"/>
    </row>
    <row r="7254" spans="30:34">
      <c r="AD7254" s="3"/>
      <c r="AE7254" s="3"/>
      <c r="AF7254" s="3"/>
      <c r="AG7254" s="3"/>
      <c r="AH7254" s="3"/>
    </row>
    <row r="7255" spans="30:34">
      <c r="AD7255" s="3"/>
      <c r="AE7255" s="3"/>
      <c r="AF7255" s="3"/>
      <c r="AG7255" s="3"/>
      <c r="AH7255" s="3"/>
    </row>
    <row r="7256" spans="30:34">
      <c r="AD7256" s="3"/>
      <c r="AE7256" s="3"/>
      <c r="AF7256" s="3"/>
      <c r="AG7256" s="3"/>
      <c r="AH7256" s="3"/>
    </row>
    <row r="7257" spans="30:34">
      <c r="AD7257" s="3"/>
      <c r="AE7257" s="3"/>
      <c r="AF7257" s="3"/>
      <c r="AG7257" s="3"/>
      <c r="AH7257" s="3"/>
    </row>
    <row r="7258" spans="30:34">
      <c r="AD7258" s="3"/>
      <c r="AE7258" s="3"/>
      <c r="AF7258" s="3"/>
      <c r="AG7258" s="3"/>
      <c r="AH7258" s="3"/>
    </row>
    <row r="7259" spans="30:34">
      <c r="AD7259" s="3"/>
      <c r="AE7259" s="3"/>
      <c r="AF7259" s="3"/>
      <c r="AG7259" s="3"/>
      <c r="AH7259" s="3"/>
    </row>
    <row r="7260" spans="30:34">
      <c r="AD7260" s="3"/>
      <c r="AE7260" s="3"/>
      <c r="AF7260" s="3"/>
      <c r="AG7260" s="3"/>
      <c r="AH7260" s="3"/>
    </row>
    <row r="7261" spans="30:34">
      <c r="AD7261" s="3"/>
      <c r="AE7261" s="3"/>
      <c r="AF7261" s="3"/>
      <c r="AG7261" s="3"/>
      <c r="AH7261" s="3"/>
    </row>
    <row r="7262" spans="30:34">
      <c r="AD7262" s="3"/>
      <c r="AE7262" s="3"/>
      <c r="AF7262" s="3"/>
      <c r="AG7262" s="3"/>
      <c r="AH7262" s="3"/>
    </row>
    <row r="7263" spans="30:34">
      <c r="AD7263" s="3"/>
      <c r="AE7263" s="3"/>
      <c r="AF7263" s="3"/>
      <c r="AG7263" s="3"/>
      <c r="AH7263" s="3"/>
    </row>
    <row r="7264" spans="30:34">
      <c r="AD7264" s="3"/>
      <c r="AE7264" s="3"/>
      <c r="AF7264" s="3"/>
      <c r="AG7264" s="3"/>
      <c r="AH7264" s="3"/>
    </row>
    <row r="7265" spans="30:34">
      <c r="AD7265" s="3"/>
      <c r="AE7265" s="3"/>
      <c r="AF7265" s="3"/>
      <c r="AG7265" s="3"/>
      <c r="AH7265" s="3"/>
    </row>
    <row r="7266" spans="30:34">
      <c r="AD7266" s="3"/>
      <c r="AE7266" s="3"/>
      <c r="AF7266" s="3"/>
      <c r="AG7266" s="3"/>
      <c r="AH7266" s="3"/>
    </row>
    <row r="7267" spans="30:34">
      <c r="AD7267" s="3"/>
      <c r="AE7267" s="3"/>
      <c r="AF7267" s="3"/>
      <c r="AG7267" s="3"/>
      <c r="AH7267" s="3"/>
    </row>
    <row r="7268" spans="30:34">
      <c r="AD7268" s="3"/>
      <c r="AE7268" s="3"/>
      <c r="AF7268" s="3"/>
      <c r="AG7268" s="3"/>
      <c r="AH7268" s="3"/>
    </row>
    <row r="7269" spans="30:34">
      <c r="AD7269" s="3"/>
      <c r="AE7269" s="3"/>
      <c r="AF7269" s="3"/>
      <c r="AG7269" s="3"/>
      <c r="AH7269" s="3"/>
    </row>
    <row r="7270" spans="30:34">
      <c r="AD7270" s="3"/>
      <c r="AE7270" s="3"/>
      <c r="AF7270" s="3"/>
      <c r="AG7270" s="3"/>
      <c r="AH7270" s="3"/>
    </row>
    <row r="7271" spans="30:34">
      <c r="AD7271" s="3"/>
      <c r="AE7271" s="3"/>
      <c r="AF7271" s="3"/>
      <c r="AG7271" s="3"/>
      <c r="AH7271" s="3"/>
    </row>
    <row r="7272" spans="30:34">
      <c r="AD7272" s="3"/>
      <c r="AE7272" s="3"/>
      <c r="AF7272" s="3"/>
      <c r="AG7272" s="3"/>
      <c r="AH7272" s="3"/>
    </row>
    <row r="7273" spans="30:34">
      <c r="AD7273" s="3"/>
      <c r="AE7273" s="3"/>
      <c r="AF7273" s="3"/>
      <c r="AG7273" s="3"/>
      <c r="AH7273" s="3"/>
    </row>
    <row r="7274" spans="30:34">
      <c r="AD7274" s="3"/>
      <c r="AE7274" s="3"/>
      <c r="AF7274" s="3"/>
      <c r="AG7274" s="3"/>
      <c r="AH7274" s="3"/>
    </row>
    <row r="7275" spans="30:34">
      <c r="AD7275" s="3"/>
      <c r="AE7275" s="3"/>
      <c r="AF7275" s="3"/>
      <c r="AG7275" s="3"/>
      <c r="AH7275" s="3"/>
    </row>
    <row r="7276" spans="30:34">
      <c r="AD7276" s="3"/>
      <c r="AE7276" s="3"/>
      <c r="AF7276" s="3"/>
      <c r="AG7276" s="3"/>
      <c r="AH7276" s="3"/>
    </row>
    <row r="7277" spans="30:34">
      <c r="AD7277" s="3"/>
      <c r="AE7277" s="3"/>
      <c r="AF7277" s="3"/>
      <c r="AG7277" s="3"/>
      <c r="AH7277" s="3"/>
    </row>
    <row r="7278" spans="30:34">
      <c r="AD7278" s="3"/>
      <c r="AE7278" s="3"/>
      <c r="AF7278" s="3"/>
      <c r="AG7278" s="3"/>
      <c r="AH7278" s="3"/>
    </row>
    <row r="7279" spans="30:34">
      <c r="AD7279" s="3"/>
      <c r="AE7279" s="3"/>
      <c r="AF7279" s="3"/>
      <c r="AG7279" s="3"/>
      <c r="AH7279" s="3"/>
    </row>
    <row r="7280" spans="30:34">
      <c r="AD7280" s="3"/>
      <c r="AE7280" s="3"/>
      <c r="AF7280" s="3"/>
      <c r="AG7280" s="3"/>
      <c r="AH7280" s="3"/>
    </row>
    <row r="7281" spans="30:34">
      <c r="AD7281" s="3"/>
      <c r="AE7281" s="3"/>
      <c r="AF7281" s="3"/>
      <c r="AG7281" s="3"/>
      <c r="AH7281" s="3"/>
    </row>
    <row r="7282" spans="30:34">
      <c r="AD7282" s="3"/>
      <c r="AE7282" s="3"/>
      <c r="AF7282" s="3"/>
      <c r="AG7282" s="3"/>
      <c r="AH7282" s="3"/>
    </row>
    <row r="7283" spans="30:34">
      <c r="AD7283" s="3"/>
      <c r="AE7283" s="3"/>
      <c r="AF7283" s="3"/>
      <c r="AG7283" s="3"/>
      <c r="AH7283" s="3"/>
    </row>
    <row r="7284" spans="30:34">
      <c r="AD7284" s="3"/>
      <c r="AE7284" s="3"/>
      <c r="AF7284" s="3"/>
      <c r="AG7284" s="3"/>
      <c r="AH7284" s="3"/>
    </row>
    <row r="7285" spans="30:34">
      <c r="AD7285" s="3"/>
      <c r="AE7285" s="3"/>
      <c r="AF7285" s="3"/>
      <c r="AG7285" s="3"/>
      <c r="AH7285" s="3"/>
    </row>
    <row r="7286" spans="30:34">
      <c r="AD7286" s="3"/>
      <c r="AE7286" s="3"/>
      <c r="AF7286" s="3"/>
      <c r="AG7286" s="3"/>
      <c r="AH7286" s="3"/>
    </row>
    <row r="7287" spans="30:34">
      <c r="AD7287" s="3"/>
      <c r="AE7287" s="3"/>
      <c r="AF7287" s="3"/>
      <c r="AG7287" s="3"/>
      <c r="AH7287" s="3"/>
    </row>
    <row r="7288" spans="30:34">
      <c r="AD7288" s="3"/>
      <c r="AE7288" s="3"/>
      <c r="AF7288" s="3"/>
      <c r="AG7288" s="3"/>
      <c r="AH7288" s="3"/>
    </row>
    <row r="7289" spans="30:34">
      <c r="AD7289" s="3"/>
      <c r="AE7289" s="3"/>
      <c r="AF7289" s="3"/>
      <c r="AG7289" s="3"/>
      <c r="AH7289" s="3"/>
    </row>
    <row r="7290" spans="30:34">
      <c r="AD7290" s="3"/>
      <c r="AE7290" s="3"/>
      <c r="AF7290" s="3"/>
      <c r="AG7290" s="3"/>
      <c r="AH7290" s="3"/>
    </row>
    <row r="7291" spans="30:34">
      <c r="AD7291" s="3"/>
      <c r="AE7291" s="3"/>
      <c r="AF7291" s="3"/>
      <c r="AG7291" s="3"/>
      <c r="AH7291" s="3"/>
    </row>
    <row r="7292" spans="30:34">
      <c r="AD7292" s="3"/>
      <c r="AE7292" s="3"/>
      <c r="AF7292" s="3"/>
      <c r="AG7292" s="3"/>
      <c r="AH7292" s="3"/>
    </row>
    <row r="7293" spans="30:34">
      <c r="AD7293" s="3"/>
      <c r="AE7293" s="3"/>
      <c r="AF7293" s="3"/>
      <c r="AG7293" s="3"/>
      <c r="AH7293" s="3"/>
    </row>
    <row r="7294" spans="30:34">
      <c r="AD7294" s="3"/>
      <c r="AE7294" s="3"/>
      <c r="AF7294" s="3"/>
      <c r="AG7294" s="3"/>
      <c r="AH7294" s="3"/>
    </row>
    <row r="7295" spans="30:34">
      <c r="AD7295" s="3"/>
      <c r="AE7295" s="3"/>
      <c r="AF7295" s="3"/>
      <c r="AG7295" s="3"/>
      <c r="AH7295" s="3"/>
    </row>
    <row r="7296" spans="30:34">
      <c r="AD7296" s="3"/>
      <c r="AE7296" s="3"/>
      <c r="AF7296" s="3"/>
      <c r="AG7296" s="3"/>
      <c r="AH7296" s="3"/>
    </row>
    <row r="7297" spans="30:34">
      <c r="AD7297" s="3"/>
      <c r="AE7297" s="3"/>
      <c r="AF7297" s="3"/>
      <c r="AG7297" s="3"/>
      <c r="AH7297" s="3"/>
    </row>
    <row r="7298" spans="30:34">
      <c r="AD7298" s="3"/>
      <c r="AE7298" s="3"/>
      <c r="AF7298" s="3"/>
      <c r="AG7298" s="3"/>
      <c r="AH7298" s="3"/>
    </row>
    <row r="7299" spans="30:34">
      <c r="AD7299" s="3"/>
      <c r="AE7299" s="3"/>
      <c r="AF7299" s="3"/>
      <c r="AG7299" s="3"/>
      <c r="AH7299" s="3"/>
    </row>
    <row r="7300" spans="30:34">
      <c r="AD7300" s="3"/>
      <c r="AE7300" s="3"/>
      <c r="AF7300" s="3"/>
      <c r="AG7300" s="3"/>
      <c r="AH7300" s="3"/>
    </row>
    <row r="7301" spans="30:34">
      <c r="AD7301" s="3"/>
      <c r="AE7301" s="3"/>
      <c r="AF7301" s="3"/>
      <c r="AG7301" s="3"/>
      <c r="AH7301" s="3"/>
    </row>
    <row r="7302" spans="30:34">
      <c r="AD7302" s="3"/>
      <c r="AE7302" s="3"/>
      <c r="AF7302" s="3"/>
      <c r="AG7302" s="3"/>
      <c r="AH7302" s="3"/>
    </row>
    <row r="7303" spans="30:34">
      <c r="AD7303" s="3"/>
      <c r="AE7303" s="3"/>
      <c r="AF7303" s="3"/>
      <c r="AG7303" s="3"/>
      <c r="AH7303" s="3"/>
    </row>
    <row r="7304" spans="30:34">
      <c r="AD7304" s="3"/>
      <c r="AE7304" s="3"/>
      <c r="AF7304" s="3"/>
      <c r="AG7304" s="3"/>
      <c r="AH7304" s="3"/>
    </row>
    <row r="7305" spans="30:34">
      <c r="AD7305" s="3"/>
      <c r="AE7305" s="3"/>
      <c r="AF7305" s="3"/>
      <c r="AG7305" s="3"/>
      <c r="AH7305" s="3"/>
    </row>
    <row r="7306" spans="30:34">
      <c r="AD7306" s="3"/>
      <c r="AE7306" s="3"/>
      <c r="AF7306" s="3"/>
      <c r="AG7306" s="3"/>
      <c r="AH7306" s="3"/>
    </row>
    <row r="7307" spans="30:34">
      <c r="AD7307" s="3"/>
      <c r="AE7307" s="3"/>
      <c r="AF7307" s="3"/>
      <c r="AG7307" s="3"/>
      <c r="AH7307" s="3"/>
    </row>
    <row r="7308" spans="30:34">
      <c r="AD7308" s="3"/>
      <c r="AE7308" s="3"/>
      <c r="AF7308" s="3"/>
      <c r="AG7308" s="3"/>
      <c r="AH7308" s="3"/>
    </row>
    <row r="7309" spans="30:34">
      <c r="AD7309" s="3"/>
      <c r="AE7309" s="3"/>
      <c r="AF7309" s="3"/>
      <c r="AG7309" s="3"/>
      <c r="AH7309" s="3"/>
    </row>
    <row r="7310" spans="30:34">
      <c r="AD7310" s="3"/>
      <c r="AE7310" s="3"/>
      <c r="AF7310" s="3"/>
      <c r="AG7310" s="3"/>
      <c r="AH7310" s="3"/>
    </row>
    <row r="7311" spans="30:34">
      <c r="AD7311" s="3"/>
      <c r="AE7311" s="3"/>
      <c r="AF7311" s="3"/>
      <c r="AG7311" s="3"/>
      <c r="AH7311" s="3"/>
    </row>
    <row r="7312" spans="30:34">
      <c r="AD7312" s="3"/>
      <c r="AE7312" s="3"/>
      <c r="AF7312" s="3"/>
      <c r="AG7312" s="3"/>
      <c r="AH7312" s="3"/>
    </row>
    <row r="7313" spans="30:34">
      <c r="AD7313" s="3"/>
      <c r="AE7313" s="3"/>
      <c r="AF7313" s="3"/>
      <c r="AG7313" s="3"/>
      <c r="AH7313" s="3"/>
    </row>
    <row r="7314" spans="30:34">
      <c r="AD7314" s="3"/>
      <c r="AE7314" s="3"/>
      <c r="AF7314" s="3"/>
      <c r="AG7314" s="3"/>
      <c r="AH7314" s="3"/>
    </row>
    <row r="7315" spans="30:34">
      <c r="AD7315" s="3"/>
      <c r="AE7315" s="3"/>
      <c r="AF7315" s="3"/>
      <c r="AG7315" s="3"/>
      <c r="AH7315" s="3"/>
    </row>
    <row r="7316" spans="30:34">
      <c r="AD7316" s="3"/>
      <c r="AE7316" s="3"/>
      <c r="AF7316" s="3"/>
      <c r="AG7316" s="3"/>
      <c r="AH7316" s="3"/>
    </row>
    <row r="7317" spans="30:34">
      <c r="AD7317" s="3"/>
      <c r="AE7317" s="3"/>
      <c r="AF7317" s="3"/>
      <c r="AG7317" s="3"/>
      <c r="AH7317" s="3"/>
    </row>
    <row r="7318" spans="30:34">
      <c r="AD7318" s="3"/>
      <c r="AE7318" s="3"/>
      <c r="AF7318" s="3"/>
      <c r="AG7318" s="3"/>
      <c r="AH7318" s="3"/>
    </row>
    <row r="7319" spans="30:34">
      <c r="AD7319" s="3"/>
      <c r="AE7319" s="3"/>
      <c r="AF7319" s="3"/>
      <c r="AG7319" s="3"/>
      <c r="AH7319" s="3"/>
    </row>
    <row r="7320" spans="30:34">
      <c r="AD7320" s="3"/>
      <c r="AE7320" s="3"/>
      <c r="AF7320" s="3"/>
      <c r="AG7320" s="3"/>
      <c r="AH7320" s="3"/>
    </row>
    <row r="7321" spans="30:34">
      <c r="AD7321" s="3"/>
      <c r="AE7321" s="3"/>
      <c r="AF7321" s="3"/>
      <c r="AG7321" s="3"/>
      <c r="AH7321" s="3"/>
    </row>
    <row r="7322" spans="30:34">
      <c r="AD7322" s="3"/>
      <c r="AE7322" s="3"/>
      <c r="AF7322" s="3"/>
      <c r="AG7322" s="3"/>
      <c r="AH7322" s="3"/>
    </row>
    <row r="7323" spans="30:34">
      <c r="AD7323" s="3"/>
      <c r="AE7323" s="3"/>
      <c r="AF7323" s="3"/>
      <c r="AG7323" s="3"/>
      <c r="AH7323" s="3"/>
    </row>
    <row r="7324" spans="30:34">
      <c r="AD7324" s="3"/>
      <c r="AE7324" s="3"/>
      <c r="AF7324" s="3"/>
      <c r="AG7324" s="3"/>
      <c r="AH7324" s="3"/>
    </row>
    <row r="7325" spans="30:34">
      <c r="AD7325" s="3"/>
      <c r="AE7325" s="3"/>
      <c r="AF7325" s="3"/>
      <c r="AG7325" s="3"/>
      <c r="AH7325" s="3"/>
    </row>
    <row r="7326" spans="30:34">
      <c r="AD7326" s="3"/>
      <c r="AE7326" s="3"/>
      <c r="AF7326" s="3"/>
      <c r="AG7326" s="3"/>
      <c r="AH7326" s="3"/>
    </row>
    <row r="7327" spans="30:34">
      <c r="AD7327" s="3"/>
      <c r="AE7327" s="3"/>
      <c r="AF7327" s="3"/>
      <c r="AG7327" s="3"/>
      <c r="AH7327" s="3"/>
    </row>
    <row r="7328" spans="30:34">
      <c r="AD7328" s="3"/>
      <c r="AE7328" s="3"/>
      <c r="AF7328" s="3"/>
      <c r="AG7328" s="3"/>
      <c r="AH7328" s="3"/>
    </row>
    <row r="7329" spans="30:34">
      <c r="AD7329" s="3"/>
      <c r="AE7329" s="3"/>
      <c r="AF7329" s="3"/>
      <c r="AG7329" s="3"/>
      <c r="AH7329" s="3"/>
    </row>
    <row r="7330" spans="30:34">
      <c r="AD7330" s="3"/>
      <c r="AE7330" s="3"/>
      <c r="AF7330" s="3"/>
      <c r="AG7330" s="3"/>
      <c r="AH7330" s="3"/>
    </row>
    <row r="7331" spans="30:34">
      <c r="AD7331" s="3"/>
      <c r="AE7331" s="3"/>
      <c r="AF7331" s="3"/>
      <c r="AG7331" s="3"/>
      <c r="AH7331" s="3"/>
    </row>
    <row r="7332" spans="30:34">
      <c r="AD7332" s="3"/>
      <c r="AE7332" s="3"/>
      <c r="AF7332" s="3"/>
      <c r="AG7332" s="3"/>
      <c r="AH7332" s="3"/>
    </row>
    <row r="7333" spans="30:34">
      <c r="AD7333" s="3"/>
      <c r="AE7333" s="3"/>
      <c r="AF7333" s="3"/>
      <c r="AG7333" s="3"/>
      <c r="AH7333" s="3"/>
    </row>
    <row r="7334" spans="30:34">
      <c r="AD7334" s="3"/>
      <c r="AE7334" s="3"/>
      <c r="AF7334" s="3"/>
      <c r="AG7334" s="3"/>
      <c r="AH7334" s="3"/>
    </row>
    <row r="7335" spans="30:34">
      <c r="AD7335" s="3"/>
      <c r="AE7335" s="3"/>
      <c r="AF7335" s="3"/>
      <c r="AG7335" s="3"/>
      <c r="AH7335" s="3"/>
    </row>
    <row r="7336" spans="30:34">
      <c r="AD7336" s="3"/>
      <c r="AE7336" s="3"/>
      <c r="AF7336" s="3"/>
      <c r="AG7336" s="3"/>
      <c r="AH7336" s="3"/>
    </row>
    <row r="7337" spans="30:34">
      <c r="AD7337" s="3"/>
      <c r="AE7337" s="3"/>
      <c r="AF7337" s="3"/>
      <c r="AG7337" s="3"/>
      <c r="AH7337" s="3"/>
    </row>
    <row r="7338" spans="30:34">
      <c r="AD7338" s="3"/>
      <c r="AE7338" s="3"/>
      <c r="AF7338" s="3"/>
      <c r="AG7338" s="3"/>
      <c r="AH7338" s="3"/>
    </row>
    <row r="7339" spans="30:34">
      <c r="AD7339" s="3"/>
      <c r="AE7339" s="3"/>
      <c r="AF7339" s="3"/>
      <c r="AG7339" s="3"/>
      <c r="AH7339" s="3"/>
    </row>
    <row r="7340" spans="30:34">
      <c r="AD7340" s="3"/>
      <c r="AE7340" s="3"/>
      <c r="AF7340" s="3"/>
      <c r="AG7340" s="3"/>
      <c r="AH7340" s="3"/>
    </row>
    <row r="7341" spans="30:34">
      <c r="AD7341" s="3"/>
      <c r="AE7341" s="3"/>
      <c r="AF7341" s="3"/>
      <c r="AG7341" s="3"/>
      <c r="AH7341" s="3"/>
    </row>
    <row r="7342" spans="30:34">
      <c r="AD7342" s="3"/>
      <c r="AE7342" s="3"/>
      <c r="AF7342" s="3"/>
      <c r="AG7342" s="3"/>
      <c r="AH7342" s="3"/>
    </row>
    <row r="7343" spans="30:34">
      <c r="AD7343" s="3"/>
      <c r="AE7343" s="3"/>
      <c r="AF7343" s="3"/>
      <c r="AG7343" s="3"/>
      <c r="AH7343" s="3"/>
    </row>
    <row r="7344" spans="30:34">
      <c r="AD7344" s="3"/>
      <c r="AE7344" s="3"/>
      <c r="AF7344" s="3"/>
      <c r="AG7344" s="3"/>
      <c r="AH7344" s="3"/>
    </row>
    <row r="7345" spans="30:34">
      <c r="AD7345" s="3"/>
      <c r="AE7345" s="3"/>
      <c r="AF7345" s="3"/>
      <c r="AG7345" s="3"/>
      <c r="AH7345" s="3"/>
    </row>
    <row r="7346" spans="30:34">
      <c r="AD7346" s="3"/>
      <c r="AE7346" s="3"/>
      <c r="AF7346" s="3"/>
      <c r="AG7346" s="3"/>
      <c r="AH7346" s="3"/>
    </row>
    <row r="7347" spans="30:34">
      <c r="AD7347" s="3"/>
      <c r="AE7347" s="3"/>
      <c r="AF7347" s="3"/>
      <c r="AG7347" s="3"/>
      <c r="AH7347" s="3"/>
    </row>
    <row r="7348" spans="30:34">
      <c r="AD7348" s="3"/>
      <c r="AE7348" s="3"/>
      <c r="AF7348" s="3"/>
      <c r="AG7348" s="3"/>
      <c r="AH7348" s="3"/>
    </row>
    <row r="7349" spans="30:34">
      <c r="AD7349" s="3"/>
      <c r="AE7349" s="3"/>
      <c r="AF7349" s="3"/>
      <c r="AG7349" s="3"/>
      <c r="AH7349" s="3"/>
    </row>
    <row r="7350" spans="30:34">
      <c r="AD7350" s="3"/>
      <c r="AE7350" s="3"/>
      <c r="AF7350" s="3"/>
      <c r="AG7350" s="3"/>
      <c r="AH7350" s="3"/>
    </row>
    <row r="7351" spans="30:34">
      <c r="AD7351" s="3"/>
      <c r="AE7351" s="3"/>
      <c r="AF7351" s="3"/>
      <c r="AG7351" s="3"/>
      <c r="AH7351" s="3"/>
    </row>
    <row r="7352" spans="30:34">
      <c r="AD7352" s="3"/>
      <c r="AE7352" s="3"/>
      <c r="AF7352" s="3"/>
      <c r="AG7352" s="3"/>
      <c r="AH7352" s="3"/>
    </row>
    <row r="7353" spans="30:34">
      <c r="AD7353" s="3"/>
      <c r="AE7353" s="3"/>
      <c r="AF7353" s="3"/>
      <c r="AG7353" s="3"/>
      <c r="AH7353" s="3"/>
    </row>
    <row r="7354" spans="30:34">
      <c r="AD7354" s="3"/>
      <c r="AE7354" s="3"/>
      <c r="AF7354" s="3"/>
      <c r="AG7354" s="3"/>
      <c r="AH7354" s="3"/>
    </row>
    <row r="7355" spans="30:34">
      <c r="AD7355" s="3"/>
      <c r="AE7355" s="3"/>
      <c r="AF7355" s="3"/>
      <c r="AG7355" s="3"/>
      <c r="AH7355" s="3"/>
    </row>
    <row r="7356" spans="30:34">
      <c r="AD7356" s="3"/>
      <c r="AE7356" s="3"/>
      <c r="AF7356" s="3"/>
      <c r="AG7356" s="3"/>
      <c r="AH7356" s="3"/>
    </row>
    <row r="7357" spans="30:34">
      <c r="AD7357" s="3"/>
      <c r="AE7357" s="3"/>
      <c r="AF7357" s="3"/>
      <c r="AG7357" s="3"/>
      <c r="AH7357" s="3"/>
    </row>
    <row r="7358" spans="30:34">
      <c r="AD7358" s="3"/>
      <c r="AE7358" s="3"/>
      <c r="AF7358" s="3"/>
      <c r="AG7358" s="3"/>
      <c r="AH7358" s="3"/>
    </row>
    <row r="7359" spans="30:34">
      <c r="AD7359" s="3"/>
      <c r="AE7359" s="3"/>
      <c r="AF7359" s="3"/>
      <c r="AG7359" s="3"/>
      <c r="AH7359" s="3"/>
    </row>
    <row r="7360" spans="30:34">
      <c r="AD7360" s="3"/>
      <c r="AE7360" s="3"/>
      <c r="AF7360" s="3"/>
      <c r="AG7360" s="3"/>
      <c r="AH7360" s="3"/>
    </row>
    <row r="7361" spans="30:34">
      <c r="AD7361" s="3"/>
      <c r="AE7361" s="3"/>
      <c r="AF7361" s="3"/>
      <c r="AG7361" s="3"/>
      <c r="AH7361" s="3"/>
    </row>
    <row r="7362" spans="30:34">
      <c r="AD7362" s="3"/>
      <c r="AE7362" s="3"/>
      <c r="AF7362" s="3"/>
      <c r="AG7362" s="3"/>
      <c r="AH7362" s="3"/>
    </row>
    <row r="7363" spans="30:34">
      <c r="AD7363" s="3"/>
      <c r="AE7363" s="3"/>
      <c r="AF7363" s="3"/>
      <c r="AG7363" s="3"/>
      <c r="AH7363" s="3"/>
    </row>
    <row r="7364" spans="30:34">
      <c r="AD7364" s="3"/>
      <c r="AE7364" s="3"/>
      <c r="AF7364" s="3"/>
      <c r="AG7364" s="3"/>
      <c r="AH7364" s="3"/>
    </row>
    <row r="7365" spans="30:34">
      <c r="AD7365" s="3"/>
      <c r="AE7365" s="3"/>
      <c r="AF7365" s="3"/>
      <c r="AG7365" s="3"/>
      <c r="AH7365" s="3"/>
    </row>
    <row r="7366" spans="30:34">
      <c r="AD7366" s="3"/>
      <c r="AE7366" s="3"/>
      <c r="AF7366" s="3"/>
      <c r="AG7366" s="3"/>
      <c r="AH7366" s="3"/>
    </row>
    <row r="7367" spans="30:34">
      <c r="AD7367" s="3"/>
      <c r="AE7367" s="3"/>
      <c r="AF7367" s="3"/>
      <c r="AG7367" s="3"/>
      <c r="AH7367" s="3"/>
    </row>
    <row r="7368" spans="30:34">
      <c r="AD7368" s="3"/>
      <c r="AE7368" s="3"/>
      <c r="AF7368" s="3"/>
      <c r="AG7368" s="3"/>
      <c r="AH7368" s="3"/>
    </row>
    <row r="7369" spans="30:34">
      <c r="AD7369" s="3"/>
      <c r="AE7369" s="3"/>
      <c r="AF7369" s="3"/>
      <c r="AG7369" s="3"/>
      <c r="AH7369" s="3"/>
    </row>
    <row r="7370" spans="30:34">
      <c r="AD7370" s="3"/>
      <c r="AE7370" s="3"/>
      <c r="AF7370" s="3"/>
      <c r="AG7370" s="3"/>
      <c r="AH7370" s="3"/>
    </row>
    <row r="7371" spans="30:34">
      <c r="AD7371" s="3"/>
      <c r="AE7371" s="3"/>
      <c r="AF7371" s="3"/>
      <c r="AG7371" s="3"/>
      <c r="AH7371" s="3"/>
    </row>
    <row r="7372" spans="30:34">
      <c r="AD7372" s="3"/>
      <c r="AE7372" s="3"/>
      <c r="AF7372" s="3"/>
      <c r="AG7372" s="3"/>
      <c r="AH7372" s="3"/>
    </row>
    <row r="7373" spans="30:34">
      <c r="AD7373" s="3"/>
      <c r="AE7373" s="3"/>
      <c r="AF7373" s="3"/>
      <c r="AG7373" s="3"/>
      <c r="AH7373" s="3"/>
    </row>
    <row r="7374" spans="30:34">
      <c r="AD7374" s="3"/>
      <c r="AE7374" s="3"/>
      <c r="AF7374" s="3"/>
      <c r="AG7374" s="3"/>
      <c r="AH7374" s="3"/>
    </row>
    <row r="7375" spans="30:34">
      <c r="AD7375" s="3"/>
      <c r="AE7375" s="3"/>
      <c r="AF7375" s="3"/>
      <c r="AG7375" s="3"/>
      <c r="AH7375" s="3"/>
    </row>
    <row r="7376" spans="30:34">
      <c r="AD7376" s="3"/>
      <c r="AE7376" s="3"/>
      <c r="AF7376" s="3"/>
      <c r="AG7376" s="3"/>
      <c r="AH7376" s="3"/>
    </row>
    <row r="7377" spans="30:34">
      <c r="AD7377" s="3"/>
      <c r="AE7377" s="3"/>
      <c r="AF7377" s="3"/>
      <c r="AG7377" s="3"/>
      <c r="AH7377" s="3"/>
    </row>
    <row r="7378" spans="30:34">
      <c r="AD7378" s="3"/>
      <c r="AE7378" s="3"/>
      <c r="AF7378" s="3"/>
      <c r="AG7378" s="3"/>
      <c r="AH7378" s="3"/>
    </row>
    <row r="7379" spans="30:34">
      <c r="AD7379" s="3"/>
      <c r="AE7379" s="3"/>
      <c r="AF7379" s="3"/>
      <c r="AG7379" s="3"/>
      <c r="AH7379" s="3"/>
    </row>
    <row r="7380" spans="30:34">
      <c r="AD7380" s="3"/>
      <c r="AE7380" s="3"/>
      <c r="AF7380" s="3"/>
      <c r="AG7380" s="3"/>
      <c r="AH7380" s="3"/>
    </row>
    <row r="7381" spans="30:34">
      <c r="AD7381" s="3"/>
      <c r="AE7381" s="3"/>
      <c r="AF7381" s="3"/>
      <c r="AG7381" s="3"/>
      <c r="AH7381" s="3"/>
    </row>
    <row r="7382" spans="30:34">
      <c r="AD7382" s="3"/>
      <c r="AE7382" s="3"/>
      <c r="AF7382" s="3"/>
      <c r="AG7382" s="3"/>
      <c r="AH7382" s="3"/>
    </row>
    <row r="7383" spans="30:34">
      <c r="AD7383" s="3"/>
      <c r="AE7383" s="3"/>
      <c r="AF7383" s="3"/>
      <c r="AG7383" s="3"/>
      <c r="AH7383" s="3"/>
    </row>
    <row r="7384" spans="30:34">
      <c r="AD7384" s="3"/>
      <c r="AE7384" s="3"/>
      <c r="AF7384" s="3"/>
      <c r="AG7384" s="3"/>
      <c r="AH7384" s="3"/>
    </row>
    <row r="7385" spans="30:34">
      <c r="AD7385" s="3"/>
      <c r="AE7385" s="3"/>
      <c r="AF7385" s="3"/>
      <c r="AG7385" s="3"/>
      <c r="AH7385" s="3"/>
    </row>
    <row r="7386" spans="30:34">
      <c r="AD7386" s="3"/>
      <c r="AE7386" s="3"/>
      <c r="AF7386" s="3"/>
      <c r="AG7386" s="3"/>
      <c r="AH7386" s="3"/>
    </row>
    <row r="7387" spans="30:34">
      <c r="AD7387" s="3"/>
      <c r="AE7387" s="3"/>
      <c r="AF7387" s="3"/>
      <c r="AG7387" s="3"/>
      <c r="AH7387" s="3"/>
    </row>
    <row r="7388" spans="30:34">
      <c r="AD7388" s="3"/>
      <c r="AE7388" s="3"/>
      <c r="AF7388" s="3"/>
      <c r="AG7388" s="3"/>
      <c r="AH7388" s="3"/>
    </row>
    <row r="7389" spans="30:34">
      <c r="AD7389" s="3"/>
      <c r="AE7389" s="3"/>
      <c r="AF7389" s="3"/>
      <c r="AG7389" s="3"/>
      <c r="AH7389" s="3"/>
    </row>
    <row r="7390" spans="30:34">
      <c r="AD7390" s="3"/>
      <c r="AE7390" s="3"/>
      <c r="AF7390" s="3"/>
      <c r="AG7390" s="3"/>
      <c r="AH7390" s="3"/>
    </row>
    <row r="7391" spans="30:34">
      <c r="AD7391" s="3"/>
      <c r="AE7391" s="3"/>
      <c r="AF7391" s="3"/>
      <c r="AG7391" s="3"/>
      <c r="AH7391" s="3"/>
    </row>
    <row r="7392" spans="30:34">
      <c r="AD7392" s="3"/>
      <c r="AE7392" s="3"/>
      <c r="AF7392" s="3"/>
      <c r="AG7392" s="3"/>
      <c r="AH7392" s="3"/>
    </row>
    <row r="7393" spans="30:34">
      <c r="AD7393" s="3"/>
      <c r="AE7393" s="3"/>
      <c r="AF7393" s="3"/>
      <c r="AG7393" s="3"/>
      <c r="AH7393" s="3"/>
    </row>
    <row r="7394" spans="30:34">
      <c r="AD7394" s="3"/>
      <c r="AE7394" s="3"/>
      <c r="AF7394" s="3"/>
      <c r="AG7394" s="3"/>
      <c r="AH7394" s="3"/>
    </row>
    <row r="7395" spans="30:34">
      <c r="AD7395" s="3"/>
      <c r="AE7395" s="3"/>
      <c r="AF7395" s="3"/>
      <c r="AG7395" s="3"/>
      <c r="AH7395" s="3"/>
    </row>
    <row r="7396" spans="30:34">
      <c r="AD7396" s="3"/>
      <c r="AE7396" s="3"/>
      <c r="AF7396" s="3"/>
      <c r="AG7396" s="3"/>
      <c r="AH7396" s="3"/>
    </row>
    <row r="7397" spans="30:34">
      <c r="AD7397" s="3"/>
      <c r="AE7397" s="3"/>
      <c r="AF7397" s="3"/>
      <c r="AG7397" s="3"/>
      <c r="AH7397" s="3"/>
    </row>
    <row r="7398" spans="30:34">
      <c r="AD7398" s="3"/>
      <c r="AE7398" s="3"/>
      <c r="AF7398" s="3"/>
      <c r="AG7398" s="3"/>
      <c r="AH7398" s="3"/>
    </row>
    <row r="7399" spans="30:34">
      <c r="AD7399" s="3"/>
      <c r="AE7399" s="3"/>
      <c r="AF7399" s="3"/>
      <c r="AG7399" s="3"/>
      <c r="AH7399" s="3"/>
    </row>
    <row r="7400" spans="30:34">
      <c r="AD7400" s="3"/>
      <c r="AE7400" s="3"/>
      <c r="AF7400" s="3"/>
      <c r="AG7400" s="3"/>
      <c r="AH7400" s="3"/>
    </row>
    <row r="7401" spans="30:34">
      <c r="AD7401" s="3"/>
      <c r="AE7401" s="3"/>
      <c r="AF7401" s="3"/>
      <c r="AG7401" s="3"/>
      <c r="AH7401" s="3"/>
    </row>
    <row r="7402" spans="30:34">
      <c r="AD7402" s="3"/>
      <c r="AE7402" s="3"/>
      <c r="AF7402" s="3"/>
      <c r="AG7402" s="3"/>
      <c r="AH7402" s="3"/>
    </row>
    <row r="7403" spans="30:34">
      <c r="AD7403" s="3"/>
      <c r="AE7403" s="3"/>
      <c r="AF7403" s="3"/>
      <c r="AG7403" s="3"/>
      <c r="AH7403" s="3"/>
    </row>
    <row r="7404" spans="30:34">
      <c r="AD7404" s="3"/>
      <c r="AE7404" s="3"/>
      <c r="AF7404" s="3"/>
      <c r="AG7404" s="3"/>
      <c r="AH7404" s="3"/>
    </row>
    <row r="7405" spans="30:34">
      <c r="AD7405" s="3"/>
      <c r="AE7405" s="3"/>
      <c r="AF7405" s="3"/>
      <c r="AG7405" s="3"/>
      <c r="AH7405" s="3"/>
    </row>
    <row r="7406" spans="30:34">
      <c r="AD7406" s="3"/>
      <c r="AE7406" s="3"/>
      <c r="AF7406" s="3"/>
      <c r="AG7406" s="3"/>
      <c r="AH7406" s="3"/>
    </row>
    <row r="7407" spans="30:34">
      <c r="AD7407" s="3"/>
      <c r="AE7407" s="3"/>
      <c r="AF7407" s="3"/>
      <c r="AG7407" s="3"/>
      <c r="AH7407" s="3"/>
    </row>
    <row r="7408" spans="30:34">
      <c r="AD7408" s="3"/>
      <c r="AE7408" s="3"/>
      <c r="AF7408" s="3"/>
      <c r="AG7408" s="3"/>
      <c r="AH7408" s="3"/>
    </row>
    <row r="7409" spans="30:34">
      <c r="AD7409" s="3"/>
      <c r="AE7409" s="3"/>
      <c r="AF7409" s="3"/>
      <c r="AG7409" s="3"/>
      <c r="AH7409" s="3"/>
    </row>
    <row r="7410" spans="30:34">
      <c r="AD7410" s="3"/>
      <c r="AE7410" s="3"/>
      <c r="AF7410" s="3"/>
      <c r="AG7410" s="3"/>
      <c r="AH7410" s="3"/>
    </row>
    <row r="7411" spans="30:34">
      <c r="AD7411" s="3"/>
      <c r="AE7411" s="3"/>
      <c r="AF7411" s="3"/>
      <c r="AG7411" s="3"/>
      <c r="AH7411" s="3"/>
    </row>
    <row r="7412" spans="30:34">
      <c r="AD7412" s="3"/>
      <c r="AE7412" s="3"/>
      <c r="AF7412" s="3"/>
      <c r="AG7412" s="3"/>
      <c r="AH7412" s="3"/>
    </row>
    <row r="7413" spans="30:34">
      <c r="AD7413" s="3"/>
      <c r="AE7413" s="3"/>
      <c r="AF7413" s="3"/>
      <c r="AG7413" s="3"/>
      <c r="AH7413" s="3"/>
    </row>
    <row r="7414" spans="30:34">
      <c r="AD7414" s="3"/>
      <c r="AE7414" s="3"/>
      <c r="AF7414" s="3"/>
      <c r="AG7414" s="3"/>
      <c r="AH7414" s="3"/>
    </row>
    <row r="7415" spans="30:34">
      <c r="AD7415" s="3"/>
      <c r="AE7415" s="3"/>
      <c r="AF7415" s="3"/>
      <c r="AG7415" s="3"/>
      <c r="AH7415" s="3"/>
    </row>
    <row r="7416" spans="30:34">
      <c r="AD7416" s="3"/>
      <c r="AE7416" s="3"/>
      <c r="AF7416" s="3"/>
      <c r="AG7416" s="3"/>
      <c r="AH7416" s="3"/>
    </row>
    <row r="7417" spans="30:34">
      <c r="AD7417" s="3"/>
      <c r="AE7417" s="3"/>
      <c r="AF7417" s="3"/>
      <c r="AG7417" s="3"/>
      <c r="AH7417" s="3"/>
    </row>
    <row r="7418" spans="30:34">
      <c r="AD7418" s="3"/>
      <c r="AE7418" s="3"/>
      <c r="AF7418" s="3"/>
      <c r="AG7418" s="3"/>
      <c r="AH7418" s="3"/>
    </row>
    <row r="7419" spans="30:34">
      <c r="AD7419" s="3"/>
      <c r="AE7419" s="3"/>
      <c r="AF7419" s="3"/>
      <c r="AG7419" s="3"/>
      <c r="AH7419" s="3"/>
    </row>
    <row r="7420" spans="30:34">
      <c r="AD7420" s="3"/>
      <c r="AE7420" s="3"/>
      <c r="AF7420" s="3"/>
      <c r="AG7420" s="3"/>
      <c r="AH7420" s="3"/>
    </row>
    <row r="7421" spans="30:34">
      <c r="AD7421" s="3"/>
      <c r="AE7421" s="3"/>
      <c r="AF7421" s="3"/>
      <c r="AG7421" s="3"/>
      <c r="AH7421" s="3"/>
    </row>
    <row r="7422" spans="30:34">
      <c r="AD7422" s="3"/>
      <c r="AE7422" s="3"/>
      <c r="AF7422" s="3"/>
      <c r="AG7422" s="3"/>
      <c r="AH7422" s="3"/>
    </row>
    <row r="7423" spans="30:34">
      <c r="AD7423" s="3"/>
      <c r="AE7423" s="3"/>
      <c r="AF7423" s="3"/>
      <c r="AG7423" s="3"/>
      <c r="AH7423" s="3"/>
    </row>
    <row r="7424" spans="30:34">
      <c r="AD7424" s="3"/>
      <c r="AE7424" s="3"/>
      <c r="AF7424" s="3"/>
      <c r="AG7424" s="3"/>
      <c r="AH7424" s="3"/>
    </row>
    <row r="7425" spans="30:34">
      <c r="AD7425" s="3"/>
      <c r="AE7425" s="3"/>
      <c r="AF7425" s="3"/>
      <c r="AG7425" s="3"/>
      <c r="AH7425" s="3"/>
    </row>
    <row r="7426" spans="30:34">
      <c r="AD7426" s="3"/>
      <c r="AE7426" s="3"/>
      <c r="AF7426" s="3"/>
      <c r="AG7426" s="3"/>
      <c r="AH7426" s="3"/>
    </row>
    <row r="7427" spans="30:34">
      <c r="AD7427" s="3"/>
      <c r="AE7427" s="3"/>
      <c r="AF7427" s="3"/>
      <c r="AG7427" s="3"/>
      <c r="AH7427" s="3"/>
    </row>
    <row r="7428" spans="30:34">
      <c r="AD7428" s="3"/>
      <c r="AE7428" s="3"/>
      <c r="AF7428" s="3"/>
      <c r="AG7428" s="3"/>
      <c r="AH7428" s="3"/>
    </row>
    <row r="7429" spans="30:34">
      <c r="AD7429" s="3"/>
      <c r="AE7429" s="3"/>
      <c r="AF7429" s="3"/>
      <c r="AG7429" s="3"/>
      <c r="AH7429" s="3"/>
    </row>
    <row r="7430" spans="30:34">
      <c r="AD7430" s="3"/>
      <c r="AE7430" s="3"/>
      <c r="AF7430" s="3"/>
      <c r="AG7430" s="3"/>
      <c r="AH7430" s="3"/>
    </row>
    <row r="7431" spans="30:34">
      <c r="AD7431" s="3"/>
      <c r="AE7431" s="3"/>
      <c r="AF7431" s="3"/>
      <c r="AG7431" s="3"/>
      <c r="AH7431" s="3"/>
    </row>
    <row r="7432" spans="30:34">
      <c r="AD7432" s="3"/>
      <c r="AE7432" s="3"/>
      <c r="AF7432" s="3"/>
      <c r="AG7432" s="3"/>
      <c r="AH7432" s="3"/>
    </row>
    <row r="7433" spans="30:34">
      <c r="AD7433" s="3"/>
      <c r="AE7433" s="3"/>
      <c r="AF7433" s="3"/>
      <c r="AG7433" s="3"/>
      <c r="AH7433" s="3"/>
    </row>
    <row r="7434" spans="30:34">
      <c r="AD7434" s="3"/>
      <c r="AE7434" s="3"/>
      <c r="AF7434" s="3"/>
      <c r="AG7434" s="3"/>
      <c r="AH7434" s="3"/>
    </row>
    <row r="7435" spans="30:34">
      <c r="AD7435" s="3"/>
      <c r="AE7435" s="3"/>
      <c r="AF7435" s="3"/>
      <c r="AG7435" s="3"/>
      <c r="AH7435" s="3"/>
    </row>
    <row r="7436" spans="30:34">
      <c r="AD7436" s="3"/>
      <c r="AE7436" s="3"/>
      <c r="AF7436" s="3"/>
      <c r="AG7436" s="3"/>
      <c r="AH7436" s="3"/>
    </row>
    <row r="7437" spans="30:34">
      <c r="AD7437" s="3"/>
      <c r="AE7437" s="3"/>
      <c r="AF7437" s="3"/>
      <c r="AG7437" s="3"/>
      <c r="AH7437" s="3"/>
    </row>
    <row r="7438" spans="30:34">
      <c r="AD7438" s="3"/>
      <c r="AE7438" s="3"/>
      <c r="AF7438" s="3"/>
      <c r="AG7438" s="3"/>
      <c r="AH7438" s="3"/>
    </row>
    <row r="7439" spans="30:34">
      <c r="AD7439" s="3"/>
      <c r="AE7439" s="3"/>
      <c r="AF7439" s="3"/>
      <c r="AG7439" s="3"/>
      <c r="AH7439" s="3"/>
    </row>
    <row r="7440" spans="30:34">
      <c r="AD7440" s="3"/>
      <c r="AE7440" s="3"/>
      <c r="AF7440" s="3"/>
      <c r="AG7440" s="3"/>
      <c r="AH7440" s="3"/>
    </row>
    <row r="7441" spans="30:34">
      <c r="AD7441" s="3"/>
      <c r="AE7441" s="3"/>
      <c r="AF7441" s="3"/>
      <c r="AG7441" s="3"/>
      <c r="AH7441" s="3"/>
    </row>
    <row r="7442" spans="30:34">
      <c r="AD7442" s="3"/>
      <c r="AE7442" s="3"/>
      <c r="AF7442" s="3"/>
      <c r="AG7442" s="3"/>
      <c r="AH7442" s="3"/>
    </row>
    <row r="7443" spans="30:34">
      <c r="AD7443" s="3"/>
      <c r="AE7443" s="3"/>
      <c r="AF7443" s="3"/>
      <c r="AG7443" s="3"/>
      <c r="AH7443" s="3"/>
    </row>
    <row r="7444" spans="30:34">
      <c r="AD7444" s="3"/>
      <c r="AE7444" s="3"/>
      <c r="AF7444" s="3"/>
      <c r="AG7444" s="3"/>
      <c r="AH7444" s="3"/>
    </row>
    <row r="7445" spans="30:34">
      <c r="AD7445" s="3"/>
      <c r="AE7445" s="3"/>
      <c r="AF7445" s="3"/>
      <c r="AG7445" s="3"/>
      <c r="AH7445" s="3"/>
    </row>
    <row r="7446" spans="30:34">
      <c r="AD7446" s="3"/>
      <c r="AE7446" s="3"/>
      <c r="AF7446" s="3"/>
      <c r="AG7446" s="3"/>
      <c r="AH7446" s="3"/>
    </row>
    <row r="7447" spans="30:34">
      <c r="AD7447" s="3"/>
      <c r="AE7447" s="3"/>
      <c r="AF7447" s="3"/>
      <c r="AG7447" s="3"/>
      <c r="AH7447" s="3"/>
    </row>
    <row r="7448" spans="30:34">
      <c r="AD7448" s="3"/>
      <c r="AE7448" s="3"/>
      <c r="AF7448" s="3"/>
      <c r="AG7448" s="3"/>
      <c r="AH7448" s="3"/>
    </row>
    <row r="7449" spans="30:34">
      <c r="AD7449" s="3"/>
      <c r="AE7449" s="3"/>
      <c r="AF7449" s="3"/>
      <c r="AG7449" s="3"/>
      <c r="AH7449" s="3"/>
    </row>
    <row r="7450" spans="30:34">
      <c r="AD7450" s="3"/>
      <c r="AE7450" s="3"/>
      <c r="AF7450" s="3"/>
      <c r="AG7450" s="3"/>
      <c r="AH7450" s="3"/>
    </row>
    <row r="7451" spans="30:34">
      <c r="AD7451" s="3"/>
      <c r="AE7451" s="3"/>
      <c r="AF7451" s="3"/>
      <c r="AG7451" s="3"/>
      <c r="AH7451" s="3"/>
    </row>
    <row r="7452" spans="30:34">
      <c r="AD7452" s="3"/>
      <c r="AE7452" s="3"/>
      <c r="AF7452" s="3"/>
      <c r="AG7452" s="3"/>
      <c r="AH7452" s="3"/>
    </row>
    <row r="7453" spans="30:34">
      <c r="AD7453" s="3"/>
      <c r="AE7453" s="3"/>
      <c r="AF7453" s="3"/>
      <c r="AG7453" s="3"/>
      <c r="AH7453" s="3"/>
    </row>
    <row r="7454" spans="30:34">
      <c r="AD7454" s="3"/>
      <c r="AE7454" s="3"/>
      <c r="AF7454" s="3"/>
      <c r="AG7454" s="3"/>
      <c r="AH7454" s="3"/>
    </row>
    <row r="7455" spans="30:34">
      <c r="AD7455" s="3"/>
      <c r="AE7455" s="3"/>
      <c r="AF7455" s="3"/>
      <c r="AG7455" s="3"/>
      <c r="AH7455" s="3"/>
    </row>
    <row r="7456" spans="30:34">
      <c r="AD7456" s="3"/>
      <c r="AE7456" s="3"/>
      <c r="AF7456" s="3"/>
      <c r="AG7456" s="3"/>
      <c r="AH7456" s="3"/>
    </row>
    <row r="7457" spans="30:34">
      <c r="AD7457" s="3"/>
      <c r="AE7457" s="3"/>
      <c r="AF7457" s="3"/>
      <c r="AG7457" s="3"/>
      <c r="AH7457" s="3"/>
    </row>
    <row r="7458" spans="30:34">
      <c r="AD7458" s="3"/>
      <c r="AE7458" s="3"/>
      <c r="AF7458" s="3"/>
      <c r="AG7458" s="3"/>
      <c r="AH7458" s="3"/>
    </row>
    <row r="7459" spans="30:34">
      <c r="AD7459" s="3"/>
      <c r="AE7459" s="3"/>
      <c r="AF7459" s="3"/>
      <c r="AG7459" s="3"/>
      <c r="AH7459" s="3"/>
    </row>
    <row r="7460" spans="30:34">
      <c r="AD7460" s="3"/>
      <c r="AE7460" s="3"/>
      <c r="AF7460" s="3"/>
      <c r="AG7460" s="3"/>
      <c r="AH7460" s="3"/>
    </row>
    <row r="7461" spans="30:34">
      <c r="AD7461" s="3"/>
      <c r="AE7461" s="3"/>
      <c r="AF7461" s="3"/>
      <c r="AG7461" s="3"/>
      <c r="AH7461" s="3"/>
    </row>
    <row r="7462" spans="30:34">
      <c r="AD7462" s="3"/>
      <c r="AE7462" s="3"/>
      <c r="AF7462" s="3"/>
      <c r="AG7462" s="3"/>
      <c r="AH7462" s="3"/>
    </row>
    <row r="7463" spans="30:34">
      <c r="AD7463" s="3"/>
      <c r="AE7463" s="3"/>
      <c r="AF7463" s="3"/>
      <c r="AG7463" s="3"/>
      <c r="AH7463" s="3"/>
    </row>
    <row r="7464" spans="30:34">
      <c r="AD7464" s="3"/>
      <c r="AE7464" s="3"/>
      <c r="AF7464" s="3"/>
      <c r="AG7464" s="3"/>
      <c r="AH7464" s="3"/>
    </row>
    <row r="7465" spans="30:34">
      <c r="AD7465" s="3"/>
      <c r="AE7465" s="3"/>
      <c r="AF7465" s="3"/>
      <c r="AG7465" s="3"/>
      <c r="AH7465" s="3"/>
    </row>
    <row r="7466" spans="30:34">
      <c r="AD7466" s="3"/>
      <c r="AE7466" s="3"/>
      <c r="AF7466" s="3"/>
      <c r="AG7466" s="3"/>
      <c r="AH7466" s="3"/>
    </row>
    <row r="7467" spans="30:34">
      <c r="AD7467" s="3"/>
      <c r="AE7467" s="3"/>
      <c r="AF7467" s="3"/>
      <c r="AG7467" s="3"/>
      <c r="AH7467" s="3"/>
    </row>
    <row r="7468" spans="30:34">
      <c r="AD7468" s="3"/>
      <c r="AE7468" s="3"/>
      <c r="AF7468" s="3"/>
      <c r="AG7468" s="3"/>
      <c r="AH7468" s="3"/>
    </row>
    <row r="7469" spans="30:34">
      <c r="AD7469" s="3"/>
      <c r="AE7469" s="3"/>
      <c r="AF7469" s="3"/>
      <c r="AG7469" s="3"/>
      <c r="AH7469" s="3"/>
    </row>
    <row r="7470" spans="30:34">
      <c r="AD7470" s="3"/>
      <c r="AE7470" s="3"/>
      <c r="AF7470" s="3"/>
      <c r="AG7470" s="3"/>
      <c r="AH7470" s="3"/>
    </row>
    <row r="7471" spans="30:34">
      <c r="AD7471" s="3"/>
      <c r="AE7471" s="3"/>
      <c r="AF7471" s="3"/>
      <c r="AG7471" s="3"/>
      <c r="AH7471" s="3"/>
    </row>
    <row r="7472" spans="30:34">
      <c r="AD7472" s="3"/>
      <c r="AE7472" s="3"/>
      <c r="AF7472" s="3"/>
      <c r="AG7472" s="3"/>
      <c r="AH7472" s="3"/>
    </row>
    <row r="7473" spans="30:34">
      <c r="AD7473" s="3"/>
      <c r="AE7473" s="3"/>
      <c r="AF7473" s="3"/>
      <c r="AG7473" s="3"/>
      <c r="AH7473" s="3"/>
    </row>
    <row r="7474" spans="30:34">
      <c r="AD7474" s="3"/>
      <c r="AE7474" s="3"/>
      <c r="AF7474" s="3"/>
      <c r="AG7474" s="3"/>
      <c r="AH7474" s="3"/>
    </row>
    <row r="7475" spans="30:34">
      <c r="AD7475" s="3"/>
      <c r="AE7475" s="3"/>
      <c r="AF7475" s="3"/>
      <c r="AG7475" s="3"/>
      <c r="AH7475" s="3"/>
    </row>
    <row r="7476" spans="30:34">
      <c r="AD7476" s="3"/>
      <c r="AE7476" s="3"/>
      <c r="AF7476" s="3"/>
      <c r="AG7476" s="3"/>
      <c r="AH7476" s="3"/>
    </row>
    <row r="7477" spans="30:34">
      <c r="AD7477" s="3"/>
      <c r="AE7477" s="3"/>
      <c r="AF7477" s="3"/>
      <c r="AG7477" s="3"/>
      <c r="AH7477" s="3"/>
    </row>
    <row r="7478" spans="30:34">
      <c r="AD7478" s="3"/>
      <c r="AE7478" s="3"/>
      <c r="AF7478" s="3"/>
      <c r="AG7478" s="3"/>
      <c r="AH7478" s="3"/>
    </row>
    <row r="7479" spans="30:34">
      <c r="AD7479" s="3"/>
      <c r="AE7479" s="3"/>
      <c r="AF7479" s="3"/>
      <c r="AG7479" s="3"/>
      <c r="AH7479" s="3"/>
    </row>
    <row r="7480" spans="30:34">
      <c r="AD7480" s="3"/>
      <c r="AE7480" s="3"/>
      <c r="AF7480" s="3"/>
      <c r="AG7480" s="3"/>
      <c r="AH7480" s="3"/>
    </row>
    <row r="7481" spans="30:34">
      <c r="AD7481" s="3"/>
      <c r="AE7481" s="3"/>
      <c r="AF7481" s="3"/>
      <c r="AG7481" s="3"/>
      <c r="AH7481" s="3"/>
    </row>
    <row r="7482" spans="30:34">
      <c r="AD7482" s="3"/>
      <c r="AE7482" s="3"/>
      <c r="AF7482" s="3"/>
      <c r="AG7482" s="3"/>
      <c r="AH7482" s="3"/>
    </row>
    <row r="7483" spans="30:34">
      <c r="AD7483" s="3"/>
      <c r="AE7483" s="3"/>
      <c r="AF7483" s="3"/>
      <c r="AG7483" s="3"/>
      <c r="AH7483" s="3"/>
    </row>
    <row r="7484" spans="30:34">
      <c r="AD7484" s="3"/>
      <c r="AE7484" s="3"/>
      <c r="AF7484" s="3"/>
      <c r="AG7484" s="3"/>
      <c r="AH7484" s="3"/>
    </row>
    <row r="7485" spans="30:34">
      <c r="AD7485" s="3"/>
      <c r="AE7485" s="3"/>
      <c r="AF7485" s="3"/>
      <c r="AG7485" s="3"/>
      <c r="AH7485" s="3"/>
    </row>
    <row r="7486" spans="30:34">
      <c r="AD7486" s="3"/>
      <c r="AE7486" s="3"/>
      <c r="AF7486" s="3"/>
      <c r="AG7486" s="3"/>
      <c r="AH7486" s="3"/>
    </row>
    <row r="7487" spans="30:34">
      <c r="AD7487" s="3"/>
      <c r="AE7487" s="3"/>
      <c r="AF7487" s="3"/>
      <c r="AG7487" s="3"/>
      <c r="AH7487" s="3"/>
    </row>
    <row r="7488" spans="30:34">
      <c r="AD7488" s="3"/>
      <c r="AE7488" s="3"/>
      <c r="AF7488" s="3"/>
      <c r="AG7488" s="3"/>
      <c r="AH7488" s="3"/>
    </row>
    <row r="7489" spans="30:34">
      <c r="AD7489" s="3"/>
      <c r="AE7489" s="3"/>
      <c r="AF7489" s="3"/>
      <c r="AG7489" s="3"/>
      <c r="AH7489" s="3"/>
    </row>
    <row r="7490" spans="30:34">
      <c r="AD7490" s="3"/>
      <c r="AE7490" s="3"/>
      <c r="AF7490" s="3"/>
      <c r="AG7490" s="3"/>
      <c r="AH7490" s="3"/>
    </row>
    <row r="7491" spans="30:34">
      <c r="AD7491" s="3"/>
      <c r="AE7491" s="3"/>
      <c r="AF7491" s="3"/>
      <c r="AG7491" s="3"/>
      <c r="AH7491" s="3"/>
    </row>
    <row r="7492" spans="30:34">
      <c r="AD7492" s="3"/>
      <c r="AE7492" s="3"/>
      <c r="AF7492" s="3"/>
      <c r="AG7492" s="3"/>
      <c r="AH7492" s="3"/>
    </row>
    <row r="7493" spans="30:34">
      <c r="AD7493" s="3"/>
      <c r="AE7493" s="3"/>
      <c r="AF7493" s="3"/>
      <c r="AG7493" s="3"/>
      <c r="AH7493" s="3"/>
    </row>
    <row r="7494" spans="30:34">
      <c r="AD7494" s="3"/>
      <c r="AE7494" s="3"/>
      <c r="AF7494" s="3"/>
      <c r="AG7494" s="3"/>
      <c r="AH7494" s="3"/>
    </row>
    <row r="7495" spans="30:34">
      <c r="AD7495" s="3"/>
      <c r="AE7495" s="3"/>
      <c r="AF7495" s="3"/>
      <c r="AG7495" s="3"/>
      <c r="AH7495" s="3"/>
    </row>
    <row r="7496" spans="30:34">
      <c r="AD7496" s="3"/>
      <c r="AE7496" s="3"/>
      <c r="AF7496" s="3"/>
      <c r="AG7496" s="3"/>
      <c r="AH7496" s="3"/>
    </row>
    <row r="7497" spans="30:34">
      <c r="AD7497" s="3"/>
      <c r="AE7497" s="3"/>
      <c r="AF7497" s="3"/>
      <c r="AG7497" s="3"/>
      <c r="AH7497" s="3"/>
    </row>
    <row r="7498" spans="30:34">
      <c r="AD7498" s="3"/>
      <c r="AE7498" s="3"/>
      <c r="AF7498" s="3"/>
      <c r="AG7498" s="3"/>
      <c r="AH7498" s="3"/>
    </row>
    <row r="7499" spans="30:34">
      <c r="AD7499" s="3"/>
      <c r="AE7499" s="3"/>
      <c r="AF7499" s="3"/>
      <c r="AG7499" s="3"/>
      <c r="AH7499" s="3"/>
    </row>
    <row r="7500" spans="30:34">
      <c r="AD7500" s="3"/>
      <c r="AE7500" s="3"/>
      <c r="AF7500" s="3"/>
      <c r="AG7500" s="3"/>
      <c r="AH7500" s="3"/>
    </row>
    <row r="7501" spans="30:34">
      <c r="AD7501" s="3"/>
      <c r="AE7501" s="3"/>
      <c r="AF7501" s="3"/>
      <c r="AG7501" s="3"/>
      <c r="AH7501" s="3"/>
    </row>
    <row r="7502" spans="30:34">
      <c r="AD7502" s="3"/>
      <c r="AE7502" s="3"/>
      <c r="AF7502" s="3"/>
      <c r="AG7502" s="3"/>
      <c r="AH7502" s="3"/>
    </row>
    <row r="7503" spans="30:34">
      <c r="AD7503" s="3"/>
      <c r="AE7503" s="3"/>
      <c r="AF7503" s="3"/>
      <c r="AG7503" s="3"/>
      <c r="AH7503" s="3"/>
    </row>
    <row r="7504" spans="30:34">
      <c r="AD7504" s="3"/>
      <c r="AE7504" s="3"/>
      <c r="AF7504" s="3"/>
      <c r="AG7504" s="3"/>
      <c r="AH7504" s="3"/>
    </row>
    <row r="7505" spans="30:34">
      <c r="AD7505" s="3"/>
      <c r="AE7505" s="3"/>
      <c r="AF7505" s="3"/>
      <c r="AG7505" s="3"/>
      <c r="AH7505" s="3"/>
    </row>
    <row r="7506" spans="30:34">
      <c r="AD7506" s="3"/>
      <c r="AE7506" s="3"/>
      <c r="AF7506" s="3"/>
      <c r="AG7506" s="3"/>
      <c r="AH7506" s="3"/>
    </row>
    <row r="7507" spans="30:34">
      <c r="AD7507" s="3"/>
      <c r="AE7507" s="3"/>
      <c r="AF7507" s="3"/>
      <c r="AG7507" s="3"/>
      <c r="AH7507" s="3"/>
    </row>
    <row r="7508" spans="30:34">
      <c r="AD7508" s="3"/>
      <c r="AE7508" s="3"/>
      <c r="AF7508" s="3"/>
      <c r="AG7508" s="3"/>
      <c r="AH7508" s="3"/>
    </row>
    <row r="7509" spans="30:34">
      <c r="AD7509" s="3"/>
      <c r="AE7509" s="3"/>
      <c r="AF7509" s="3"/>
      <c r="AG7509" s="3"/>
      <c r="AH7509" s="3"/>
    </row>
    <row r="7510" spans="30:34">
      <c r="AD7510" s="3"/>
      <c r="AE7510" s="3"/>
      <c r="AF7510" s="3"/>
      <c r="AG7510" s="3"/>
      <c r="AH7510" s="3"/>
    </row>
    <row r="7511" spans="30:34">
      <c r="AD7511" s="3"/>
      <c r="AE7511" s="3"/>
      <c r="AF7511" s="3"/>
      <c r="AG7511" s="3"/>
      <c r="AH7511" s="3"/>
    </row>
    <row r="7512" spans="30:34">
      <c r="AD7512" s="3"/>
      <c r="AE7512" s="3"/>
      <c r="AF7512" s="3"/>
      <c r="AG7512" s="3"/>
      <c r="AH7512" s="3"/>
    </row>
    <row r="7513" spans="30:34">
      <c r="AD7513" s="3"/>
      <c r="AE7513" s="3"/>
      <c r="AF7513" s="3"/>
      <c r="AG7513" s="3"/>
      <c r="AH7513" s="3"/>
    </row>
    <row r="7514" spans="30:34">
      <c r="AD7514" s="3"/>
      <c r="AE7514" s="3"/>
      <c r="AF7514" s="3"/>
      <c r="AG7514" s="3"/>
      <c r="AH7514" s="3"/>
    </row>
    <row r="7515" spans="30:34">
      <c r="AD7515" s="3"/>
      <c r="AE7515" s="3"/>
      <c r="AF7515" s="3"/>
      <c r="AG7515" s="3"/>
      <c r="AH7515" s="3"/>
    </row>
    <row r="7516" spans="30:34">
      <c r="AD7516" s="3"/>
      <c r="AE7516" s="3"/>
      <c r="AF7516" s="3"/>
      <c r="AG7516" s="3"/>
      <c r="AH7516" s="3"/>
    </row>
    <row r="7517" spans="30:34">
      <c r="AD7517" s="3"/>
      <c r="AE7517" s="3"/>
      <c r="AF7517" s="3"/>
      <c r="AG7517" s="3"/>
      <c r="AH7517" s="3"/>
    </row>
    <row r="7518" spans="30:34">
      <c r="AD7518" s="3"/>
      <c r="AE7518" s="3"/>
      <c r="AF7518" s="3"/>
      <c r="AG7518" s="3"/>
      <c r="AH7518" s="3"/>
    </row>
    <row r="7519" spans="30:34">
      <c r="AD7519" s="3"/>
      <c r="AE7519" s="3"/>
      <c r="AF7519" s="3"/>
      <c r="AG7519" s="3"/>
      <c r="AH7519" s="3"/>
    </row>
    <row r="7520" spans="30:34">
      <c r="AD7520" s="3"/>
      <c r="AE7520" s="3"/>
      <c r="AF7520" s="3"/>
      <c r="AG7520" s="3"/>
      <c r="AH7520" s="3"/>
    </row>
    <row r="7521" spans="30:34">
      <c r="AD7521" s="3"/>
      <c r="AE7521" s="3"/>
      <c r="AF7521" s="3"/>
      <c r="AG7521" s="3"/>
      <c r="AH7521" s="3"/>
    </row>
    <row r="7522" spans="30:34">
      <c r="AD7522" s="3"/>
      <c r="AE7522" s="3"/>
      <c r="AF7522" s="3"/>
      <c r="AG7522" s="3"/>
      <c r="AH7522" s="3"/>
    </row>
    <row r="7523" spans="30:34">
      <c r="AD7523" s="3"/>
      <c r="AE7523" s="3"/>
      <c r="AF7523" s="3"/>
      <c r="AG7523" s="3"/>
      <c r="AH7523" s="3"/>
    </row>
    <row r="7524" spans="30:34">
      <c r="AD7524" s="3"/>
      <c r="AE7524" s="3"/>
      <c r="AF7524" s="3"/>
      <c r="AG7524" s="3"/>
      <c r="AH7524" s="3"/>
    </row>
    <row r="7525" spans="30:34">
      <c r="AD7525" s="3"/>
      <c r="AE7525" s="3"/>
      <c r="AF7525" s="3"/>
      <c r="AG7525" s="3"/>
      <c r="AH7525" s="3"/>
    </row>
    <row r="7526" spans="30:34">
      <c r="AD7526" s="3"/>
      <c r="AE7526" s="3"/>
      <c r="AF7526" s="3"/>
      <c r="AG7526" s="3"/>
      <c r="AH7526" s="3"/>
    </row>
    <row r="7527" spans="30:34">
      <c r="AD7527" s="3"/>
      <c r="AE7527" s="3"/>
      <c r="AF7527" s="3"/>
      <c r="AG7527" s="3"/>
      <c r="AH7527" s="3"/>
    </row>
    <row r="7528" spans="30:34">
      <c r="AD7528" s="3"/>
      <c r="AE7528" s="3"/>
      <c r="AF7528" s="3"/>
      <c r="AG7528" s="3"/>
      <c r="AH7528" s="3"/>
    </row>
    <row r="7529" spans="30:34">
      <c r="AD7529" s="3"/>
      <c r="AE7529" s="3"/>
      <c r="AF7529" s="3"/>
      <c r="AG7529" s="3"/>
      <c r="AH7529" s="3"/>
    </row>
    <row r="7530" spans="30:34">
      <c r="AD7530" s="3"/>
      <c r="AE7530" s="3"/>
      <c r="AF7530" s="3"/>
      <c r="AG7530" s="3"/>
      <c r="AH7530" s="3"/>
    </row>
    <row r="7531" spans="30:34">
      <c r="AD7531" s="3"/>
      <c r="AE7531" s="3"/>
      <c r="AF7531" s="3"/>
      <c r="AG7531" s="3"/>
      <c r="AH7531" s="3"/>
    </row>
    <row r="7532" spans="30:34">
      <c r="AD7532" s="3"/>
      <c r="AE7532" s="3"/>
      <c r="AF7532" s="3"/>
      <c r="AG7532" s="3"/>
      <c r="AH7532" s="3"/>
    </row>
    <row r="7533" spans="30:34">
      <c r="AD7533" s="3"/>
      <c r="AE7533" s="3"/>
      <c r="AF7533" s="3"/>
      <c r="AG7533" s="3"/>
      <c r="AH7533" s="3"/>
    </row>
    <row r="7534" spans="30:34">
      <c r="AD7534" s="3"/>
      <c r="AE7534" s="3"/>
      <c r="AF7534" s="3"/>
      <c r="AG7534" s="3"/>
      <c r="AH7534" s="3"/>
    </row>
    <row r="7535" spans="30:34">
      <c r="AD7535" s="3"/>
      <c r="AE7535" s="3"/>
      <c r="AF7535" s="3"/>
      <c r="AG7535" s="3"/>
      <c r="AH7535" s="3"/>
    </row>
    <row r="7536" spans="30:34">
      <c r="AD7536" s="3"/>
      <c r="AE7536" s="3"/>
      <c r="AF7536" s="3"/>
      <c r="AG7536" s="3"/>
      <c r="AH7536" s="3"/>
    </row>
    <row r="7537" spans="30:34">
      <c r="AD7537" s="3"/>
      <c r="AE7537" s="3"/>
      <c r="AF7537" s="3"/>
      <c r="AG7537" s="3"/>
      <c r="AH7537" s="3"/>
    </row>
    <row r="7538" spans="30:34">
      <c r="AD7538" s="3"/>
      <c r="AE7538" s="3"/>
      <c r="AF7538" s="3"/>
      <c r="AG7538" s="3"/>
      <c r="AH7538" s="3"/>
    </row>
    <row r="7539" spans="30:34">
      <c r="AD7539" s="3"/>
      <c r="AE7539" s="3"/>
      <c r="AF7539" s="3"/>
      <c r="AG7539" s="3"/>
      <c r="AH7539" s="3"/>
    </row>
    <row r="7540" spans="30:34">
      <c r="AD7540" s="3"/>
      <c r="AE7540" s="3"/>
      <c r="AF7540" s="3"/>
      <c r="AG7540" s="3"/>
      <c r="AH7540" s="3"/>
    </row>
    <row r="7541" spans="30:34">
      <c r="AD7541" s="3"/>
      <c r="AE7541" s="3"/>
      <c r="AF7541" s="3"/>
      <c r="AG7541" s="3"/>
      <c r="AH7541" s="3"/>
    </row>
    <row r="7542" spans="30:34">
      <c r="AD7542" s="3"/>
      <c r="AE7542" s="3"/>
      <c r="AF7542" s="3"/>
      <c r="AG7542" s="3"/>
      <c r="AH7542" s="3"/>
    </row>
    <row r="7543" spans="30:34">
      <c r="AD7543" s="3"/>
      <c r="AE7543" s="3"/>
      <c r="AF7543" s="3"/>
      <c r="AG7543" s="3"/>
      <c r="AH7543" s="3"/>
    </row>
    <row r="7544" spans="30:34">
      <c r="AD7544" s="3"/>
      <c r="AE7544" s="3"/>
      <c r="AF7544" s="3"/>
      <c r="AG7544" s="3"/>
      <c r="AH7544" s="3"/>
    </row>
    <row r="7545" spans="30:34">
      <c r="AD7545" s="3"/>
      <c r="AE7545" s="3"/>
      <c r="AF7545" s="3"/>
      <c r="AG7545" s="3"/>
      <c r="AH7545" s="3"/>
    </row>
    <row r="7546" spans="30:34">
      <c r="AD7546" s="3"/>
      <c r="AE7546" s="3"/>
      <c r="AF7546" s="3"/>
      <c r="AG7546" s="3"/>
      <c r="AH7546" s="3"/>
    </row>
    <row r="7547" spans="30:34">
      <c r="AD7547" s="3"/>
      <c r="AE7547" s="3"/>
      <c r="AF7547" s="3"/>
      <c r="AG7547" s="3"/>
      <c r="AH7547" s="3"/>
    </row>
    <row r="7548" spans="30:34">
      <c r="AD7548" s="3"/>
      <c r="AE7548" s="3"/>
      <c r="AF7548" s="3"/>
      <c r="AG7548" s="3"/>
      <c r="AH7548" s="3"/>
    </row>
    <row r="7549" spans="30:34">
      <c r="AD7549" s="3"/>
      <c r="AE7549" s="3"/>
      <c r="AF7549" s="3"/>
      <c r="AG7549" s="3"/>
      <c r="AH7549" s="3"/>
    </row>
    <row r="7550" spans="30:34">
      <c r="AD7550" s="3"/>
      <c r="AE7550" s="3"/>
      <c r="AF7550" s="3"/>
      <c r="AG7550" s="3"/>
      <c r="AH7550" s="3"/>
    </row>
    <row r="7551" spans="30:34">
      <c r="AD7551" s="3"/>
      <c r="AE7551" s="3"/>
      <c r="AF7551" s="3"/>
      <c r="AG7551" s="3"/>
      <c r="AH7551" s="3"/>
    </row>
    <row r="7552" spans="30:34">
      <c r="AD7552" s="3"/>
      <c r="AE7552" s="3"/>
      <c r="AF7552" s="3"/>
      <c r="AG7552" s="3"/>
      <c r="AH7552" s="3"/>
    </row>
    <row r="7553" spans="30:34">
      <c r="AD7553" s="3"/>
      <c r="AE7553" s="3"/>
      <c r="AF7553" s="3"/>
      <c r="AG7553" s="3"/>
      <c r="AH7553" s="3"/>
    </row>
    <row r="7554" spans="30:34">
      <c r="AD7554" s="3"/>
      <c r="AE7554" s="3"/>
      <c r="AF7554" s="3"/>
      <c r="AG7554" s="3"/>
      <c r="AH7554" s="3"/>
    </row>
    <row r="7555" spans="30:34">
      <c r="AD7555" s="3"/>
      <c r="AE7555" s="3"/>
      <c r="AF7555" s="3"/>
      <c r="AG7555" s="3"/>
      <c r="AH7555" s="3"/>
    </row>
    <row r="7556" spans="30:34">
      <c r="AD7556" s="3"/>
      <c r="AE7556" s="3"/>
      <c r="AF7556" s="3"/>
      <c r="AG7556" s="3"/>
      <c r="AH7556" s="3"/>
    </row>
    <row r="7557" spans="30:34">
      <c r="AD7557" s="3"/>
      <c r="AE7557" s="3"/>
      <c r="AF7557" s="3"/>
      <c r="AG7557" s="3"/>
      <c r="AH7557" s="3"/>
    </row>
    <row r="7558" spans="30:34">
      <c r="AD7558" s="3"/>
      <c r="AE7558" s="3"/>
      <c r="AF7558" s="3"/>
      <c r="AG7558" s="3"/>
      <c r="AH7558" s="3"/>
    </row>
    <row r="7559" spans="30:34">
      <c r="AD7559" s="3"/>
      <c r="AE7559" s="3"/>
      <c r="AF7559" s="3"/>
      <c r="AG7559" s="3"/>
      <c r="AH7559" s="3"/>
    </row>
    <row r="7560" spans="30:34">
      <c r="AD7560" s="3"/>
      <c r="AE7560" s="3"/>
      <c r="AF7560" s="3"/>
      <c r="AG7560" s="3"/>
      <c r="AH7560" s="3"/>
    </row>
    <row r="7561" spans="30:34">
      <c r="AD7561" s="3"/>
      <c r="AE7561" s="3"/>
      <c r="AF7561" s="3"/>
      <c r="AG7561" s="3"/>
      <c r="AH7561" s="3"/>
    </row>
    <row r="7562" spans="30:34">
      <c r="AD7562" s="3"/>
      <c r="AE7562" s="3"/>
      <c r="AF7562" s="3"/>
      <c r="AG7562" s="3"/>
      <c r="AH7562" s="3"/>
    </row>
    <row r="7563" spans="30:34">
      <c r="AD7563" s="3"/>
      <c r="AE7563" s="3"/>
      <c r="AF7563" s="3"/>
      <c r="AG7563" s="3"/>
      <c r="AH7563" s="3"/>
    </row>
    <row r="7564" spans="30:34">
      <c r="AD7564" s="3"/>
      <c r="AE7564" s="3"/>
      <c r="AF7564" s="3"/>
      <c r="AG7564" s="3"/>
      <c r="AH7564" s="3"/>
    </row>
    <row r="7565" spans="30:34">
      <c r="AD7565" s="3"/>
      <c r="AE7565" s="3"/>
      <c r="AF7565" s="3"/>
      <c r="AG7565" s="3"/>
      <c r="AH7565" s="3"/>
    </row>
    <row r="7566" spans="30:34">
      <c r="AD7566" s="3"/>
      <c r="AE7566" s="3"/>
      <c r="AF7566" s="3"/>
      <c r="AG7566" s="3"/>
      <c r="AH7566" s="3"/>
    </row>
    <row r="7567" spans="30:34">
      <c r="AD7567" s="3"/>
      <c r="AE7567" s="3"/>
      <c r="AF7567" s="3"/>
      <c r="AG7567" s="3"/>
      <c r="AH7567" s="3"/>
    </row>
    <row r="7568" spans="30:34">
      <c r="AD7568" s="3"/>
      <c r="AE7568" s="3"/>
      <c r="AF7568" s="3"/>
      <c r="AG7568" s="3"/>
      <c r="AH7568" s="3"/>
    </row>
    <row r="7569" spans="30:34">
      <c r="AD7569" s="3"/>
      <c r="AE7569" s="3"/>
      <c r="AF7569" s="3"/>
      <c r="AG7569" s="3"/>
      <c r="AH7569" s="3"/>
    </row>
    <row r="7570" spans="30:34">
      <c r="AD7570" s="3"/>
      <c r="AE7570" s="3"/>
      <c r="AF7570" s="3"/>
      <c r="AG7570" s="3"/>
      <c r="AH7570" s="3"/>
    </row>
    <row r="7571" spans="30:34">
      <c r="AD7571" s="3"/>
      <c r="AE7571" s="3"/>
      <c r="AF7571" s="3"/>
      <c r="AG7571" s="3"/>
      <c r="AH7571" s="3"/>
    </row>
    <row r="7572" spans="30:34">
      <c r="AD7572" s="3"/>
      <c r="AE7572" s="3"/>
      <c r="AF7572" s="3"/>
      <c r="AG7572" s="3"/>
      <c r="AH7572" s="3"/>
    </row>
    <row r="7573" spans="30:34">
      <c r="AD7573" s="3"/>
      <c r="AE7573" s="3"/>
      <c r="AF7573" s="3"/>
      <c r="AG7573" s="3"/>
      <c r="AH7573" s="3"/>
    </row>
    <row r="7574" spans="30:34">
      <c r="AD7574" s="3"/>
      <c r="AE7574" s="3"/>
      <c r="AF7574" s="3"/>
      <c r="AG7574" s="3"/>
      <c r="AH7574" s="3"/>
    </row>
    <row r="7575" spans="30:34">
      <c r="AD7575" s="3"/>
      <c r="AE7575" s="3"/>
      <c r="AF7575" s="3"/>
      <c r="AG7575" s="3"/>
      <c r="AH7575" s="3"/>
    </row>
    <row r="7576" spans="30:34">
      <c r="AD7576" s="3"/>
      <c r="AE7576" s="3"/>
      <c r="AF7576" s="3"/>
      <c r="AG7576" s="3"/>
      <c r="AH7576" s="3"/>
    </row>
    <row r="7577" spans="30:34">
      <c r="AD7577" s="3"/>
      <c r="AE7577" s="3"/>
      <c r="AF7577" s="3"/>
      <c r="AG7577" s="3"/>
      <c r="AH7577" s="3"/>
    </row>
    <row r="7578" spans="30:34">
      <c r="AD7578" s="3"/>
      <c r="AE7578" s="3"/>
      <c r="AF7578" s="3"/>
      <c r="AG7578" s="3"/>
      <c r="AH7578" s="3"/>
    </row>
    <row r="7579" spans="30:34">
      <c r="AD7579" s="3"/>
      <c r="AE7579" s="3"/>
      <c r="AF7579" s="3"/>
      <c r="AG7579" s="3"/>
      <c r="AH7579" s="3"/>
    </row>
    <row r="7580" spans="30:34">
      <c r="AD7580" s="3"/>
      <c r="AE7580" s="3"/>
      <c r="AF7580" s="3"/>
      <c r="AG7580" s="3"/>
      <c r="AH7580" s="3"/>
    </row>
    <row r="7581" spans="30:34">
      <c r="AD7581" s="3"/>
      <c r="AE7581" s="3"/>
      <c r="AF7581" s="3"/>
      <c r="AG7581" s="3"/>
      <c r="AH7581" s="3"/>
    </row>
    <row r="7582" spans="30:34">
      <c r="AD7582" s="3"/>
      <c r="AE7582" s="3"/>
      <c r="AF7582" s="3"/>
      <c r="AG7582" s="3"/>
      <c r="AH7582" s="3"/>
    </row>
    <row r="7583" spans="30:34">
      <c r="AD7583" s="3"/>
      <c r="AE7583" s="3"/>
      <c r="AF7583" s="3"/>
      <c r="AG7583" s="3"/>
      <c r="AH7583" s="3"/>
    </row>
    <row r="7584" spans="30:34">
      <c r="AD7584" s="3"/>
      <c r="AE7584" s="3"/>
      <c r="AF7584" s="3"/>
      <c r="AG7584" s="3"/>
      <c r="AH7584" s="3"/>
    </row>
    <row r="7585" spans="30:34">
      <c r="AD7585" s="3"/>
      <c r="AE7585" s="3"/>
      <c r="AF7585" s="3"/>
      <c r="AG7585" s="3"/>
      <c r="AH7585" s="3"/>
    </row>
    <row r="7586" spans="30:34">
      <c r="AD7586" s="3"/>
      <c r="AE7586" s="3"/>
      <c r="AF7586" s="3"/>
      <c r="AG7586" s="3"/>
      <c r="AH7586" s="3"/>
    </row>
    <row r="7587" spans="30:34">
      <c r="AD7587" s="3"/>
      <c r="AE7587" s="3"/>
      <c r="AF7587" s="3"/>
      <c r="AG7587" s="3"/>
      <c r="AH7587" s="3"/>
    </row>
    <row r="7588" spans="30:34">
      <c r="AD7588" s="3"/>
      <c r="AE7588" s="3"/>
      <c r="AF7588" s="3"/>
      <c r="AG7588" s="3"/>
      <c r="AH7588" s="3"/>
    </row>
    <row r="7589" spans="30:34">
      <c r="AD7589" s="3"/>
      <c r="AE7589" s="3"/>
      <c r="AF7589" s="3"/>
      <c r="AG7589" s="3"/>
      <c r="AH7589" s="3"/>
    </row>
    <row r="7590" spans="30:34">
      <c r="AD7590" s="3"/>
      <c r="AE7590" s="3"/>
      <c r="AF7590" s="3"/>
      <c r="AG7590" s="3"/>
      <c r="AH7590" s="3"/>
    </row>
    <row r="7591" spans="30:34">
      <c r="AD7591" s="3"/>
      <c r="AE7591" s="3"/>
      <c r="AF7591" s="3"/>
      <c r="AG7591" s="3"/>
      <c r="AH7591" s="3"/>
    </row>
    <row r="7592" spans="30:34">
      <c r="AD7592" s="3"/>
      <c r="AE7592" s="3"/>
      <c r="AF7592" s="3"/>
      <c r="AG7592" s="3"/>
      <c r="AH7592" s="3"/>
    </row>
    <row r="7593" spans="30:34">
      <c r="AD7593" s="3"/>
      <c r="AE7593" s="3"/>
      <c r="AF7593" s="3"/>
      <c r="AG7593" s="3"/>
      <c r="AH7593" s="3"/>
    </row>
    <row r="7594" spans="30:34">
      <c r="AD7594" s="3"/>
      <c r="AE7594" s="3"/>
      <c r="AF7594" s="3"/>
      <c r="AG7594" s="3"/>
      <c r="AH7594" s="3"/>
    </row>
    <row r="7595" spans="30:34">
      <c r="AD7595" s="3"/>
      <c r="AE7595" s="3"/>
      <c r="AF7595" s="3"/>
      <c r="AG7595" s="3"/>
      <c r="AH7595" s="3"/>
    </row>
    <row r="7596" spans="30:34">
      <c r="AD7596" s="3"/>
      <c r="AE7596" s="3"/>
      <c r="AF7596" s="3"/>
      <c r="AG7596" s="3"/>
      <c r="AH7596" s="3"/>
    </row>
    <row r="7597" spans="30:34">
      <c r="AD7597" s="3"/>
      <c r="AE7597" s="3"/>
      <c r="AF7597" s="3"/>
      <c r="AG7597" s="3"/>
      <c r="AH7597" s="3"/>
    </row>
    <row r="7598" spans="30:34">
      <c r="AD7598" s="3"/>
      <c r="AE7598" s="3"/>
      <c r="AF7598" s="3"/>
      <c r="AG7598" s="3"/>
      <c r="AH7598" s="3"/>
    </row>
    <row r="7599" spans="30:34">
      <c r="AD7599" s="3"/>
      <c r="AE7599" s="3"/>
      <c r="AF7599" s="3"/>
      <c r="AG7599" s="3"/>
      <c r="AH7599" s="3"/>
    </row>
    <row r="7600" spans="30:34">
      <c r="AD7600" s="3"/>
      <c r="AE7600" s="3"/>
      <c r="AF7600" s="3"/>
      <c r="AG7600" s="3"/>
      <c r="AH7600" s="3"/>
    </row>
    <row r="7601" spans="30:34">
      <c r="AD7601" s="3"/>
      <c r="AE7601" s="3"/>
      <c r="AF7601" s="3"/>
      <c r="AG7601" s="3"/>
      <c r="AH7601" s="3"/>
    </row>
    <row r="7602" spans="30:34">
      <c r="AD7602" s="3"/>
      <c r="AE7602" s="3"/>
      <c r="AF7602" s="3"/>
      <c r="AG7602" s="3"/>
      <c r="AH7602" s="3"/>
    </row>
    <row r="7603" spans="30:34">
      <c r="AD7603" s="3"/>
      <c r="AE7603" s="3"/>
      <c r="AF7603" s="3"/>
      <c r="AG7603" s="3"/>
      <c r="AH7603" s="3"/>
    </row>
    <row r="7604" spans="30:34">
      <c r="AD7604" s="3"/>
      <c r="AE7604" s="3"/>
      <c r="AF7604" s="3"/>
      <c r="AG7604" s="3"/>
      <c r="AH7604" s="3"/>
    </row>
    <row r="7605" spans="30:34">
      <c r="AD7605" s="3"/>
      <c r="AE7605" s="3"/>
      <c r="AF7605" s="3"/>
      <c r="AG7605" s="3"/>
      <c r="AH7605" s="3"/>
    </row>
    <row r="7606" spans="30:34">
      <c r="AD7606" s="3"/>
      <c r="AE7606" s="3"/>
      <c r="AF7606" s="3"/>
      <c r="AG7606" s="3"/>
      <c r="AH7606" s="3"/>
    </row>
    <row r="7607" spans="30:34">
      <c r="AD7607" s="3"/>
      <c r="AE7607" s="3"/>
      <c r="AF7607" s="3"/>
      <c r="AG7607" s="3"/>
      <c r="AH7607" s="3"/>
    </row>
    <row r="7608" spans="30:34">
      <c r="AD7608" s="3"/>
      <c r="AE7608" s="3"/>
      <c r="AF7608" s="3"/>
      <c r="AG7608" s="3"/>
      <c r="AH7608" s="3"/>
    </row>
    <row r="7609" spans="30:34">
      <c r="AD7609" s="3"/>
      <c r="AE7609" s="3"/>
      <c r="AF7609" s="3"/>
      <c r="AG7609" s="3"/>
      <c r="AH7609" s="3"/>
    </row>
    <row r="7610" spans="30:34">
      <c r="AD7610" s="3"/>
      <c r="AE7610" s="3"/>
      <c r="AF7610" s="3"/>
      <c r="AG7610" s="3"/>
      <c r="AH7610" s="3"/>
    </row>
    <row r="7611" spans="30:34">
      <c r="AD7611" s="3"/>
      <c r="AE7611" s="3"/>
      <c r="AF7611" s="3"/>
      <c r="AG7611" s="3"/>
      <c r="AH7611" s="3"/>
    </row>
    <row r="7612" spans="30:34">
      <c r="AD7612" s="3"/>
      <c r="AE7612" s="3"/>
      <c r="AF7612" s="3"/>
      <c r="AG7612" s="3"/>
      <c r="AH7612" s="3"/>
    </row>
    <row r="7613" spans="30:34">
      <c r="AD7613" s="3"/>
      <c r="AE7613" s="3"/>
      <c r="AF7613" s="3"/>
      <c r="AG7613" s="3"/>
      <c r="AH7613" s="3"/>
    </row>
    <row r="7614" spans="30:34">
      <c r="AD7614" s="3"/>
      <c r="AE7614" s="3"/>
      <c r="AF7614" s="3"/>
      <c r="AG7614" s="3"/>
      <c r="AH7614" s="3"/>
    </row>
    <row r="7615" spans="30:34">
      <c r="AD7615" s="3"/>
      <c r="AE7615" s="3"/>
      <c r="AF7615" s="3"/>
      <c r="AG7615" s="3"/>
      <c r="AH7615" s="3"/>
    </row>
    <row r="7616" spans="30:34">
      <c r="AD7616" s="3"/>
      <c r="AE7616" s="3"/>
      <c r="AF7616" s="3"/>
      <c r="AG7616" s="3"/>
      <c r="AH7616" s="3"/>
    </row>
    <row r="7617" spans="30:34">
      <c r="AD7617" s="3"/>
      <c r="AE7617" s="3"/>
      <c r="AF7617" s="3"/>
      <c r="AG7617" s="3"/>
      <c r="AH7617" s="3"/>
    </row>
    <row r="7618" spans="30:34">
      <c r="AD7618" s="3"/>
      <c r="AE7618" s="3"/>
      <c r="AF7618" s="3"/>
      <c r="AG7618" s="3"/>
      <c r="AH7618" s="3"/>
    </row>
    <row r="7619" spans="30:34">
      <c r="AD7619" s="3"/>
      <c r="AE7619" s="3"/>
      <c r="AF7619" s="3"/>
      <c r="AG7619" s="3"/>
      <c r="AH7619" s="3"/>
    </row>
    <row r="7620" spans="30:34">
      <c r="AD7620" s="3"/>
      <c r="AE7620" s="3"/>
      <c r="AF7620" s="3"/>
      <c r="AG7620" s="3"/>
      <c r="AH7620" s="3"/>
    </row>
    <row r="7621" spans="30:34">
      <c r="AD7621" s="3"/>
      <c r="AE7621" s="3"/>
      <c r="AF7621" s="3"/>
      <c r="AG7621" s="3"/>
      <c r="AH7621" s="3"/>
    </row>
    <row r="7622" spans="30:34">
      <c r="AD7622" s="3"/>
      <c r="AE7622" s="3"/>
      <c r="AF7622" s="3"/>
      <c r="AG7622" s="3"/>
      <c r="AH7622" s="3"/>
    </row>
    <row r="7623" spans="30:34">
      <c r="AD7623" s="3"/>
      <c r="AE7623" s="3"/>
      <c r="AF7623" s="3"/>
      <c r="AG7623" s="3"/>
      <c r="AH7623" s="3"/>
    </row>
    <row r="7624" spans="30:34">
      <c r="AD7624" s="3"/>
      <c r="AE7624" s="3"/>
      <c r="AF7624" s="3"/>
      <c r="AG7624" s="3"/>
      <c r="AH7624" s="3"/>
    </row>
    <row r="7625" spans="30:34">
      <c r="AD7625" s="3"/>
      <c r="AE7625" s="3"/>
      <c r="AF7625" s="3"/>
      <c r="AG7625" s="3"/>
      <c r="AH7625" s="3"/>
    </row>
    <row r="7626" spans="30:34">
      <c r="AD7626" s="3"/>
      <c r="AE7626" s="3"/>
      <c r="AF7626" s="3"/>
      <c r="AG7626" s="3"/>
      <c r="AH7626" s="3"/>
    </row>
    <row r="7627" spans="30:34">
      <c r="AD7627" s="3"/>
      <c r="AE7627" s="3"/>
      <c r="AF7627" s="3"/>
      <c r="AG7627" s="3"/>
      <c r="AH7627" s="3"/>
    </row>
    <row r="7628" spans="30:34">
      <c r="AD7628" s="3"/>
      <c r="AE7628" s="3"/>
      <c r="AF7628" s="3"/>
      <c r="AG7628" s="3"/>
      <c r="AH7628" s="3"/>
    </row>
    <row r="7629" spans="30:34">
      <c r="AD7629" s="3"/>
      <c r="AE7629" s="3"/>
      <c r="AF7629" s="3"/>
      <c r="AG7629" s="3"/>
      <c r="AH7629" s="3"/>
    </row>
    <row r="7630" spans="30:34">
      <c r="AD7630" s="3"/>
      <c r="AE7630" s="3"/>
      <c r="AF7630" s="3"/>
      <c r="AG7630" s="3"/>
      <c r="AH7630" s="3"/>
    </row>
    <row r="7631" spans="30:34">
      <c r="AD7631" s="3"/>
      <c r="AE7631" s="3"/>
      <c r="AF7631" s="3"/>
      <c r="AG7631" s="3"/>
      <c r="AH7631" s="3"/>
    </row>
    <row r="7632" spans="30:34">
      <c r="AD7632" s="3"/>
      <c r="AE7632" s="3"/>
      <c r="AF7632" s="3"/>
      <c r="AG7632" s="3"/>
      <c r="AH7632" s="3"/>
    </row>
    <row r="7633" spans="30:34">
      <c r="AD7633" s="3"/>
      <c r="AE7633" s="3"/>
      <c r="AF7633" s="3"/>
      <c r="AG7633" s="3"/>
      <c r="AH7633" s="3"/>
    </row>
    <row r="7634" spans="30:34">
      <c r="AD7634" s="3"/>
      <c r="AE7634" s="3"/>
      <c r="AF7634" s="3"/>
      <c r="AG7634" s="3"/>
      <c r="AH7634" s="3"/>
    </row>
    <row r="7635" spans="30:34">
      <c r="AD7635" s="3"/>
      <c r="AE7635" s="3"/>
      <c r="AF7635" s="3"/>
      <c r="AG7635" s="3"/>
      <c r="AH7635" s="3"/>
    </row>
    <row r="7636" spans="30:34">
      <c r="AD7636" s="3"/>
      <c r="AE7636" s="3"/>
      <c r="AF7636" s="3"/>
      <c r="AG7636" s="3"/>
      <c r="AH7636" s="3"/>
    </row>
    <row r="7637" spans="30:34">
      <c r="AD7637" s="3"/>
      <c r="AE7637" s="3"/>
      <c r="AF7637" s="3"/>
      <c r="AG7637" s="3"/>
      <c r="AH7637" s="3"/>
    </row>
    <row r="7638" spans="30:34">
      <c r="AD7638" s="3"/>
      <c r="AE7638" s="3"/>
      <c r="AF7638" s="3"/>
      <c r="AG7638" s="3"/>
      <c r="AH7638" s="3"/>
    </row>
    <row r="7639" spans="30:34">
      <c r="AD7639" s="3"/>
      <c r="AE7639" s="3"/>
      <c r="AF7639" s="3"/>
      <c r="AG7639" s="3"/>
      <c r="AH7639" s="3"/>
    </row>
    <row r="7640" spans="30:34">
      <c r="AD7640" s="3"/>
      <c r="AE7640" s="3"/>
      <c r="AF7640" s="3"/>
      <c r="AG7640" s="3"/>
      <c r="AH7640" s="3"/>
    </row>
    <row r="7641" spans="30:34">
      <c r="AD7641" s="3"/>
      <c r="AE7641" s="3"/>
      <c r="AF7641" s="3"/>
      <c r="AG7641" s="3"/>
      <c r="AH7641" s="3"/>
    </row>
    <row r="7642" spans="30:34">
      <c r="AD7642" s="3"/>
      <c r="AE7642" s="3"/>
      <c r="AF7642" s="3"/>
      <c r="AG7642" s="3"/>
      <c r="AH7642" s="3"/>
    </row>
    <row r="7643" spans="30:34">
      <c r="AD7643" s="3"/>
      <c r="AE7643" s="3"/>
      <c r="AF7643" s="3"/>
      <c r="AG7643" s="3"/>
      <c r="AH7643" s="3"/>
    </row>
    <row r="7644" spans="30:34">
      <c r="AD7644" s="3"/>
      <c r="AE7644" s="3"/>
      <c r="AF7644" s="3"/>
      <c r="AG7644" s="3"/>
      <c r="AH7644" s="3"/>
    </row>
    <row r="7645" spans="30:34">
      <c r="AD7645" s="3"/>
      <c r="AE7645" s="3"/>
      <c r="AF7645" s="3"/>
      <c r="AG7645" s="3"/>
      <c r="AH7645" s="3"/>
    </row>
    <row r="7646" spans="30:34">
      <c r="AD7646" s="3"/>
      <c r="AE7646" s="3"/>
      <c r="AF7646" s="3"/>
      <c r="AG7646" s="3"/>
      <c r="AH7646" s="3"/>
    </row>
    <row r="7647" spans="30:34">
      <c r="AD7647" s="3"/>
      <c r="AE7647" s="3"/>
      <c r="AF7647" s="3"/>
      <c r="AG7647" s="3"/>
      <c r="AH7647" s="3"/>
    </row>
    <row r="7648" spans="30:34">
      <c r="AD7648" s="3"/>
      <c r="AE7648" s="3"/>
      <c r="AF7648" s="3"/>
      <c r="AG7648" s="3"/>
      <c r="AH7648" s="3"/>
    </row>
    <row r="7649" spans="30:34">
      <c r="AD7649" s="3"/>
      <c r="AE7649" s="3"/>
      <c r="AF7649" s="3"/>
      <c r="AG7649" s="3"/>
      <c r="AH7649" s="3"/>
    </row>
    <row r="7650" spans="30:34">
      <c r="AD7650" s="3"/>
      <c r="AE7650" s="3"/>
      <c r="AF7650" s="3"/>
      <c r="AG7650" s="3"/>
      <c r="AH7650" s="3"/>
    </row>
    <row r="7651" spans="30:34">
      <c r="AD7651" s="3"/>
      <c r="AE7651" s="3"/>
      <c r="AF7651" s="3"/>
      <c r="AG7651" s="3"/>
      <c r="AH7651" s="3"/>
    </row>
    <row r="7652" spans="30:34">
      <c r="AD7652" s="3"/>
      <c r="AE7652" s="3"/>
      <c r="AF7652" s="3"/>
      <c r="AG7652" s="3"/>
      <c r="AH7652" s="3"/>
    </row>
    <row r="7653" spans="30:34">
      <c r="AD7653" s="3"/>
      <c r="AE7653" s="3"/>
      <c r="AF7653" s="3"/>
      <c r="AG7653" s="3"/>
      <c r="AH7653" s="3"/>
    </row>
    <row r="7654" spans="30:34">
      <c r="AD7654" s="3"/>
      <c r="AE7654" s="3"/>
      <c r="AF7654" s="3"/>
      <c r="AG7654" s="3"/>
      <c r="AH7654" s="3"/>
    </row>
    <row r="7655" spans="30:34">
      <c r="AD7655" s="3"/>
      <c r="AE7655" s="3"/>
      <c r="AF7655" s="3"/>
      <c r="AG7655" s="3"/>
      <c r="AH7655" s="3"/>
    </row>
    <row r="7656" spans="30:34">
      <c r="AD7656" s="3"/>
      <c r="AE7656" s="3"/>
      <c r="AF7656" s="3"/>
      <c r="AG7656" s="3"/>
      <c r="AH7656" s="3"/>
    </row>
    <row r="7657" spans="30:34">
      <c r="AD7657" s="3"/>
      <c r="AE7657" s="3"/>
      <c r="AF7657" s="3"/>
      <c r="AG7657" s="3"/>
      <c r="AH7657" s="3"/>
    </row>
    <row r="7658" spans="30:34">
      <c r="AD7658" s="3"/>
      <c r="AE7658" s="3"/>
      <c r="AF7658" s="3"/>
      <c r="AG7658" s="3"/>
      <c r="AH7658" s="3"/>
    </row>
    <row r="7659" spans="30:34">
      <c r="AD7659" s="3"/>
      <c r="AE7659" s="3"/>
      <c r="AF7659" s="3"/>
      <c r="AG7659" s="3"/>
      <c r="AH7659" s="3"/>
    </row>
    <row r="7660" spans="30:34">
      <c r="AD7660" s="3"/>
      <c r="AE7660" s="3"/>
      <c r="AF7660" s="3"/>
      <c r="AG7660" s="3"/>
      <c r="AH7660" s="3"/>
    </row>
    <row r="7661" spans="30:34">
      <c r="AD7661" s="3"/>
      <c r="AE7661" s="3"/>
      <c r="AF7661" s="3"/>
      <c r="AG7661" s="3"/>
      <c r="AH7661" s="3"/>
    </row>
    <row r="7662" spans="30:34">
      <c r="AD7662" s="3"/>
      <c r="AE7662" s="3"/>
      <c r="AF7662" s="3"/>
      <c r="AG7662" s="3"/>
      <c r="AH7662" s="3"/>
    </row>
    <row r="7663" spans="30:34">
      <c r="AD7663" s="3"/>
      <c r="AE7663" s="3"/>
      <c r="AF7663" s="3"/>
      <c r="AG7663" s="3"/>
      <c r="AH7663" s="3"/>
    </row>
    <row r="7664" spans="30:34">
      <c r="AD7664" s="3"/>
      <c r="AE7664" s="3"/>
      <c r="AF7664" s="3"/>
      <c r="AG7664" s="3"/>
      <c r="AH7664" s="3"/>
    </row>
    <row r="7665" spans="30:34">
      <c r="AD7665" s="3"/>
      <c r="AE7665" s="3"/>
      <c r="AF7665" s="3"/>
      <c r="AG7665" s="3"/>
      <c r="AH7665" s="3"/>
    </row>
    <row r="7666" spans="30:34">
      <c r="AD7666" s="3"/>
      <c r="AE7666" s="3"/>
      <c r="AF7666" s="3"/>
      <c r="AG7666" s="3"/>
      <c r="AH7666" s="3"/>
    </row>
    <row r="7667" spans="30:34">
      <c r="AD7667" s="3"/>
      <c r="AE7667" s="3"/>
      <c r="AF7667" s="3"/>
      <c r="AG7667" s="3"/>
      <c r="AH7667" s="3"/>
    </row>
    <row r="7668" spans="30:34">
      <c r="AD7668" s="3"/>
      <c r="AE7668" s="3"/>
      <c r="AF7668" s="3"/>
      <c r="AG7668" s="3"/>
      <c r="AH7668" s="3"/>
    </row>
    <row r="7669" spans="30:34">
      <c r="AD7669" s="3"/>
      <c r="AE7669" s="3"/>
      <c r="AF7669" s="3"/>
      <c r="AG7669" s="3"/>
      <c r="AH7669" s="3"/>
    </row>
    <row r="7670" spans="30:34">
      <c r="AD7670" s="3"/>
      <c r="AE7670" s="3"/>
      <c r="AF7670" s="3"/>
      <c r="AG7670" s="3"/>
      <c r="AH7670" s="3"/>
    </row>
    <row r="7671" spans="30:34">
      <c r="AD7671" s="3"/>
      <c r="AE7671" s="3"/>
      <c r="AF7671" s="3"/>
      <c r="AG7671" s="3"/>
      <c r="AH7671" s="3"/>
    </row>
    <row r="7672" spans="30:34">
      <c r="AD7672" s="3"/>
      <c r="AE7672" s="3"/>
      <c r="AF7672" s="3"/>
      <c r="AG7672" s="3"/>
      <c r="AH7672" s="3"/>
    </row>
    <row r="7673" spans="30:34">
      <c r="AD7673" s="3"/>
      <c r="AE7673" s="3"/>
      <c r="AF7673" s="3"/>
      <c r="AG7673" s="3"/>
      <c r="AH7673" s="3"/>
    </row>
    <row r="7674" spans="30:34">
      <c r="AD7674" s="3"/>
      <c r="AE7674" s="3"/>
      <c r="AF7674" s="3"/>
      <c r="AG7674" s="3"/>
      <c r="AH7674" s="3"/>
    </row>
    <row r="7675" spans="30:34">
      <c r="AD7675" s="3"/>
      <c r="AE7675" s="3"/>
      <c r="AF7675" s="3"/>
      <c r="AG7675" s="3"/>
      <c r="AH7675" s="3"/>
    </row>
    <row r="7676" spans="30:34">
      <c r="AD7676" s="3"/>
      <c r="AE7676" s="3"/>
      <c r="AF7676" s="3"/>
      <c r="AG7676" s="3"/>
      <c r="AH7676" s="3"/>
    </row>
    <row r="7677" spans="30:34">
      <c r="AD7677" s="3"/>
      <c r="AE7677" s="3"/>
      <c r="AF7677" s="3"/>
      <c r="AG7677" s="3"/>
      <c r="AH7677" s="3"/>
    </row>
    <row r="7678" spans="30:34">
      <c r="AD7678" s="3"/>
      <c r="AE7678" s="3"/>
      <c r="AF7678" s="3"/>
      <c r="AG7678" s="3"/>
      <c r="AH7678" s="3"/>
    </row>
    <row r="7679" spans="30:34">
      <c r="AD7679" s="3"/>
      <c r="AE7679" s="3"/>
      <c r="AF7679" s="3"/>
      <c r="AG7679" s="3"/>
      <c r="AH7679" s="3"/>
    </row>
    <row r="7680" spans="30:34">
      <c r="AD7680" s="3"/>
      <c r="AE7680" s="3"/>
      <c r="AF7680" s="3"/>
      <c r="AG7680" s="3"/>
      <c r="AH7680" s="3"/>
    </row>
    <row r="7681" spans="30:34">
      <c r="AD7681" s="3"/>
      <c r="AE7681" s="3"/>
      <c r="AF7681" s="3"/>
      <c r="AG7681" s="3"/>
      <c r="AH7681" s="3"/>
    </row>
    <row r="7682" spans="30:34">
      <c r="AD7682" s="3"/>
      <c r="AE7682" s="3"/>
      <c r="AF7682" s="3"/>
      <c r="AG7682" s="3"/>
      <c r="AH7682" s="3"/>
    </row>
    <row r="7683" spans="30:34">
      <c r="AD7683" s="3"/>
      <c r="AE7683" s="3"/>
      <c r="AF7683" s="3"/>
      <c r="AG7683" s="3"/>
      <c r="AH7683" s="3"/>
    </row>
    <row r="7684" spans="30:34">
      <c r="AD7684" s="3"/>
      <c r="AE7684" s="3"/>
      <c r="AF7684" s="3"/>
      <c r="AG7684" s="3"/>
      <c r="AH7684" s="3"/>
    </row>
    <row r="7685" spans="30:34">
      <c r="AD7685" s="3"/>
      <c r="AE7685" s="3"/>
      <c r="AF7685" s="3"/>
      <c r="AG7685" s="3"/>
      <c r="AH7685" s="3"/>
    </row>
    <row r="7686" spans="30:34">
      <c r="AD7686" s="3"/>
      <c r="AE7686" s="3"/>
      <c r="AF7686" s="3"/>
      <c r="AG7686" s="3"/>
      <c r="AH7686" s="3"/>
    </row>
    <row r="7687" spans="30:34">
      <c r="AD7687" s="3"/>
      <c r="AE7687" s="3"/>
      <c r="AF7687" s="3"/>
      <c r="AG7687" s="3"/>
      <c r="AH7687" s="3"/>
    </row>
    <row r="7688" spans="30:34">
      <c r="AD7688" s="3"/>
      <c r="AE7688" s="3"/>
      <c r="AF7688" s="3"/>
      <c r="AG7688" s="3"/>
      <c r="AH7688" s="3"/>
    </row>
    <row r="7689" spans="30:34">
      <c r="AD7689" s="3"/>
      <c r="AE7689" s="3"/>
      <c r="AF7689" s="3"/>
      <c r="AG7689" s="3"/>
      <c r="AH7689" s="3"/>
    </row>
    <row r="7690" spans="30:34">
      <c r="AD7690" s="3"/>
      <c r="AE7690" s="3"/>
      <c r="AF7690" s="3"/>
      <c r="AG7690" s="3"/>
      <c r="AH7690" s="3"/>
    </row>
    <row r="7691" spans="30:34">
      <c r="AD7691" s="3"/>
      <c r="AE7691" s="3"/>
      <c r="AF7691" s="3"/>
      <c r="AG7691" s="3"/>
      <c r="AH7691" s="3"/>
    </row>
    <row r="7692" spans="30:34">
      <c r="AD7692" s="3"/>
      <c r="AE7692" s="3"/>
      <c r="AF7692" s="3"/>
      <c r="AG7692" s="3"/>
      <c r="AH7692" s="3"/>
    </row>
    <row r="7693" spans="30:34">
      <c r="AD7693" s="3"/>
      <c r="AE7693" s="3"/>
      <c r="AF7693" s="3"/>
      <c r="AG7693" s="3"/>
      <c r="AH7693" s="3"/>
    </row>
    <row r="7694" spans="30:34">
      <c r="AD7694" s="3"/>
      <c r="AE7694" s="3"/>
      <c r="AF7694" s="3"/>
      <c r="AG7694" s="3"/>
      <c r="AH7694" s="3"/>
    </row>
    <row r="7695" spans="30:34">
      <c r="AD7695" s="3"/>
      <c r="AE7695" s="3"/>
      <c r="AF7695" s="3"/>
      <c r="AG7695" s="3"/>
      <c r="AH7695" s="3"/>
    </row>
    <row r="7696" spans="30:34">
      <c r="AD7696" s="3"/>
      <c r="AE7696" s="3"/>
      <c r="AF7696" s="3"/>
      <c r="AG7696" s="3"/>
      <c r="AH7696" s="3"/>
    </row>
    <row r="7697" spans="30:34">
      <c r="AD7697" s="3"/>
      <c r="AE7697" s="3"/>
      <c r="AF7697" s="3"/>
      <c r="AG7697" s="3"/>
      <c r="AH7697" s="3"/>
    </row>
    <row r="7698" spans="30:34">
      <c r="AD7698" s="3"/>
      <c r="AE7698" s="3"/>
      <c r="AF7698" s="3"/>
      <c r="AG7698" s="3"/>
      <c r="AH7698" s="3"/>
    </row>
    <row r="7699" spans="30:34">
      <c r="AD7699" s="3"/>
      <c r="AE7699" s="3"/>
      <c r="AF7699" s="3"/>
      <c r="AG7699" s="3"/>
      <c r="AH7699" s="3"/>
    </row>
    <row r="7700" spans="30:34">
      <c r="AD7700" s="3"/>
      <c r="AE7700" s="3"/>
      <c r="AF7700" s="3"/>
      <c r="AG7700" s="3"/>
      <c r="AH7700" s="3"/>
    </row>
    <row r="7701" spans="30:34">
      <c r="AD7701" s="3"/>
      <c r="AE7701" s="3"/>
      <c r="AF7701" s="3"/>
      <c r="AG7701" s="3"/>
      <c r="AH7701" s="3"/>
    </row>
    <row r="7702" spans="30:34">
      <c r="AD7702" s="3"/>
      <c r="AE7702" s="3"/>
      <c r="AF7702" s="3"/>
      <c r="AG7702" s="3"/>
      <c r="AH7702" s="3"/>
    </row>
    <row r="7703" spans="30:34">
      <c r="AD7703" s="3"/>
      <c r="AE7703" s="3"/>
      <c r="AF7703" s="3"/>
      <c r="AG7703" s="3"/>
      <c r="AH7703" s="3"/>
    </row>
    <row r="7704" spans="30:34">
      <c r="AD7704" s="3"/>
      <c r="AE7704" s="3"/>
      <c r="AF7704" s="3"/>
      <c r="AG7704" s="3"/>
      <c r="AH7704" s="3"/>
    </row>
    <row r="7705" spans="30:34">
      <c r="AD7705" s="3"/>
      <c r="AE7705" s="3"/>
      <c r="AF7705" s="3"/>
      <c r="AG7705" s="3"/>
      <c r="AH7705" s="3"/>
    </row>
    <row r="7706" spans="30:34">
      <c r="AD7706" s="3"/>
      <c r="AE7706" s="3"/>
      <c r="AF7706" s="3"/>
      <c r="AG7706" s="3"/>
      <c r="AH7706" s="3"/>
    </row>
    <row r="7707" spans="30:34">
      <c r="AD7707" s="3"/>
      <c r="AE7707" s="3"/>
      <c r="AF7707" s="3"/>
      <c r="AG7707" s="3"/>
      <c r="AH7707" s="3"/>
    </row>
    <row r="7708" spans="30:34">
      <c r="AD7708" s="3"/>
      <c r="AE7708" s="3"/>
      <c r="AF7708" s="3"/>
      <c r="AG7708" s="3"/>
      <c r="AH7708" s="3"/>
    </row>
    <row r="7709" spans="30:34">
      <c r="AD7709" s="3"/>
      <c r="AE7709" s="3"/>
      <c r="AF7709" s="3"/>
      <c r="AG7709" s="3"/>
      <c r="AH7709" s="3"/>
    </row>
    <row r="7710" spans="30:34">
      <c r="AD7710" s="3"/>
      <c r="AE7710" s="3"/>
      <c r="AF7710" s="3"/>
      <c r="AG7710" s="3"/>
      <c r="AH7710" s="3"/>
    </row>
    <row r="7711" spans="30:34">
      <c r="AD7711" s="3"/>
      <c r="AE7711" s="3"/>
      <c r="AF7711" s="3"/>
      <c r="AG7711" s="3"/>
      <c r="AH7711" s="3"/>
    </row>
    <row r="7712" spans="30:34">
      <c r="AD7712" s="3"/>
      <c r="AE7712" s="3"/>
      <c r="AF7712" s="3"/>
      <c r="AG7712" s="3"/>
      <c r="AH7712" s="3"/>
    </row>
    <row r="7713" spans="30:34">
      <c r="AD7713" s="3"/>
      <c r="AE7713" s="3"/>
      <c r="AF7713" s="3"/>
      <c r="AG7713" s="3"/>
      <c r="AH7713" s="3"/>
    </row>
    <row r="7714" spans="30:34">
      <c r="AD7714" s="3"/>
      <c r="AE7714" s="3"/>
      <c r="AF7714" s="3"/>
      <c r="AG7714" s="3"/>
      <c r="AH7714" s="3"/>
    </row>
    <row r="7715" spans="30:34">
      <c r="AD7715" s="3"/>
      <c r="AE7715" s="3"/>
      <c r="AF7715" s="3"/>
      <c r="AG7715" s="3"/>
      <c r="AH7715" s="3"/>
    </row>
    <row r="7716" spans="30:34">
      <c r="AD7716" s="3"/>
      <c r="AE7716" s="3"/>
      <c r="AF7716" s="3"/>
      <c r="AG7716" s="3"/>
      <c r="AH7716" s="3"/>
    </row>
    <row r="7717" spans="30:34">
      <c r="AD7717" s="3"/>
      <c r="AE7717" s="3"/>
      <c r="AF7717" s="3"/>
      <c r="AG7717" s="3"/>
      <c r="AH7717" s="3"/>
    </row>
    <row r="7718" spans="30:34">
      <c r="AD7718" s="3"/>
      <c r="AE7718" s="3"/>
      <c r="AF7718" s="3"/>
      <c r="AG7718" s="3"/>
      <c r="AH7718" s="3"/>
    </row>
    <row r="7719" spans="30:34">
      <c r="AD7719" s="3"/>
      <c r="AE7719" s="3"/>
      <c r="AF7719" s="3"/>
      <c r="AG7719" s="3"/>
      <c r="AH7719" s="3"/>
    </row>
    <row r="7720" spans="30:34">
      <c r="AD7720" s="3"/>
      <c r="AE7720" s="3"/>
      <c r="AF7720" s="3"/>
      <c r="AG7720" s="3"/>
      <c r="AH7720" s="3"/>
    </row>
    <row r="7721" spans="30:34">
      <c r="AD7721" s="3"/>
      <c r="AE7721" s="3"/>
      <c r="AF7721" s="3"/>
      <c r="AG7721" s="3"/>
      <c r="AH7721" s="3"/>
    </row>
    <row r="7722" spans="30:34">
      <c r="AD7722" s="3"/>
      <c r="AE7722" s="3"/>
      <c r="AF7722" s="3"/>
      <c r="AG7722" s="3"/>
      <c r="AH7722" s="3"/>
    </row>
    <row r="7723" spans="30:34">
      <c r="AD7723" s="3"/>
      <c r="AE7723" s="3"/>
      <c r="AF7723" s="3"/>
      <c r="AG7723" s="3"/>
      <c r="AH7723" s="3"/>
    </row>
    <row r="7724" spans="30:34">
      <c r="AD7724" s="3"/>
      <c r="AE7724" s="3"/>
      <c r="AF7724" s="3"/>
      <c r="AG7724" s="3"/>
      <c r="AH7724" s="3"/>
    </row>
    <row r="7725" spans="30:34">
      <c r="AD7725" s="3"/>
      <c r="AE7725" s="3"/>
      <c r="AF7725" s="3"/>
      <c r="AG7725" s="3"/>
      <c r="AH7725" s="3"/>
    </row>
    <row r="7726" spans="30:34">
      <c r="AD7726" s="3"/>
      <c r="AE7726" s="3"/>
      <c r="AF7726" s="3"/>
      <c r="AG7726" s="3"/>
      <c r="AH7726" s="3"/>
    </row>
    <row r="7727" spans="30:34">
      <c r="AD7727" s="3"/>
      <c r="AE7727" s="3"/>
      <c r="AF7727" s="3"/>
      <c r="AG7727" s="3"/>
      <c r="AH7727" s="3"/>
    </row>
    <row r="7728" spans="30:34">
      <c r="AD7728" s="3"/>
      <c r="AE7728" s="3"/>
      <c r="AF7728" s="3"/>
      <c r="AG7728" s="3"/>
      <c r="AH7728" s="3"/>
    </row>
    <row r="7729" spans="30:34">
      <c r="AD7729" s="3"/>
      <c r="AE7729" s="3"/>
      <c r="AF7729" s="3"/>
      <c r="AG7729" s="3"/>
      <c r="AH7729" s="3"/>
    </row>
    <row r="7730" spans="30:34">
      <c r="AD7730" s="3"/>
      <c r="AE7730" s="3"/>
      <c r="AF7730" s="3"/>
      <c r="AG7730" s="3"/>
      <c r="AH7730" s="3"/>
    </row>
    <row r="7731" spans="30:34">
      <c r="AD7731" s="3"/>
      <c r="AE7731" s="3"/>
      <c r="AF7731" s="3"/>
      <c r="AG7731" s="3"/>
      <c r="AH7731" s="3"/>
    </row>
    <row r="7732" spans="30:34">
      <c r="AD7732" s="3"/>
      <c r="AE7732" s="3"/>
      <c r="AF7732" s="3"/>
      <c r="AG7732" s="3"/>
      <c r="AH7732" s="3"/>
    </row>
    <row r="7733" spans="30:34">
      <c r="AD7733" s="3"/>
      <c r="AE7733" s="3"/>
      <c r="AF7733" s="3"/>
      <c r="AG7733" s="3"/>
      <c r="AH7733" s="3"/>
    </row>
    <row r="7734" spans="30:34">
      <c r="AD7734" s="3"/>
      <c r="AE7734" s="3"/>
      <c r="AF7734" s="3"/>
      <c r="AG7734" s="3"/>
      <c r="AH7734" s="3"/>
    </row>
    <row r="7735" spans="30:34">
      <c r="AD7735" s="3"/>
      <c r="AE7735" s="3"/>
      <c r="AF7735" s="3"/>
      <c r="AG7735" s="3"/>
      <c r="AH7735" s="3"/>
    </row>
    <row r="7736" spans="30:34">
      <c r="AD7736" s="3"/>
      <c r="AE7736" s="3"/>
      <c r="AF7736" s="3"/>
      <c r="AG7736" s="3"/>
      <c r="AH7736" s="3"/>
    </row>
    <row r="7737" spans="30:34">
      <c r="AD7737" s="3"/>
      <c r="AE7737" s="3"/>
      <c r="AF7737" s="3"/>
      <c r="AG7737" s="3"/>
      <c r="AH7737" s="3"/>
    </row>
    <row r="7738" spans="30:34">
      <c r="AD7738" s="3"/>
      <c r="AE7738" s="3"/>
      <c r="AF7738" s="3"/>
      <c r="AG7738" s="3"/>
      <c r="AH7738" s="3"/>
    </row>
    <row r="7739" spans="30:34">
      <c r="AD7739" s="3"/>
      <c r="AE7739" s="3"/>
      <c r="AF7739" s="3"/>
      <c r="AG7739" s="3"/>
      <c r="AH7739" s="3"/>
    </row>
    <row r="7740" spans="30:34">
      <c r="AD7740" s="3"/>
      <c r="AE7740" s="3"/>
      <c r="AF7740" s="3"/>
      <c r="AG7740" s="3"/>
      <c r="AH7740" s="3"/>
    </row>
    <row r="7741" spans="30:34">
      <c r="AD7741" s="3"/>
      <c r="AE7741" s="3"/>
      <c r="AF7741" s="3"/>
      <c r="AG7741" s="3"/>
      <c r="AH7741" s="3"/>
    </row>
    <row r="7742" spans="30:34">
      <c r="AD7742" s="3"/>
      <c r="AE7742" s="3"/>
      <c r="AF7742" s="3"/>
      <c r="AG7742" s="3"/>
      <c r="AH7742" s="3"/>
    </row>
    <row r="7743" spans="30:34">
      <c r="AD7743" s="3"/>
      <c r="AE7743" s="3"/>
      <c r="AF7743" s="3"/>
      <c r="AG7743" s="3"/>
      <c r="AH7743" s="3"/>
    </row>
    <row r="7744" spans="30:34">
      <c r="AD7744" s="3"/>
      <c r="AE7744" s="3"/>
      <c r="AF7744" s="3"/>
      <c r="AG7744" s="3"/>
      <c r="AH7744" s="3"/>
    </row>
    <row r="7745" spans="30:34">
      <c r="AD7745" s="3"/>
      <c r="AE7745" s="3"/>
      <c r="AF7745" s="3"/>
      <c r="AG7745" s="3"/>
      <c r="AH7745" s="3"/>
    </row>
    <row r="7746" spans="30:34">
      <c r="AD7746" s="3"/>
      <c r="AE7746" s="3"/>
      <c r="AF7746" s="3"/>
      <c r="AG7746" s="3"/>
      <c r="AH7746" s="3"/>
    </row>
    <row r="7747" spans="30:34">
      <c r="AD7747" s="3"/>
      <c r="AE7747" s="3"/>
      <c r="AF7747" s="3"/>
      <c r="AG7747" s="3"/>
      <c r="AH7747" s="3"/>
    </row>
    <row r="7748" spans="30:34">
      <c r="AD7748" s="3"/>
      <c r="AE7748" s="3"/>
      <c r="AF7748" s="3"/>
      <c r="AG7748" s="3"/>
      <c r="AH7748" s="3"/>
    </row>
    <row r="7749" spans="30:34">
      <c r="AD7749" s="3"/>
      <c r="AE7749" s="3"/>
      <c r="AF7749" s="3"/>
      <c r="AG7749" s="3"/>
      <c r="AH7749" s="3"/>
    </row>
    <row r="7750" spans="30:34">
      <c r="AD7750" s="3"/>
      <c r="AE7750" s="3"/>
      <c r="AF7750" s="3"/>
      <c r="AG7750" s="3"/>
      <c r="AH7750" s="3"/>
    </row>
    <row r="7751" spans="30:34">
      <c r="AD7751" s="3"/>
      <c r="AE7751" s="3"/>
      <c r="AF7751" s="3"/>
      <c r="AG7751" s="3"/>
      <c r="AH7751" s="3"/>
    </row>
    <row r="7752" spans="30:34">
      <c r="AD7752" s="3"/>
      <c r="AE7752" s="3"/>
      <c r="AF7752" s="3"/>
      <c r="AG7752" s="3"/>
      <c r="AH7752" s="3"/>
    </row>
    <row r="7753" spans="30:34">
      <c r="AD7753" s="3"/>
      <c r="AE7753" s="3"/>
      <c r="AF7753" s="3"/>
      <c r="AG7753" s="3"/>
      <c r="AH7753" s="3"/>
    </row>
    <row r="7754" spans="30:34">
      <c r="AD7754" s="3"/>
      <c r="AE7754" s="3"/>
      <c r="AF7754" s="3"/>
      <c r="AG7754" s="3"/>
      <c r="AH7754" s="3"/>
    </row>
    <row r="7755" spans="30:34">
      <c r="AD7755" s="3"/>
      <c r="AE7755" s="3"/>
      <c r="AF7755" s="3"/>
      <c r="AG7755" s="3"/>
      <c r="AH7755" s="3"/>
    </row>
    <row r="7756" spans="30:34">
      <c r="AD7756" s="3"/>
      <c r="AE7756" s="3"/>
      <c r="AF7756" s="3"/>
      <c r="AG7756" s="3"/>
      <c r="AH7756" s="3"/>
    </row>
    <row r="7757" spans="30:34">
      <c r="AD7757" s="3"/>
      <c r="AE7757" s="3"/>
      <c r="AF7757" s="3"/>
      <c r="AG7757" s="3"/>
      <c r="AH7757" s="3"/>
    </row>
    <row r="7758" spans="30:34">
      <c r="AD7758" s="3"/>
      <c r="AE7758" s="3"/>
      <c r="AF7758" s="3"/>
      <c r="AG7758" s="3"/>
      <c r="AH7758" s="3"/>
    </row>
    <row r="7759" spans="30:34">
      <c r="AD7759" s="3"/>
      <c r="AE7759" s="3"/>
      <c r="AF7759" s="3"/>
      <c r="AG7759" s="3"/>
      <c r="AH7759" s="3"/>
    </row>
    <row r="7760" spans="30:34">
      <c r="AD7760" s="3"/>
      <c r="AE7760" s="3"/>
      <c r="AF7760" s="3"/>
      <c r="AG7760" s="3"/>
      <c r="AH7760" s="3"/>
    </row>
    <row r="7761" spans="30:34">
      <c r="AD7761" s="3"/>
      <c r="AE7761" s="3"/>
      <c r="AF7761" s="3"/>
      <c r="AG7761" s="3"/>
      <c r="AH7761" s="3"/>
    </row>
    <row r="7762" spans="30:34">
      <c r="AD7762" s="3"/>
      <c r="AE7762" s="3"/>
      <c r="AF7762" s="3"/>
      <c r="AG7762" s="3"/>
      <c r="AH7762" s="3"/>
    </row>
    <row r="7763" spans="30:34">
      <c r="AD7763" s="3"/>
      <c r="AE7763" s="3"/>
      <c r="AF7763" s="3"/>
      <c r="AG7763" s="3"/>
      <c r="AH7763" s="3"/>
    </row>
    <row r="7764" spans="30:34">
      <c r="AD7764" s="3"/>
      <c r="AE7764" s="3"/>
      <c r="AF7764" s="3"/>
      <c r="AG7764" s="3"/>
      <c r="AH7764" s="3"/>
    </row>
    <row r="7765" spans="30:34">
      <c r="AD7765" s="3"/>
      <c r="AE7765" s="3"/>
      <c r="AF7765" s="3"/>
      <c r="AG7765" s="3"/>
      <c r="AH7765" s="3"/>
    </row>
    <row r="7766" spans="30:34">
      <c r="AD7766" s="3"/>
      <c r="AE7766" s="3"/>
      <c r="AF7766" s="3"/>
      <c r="AG7766" s="3"/>
      <c r="AH7766" s="3"/>
    </row>
    <row r="7767" spans="30:34">
      <c r="AD7767" s="3"/>
      <c r="AE7767" s="3"/>
      <c r="AF7767" s="3"/>
      <c r="AG7767" s="3"/>
      <c r="AH7767" s="3"/>
    </row>
    <row r="7768" spans="30:34">
      <c r="AD7768" s="3"/>
      <c r="AE7768" s="3"/>
      <c r="AF7768" s="3"/>
      <c r="AG7768" s="3"/>
      <c r="AH7768" s="3"/>
    </row>
    <row r="7769" spans="30:34">
      <c r="AD7769" s="3"/>
      <c r="AE7769" s="3"/>
      <c r="AF7769" s="3"/>
      <c r="AG7769" s="3"/>
      <c r="AH7769" s="3"/>
    </row>
    <row r="7770" spans="30:34">
      <c r="AD7770" s="3"/>
      <c r="AE7770" s="3"/>
      <c r="AF7770" s="3"/>
      <c r="AG7770" s="3"/>
      <c r="AH7770" s="3"/>
    </row>
    <row r="7771" spans="30:34">
      <c r="AD7771" s="3"/>
      <c r="AE7771" s="3"/>
      <c r="AF7771" s="3"/>
      <c r="AG7771" s="3"/>
      <c r="AH7771" s="3"/>
    </row>
    <row r="7772" spans="30:34">
      <c r="AD7772" s="3"/>
      <c r="AE7772" s="3"/>
      <c r="AF7772" s="3"/>
      <c r="AG7772" s="3"/>
      <c r="AH7772" s="3"/>
    </row>
    <row r="7773" spans="30:34">
      <c r="AD7773" s="3"/>
      <c r="AE7773" s="3"/>
      <c r="AF7773" s="3"/>
      <c r="AG7773" s="3"/>
      <c r="AH7773" s="3"/>
    </row>
    <row r="7774" spans="30:34">
      <c r="AD7774" s="3"/>
      <c r="AE7774" s="3"/>
      <c r="AF7774" s="3"/>
      <c r="AG7774" s="3"/>
      <c r="AH7774" s="3"/>
    </row>
    <row r="7775" spans="30:34">
      <c r="AD7775" s="3"/>
      <c r="AE7775" s="3"/>
      <c r="AF7775" s="3"/>
      <c r="AG7775" s="3"/>
      <c r="AH7775" s="3"/>
    </row>
    <row r="7776" spans="30:34">
      <c r="AD7776" s="3"/>
      <c r="AE7776" s="3"/>
      <c r="AF7776" s="3"/>
      <c r="AG7776" s="3"/>
      <c r="AH7776" s="3"/>
    </row>
    <row r="7777" spans="30:34">
      <c r="AD7777" s="3"/>
      <c r="AE7777" s="3"/>
      <c r="AF7777" s="3"/>
      <c r="AG7777" s="3"/>
      <c r="AH7777" s="3"/>
    </row>
    <row r="7778" spans="30:34">
      <c r="AD7778" s="3"/>
      <c r="AE7778" s="3"/>
      <c r="AF7778" s="3"/>
      <c r="AG7778" s="3"/>
      <c r="AH7778" s="3"/>
    </row>
    <row r="7779" spans="30:34">
      <c r="AD7779" s="3"/>
      <c r="AE7779" s="3"/>
      <c r="AF7779" s="3"/>
      <c r="AG7779" s="3"/>
      <c r="AH7779" s="3"/>
    </row>
    <row r="7780" spans="30:34">
      <c r="AD7780" s="3"/>
      <c r="AE7780" s="3"/>
      <c r="AF7780" s="3"/>
      <c r="AG7780" s="3"/>
      <c r="AH7780" s="3"/>
    </row>
    <row r="7781" spans="30:34">
      <c r="AD7781" s="3"/>
      <c r="AE7781" s="3"/>
      <c r="AF7781" s="3"/>
      <c r="AG7781" s="3"/>
      <c r="AH7781" s="3"/>
    </row>
    <row r="7782" spans="30:34">
      <c r="AD7782" s="3"/>
      <c r="AE7782" s="3"/>
      <c r="AF7782" s="3"/>
      <c r="AG7782" s="3"/>
      <c r="AH7782" s="3"/>
    </row>
    <row r="7783" spans="30:34">
      <c r="AD7783" s="3"/>
      <c r="AE7783" s="3"/>
      <c r="AF7783" s="3"/>
      <c r="AG7783" s="3"/>
      <c r="AH7783" s="3"/>
    </row>
    <row r="7784" spans="30:34">
      <c r="AD7784" s="3"/>
      <c r="AE7784" s="3"/>
      <c r="AF7784" s="3"/>
      <c r="AG7784" s="3"/>
      <c r="AH7784" s="3"/>
    </row>
    <row r="7785" spans="30:34">
      <c r="AD7785" s="3"/>
      <c r="AE7785" s="3"/>
      <c r="AF7785" s="3"/>
      <c r="AG7785" s="3"/>
      <c r="AH7785" s="3"/>
    </row>
    <row r="7786" spans="30:34">
      <c r="AD7786" s="3"/>
      <c r="AE7786" s="3"/>
      <c r="AF7786" s="3"/>
      <c r="AG7786" s="3"/>
      <c r="AH7786" s="3"/>
    </row>
    <row r="7787" spans="30:34">
      <c r="AD7787" s="3"/>
      <c r="AE7787" s="3"/>
      <c r="AF7787" s="3"/>
      <c r="AG7787" s="3"/>
      <c r="AH7787" s="3"/>
    </row>
    <row r="7788" spans="30:34">
      <c r="AD7788" s="3"/>
      <c r="AE7788" s="3"/>
      <c r="AF7788" s="3"/>
      <c r="AG7788" s="3"/>
      <c r="AH7788" s="3"/>
    </row>
    <row r="7789" spans="30:34">
      <c r="AD7789" s="3"/>
      <c r="AE7789" s="3"/>
      <c r="AF7789" s="3"/>
      <c r="AG7789" s="3"/>
      <c r="AH7789" s="3"/>
    </row>
    <row r="7790" spans="30:34">
      <c r="AD7790" s="3"/>
      <c r="AE7790" s="3"/>
      <c r="AF7790" s="3"/>
      <c r="AG7790" s="3"/>
      <c r="AH7790" s="3"/>
    </row>
    <row r="7791" spans="30:34">
      <c r="AD7791" s="3"/>
      <c r="AE7791" s="3"/>
      <c r="AF7791" s="3"/>
      <c r="AG7791" s="3"/>
      <c r="AH7791" s="3"/>
    </row>
    <row r="7792" spans="30:34">
      <c r="AD7792" s="3"/>
      <c r="AE7792" s="3"/>
      <c r="AF7792" s="3"/>
      <c r="AG7792" s="3"/>
      <c r="AH7792" s="3"/>
    </row>
    <row r="7793" spans="30:34">
      <c r="AD7793" s="3"/>
      <c r="AE7793" s="3"/>
      <c r="AF7793" s="3"/>
      <c r="AG7793" s="3"/>
      <c r="AH7793" s="3"/>
    </row>
    <row r="7794" spans="30:34">
      <c r="AD7794" s="3"/>
      <c r="AE7794" s="3"/>
      <c r="AF7794" s="3"/>
      <c r="AG7794" s="3"/>
      <c r="AH7794" s="3"/>
    </row>
    <row r="7795" spans="30:34">
      <c r="AD7795" s="3"/>
      <c r="AE7795" s="3"/>
      <c r="AF7795" s="3"/>
      <c r="AG7795" s="3"/>
      <c r="AH7795" s="3"/>
    </row>
    <row r="7796" spans="30:34">
      <c r="AD7796" s="3"/>
      <c r="AE7796" s="3"/>
      <c r="AF7796" s="3"/>
      <c r="AG7796" s="3"/>
      <c r="AH7796" s="3"/>
    </row>
    <row r="7797" spans="30:34">
      <c r="AD7797" s="3"/>
      <c r="AE7797" s="3"/>
      <c r="AF7797" s="3"/>
      <c r="AG7797" s="3"/>
      <c r="AH7797" s="3"/>
    </row>
    <row r="7798" spans="30:34">
      <c r="AD7798" s="3"/>
      <c r="AE7798" s="3"/>
      <c r="AF7798" s="3"/>
      <c r="AG7798" s="3"/>
      <c r="AH7798" s="3"/>
    </row>
    <row r="7799" spans="30:34">
      <c r="AD7799" s="3"/>
      <c r="AE7799" s="3"/>
      <c r="AF7799" s="3"/>
      <c r="AG7799" s="3"/>
      <c r="AH7799" s="3"/>
    </row>
    <row r="7800" spans="30:34">
      <c r="AD7800" s="3"/>
      <c r="AE7800" s="3"/>
      <c r="AF7800" s="3"/>
      <c r="AG7800" s="3"/>
      <c r="AH7800" s="3"/>
    </row>
    <row r="7801" spans="30:34">
      <c r="AD7801" s="3"/>
      <c r="AE7801" s="3"/>
      <c r="AF7801" s="3"/>
      <c r="AG7801" s="3"/>
      <c r="AH7801" s="3"/>
    </row>
    <row r="7802" spans="30:34">
      <c r="AD7802" s="3"/>
      <c r="AE7802" s="3"/>
      <c r="AF7802" s="3"/>
      <c r="AG7802" s="3"/>
      <c r="AH7802" s="3"/>
    </row>
    <row r="7803" spans="30:34">
      <c r="AD7803" s="3"/>
      <c r="AE7803" s="3"/>
      <c r="AF7803" s="3"/>
      <c r="AG7803" s="3"/>
      <c r="AH7803" s="3"/>
    </row>
    <row r="7804" spans="30:34">
      <c r="AD7804" s="3"/>
      <c r="AE7804" s="3"/>
      <c r="AF7804" s="3"/>
      <c r="AG7804" s="3"/>
      <c r="AH7804" s="3"/>
    </row>
    <row r="7805" spans="30:34">
      <c r="AD7805" s="3"/>
      <c r="AE7805" s="3"/>
      <c r="AF7805" s="3"/>
      <c r="AG7805" s="3"/>
      <c r="AH7805" s="3"/>
    </row>
    <row r="7806" spans="30:34">
      <c r="AD7806" s="3"/>
      <c r="AE7806" s="3"/>
      <c r="AF7806" s="3"/>
      <c r="AG7806" s="3"/>
      <c r="AH7806" s="3"/>
    </row>
    <row r="7807" spans="30:34">
      <c r="AD7807" s="3"/>
      <c r="AE7807" s="3"/>
      <c r="AF7807" s="3"/>
      <c r="AG7807" s="3"/>
      <c r="AH7807" s="3"/>
    </row>
    <row r="7808" spans="30:34">
      <c r="AD7808" s="3"/>
      <c r="AE7808" s="3"/>
      <c r="AF7808" s="3"/>
      <c r="AG7808" s="3"/>
      <c r="AH7808" s="3"/>
    </row>
    <row r="7809" spans="30:34">
      <c r="AD7809" s="3"/>
      <c r="AE7809" s="3"/>
      <c r="AF7809" s="3"/>
      <c r="AG7809" s="3"/>
      <c r="AH7809" s="3"/>
    </row>
    <row r="7810" spans="30:34">
      <c r="AD7810" s="3"/>
      <c r="AE7810" s="3"/>
      <c r="AF7810" s="3"/>
      <c r="AG7810" s="3"/>
      <c r="AH7810" s="3"/>
    </row>
    <row r="7811" spans="30:34">
      <c r="AD7811" s="3"/>
      <c r="AE7811" s="3"/>
      <c r="AF7811" s="3"/>
      <c r="AG7811" s="3"/>
      <c r="AH7811" s="3"/>
    </row>
    <row r="7812" spans="30:34">
      <c r="AD7812" s="3"/>
      <c r="AE7812" s="3"/>
      <c r="AF7812" s="3"/>
      <c r="AG7812" s="3"/>
      <c r="AH7812" s="3"/>
    </row>
    <row r="7813" spans="30:34">
      <c r="AD7813" s="3"/>
      <c r="AE7813" s="3"/>
      <c r="AF7813" s="3"/>
      <c r="AG7813" s="3"/>
      <c r="AH7813" s="3"/>
    </row>
    <row r="7814" spans="30:34">
      <c r="AD7814" s="3"/>
      <c r="AE7814" s="3"/>
      <c r="AF7814" s="3"/>
      <c r="AG7814" s="3"/>
      <c r="AH7814" s="3"/>
    </row>
    <row r="7815" spans="30:34">
      <c r="AD7815" s="3"/>
      <c r="AE7815" s="3"/>
      <c r="AF7815" s="3"/>
      <c r="AG7815" s="3"/>
      <c r="AH7815" s="3"/>
    </row>
    <row r="7816" spans="30:34">
      <c r="AD7816" s="3"/>
      <c r="AE7816" s="3"/>
      <c r="AF7816" s="3"/>
      <c r="AG7816" s="3"/>
      <c r="AH7816" s="3"/>
    </row>
    <row r="7817" spans="30:34">
      <c r="AD7817" s="3"/>
      <c r="AE7817" s="3"/>
      <c r="AF7817" s="3"/>
      <c r="AG7817" s="3"/>
      <c r="AH7817" s="3"/>
    </row>
    <row r="7818" spans="30:34">
      <c r="AD7818" s="3"/>
      <c r="AE7818" s="3"/>
      <c r="AF7818" s="3"/>
      <c r="AG7818" s="3"/>
      <c r="AH7818" s="3"/>
    </row>
    <row r="7819" spans="30:34">
      <c r="AD7819" s="3"/>
      <c r="AE7819" s="3"/>
      <c r="AF7819" s="3"/>
      <c r="AG7819" s="3"/>
      <c r="AH7819" s="3"/>
    </row>
    <row r="7820" spans="30:34">
      <c r="AD7820" s="3"/>
      <c r="AE7820" s="3"/>
      <c r="AF7820" s="3"/>
      <c r="AG7820" s="3"/>
      <c r="AH7820" s="3"/>
    </row>
    <row r="7821" spans="30:34">
      <c r="AD7821" s="3"/>
      <c r="AE7821" s="3"/>
      <c r="AF7821" s="3"/>
      <c r="AG7821" s="3"/>
      <c r="AH7821" s="3"/>
    </row>
    <row r="7822" spans="30:34">
      <c r="AD7822" s="3"/>
      <c r="AE7822" s="3"/>
      <c r="AF7822" s="3"/>
      <c r="AG7822" s="3"/>
      <c r="AH7822" s="3"/>
    </row>
    <row r="7823" spans="30:34">
      <c r="AD7823" s="3"/>
      <c r="AE7823" s="3"/>
      <c r="AF7823" s="3"/>
      <c r="AG7823" s="3"/>
      <c r="AH7823" s="3"/>
    </row>
    <row r="7824" spans="30:34">
      <c r="AD7824" s="3"/>
      <c r="AE7824" s="3"/>
      <c r="AF7824" s="3"/>
      <c r="AG7824" s="3"/>
      <c r="AH7824" s="3"/>
    </row>
    <row r="7825" spans="30:34">
      <c r="AD7825" s="3"/>
      <c r="AE7825" s="3"/>
      <c r="AF7825" s="3"/>
      <c r="AG7825" s="3"/>
      <c r="AH7825" s="3"/>
    </row>
    <row r="7826" spans="30:34">
      <c r="AD7826" s="3"/>
      <c r="AE7826" s="3"/>
      <c r="AF7826" s="3"/>
      <c r="AG7826" s="3"/>
      <c r="AH7826" s="3"/>
    </row>
    <row r="7827" spans="30:34">
      <c r="AD7827" s="3"/>
      <c r="AE7827" s="3"/>
      <c r="AF7827" s="3"/>
      <c r="AG7827" s="3"/>
      <c r="AH7827" s="3"/>
    </row>
    <row r="7828" spans="30:34">
      <c r="AD7828" s="3"/>
      <c r="AE7828" s="3"/>
      <c r="AF7828" s="3"/>
      <c r="AG7828" s="3"/>
      <c r="AH7828" s="3"/>
    </row>
    <row r="7829" spans="30:34">
      <c r="AD7829" s="3"/>
      <c r="AE7829" s="3"/>
      <c r="AF7829" s="3"/>
      <c r="AG7829" s="3"/>
      <c r="AH7829" s="3"/>
    </row>
    <row r="7830" spans="30:34">
      <c r="AD7830" s="3"/>
      <c r="AE7830" s="3"/>
      <c r="AF7830" s="3"/>
      <c r="AG7830" s="3"/>
      <c r="AH7830" s="3"/>
    </row>
    <row r="7831" spans="30:34">
      <c r="AD7831" s="3"/>
      <c r="AE7831" s="3"/>
      <c r="AF7831" s="3"/>
      <c r="AG7831" s="3"/>
      <c r="AH7831" s="3"/>
    </row>
    <row r="7832" spans="30:34">
      <c r="AD7832" s="3"/>
      <c r="AE7832" s="3"/>
      <c r="AF7832" s="3"/>
      <c r="AG7832" s="3"/>
      <c r="AH7832" s="3"/>
    </row>
    <row r="7833" spans="30:34">
      <c r="AD7833" s="3"/>
      <c r="AE7833" s="3"/>
      <c r="AF7833" s="3"/>
      <c r="AG7833" s="3"/>
      <c r="AH7833" s="3"/>
    </row>
    <row r="7834" spans="30:34">
      <c r="AD7834" s="3"/>
      <c r="AE7834" s="3"/>
      <c r="AF7834" s="3"/>
      <c r="AG7834" s="3"/>
      <c r="AH7834" s="3"/>
    </row>
    <row r="7835" spans="30:34">
      <c r="AD7835" s="3"/>
      <c r="AE7835" s="3"/>
      <c r="AF7835" s="3"/>
      <c r="AG7835" s="3"/>
      <c r="AH7835" s="3"/>
    </row>
    <row r="7836" spans="30:34">
      <c r="AD7836" s="3"/>
      <c r="AE7836" s="3"/>
      <c r="AF7836" s="3"/>
      <c r="AG7836" s="3"/>
      <c r="AH7836" s="3"/>
    </row>
    <row r="7837" spans="30:34">
      <c r="AD7837" s="3"/>
      <c r="AE7837" s="3"/>
      <c r="AF7837" s="3"/>
      <c r="AG7837" s="3"/>
      <c r="AH7837" s="3"/>
    </row>
    <row r="7838" spans="30:34">
      <c r="AD7838" s="3"/>
      <c r="AE7838" s="3"/>
      <c r="AF7838" s="3"/>
      <c r="AG7838" s="3"/>
      <c r="AH7838" s="3"/>
    </row>
    <row r="7839" spans="30:34">
      <c r="AD7839" s="3"/>
      <c r="AE7839" s="3"/>
      <c r="AF7839" s="3"/>
      <c r="AG7839" s="3"/>
      <c r="AH7839" s="3"/>
    </row>
    <row r="7840" spans="30:34">
      <c r="AD7840" s="3"/>
      <c r="AE7840" s="3"/>
      <c r="AF7840" s="3"/>
      <c r="AG7840" s="3"/>
      <c r="AH7840" s="3"/>
    </row>
    <row r="7841" spans="30:34">
      <c r="AD7841" s="3"/>
      <c r="AE7841" s="3"/>
      <c r="AF7841" s="3"/>
      <c r="AG7841" s="3"/>
      <c r="AH7841" s="3"/>
    </row>
    <row r="7842" spans="30:34">
      <c r="AD7842" s="3"/>
      <c r="AE7842" s="3"/>
      <c r="AF7842" s="3"/>
      <c r="AG7842" s="3"/>
      <c r="AH7842" s="3"/>
    </row>
    <row r="7843" spans="30:34">
      <c r="AD7843" s="3"/>
      <c r="AE7843" s="3"/>
      <c r="AF7843" s="3"/>
      <c r="AG7843" s="3"/>
      <c r="AH7843" s="3"/>
    </row>
    <row r="7844" spans="30:34">
      <c r="AD7844" s="3"/>
      <c r="AE7844" s="3"/>
      <c r="AF7844" s="3"/>
      <c r="AG7844" s="3"/>
      <c r="AH7844" s="3"/>
    </row>
    <row r="7845" spans="30:34">
      <c r="AD7845" s="3"/>
      <c r="AE7845" s="3"/>
      <c r="AF7845" s="3"/>
      <c r="AG7845" s="3"/>
      <c r="AH7845" s="3"/>
    </row>
    <row r="7846" spans="30:34">
      <c r="AD7846" s="3"/>
      <c r="AE7846" s="3"/>
      <c r="AF7846" s="3"/>
      <c r="AG7846" s="3"/>
      <c r="AH7846" s="3"/>
    </row>
    <row r="7847" spans="30:34">
      <c r="AD7847" s="3"/>
      <c r="AE7847" s="3"/>
      <c r="AF7847" s="3"/>
      <c r="AG7847" s="3"/>
      <c r="AH7847" s="3"/>
    </row>
    <row r="7848" spans="30:34">
      <c r="AD7848" s="3"/>
      <c r="AE7848" s="3"/>
      <c r="AF7848" s="3"/>
      <c r="AG7848" s="3"/>
      <c r="AH7848" s="3"/>
    </row>
    <row r="7849" spans="30:34">
      <c r="AD7849" s="3"/>
      <c r="AE7849" s="3"/>
      <c r="AF7849" s="3"/>
      <c r="AG7849" s="3"/>
      <c r="AH7849" s="3"/>
    </row>
    <row r="7850" spans="30:34">
      <c r="AD7850" s="3"/>
      <c r="AE7850" s="3"/>
      <c r="AF7850" s="3"/>
      <c r="AG7850" s="3"/>
      <c r="AH7850" s="3"/>
    </row>
    <row r="7851" spans="30:34">
      <c r="AD7851" s="3"/>
      <c r="AE7851" s="3"/>
      <c r="AF7851" s="3"/>
      <c r="AG7851" s="3"/>
      <c r="AH7851" s="3"/>
    </row>
    <row r="7852" spans="30:34">
      <c r="AD7852" s="3"/>
      <c r="AE7852" s="3"/>
      <c r="AF7852" s="3"/>
      <c r="AG7852" s="3"/>
      <c r="AH7852" s="3"/>
    </row>
    <row r="7853" spans="30:34">
      <c r="AD7853" s="3"/>
      <c r="AE7853" s="3"/>
      <c r="AF7853" s="3"/>
      <c r="AG7853" s="3"/>
      <c r="AH7853" s="3"/>
    </row>
    <row r="7854" spans="30:34">
      <c r="AD7854" s="3"/>
      <c r="AE7854" s="3"/>
      <c r="AF7854" s="3"/>
      <c r="AG7854" s="3"/>
      <c r="AH7854" s="3"/>
    </row>
    <row r="7855" spans="30:34">
      <c r="AD7855" s="3"/>
      <c r="AE7855" s="3"/>
      <c r="AF7855" s="3"/>
      <c r="AG7855" s="3"/>
      <c r="AH7855" s="3"/>
    </row>
    <row r="7856" spans="30:34">
      <c r="AD7856" s="3"/>
      <c r="AE7856" s="3"/>
      <c r="AF7856" s="3"/>
      <c r="AG7856" s="3"/>
      <c r="AH7856" s="3"/>
    </row>
    <row r="7857" spans="30:34">
      <c r="AD7857" s="3"/>
      <c r="AE7857" s="3"/>
      <c r="AF7857" s="3"/>
      <c r="AG7857" s="3"/>
      <c r="AH7857" s="3"/>
    </row>
    <row r="7858" spans="30:34">
      <c r="AD7858" s="3"/>
      <c r="AE7858" s="3"/>
      <c r="AF7858" s="3"/>
      <c r="AG7858" s="3"/>
      <c r="AH7858" s="3"/>
    </row>
    <row r="7859" spans="30:34">
      <c r="AD7859" s="3"/>
      <c r="AE7859" s="3"/>
      <c r="AF7859" s="3"/>
      <c r="AG7859" s="3"/>
      <c r="AH7859" s="3"/>
    </row>
    <row r="7860" spans="30:34">
      <c r="AD7860" s="3"/>
      <c r="AE7860" s="3"/>
      <c r="AF7860" s="3"/>
      <c r="AG7860" s="3"/>
      <c r="AH7860" s="3"/>
    </row>
    <row r="7861" spans="30:34">
      <c r="AD7861" s="3"/>
      <c r="AE7861" s="3"/>
      <c r="AF7861" s="3"/>
      <c r="AG7861" s="3"/>
      <c r="AH7861" s="3"/>
    </row>
    <row r="7862" spans="30:34">
      <c r="AD7862" s="3"/>
      <c r="AE7862" s="3"/>
      <c r="AF7862" s="3"/>
      <c r="AG7862" s="3"/>
      <c r="AH7862" s="3"/>
    </row>
    <row r="7863" spans="30:34">
      <c r="AD7863" s="3"/>
      <c r="AE7863" s="3"/>
      <c r="AF7863" s="3"/>
      <c r="AG7863" s="3"/>
      <c r="AH7863" s="3"/>
    </row>
    <row r="7864" spans="30:34">
      <c r="AD7864" s="3"/>
      <c r="AE7864" s="3"/>
      <c r="AF7864" s="3"/>
      <c r="AG7864" s="3"/>
      <c r="AH7864" s="3"/>
    </row>
    <row r="7865" spans="30:34">
      <c r="AD7865" s="3"/>
      <c r="AE7865" s="3"/>
      <c r="AF7865" s="3"/>
      <c r="AG7865" s="3"/>
      <c r="AH7865" s="3"/>
    </row>
    <row r="7866" spans="30:34">
      <c r="AD7866" s="3"/>
      <c r="AE7866" s="3"/>
      <c r="AF7866" s="3"/>
      <c r="AG7866" s="3"/>
      <c r="AH7866" s="3"/>
    </row>
    <row r="7867" spans="30:34">
      <c r="AD7867" s="3"/>
      <c r="AE7867" s="3"/>
      <c r="AF7867" s="3"/>
      <c r="AG7867" s="3"/>
      <c r="AH7867" s="3"/>
    </row>
    <row r="7868" spans="30:34">
      <c r="AD7868" s="3"/>
      <c r="AE7868" s="3"/>
      <c r="AF7868" s="3"/>
      <c r="AG7868" s="3"/>
      <c r="AH7868" s="3"/>
    </row>
    <row r="7869" spans="30:34">
      <c r="AD7869" s="3"/>
      <c r="AE7869" s="3"/>
      <c r="AF7869" s="3"/>
      <c r="AG7869" s="3"/>
      <c r="AH7869" s="3"/>
    </row>
    <row r="7870" spans="30:34">
      <c r="AD7870" s="3"/>
      <c r="AE7870" s="3"/>
      <c r="AF7870" s="3"/>
      <c r="AG7870" s="3"/>
      <c r="AH7870" s="3"/>
    </row>
    <row r="7871" spans="30:34">
      <c r="AD7871" s="3"/>
      <c r="AE7871" s="3"/>
      <c r="AF7871" s="3"/>
      <c r="AG7871" s="3"/>
      <c r="AH7871" s="3"/>
    </row>
    <row r="7872" spans="30:34">
      <c r="AD7872" s="3"/>
      <c r="AE7872" s="3"/>
      <c r="AF7872" s="3"/>
      <c r="AG7872" s="3"/>
      <c r="AH7872" s="3"/>
    </row>
    <row r="7873" spans="30:34">
      <c r="AD7873" s="3"/>
      <c r="AE7873" s="3"/>
      <c r="AF7873" s="3"/>
      <c r="AG7873" s="3"/>
      <c r="AH7873" s="3"/>
    </row>
    <row r="7874" spans="30:34">
      <c r="AD7874" s="3"/>
      <c r="AE7874" s="3"/>
      <c r="AF7874" s="3"/>
      <c r="AG7874" s="3"/>
      <c r="AH7874" s="3"/>
    </row>
    <row r="7875" spans="30:34">
      <c r="AD7875" s="3"/>
      <c r="AE7875" s="3"/>
      <c r="AF7875" s="3"/>
      <c r="AG7875" s="3"/>
      <c r="AH7875" s="3"/>
    </row>
    <row r="7876" spans="30:34">
      <c r="AD7876" s="3"/>
      <c r="AE7876" s="3"/>
      <c r="AF7876" s="3"/>
      <c r="AG7876" s="3"/>
      <c r="AH7876" s="3"/>
    </row>
    <row r="7877" spans="30:34">
      <c r="AD7877" s="3"/>
      <c r="AE7877" s="3"/>
      <c r="AF7877" s="3"/>
      <c r="AG7877" s="3"/>
      <c r="AH7877" s="3"/>
    </row>
    <row r="7878" spans="30:34">
      <c r="AD7878" s="3"/>
      <c r="AE7878" s="3"/>
      <c r="AF7878" s="3"/>
      <c r="AG7878" s="3"/>
      <c r="AH7878" s="3"/>
    </row>
    <row r="7879" spans="30:34">
      <c r="AD7879" s="3"/>
      <c r="AE7879" s="3"/>
      <c r="AF7879" s="3"/>
      <c r="AG7879" s="3"/>
      <c r="AH7879" s="3"/>
    </row>
    <row r="7880" spans="30:34">
      <c r="AD7880" s="3"/>
      <c r="AE7880" s="3"/>
      <c r="AF7880" s="3"/>
      <c r="AG7880" s="3"/>
      <c r="AH7880" s="3"/>
    </row>
    <row r="7881" spans="30:34">
      <c r="AD7881" s="3"/>
      <c r="AE7881" s="3"/>
      <c r="AF7881" s="3"/>
      <c r="AG7881" s="3"/>
      <c r="AH7881" s="3"/>
    </row>
    <row r="7882" spans="30:34">
      <c r="AD7882" s="3"/>
      <c r="AE7882" s="3"/>
      <c r="AF7882" s="3"/>
      <c r="AG7882" s="3"/>
      <c r="AH7882" s="3"/>
    </row>
    <row r="7883" spans="30:34">
      <c r="AD7883" s="3"/>
      <c r="AE7883" s="3"/>
      <c r="AF7883" s="3"/>
      <c r="AG7883" s="3"/>
      <c r="AH7883" s="3"/>
    </row>
    <row r="7884" spans="30:34">
      <c r="AD7884" s="3"/>
      <c r="AE7884" s="3"/>
      <c r="AF7884" s="3"/>
      <c r="AG7884" s="3"/>
      <c r="AH7884" s="3"/>
    </row>
    <row r="7885" spans="30:34">
      <c r="AD7885" s="3"/>
      <c r="AE7885" s="3"/>
      <c r="AF7885" s="3"/>
      <c r="AG7885" s="3"/>
      <c r="AH7885" s="3"/>
    </row>
    <row r="7886" spans="30:34">
      <c r="AD7886" s="3"/>
      <c r="AE7886" s="3"/>
      <c r="AF7886" s="3"/>
      <c r="AG7886" s="3"/>
      <c r="AH7886" s="3"/>
    </row>
    <row r="7887" spans="30:34">
      <c r="AD7887" s="3"/>
      <c r="AE7887" s="3"/>
      <c r="AF7887" s="3"/>
      <c r="AG7887" s="3"/>
      <c r="AH7887" s="3"/>
    </row>
    <row r="7888" spans="30:34">
      <c r="AD7888" s="3"/>
      <c r="AE7888" s="3"/>
      <c r="AF7888" s="3"/>
      <c r="AG7888" s="3"/>
      <c r="AH7888" s="3"/>
    </row>
    <row r="7889" spans="30:34">
      <c r="AD7889" s="3"/>
      <c r="AE7889" s="3"/>
      <c r="AF7889" s="3"/>
      <c r="AG7889" s="3"/>
      <c r="AH7889" s="3"/>
    </row>
    <row r="7890" spans="30:34">
      <c r="AD7890" s="3"/>
      <c r="AE7890" s="3"/>
      <c r="AF7890" s="3"/>
      <c r="AG7890" s="3"/>
      <c r="AH7890" s="3"/>
    </row>
    <row r="7891" spans="30:34">
      <c r="AD7891" s="3"/>
      <c r="AE7891" s="3"/>
      <c r="AF7891" s="3"/>
      <c r="AG7891" s="3"/>
      <c r="AH7891" s="3"/>
    </row>
    <row r="7892" spans="30:34">
      <c r="AD7892" s="3"/>
      <c r="AE7892" s="3"/>
      <c r="AF7892" s="3"/>
      <c r="AG7892" s="3"/>
      <c r="AH7892" s="3"/>
    </row>
    <row r="7893" spans="30:34">
      <c r="AD7893" s="3"/>
      <c r="AE7893" s="3"/>
      <c r="AF7893" s="3"/>
      <c r="AG7893" s="3"/>
      <c r="AH7893" s="3"/>
    </row>
    <row r="7894" spans="30:34">
      <c r="AD7894" s="3"/>
      <c r="AE7894" s="3"/>
      <c r="AF7894" s="3"/>
      <c r="AG7894" s="3"/>
      <c r="AH7894" s="3"/>
    </row>
    <row r="7895" spans="30:34">
      <c r="AD7895" s="3"/>
      <c r="AE7895" s="3"/>
      <c r="AF7895" s="3"/>
      <c r="AG7895" s="3"/>
      <c r="AH7895" s="3"/>
    </row>
    <row r="7896" spans="30:34">
      <c r="AD7896" s="3"/>
      <c r="AE7896" s="3"/>
      <c r="AF7896" s="3"/>
      <c r="AG7896" s="3"/>
      <c r="AH7896" s="3"/>
    </row>
    <row r="7897" spans="30:34">
      <c r="AD7897" s="3"/>
      <c r="AE7897" s="3"/>
      <c r="AF7897" s="3"/>
      <c r="AG7897" s="3"/>
      <c r="AH7897" s="3"/>
    </row>
    <row r="7898" spans="30:34">
      <c r="AD7898" s="3"/>
      <c r="AE7898" s="3"/>
      <c r="AF7898" s="3"/>
      <c r="AG7898" s="3"/>
      <c r="AH7898" s="3"/>
    </row>
    <row r="7899" spans="30:34">
      <c r="AD7899" s="3"/>
      <c r="AE7899" s="3"/>
      <c r="AF7899" s="3"/>
      <c r="AG7899" s="3"/>
      <c r="AH7899" s="3"/>
    </row>
    <row r="7900" spans="30:34">
      <c r="AD7900" s="3"/>
      <c r="AE7900" s="3"/>
      <c r="AF7900" s="3"/>
      <c r="AG7900" s="3"/>
      <c r="AH7900" s="3"/>
    </row>
    <row r="7901" spans="30:34">
      <c r="AD7901" s="3"/>
      <c r="AE7901" s="3"/>
      <c r="AF7901" s="3"/>
      <c r="AG7901" s="3"/>
      <c r="AH7901" s="3"/>
    </row>
    <row r="7902" spans="30:34">
      <c r="AD7902" s="3"/>
      <c r="AE7902" s="3"/>
      <c r="AF7902" s="3"/>
      <c r="AG7902" s="3"/>
      <c r="AH7902" s="3"/>
    </row>
    <row r="7903" spans="30:34">
      <c r="AD7903" s="3"/>
      <c r="AE7903" s="3"/>
      <c r="AF7903" s="3"/>
      <c r="AG7903" s="3"/>
      <c r="AH7903" s="3"/>
    </row>
    <row r="7904" spans="30:34">
      <c r="AD7904" s="3"/>
      <c r="AE7904" s="3"/>
      <c r="AF7904" s="3"/>
      <c r="AG7904" s="3"/>
      <c r="AH7904" s="3"/>
    </row>
    <row r="7905" spans="30:34">
      <c r="AD7905" s="3"/>
      <c r="AE7905" s="3"/>
      <c r="AF7905" s="3"/>
      <c r="AG7905" s="3"/>
      <c r="AH7905" s="3"/>
    </row>
    <row r="7906" spans="30:34">
      <c r="AD7906" s="3"/>
      <c r="AE7906" s="3"/>
      <c r="AF7906" s="3"/>
      <c r="AG7906" s="3"/>
      <c r="AH7906" s="3"/>
    </row>
    <row r="7907" spans="30:34">
      <c r="AD7907" s="3"/>
      <c r="AE7907" s="3"/>
      <c r="AF7907" s="3"/>
      <c r="AG7907" s="3"/>
      <c r="AH7907" s="3"/>
    </row>
    <row r="7908" spans="30:34">
      <c r="AD7908" s="3"/>
      <c r="AE7908" s="3"/>
      <c r="AF7908" s="3"/>
      <c r="AG7908" s="3"/>
      <c r="AH7908" s="3"/>
    </row>
    <row r="7909" spans="30:34">
      <c r="AD7909" s="3"/>
      <c r="AE7909" s="3"/>
      <c r="AF7909" s="3"/>
      <c r="AG7909" s="3"/>
      <c r="AH7909" s="3"/>
    </row>
    <row r="7910" spans="30:34">
      <c r="AD7910" s="3"/>
      <c r="AE7910" s="3"/>
      <c r="AF7910" s="3"/>
      <c r="AG7910" s="3"/>
      <c r="AH7910" s="3"/>
    </row>
    <row r="7911" spans="30:34">
      <c r="AD7911" s="3"/>
      <c r="AE7911" s="3"/>
      <c r="AF7911" s="3"/>
      <c r="AG7911" s="3"/>
      <c r="AH7911" s="3"/>
    </row>
    <row r="7912" spans="30:34">
      <c r="AD7912" s="3"/>
      <c r="AE7912" s="3"/>
      <c r="AF7912" s="3"/>
      <c r="AG7912" s="3"/>
      <c r="AH7912" s="3"/>
    </row>
    <row r="7913" spans="30:34">
      <c r="AD7913" s="3"/>
      <c r="AE7913" s="3"/>
      <c r="AF7913" s="3"/>
      <c r="AG7913" s="3"/>
      <c r="AH7913" s="3"/>
    </row>
    <row r="7914" spans="30:34">
      <c r="AD7914" s="3"/>
      <c r="AE7914" s="3"/>
      <c r="AF7914" s="3"/>
      <c r="AG7914" s="3"/>
      <c r="AH7914" s="3"/>
    </row>
    <row r="7915" spans="30:34">
      <c r="AD7915" s="3"/>
      <c r="AE7915" s="3"/>
      <c r="AF7915" s="3"/>
      <c r="AG7915" s="3"/>
      <c r="AH7915" s="3"/>
    </row>
    <row r="7916" spans="30:34">
      <c r="AD7916" s="3"/>
      <c r="AE7916" s="3"/>
      <c r="AF7916" s="3"/>
      <c r="AG7916" s="3"/>
      <c r="AH7916" s="3"/>
    </row>
    <row r="7917" spans="30:34">
      <c r="AD7917" s="3"/>
      <c r="AE7917" s="3"/>
      <c r="AF7917" s="3"/>
      <c r="AG7917" s="3"/>
      <c r="AH7917" s="3"/>
    </row>
    <row r="7918" spans="30:34">
      <c r="AD7918" s="3"/>
      <c r="AE7918" s="3"/>
      <c r="AF7918" s="3"/>
      <c r="AG7918" s="3"/>
      <c r="AH7918" s="3"/>
    </row>
    <row r="7919" spans="30:34">
      <c r="AD7919" s="3"/>
      <c r="AE7919" s="3"/>
      <c r="AF7919" s="3"/>
      <c r="AG7919" s="3"/>
      <c r="AH7919" s="3"/>
    </row>
    <row r="7920" spans="30:34">
      <c r="AD7920" s="3"/>
      <c r="AE7920" s="3"/>
      <c r="AF7920" s="3"/>
      <c r="AG7920" s="3"/>
      <c r="AH7920" s="3"/>
    </row>
    <row r="7921" spans="30:34">
      <c r="AD7921" s="3"/>
      <c r="AE7921" s="3"/>
      <c r="AF7921" s="3"/>
      <c r="AG7921" s="3"/>
      <c r="AH7921" s="3"/>
    </row>
    <row r="7922" spans="30:34">
      <c r="AD7922" s="3"/>
      <c r="AE7922" s="3"/>
      <c r="AF7922" s="3"/>
      <c r="AG7922" s="3"/>
      <c r="AH7922" s="3"/>
    </row>
    <row r="7923" spans="30:34">
      <c r="AD7923" s="3"/>
      <c r="AE7923" s="3"/>
      <c r="AF7923" s="3"/>
      <c r="AG7923" s="3"/>
      <c r="AH7923" s="3"/>
    </row>
    <row r="7924" spans="30:34">
      <c r="AD7924" s="3"/>
      <c r="AE7924" s="3"/>
      <c r="AF7924" s="3"/>
      <c r="AG7924" s="3"/>
      <c r="AH7924" s="3"/>
    </row>
    <row r="7925" spans="30:34">
      <c r="AD7925" s="3"/>
      <c r="AE7925" s="3"/>
      <c r="AF7925" s="3"/>
      <c r="AG7925" s="3"/>
      <c r="AH7925" s="3"/>
    </row>
    <row r="7926" spans="30:34">
      <c r="AD7926" s="3"/>
      <c r="AE7926" s="3"/>
      <c r="AF7926" s="3"/>
      <c r="AG7926" s="3"/>
      <c r="AH7926" s="3"/>
    </row>
    <row r="7927" spans="30:34">
      <c r="AD7927" s="3"/>
      <c r="AE7927" s="3"/>
      <c r="AF7927" s="3"/>
      <c r="AG7927" s="3"/>
      <c r="AH7927" s="3"/>
    </row>
    <row r="7928" spans="30:34">
      <c r="AD7928" s="3"/>
      <c r="AE7928" s="3"/>
      <c r="AF7928" s="3"/>
      <c r="AG7928" s="3"/>
      <c r="AH7928" s="3"/>
    </row>
    <row r="7929" spans="30:34">
      <c r="AD7929" s="3"/>
      <c r="AE7929" s="3"/>
      <c r="AF7929" s="3"/>
      <c r="AG7929" s="3"/>
      <c r="AH7929" s="3"/>
    </row>
    <row r="7930" spans="30:34">
      <c r="AD7930" s="3"/>
      <c r="AE7930" s="3"/>
      <c r="AF7930" s="3"/>
      <c r="AG7930" s="3"/>
      <c r="AH7930" s="3"/>
    </row>
    <row r="7931" spans="30:34">
      <c r="AD7931" s="3"/>
      <c r="AE7931" s="3"/>
      <c r="AF7931" s="3"/>
      <c r="AG7931" s="3"/>
      <c r="AH7931" s="3"/>
    </row>
    <row r="7932" spans="30:34">
      <c r="AD7932" s="3"/>
      <c r="AE7932" s="3"/>
      <c r="AF7932" s="3"/>
      <c r="AG7932" s="3"/>
      <c r="AH7932" s="3"/>
    </row>
    <row r="7933" spans="30:34">
      <c r="AD7933" s="3"/>
      <c r="AE7933" s="3"/>
      <c r="AF7933" s="3"/>
      <c r="AG7933" s="3"/>
      <c r="AH7933" s="3"/>
    </row>
    <row r="7934" spans="30:34">
      <c r="AD7934" s="3"/>
      <c r="AE7934" s="3"/>
      <c r="AF7934" s="3"/>
      <c r="AG7934" s="3"/>
      <c r="AH7934" s="3"/>
    </row>
    <row r="7935" spans="30:34">
      <c r="AD7935" s="3"/>
      <c r="AE7935" s="3"/>
      <c r="AF7935" s="3"/>
      <c r="AG7935" s="3"/>
      <c r="AH7935" s="3"/>
    </row>
    <row r="7936" spans="30:34">
      <c r="AD7936" s="3"/>
      <c r="AE7936" s="3"/>
      <c r="AF7936" s="3"/>
      <c r="AG7936" s="3"/>
      <c r="AH7936" s="3"/>
    </row>
    <row r="7937" spans="30:34">
      <c r="AD7937" s="3"/>
      <c r="AE7937" s="3"/>
      <c r="AF7937" s="3"/>
      <c r="AG7937" s="3"/>
      <c r="AH7937" s="3"/>
    </row>
    <row r="7938" spans="30:34">
      <c r="AD7938" s="3"/>
      <c r="AE7938" s="3"/>
      <c r="AF7938" s="3"/>
      <c r="AG7938" s="3"/>
      <c r="AH7938" s="3"/>
    </row>
    <row r="7939" spans="30:34">
      <c r="AD7939" s="3"/>
      <c r="AE7939" s="3"/>
      <c r="AF7939" s="3"/>
      <c r="AG7939" s="3"/>
      <c r="AH7939" s="3"/>
    </row>
    <row r="7940" spans="30:34">
      <c r="AD7940" s="3"/>
      <c r="AE7940" s="3"/>
      <c r="AF7940" s="3"/>
      <c r="AG7940" s="3"/>
      <c r="AH7940" s="3"/>
    </row>
    <row r="7941" spans="30:34">
      <c r="AD7941" s="3"/>
      <c r="AE7941" s="3"/>
      <c r="AF7941" s="3"/>
      <c r="AG7941" s="3"/>
      <c r="AH7941" s="3"/>
    </row>
    <row r="7942" spans="30:34">
      <c r="AD7942" s="3"/>
      <c r="AE7942" s="3"/>
      <c r="AF7942" s="3"/>
      <c r="AG7942" s="3"/>
      <c r="AH7942" s="3"/>
    </row>
    <row r="7943" spans="30:34">
      <c r="AD7943" s="3"/>
      <c r="AE7943" s="3"/>
      <c r="AF7943" s="3"/>
      <c r="AG7943" s="3"/>
      <c r="AH7943" s="3"/>
    </row>
    <row r="7944" spans="30:34">
      <c r="AD7944" s="3"/>
      <c r="AE7944" s="3"/>
      <c r="AF7944" s="3"/>
      <c r="AG7944" s="3"/>
      <c r="AH7944" s="3"/>
    </row>
    <row r="7945" spans="30:34">
      <c r="AD7945" s="3"/>
      <c r="AE7945" s="3"/>
      <c r="AF7945" s="3"/>
      <c r="AG7945" s="3"/>
      <c r="AH7945" s="3"/>
    </row>
    <row r="7946" spans="30:34">
      <c r="AD7946" s="3"/>
      <c r="AE7946" s="3"/>
      <c r="AF7946" s="3"/>
      <c r="AG7946" s="3"/>
      <c r="AH7946" s="3"/>
    </row>
    <row r="7947" spans="30:34">
      <c r="AD7947" s="3"/>
      <c r="AE7947" s="3"/>
      <c r="AF7947" s="3"/>
      <c r="AG7947" s="3"/>
      <c r="AH7947" s="3"/>
    </row>
    <row r="7948" spans="30:34">
      <c r="AD7948" s="3"/>
      <c r="AE7948" s="3"/>
      <c r="AF7948" s="3"/>
      <c r="AG7948" s="3"/>
      <c r="AH7948" s="3"/>
    </row>
    <row r="7949" spans="30:34">
      <c r="AD7949" s="3"/>
      <c r="AE7949" s="3"/>
      <c r="AF7949" s="3"/>
      <c r="AG7949" s="3"/>
      <c r="AH7949" s="3"/>
    </row>
    <row r="7950" spans="30:34">
      <c r="AD7950" s="3"/>
      <c r="AE7950" s="3"/>
      <c r="AF7950" s="3"/>
      <c r="AG7950" s="3"/>
      <c r="AH7950" s="3"/>
    </row>
    <row r="7951" spans="30:34">
      <c r="AD7951" s="3"/>
      <c r="AE7951" s="3"/>
      <c r="AF7951" s="3"/>
      <c r="AG7951" s="3"/>
      <c r="AH7951" s="3"/>
    </row>
    <row r="7952" spans="30:34">
      <c r="AD7952" s="3"/>
      <c r="AE7952" s="3"/>
      <c r="AF7952" s="3"/>
      <c r="AG7952" s="3"/>
      <c r="AH7952" s="3"/>
    </row>
    <row r="7953" spans="30:34">
      <c r="AD7953" s="3"/>
      <c r="AE7953" s="3"/>
      <c r="AF7953" s="3"/>
      <c r="AG7953" s="3"/>
      <c r="AH7953" s="3"/>
    </row>
    <row r="7954" spans="30:34">
      <c r="AD7954" s="3"/>
      <c r="AE7954" s="3"/>
      <c r="AF7954" s="3"/>
      <c r="AG7954" s="3"/>
      <c r="AH7954" s="3"/>
    </row>
    <row r="7955" spans="30:34">
      <c r="AD7955" s="3"/>
      <c r="AE7955" s="3"/>
      <c r="AF7955" s="3"/>
      <c r="AG7955" s="3"/>
      <c r="AH7955" s="3"/>
    </row>
    <row r="7956" spans="30:34">
      <c r="AD7956" s="3"/>
      <c r="AE7956" s="3"/>
      <c r="AF7956" s="3"/>
      <c r="AG7956" s="3"/>
      <c r="AH7956" s="3"/>
    </row>
    <row r="7957" spans="30:34">
      <c r="AD7957" s="3"/>
      <c r="AE7957" s="3"/>
      <c r="AF7957" s="3"/>
      <c r="AG7957" s="3"/>
      <c r="AH7957" s="3"/>
    </row>
    <row r="7958" spans="30:34">
      <c r="AD7958" s="3"/>
      <c r="AE7958" s="3"/>
      <c r="AF7958" s="3"/>
      <c r="AG7958" s="3"/>
      <c r="AH7958" s="3"/>
    </row>
    <row r="7959" spans="30:34">
      <c r="AD7959" s="3"/>
      <c r="AE7959" s="3"/>
      <c r="AF7959" s="3"/>
      <c r="AG7959" s="3"/>
      <c r="AH7959" s="3"/>
    </row>
    <row r="7960" spans="30:34">
      <c r="AD7960" s="3"/>
      <c r="AE7960" s="3"/>
      <c r="AF7960" s="3"/>
      <c r="AG7960" s="3"/>
      <c r="AH7960" s="3"/>
    </row>
    <row r="7961" spans="30:34">
      <c r="AD7961" s="3"/>
      <c r="AE7961" s="3"/>
      <c r="AF7961" s="3"/>
      <c r="AG7961" s="3"/>
      <c r="AH7961" s="3"/>
    </row>
    <row r="7962" spans="30:34">
      <c r="AD7962" s="3"/>
      <c r="AE7962" s="3"/>
      <c r="AF7962" s="3"/>
      <c r="AG7962" s="3"/>
      <c r="AH7962" s="3"/>
    </row>
    <row r="7963" spans="30:34">
      <c r="AD7963" s="3"/>
      <c r="AE7963" s="3"/>
      <c r="AF7963" s="3"/>
      <c r="AG7963" s="3"/>
      <c r="AH7963" s="3"/>
    </row>
    <row r="7964" spans="30:34">
      <c r="AD7964" s="3"/>
      <c r="AE7964" s="3"/>
      <c r="AF7964" s="3"/>
      <c r="AG7964" s="3"/>
      <c r="AH7964" s="3"/>
    </row>
    <row r="7965" spans="30:34">
      <c r="AD7965" s="3"/>
      <c r="AE7965" s="3"/>
      <c r="AF7965" s="3"/>
      <c r="AG7965" s="3"/>
      <c r="AH7965" s="3"/>
    </row>
    <row r="7966" spans="30:34">
      <c r="AD7966" s="3"/>
      <c r="AE7966" s="3"/>
      <c r="AF7966" s="3"/>
      <c r="AG7966" s="3"/>
      <c r="AH7966" s="3"/>
    </row>
    <row r="7967" spans="30:34">
      <c r="AD7967" s="3"/>
      <c r="AE7967" s="3"/>
      <c r="AF7967" s="3"/>
      <c r="AG7967" s="3"/>
      <c r="AH7967" s="3"/>
    </row>
    <row r="7968" spans="30:34">
      <c r="AD7968" s="3"/>
      <c r="AE7968" s="3"/>
      <c r="AF7968" s="3"/>
      <c r="AG7968" s="3"/>
      <c r="AH7968" s="3"/>
    </row>
    <row r="7969" spans="30:34">
      <c r="AD7969" s="3"/>
      <c r="AE7969" s="3"/>
      <c r="AF7969" s="3"/>
      <c r="AG7969" s="3"/>
      <c r="AH7969" s="3"/>
    </row>
    <row r="7970" spans="30:34">
      <c r="AD7970" s="3"/>
      <c r="AE7970" s="3"/>
      <c r="AF7970" s="3"/>
      <c r="AG7970" s="3"/>
      <c r="AH7970" s="3"/>
    </row>
    <row r="7971" spans="30:34">
      <c r="AD7971" s="3"/>
      <c r="AE7971" s="3"/>
      <c r="AF7971" s="3"/>
      <c r="AG7971" s="3"/>
      <c r="AH7971" s="3"/>
    </row>
    <row r="7972" spans="30:34">
      <c r="AD7972" s="3"/>
      <c r="AE7972" s="3"/>
      <c r="AF7972" s="3"/>
      <c r="AG7972" s="3"/>
      <c r="AH7972" s="3"/>
    </row>
    <row r="7973" spans="30:34">
      <c r="AD7973" s="3"/>
      <c r="AE7973" s="3"/>
      <c r="AF7973" s="3"/>
      <c r="AG7973" s="3"/>
      <c r="AH7973" s="3"/>
    </row>
    <row r="7974" spans="30:34">
      <c r="AD7974" s="3"/>
      <c r="AE7974" s="3"/>
      <c r="AF7974" s="3"/>
      <c r="AG7974" s="3"/>
      <c r="AH7974" s="3"/>
    </row>
    <row r="7975" spans="30:34">
      <c r="AD7975" s="3"/>
      <c r="AE7975" s="3"/>
      <c r="AF7975" s="3"/>
      <c r="AG7975" s="3"/>
      <c r="AH7975" s="3"/>
    </row>
    <row r="7976" spans="30:34">
      <c r="AD7976" s="3"/>
      <c r="AE7976" s="3"/>
      <c r="AF7976" s="3"/>
      <c r="AG7976" s="3"/>
      <c r="AH7976" s="3"/>
    </row>
    <row r="7977" spans="30:34">
      <c r="AD7977" s="3"/>
      <c r="AE7977" s="3"/>
      <c r="AF7977" s="3"/>
      <c r="AG7977" s="3"/>
      <c r="AH7977" s="3"/>
    </row>
    <row r="7978" spans="30:34">
      <c r="AD7978" s="3"/>
      <c r="AE7978" s="3"/>
      <c r="AF7978" s="3"/>
      <c r="AG7978" s="3"/>
      <c r="AH7978" s="3"/>
    </row>
    <row r="7979" spans="30:34">
      <c r="AD7979" s="3"/>
      <c r="AE7979" s="3"/>
      <c r="AF7979" s="3"/>
      <c r="AG7979" s="3"/>
      <c r="AH7979" s="3"/>
    </row>
    <row r="7980" spans="30:34">
      <c r="AD7980" s="3"/>
      <c r="AE7980" s="3"/>
      <c r="AF7980" s="3"/>
      <c r="AG7980" s="3"/>
      <c r="AH7980" s="3"/>
    </row>
    <row r="7981" spans="30:34">
      <c r="AD7981" s="3"/>
      <c r="AE7981" s="3"/>
      <c r="AF7981" s="3"/>
      <c r="AG7981" s="3"/>
      <c r="AH7981" s="3"/>
    </row>
    <row r="7982" spans="30:34">
      <c r="AD7982" s="3"/>
      <c r="AE7982" s="3"/>
      <c r="AF7982" s="3"/>
      <c r="AG7982" s="3"/>
      <c r="AH7982" s="3"/>
    </row>
    <row r="7983" spans="30:34">
      <c r="AD7983" s="3"/>
      <c r="AE7983" s="3"/>
      <c r="AF7983" s="3"/>
      <c r="AG7983" s="3"/>
      <c r="AH7983" s="3"/>
    </row>
    <row r="7984" spans="30:34">
      <c r="AD7984" s="3"/>
      <c r="AE7984" s="3"/>
      <c r="AF7984" s="3"/>
      <c r="AG7984" s="3"/>
      <c r="AH7984" s="3"/>
    </row>
    <row r="7985" spans="30:34">
      <c r="AD7985" s="3"/>
      <c r="AE7985" s="3"/>
      <c r="AF7985" s="3"/>
      <c r="AG7985" s="3"/>
      <c r="AH7985" s="3"/>
    </row>
    <row r="7986" spans="30:34">
      <c r="AD7986" s="3"/>
      <c r="AE7986" s="3"/>
      <c r="AF7986" s="3"/>
      <c r="AG7986" s="3"/>
      <c r="AH7986" s="3"/>
    </row>
    <row r="7987" spans="30:34">
      <c r="AD7987" s="3"/>
      <c r="AE7987" s="3"/>
      <c r="AF7987" s="3"/>
      <c r="AG7987" s="3"/>
      <c r="AH7987" s="3"/>
    </row>
    <row r="7988" spans="30:34">
      <c r="AD7988" s="3"/>
      <c r="AE7988" s="3"/>
      <c r="AF7988" s="3"/>
      <c r="AG7988" s="3"/>
      <c r="AH7988" s="3"/>
    </row>
    <row r="7989" spans="30:34">
      <c r="AD7989" s="3"/>
      <c r="AE7989" s="3"/>
      <c r="AF7989" s="3"/>
      <c r="AG7989" s="3"/>
      <c r="AH7989" s="3"/>
    </row>
    <row r="7990" spans="30:34">
      <c r="AD7990" s="3"/>
      <c r="AE7990" s="3"/>
      <c r="AF7990" s="3"/>
      <c r="AG7990" s="3"/>
      <c r="AH7990" s="3"/>
    </row>
    <row r="7991" spans="30:34">
      <c r="AD7991" s="3"/>
      <c r="AE7991" s="3"/>
      <c r="AF7991" s="3"/>
      <c r="AG7991" s="3"/>
      <c r="AH7991" s="3"/>
    </row>
    <row r="7992" spans="30:34">
      <c r="AD7992" s="3"/>
      <c r="AE7992" s="3"/>
      <c r="AF7992" s="3"/>
      <c r="AG7992" s="3"/>
      <c r="AH7992" s="3"/>
    </row>
    <row r="7993" spans="30:34">
      <c r="AD7993" s="3"/>
      <c r="AE7993" s="3"/>
      <c r="AF7993" s="3"/>
      <c r="AG7993" s="3"/>
      <c r="AH7993" s="3"/>
    </row>
    <row r="7994" spans="30:34">
      <c r="AD7994" s="3"/>
      <c r="AE7994" s="3"/>
      <c r="AF7994" s="3"/>
      <c r="AG7994" s="3"/>
      <c r="AH7994" s="3"/>
    </row>
    <row r="7995" spans="30:34">
      <c r="AD7995" s="3"/>
      <c r="AE7995" s="3"/>
      <c r="AF7995" s="3"/>
      <c r="AG7995" s="3"/>
      <c r="AH7995" s="3"/>
    </row>
    <row r="7996" spans="30:34">
      <c r="AD7996" s="3"/>
      <c r="AE7996" s="3"/>
      <c r="AF7996" s="3"/>
      <c r="AG7996" s="3"/>
      <c r="AH7996" s="3"/>
    </row>
    <row r="7997" spans="30:34">
      <c r="AD7997" s="3"/>
      <c r="AE7997" s="3"/>
      <c r="AF7997" s="3"/>
      <c r="AG7997" s="3"/>
      <c r="AH7997" s="3"/>
    </row>
    <row r="7998" spans="30:34">
      <c r="AD7998" s="3"/>
      <c r="AE7998" s="3"/>
      <c r="AF7998" s="3"/>
      <c r="AG7998" s="3"/>
      <c r="AH7998" s="3"/>
    </row>
    <row r="7999" spans="30:34">
      <c r="AD7999" s="3"/>
      <c r="AE7999" s="3"/>
      <c r="AF7999" s="3"/>
      <c r="AG7999" s="3"/>
      <c r="AH7999" s="3"/>
    </row>
    <row r="8000" spans="30:34">
      <c r="AD8000" s="3"/>
      <c r="AE8000" s="3"/>
      <c r="AF8000" s="3"/>
      <c r="AG8000" s="3"/>
      <c r="AH8000" s="3"/>
    </row>
    <row r="8001" spans="30:34">
      <c r="AD8001" s="3"/>
      <c r="AE8001" s="3"/>
      <c r="AF8001" s="3"/>
      <c r="AG8001" s="3"/>
      <c r="AH8001" s="3"/>
    </row>
    <row r="8002" spans="30:34">
      <c r="AD8002" s="3"/>
      <c r="AE8002" s="3"/>
      <c r="AF8002" s="3"/>
      <c r="AG8002" s="3"/>
      <c r="AH8002" s="3"/>
    </row>
    <row r="8003" spans="30:34">
      <c r="AD8003" s="3"/>
      <c r="AE8003" s="3"/>
      <c r="AF8003" s="3"/>
      <c r="AG8003" s="3"/>
      <c r="AH8003" s="3"/>
    </row>
    <row r="8004" spans="30:34">
      <c r="AD8004" s="3"/>
      <c r="AE8004" s="3"/>
      <c r="AF8004" s="3"/>
      <c r="AG8004" s="3"/>
      <c r="AH8004" s="3"/>
    </row>
    <row r="8005" spans="30:34">
      <c r="AD8005" s="3"/>
      <c r="AE8005" s="3"/>
      <c r="AF8005" s="3"/>
      <c r="AG8005" s="3"/>
      <c r="AH8005" s="3"/>
    </row>
    <row r="8006" spans="30:34">
      <c r="AD8006" s="3"/>
      <c r="AE8006" s="3"/>
      <c r="AF8006" s="3"/>
      <c r="AG8006" s="3"/>
      <c r="AH8006" s="3"/>
    </row>
    <row r="8007" spans="30:34">
      <c r="AD8007" s="3"/>
      <c r="AE8007" s="3"/>
      <c r="AF8007" s="3"/>
      <c r="AG8007" s="3"/>
      <c r="AH8007" s="3"/>
    </row>
    <row r="8008" spans="30:34">
      <c r="AD8008" s="3"/>
      <c r="AE8008" s="3"/>
      <c r="AF8008" s="3"/>
      <c r="AG8008" s="3"/>
      <c r="AH8008" s="3"/>
    </row>
    <row r="8009" spans="30:34">
      <c r="AD8009" s="3"/>
      <c r="AE8009" s="3"/>
      <c r="AF8009" s="3"/>
      <c r="AG8009" s="3"/>
      <c r="AH8009" s="3"/>
    </row>
    <row r="8010" spans="30:34">
      <c r="AD8010" s="3"/>
      <c r="AE8010" s="3"/>
      <c r="AF8010" s="3"/>
      <c r="AG8010" s="3"/>
      <c r="AH8010" s="3"/>
    </row>
    <row r="8011" spans="30:34">
      <c r="AD8011" s="3"/>
      <c r="AE8011" s="3"/>
      <c r="AF8011" s="3"/>
      <c r="AG8011" s="3"/>
      <c r="AH8011" s="3"/>
    </row>
    <row r="8012" spans="30:34">
      <c r="AD8012" s="3"/>
      <c r="AE8012" s="3"/>
      <c r="AF8012" s="3"/>
      <c r="AG8012" s="3"/>
      <c r="AH8012" s="3"/>
    </row>
    <row r="8013" spans="30:34">
      <c r="AD8013" s="3"/>
      <c r="AE8013" s="3"/>
      <c r="AF8013" s="3"/>
      <c r="AG8013" s="3"/>
      <c r="AH8013" s="3"/>
    </row>
    <row r="8014" spans="30:34">
      <c r="AD8014" s="3"/>
      <c r="AE8014" s="3"/>
      <c r="AF8014" s="3"/>
      <c r="AG8014" s="3"/>
      <c r="AH8014" s="3"/>
    </row>
    <row r="8015" spans="30:34">
      <c r="AD8015" s="3"/>
      <c r="AE8015" s="3"/>
      <c r="AF8015" s="3"/>
      <c r="AG8015" s="3"/>
      <c r="AH8015" s="3"/>
    </row>
    <row r="8016" spans="30:34">
      <c r="AD8016" s="3"/>
      <c r="AE8016" s="3"/>
      <c r="AF8016" s="3"/>
      <c r="AG8016" s="3"/>
      <c r="AH8016" s="3"/>
    </row>
    <row r="8017" spans="30:34">
      <c r="AD8017" s="3"/>
      <c r="AE8017" s="3"/>
      <c r="AF8017" s="3"/>
      <c r="AG8017" s="3"/>
      <c r="AH8017" s="3"/>
    </row>
    <row r="8018" spans="30:34">
      <c r="AD8018" s="3"/>
      <c r="AE8018" s="3"/>
      <c r="AF8018" s="3"/>
      <c r="AG8018" s="3"/>
      <c r="AH8018" s="3"/>
    </row>
    <row r="8019" spans="30:34">
      <c r="AD8019" s="3"/>
      <c r="AE8019" s="3"/>
      <c r="AF8019" s="3"/>
      <c r="AG8019" s="3"/>
      <c r="AH8019" s="3"/>
    </row>
    <row r="8020" spans="30:34">
      <c r="AD8020" s="3"/>
      <c r="AE8020" s="3"/>
      <c r="AF8020" s="3"/>
      <c r="AG8020" s="3"/>
      <c r="AH8020" s="3"/>
    </row>
    <row r="8021" spans="30:34">
      <c r="AD8021" s="3"/>
      <c r="AE8021" s="3"/>
      <c r="AF8021" s="3"/>
      <c r="AG8021" s="3"/>
      <c r="AH8021" s="3"/>
    </row>
    <row r="8022" spans="30:34">
      <c r="AD8022" s="3"/>
      <c r="AE8022" s="3"/>
      <c r="AF8022" s="3"/>
      <c r="AG8022" s="3"/>
      <c r="AH8022" s="3"/>
    </row>
    <row r="8023" spans="30:34">
      <c r="AD8023" s="3"/>
      <c r="AE8023" s="3"/>
      <c r="AF8023" s="3"/>
      <c r="AG8023" s="3"/>
      <c r="AH8023" s="3"/>
    </row>
    <row r="8024" spans="30:34">
      <c r="AD8024" s="3"/>
      <c r="AE8024" s="3"/>
      <c r="AF8024" s="3"/>
      <c r="AG8024" s="3"/>
      <c r="AH8024" s="3"/>
    </row>
    <row r="8025" spans="30:34">
      <c r="AD8025" s="3"/>
      <c r="AE8025" s="3"/>
      <c r="AF8025" s="3"/>
      <c r="AG8025" s="3"/>
      <c r="AH8025" s="3"/>
    </row>
    <row r="8026" spans="30:34">
      <c r="AD8026" s="3"/>
      <c r="AE8026" s="3"/>
      <c r="AF8026" s="3"/>
      <c r="AG8026" s="3"/>
      <c r="AH8026" s="3"/>
    </row>
    <row r="8027" spans="30:34">
      <c r="AD8027" s="3"/>
      <c r="AE8027" s="3"/>
      <c r="AF8027" s="3"/>
      <c r="AG8027" s="3"/>
      <c r="AH8027" s="3"/>
    </row>
    <row r="8028" spans="30:34">
      <c r="AD8028" s="3"/>
      <c r="AE8028" s="3"/>
      <c r="AF8028" s="3"/>
      <c r="AG8028" s="3"/>
      <c r="AH8028" s="3"/>
    </row>
    <row r="8029" spans="30:34">
      <c r="AD8029" s="3"/>
      <c r="AE8029" s="3"/>
      <c r="AF8029" s="3"/>
      <c r="AG8029" s="3"/>
      <c r="AH8029" s="3"/>
    </row>
    <row r="8030" spans="30:34">
      <c r="AD8030" s="3"/>
      <c r="AE8030" s="3"/>
      <c r="AF8030" s="3"/>
      <c r="AG8030" s="3"/>
      <c r="AH8030" s="3"/>
    </row>
    <row r="8031" spans="30:34">
      <c r="AD8031" s="3"/>
      <c r="AE8031" s="3"/>
      <c r="AF8031" s="3"/>
      <c r="AG8031" s="3"/>
      <c r="AH8031" s="3"/>
    </row>
    <row r="8032" spans="30:34">
      <c r="AD8032" s="3"/>
      <c r="AE8032" s="3"/>
      <c r="AF8032" s="3"/>
      <c r="AG8032" s="3"/>
      <c r="AH8032" s="3"/>
    </row>
    <row r="8033" spans="30:34">
      <c r="AD8033" s="3"/>
      <c r="AE8033" s="3"/>
      <c r="AF8033" s="3"/>
      <c r="AG8033" s="3"/>
      <c r="AH8033" s="3"/>
    </row>
    <row r="8034" spans="30:34">
      <c r="AD8034" s="3"/>
      <c r="AE8034" s="3"/>
      <c r="AF8034" s="3"/>
      <c r="AG8034" s="3"/>
      <c r="AH8034" s="3"/>
    </row>
    <row r="8035" spans="30:34">
      <c r="AD8035" s="3"/>
      <c r="AE8035" s="3"/>
      <c r="AF8035" s="3"/>
      <c r="AG8035" s="3"/>
      <c r="AH8035" s="3"/>
    </row>
    <row r="8036" spans="30:34">
      <c r="AD8036" s="3"/>
      <c r="AE8036" s="3"/>
      <c r="AF8036" s="3"/>
      <c r="AG8036" s="3"/>
      <c r="AH8036" s="3"/>
    </row>
    <row r="8037" spans="30:34">
      <c r="AD8037" s="3"/>
      <c r="AE8037" s="3"/>
      <c r="AF8037" s="3"/>
      <c r="AG8037" s="3"/>
      <c r="AH8037" s="3"/>
    </row>
    <row r="8038" spans="30:34">
      <c r="AD8038" s="3"/>
      <c r="AE8038" s="3"/>
      <c r="AF8038" s="3"/>
      <c r="AG8038" s="3"/>
      <c r="AH8038" s="3"/>
    </row>
    <row r="8039" spans="30:34">
      <c r="AD8039" s="3"/>
      <c r="AE8039" s="3"/>
      <c r="AF8039" s="3"/>
      <c r="AG8039" s="3"/>
      <c r="AH8039" s="3"/>
    </row>
    <row r="8040" spans="30:34">
      <c r="AD8040" s="3"/>
      <c r="AE8040" s="3"/>
      <c r="AF8040" s="3"/>
      <c r="AG8040" s="3"/>
      <c r="AH8040" s="3"/>
    </row>
    <row r="8041" spans="30:34">
      <c r="AD8041" s="3"/>
      <c r="AE8041" s="3"/>
      <c r="AF8041" s="3"/>
      <c r="AG8041" s="3"/>
      <c r="AH8041" s="3"/>
    </row>
    <row r="8042" spans="30:34">
      <c r="AD8042" s="3"/>
      <c r="AE8042" s="3"/>
      <c r="AF8042" s="3"/>
      <c r="AG8042" s="3"/>
      <c r="AH8042" s="3"/>
    </row>
    <row r="8043" spans="30:34">
      <c r="AD8043" s="3"/>
      <c r="AE8043" s="3"/>
      <c r="AF8043" s="3"/>
      <c r="AG8043" s="3"/>
      <c r="AH8043" s="3"/>
    </row>
    <row r="8044" spans="30:34">
      <c r="AD8044" s="3"/>
      <c r="AE8044" s="3"/>
      <c r="AF8044" s="3"/>
      <c r="AG8044" s="3"/>
      <c r="AH8044" s="3"/>
    </row>
    <row r="8045" spans="30:34">
      <c r="AD8045" s="3"/>
      <c r="AE8045" s="3"/>
      <c r="AF8045" s="3"/>
      <c r="AG8045" s="3"/>
      <c r="AH8045" s="3"/>
    </row>
    <row r="8046" spans="30:34">
      <c r="AD8046" s="3"/>
      <c r="AE8046" s="3"/>
      <c r="AF8046" s="3"/>
      <c r="AG8046" s="3"/>
      <c r="AH8046" s="3"/>
    </row>
    <row r="8047" spans="30:34">
      <c r="AD8047" s="3"/>
      <c r="AE8047" s="3"/>
      <c r="AF8047" s="3"/>
      <c r="AG8047" s="3"/>
      <c r="AH8047" s="3"/>
    </row>
    <row r="8048" spans="30:34">
      <c r="AD8048" s="3"/>
      <c r="AE8048" s="3"/>
      <c r="AF8048" s="3"/>
      <c r="AG8048" s="3"/>
      <c r="AH8048" s="3"/>
    </row>
    <row r="8049" spans="30:34">
      <c r="AD8049" s="3"/>
      <c r="AE8049" s="3"/>
      <c r="AF8049" s="3"/>
      <c r="AG8049" s="3"/>
      <c r="AH8049" s="3"/>
    </row>
    <row r="8050" spans="30:34">
      <c r="AD8050" s="3"/>
      <c r="AE8050" s="3"/>
      <c r="AF8050" s="3"/>
      <c r="AG8050" s="3"/>
      <c r="AH8050" s="3"/>
    </row>
    <row r="8051" spans="30:34">
      <c r="AD8051" s="3"/>
      <c r="AE8051" s="3"/>
      <c r="AF8051" s="3"/>
      <c r="AG8051" s="3"/>
      <c r="AH8051" s="3"/>
    </row>
    <row r="8052" spans="30:34">
      <c r="AD8052" s="3"/>
      <c r="AE8052" s="3"/>
      <c r="AF8052" s="3"/>
      <c r="AG8052" s="3"/>
      <c r="AH8052" s="3"/>
    </row>
    <row r="8053" spans="30:34">
      <c r="AD8053" s="3"/>
      <c r="AE8053" s="3"/>
      <c r="AF8053" s="3"/>
      <c r="AG8053" s="3"/>
      <c r="AH8053" s="3"/>
    </row>
    <row r="8054" spans="30:34">
      <c r="AD8054" s="3"/>
      <c r="AE8054" s="3"/>
      <c r="AF8054" s="3"/>
      <c r="AG8054" s="3"/>
      <c r="AH8054" s="3"/>
    </row>
    <row r="8055" spans="30:34">
      <c r="AD8055" s="3"/>
      <c r="AE8055" s="3"/>
      <c r="AF8055" s="3"/>
      <c r="AG8055" s="3"/>
      <c r="AH8055" s="3"/>
    </row>
    <row r="8056" spans="30:34">
      <c r="AD8056" s="3"/>
      <c r="AE8056" s="3"/>
      <c r="AF8056" s="3"/>
      <c r="AG8056" s="3"/>
      <c r="AH8056" s="3"/>
    </row>
    <row r="8057" spans="30:34">
      <c r="AD8057" s="3"/>
      <c r="AE8057" s="3"/>
      <c r="AF8057" s="3"/>
      <c r="AG8057" s="3"/>
      <c r="AH8057" s="3"/>
    </row>
    <row r="8058" spans="30:34">
      <c r="AD8058" s="3"/>
      <c r="AE8058" s="3"/>
      <c r="AF8058" s="3"/>
      <c r="AG8058" s="3"/>
      <c r="AH8058" s="3"/>
    </row>
    <row r="8059" spans="30:34">
      <c r="AD8059" s="3"/>
      <c r="AE8059" s="3"/>
      <c r="AF8059" s="3"/>
      <c r="AG8059" s="3"/>
      <c r="AH8059" s="3"/>
    </row>
    <row r="8060" spans="30:34">
      <c r="AD8060" s="3"/>
      <c r="AE8060" s="3"/>
      <c r="AF8060" s="3"/>
      <c r="AG8060" s="3"/>
      <c r="AH8060" s="3"/>
    </row>
    <row r="8061" spans="30:34">
      <c r="AD8061" s="3"/>
      <c r="AE8061" s="3"/>
      <c r="AF8061" s="3"/>
      <c r="AG8061" s="3"/>
      <c r="AH8061" s="3"/>
    </row>
    <row r="8062" spans="30:34">
      <c r="AD8062" s="3"/>
      <c r="AE8062" s="3"/>
      <c r="AF8062" s="3"/>
      <c r="AG8062" s="3"/>
      <c r="AH8062" s="3"/>
    </row>
    <row r="8063" spans="30:34">
      <c r="AD8063" s="3"/>
      <c r="AE8063" s="3"/>
      <c r="AF8063" s="3"/>
      <c r="AG8063" s="3"/>
      <c r="AH8063" s="3"/>
    </row>
    <row r="8064" spans="30:34">
      <c r="AD8064" s="3"/>
      <c r="AE8064" s="3"/>
      <c r="AF8064" s="3"/>
      <c r="AG8064" s="3"/>
      <c r="AH8064" s="3"/>
    </row>
    <row r="8065" spans="30:34">
      <c r="AD8065" s="3"/>
      <c r="AE8065" s="3"/>
      <c r="AF8065" s="3"/>
      <c r="AG8065" s="3"/>
      <c r="AH8065" s="3"/>
    </row>
    <row r="8066" spans="30:34">
      <c r="AD8066" s="3"/>
      <c r="AE8066" s="3"/>
      <c r="AF8066" s="3"/>
      <c r="AG8066" s="3"/>
      <c r="AH8066" s="3"/>
    </row>
    <row r="8067" spans="30:34">
      <c r="AD8067" s="3"/>
      <c r="AE8067" s="3"/>
      <c r="AF8067" s="3"/>
      <c r="AG8067" s="3"/>
      <c r="AH8067" s="3"/>
    </row>
    <row r="8068" spans="30:34">
      <c r="AD8068" s="3"/>
      <c r="AE8068" s="3"/>
      <c r="AF8068" s="3"/>
      <c r="AG8068" s="3"/>
      <c r="AH8068" s="3"/>
    </row>
    <row r="8069" spans="30:34">
      <c r="AD8069" s="3"/>
      <c r="AE8069" s="3"/>
      <c r="AF8069" s="3"/>
      <c r="AG8069" s="3"/>
      <c r="AH8069" s="3"/>
    </row>
    <row r="8070" spans="30:34">
      <c r="AD8070" s="3"/>
      <c r="AE8070" s="3"/>
      <c r="AF8070" s="3"/>
      <c r="AG8070" s="3"/>
      <c r="AH8070" s="3"/>
    </row>
    <row r="8071" spans="30:34">
      <c r="AD8071" s="3"/>
      <c r="AE8071" s="3"/>
      <c r="AF8071" s="3"/>
      <c r="AG8071" s="3"/>
      <c r="AH8071" s="3"/>
    </row>
    <row r="8072" spans="30:34">
      <c r="AD8072" s="3"/>
      <c r="AE8072" s="3"/>
      <c r="AF8072" s="3"/>
      <c r="AG8072" s="3"/>
      <c r="AH8072" s="3"/>
    </row>
    <row r="8073" spans="30:34">
      <c r="AD8073" s="3"/>
      <c r="AE8073" s="3"/>
      <c r="AF8073" s="3"/>
      <c r="AG8073" s="3"/>
      <c r="AH8073" s="3"/>
    </row>
    <row r="8074" spans="30:34">
      <c r="AD8074" s="3"/>
      <c r="AE8074" s="3"/>
      <c r="AF8074" s="3"/>
      <c r="AG8074" s="3"/>
      <c r="AH8074" s="3"/>
    </row>
    <row r="8075" spans="30:34">
      <c r="AD8075" s="3"/>
      <c r="AE8075" s="3"/>
      <c r="AF8075" s="3"/>
      <c r="AG8075" s="3"/>
      <c r="AH8075" s="3"/>
    </row>
    <row r="8076" spans="30:34">
      <c r="AD8076" s="3"/>
      <c r="AE8076" s="3"/>
      <c r="AF8076" s="3"/>
      <c r="AG8076" s="3"/>
      <c r="AH8076" s="3"/>
    </row>
    <row r="8077" spans="30:34">
      <c r="AD8077" s="3"/>
      <c r="AE8077" s="3"/>
      <c r="AF8077" s="3"/>
      <c r="AG8077" s="3"/>
      <c r="AH8077" s="3"/>
    </row>
    <row r="8078" spans="30:34">
      <c r="AD8078" s="3"/>
      <c r="AE8078" s="3"/>
      <c r="AF8078" s="3"/>
      <c r="AG8078" s="3"/>
      <c r="AH8078" s="3"/>
    </row>
    <row r="8079" spans="30:34">
      <c r="AD8079" s="3"/>
      <c r="AE8079" s="3"/>
      <c r="AF8079" s="3"/>
      <c r="AG8079" s="3"/>
      <c r="AH8079" s="3"/>
    </row>
    <row r="8080" spans="30:34">
      <c r="AD8080" s="3"/>
      <c r="AE8080" s="3"/>
      <c r="AF8080" s="3"/>
      <c r="AG8080" s="3"/>
      <c r="AH8080" s="3"/>
    </row>
    <row r="8081" spans="30:34">
      <c r="AD8081" s="3"/>
      <c r="AE8081" s="3"/>
      <c r="AF8081" s="3"/>
      <c r="AG8081" s="3"/>
      <c r="AH8081" s="3"/>
    </row>
    <row r="8082" spans="30:34">
      <c r="AD8082" s="3"/>
      <c r="AE8082" s="3"/>
      <c r="AF8082" s="3"/>
      <c r="AG8082" s="3"/>
      <c r="AH8082" s="3"/>
    </row>
    <row r="8083" spans="30:34">
      <c r="AD8083" s="3"/>
      <c r="AE8083" s="3"/>
      <c r="AF8083" s="3"/>
      <c r="AG8083" s="3"/>
      <c r="AH8083" s="3"/>
    </row>
    <row r="8084" spans="30:34">
      <c r="AD8084" s="3"/>
      <c r="AE8084" s="3"/>
      <c r="AF8084" s="3"/>
      <c r="AG8084" s="3"/>
      <c r="AH8084" s="3"/>
    </row>
    <row r="8085" spans="30:34">
      <c r="AD8085" s="3"/>
      <c r="AE8085" s="3"/>
      <c r="AF8085" s="3"/>
      <c r="AG8085" s="3"/>
      <c r="AH8085" s="3"/>
    </row>
    <row r="8086" spans="30:34">
      <c r="AD8086" s="3"/>
      <c r="AE8086" s="3"/>
      <c r="AF8086" s="3"/>
      <c r="AG8086" s="3"/>
      <c r="AH8086" s="3"/>
    </row>
    <row r="8087" spans="30:34">
      <c r="AD8087" s="3"/>
      <c r="AE8087" s="3"/>
      <c r="AF8087" s="3"/>
      <c r="AG8087" s="3"/>
      <c r="AH8087" s="3"/>
    </row>
    <row r="8088" spans="30:34">
      <c r="AD8088" s="3"/>
      <c r="AE8088" s="3"/>
      <c r="AF8088" s="3"/>
      <c r="AG8088" s="3"/>
      <c r="AH8088" s="3"/>
    </row>
    <row r="8089" spans="30:34">
      <c r="AD8089" s="3"/>
      <c r="AE8089" s="3"/>
      <c r="AF8089" s="3"/>
      <c r="AG8089" s="3"/>
      <c r="AH8089" s="3"/>
    </row>
    <row r="8090" spans="30:34">
      <c r="AD8090" s="3"/>
      <c r="AE8090" s="3"/>
      <c r="AF8090" s="3"/>
      <c r="AG8090" s="3"/>
      <c r="AH8090" s="3"/>
    </row>
    <row r="8091" spans="30:34">
      <c r="AD8091" s="3"/>
      <c r="AE8091" s="3"/>
      <c r="AF8091" s="3"/>
      <c r="AG8091" s="3"/>
      <c r="AH8091" s="3"/>
    </row>
    <row r="8092" spans="30:34">
      <c r="AD8092" s="3"/>
      <c r="AE8092" s="3"/>
      <c r="AF8092" s="3"/>
      <c r="AG8092" s="3"/>
      <c r="AH8092" s="3"/>
    </row>
    <row r="8093" spans="30:34">
      <c r="AD8093" s="3"/>
      <c r="AE8093" s="3"/>
      <c r="AF8093" s="3"/>
      <c r="AG8093" s="3"/>
      <c r="AH8093" s="3"/>
    </row>
    <row r="8094" spans="30:34">
      <c r="AD8094" s="3"/>
      <c r="AE8094" s="3"/>
      <c r="AF8094" s="3"/>
      <c r="AG8094" s="3"/>
      <c r="AH8094" s="3"/>
    </row>
    <row r="8095" spans="30:34">
      <c r="AD8095" s="3"/>
      <c r="AE8095" s="3"/>
      <c r="AF8095" s="3"/>
      <c r="AG8095" s="3"/>
      <c r="AH8095" s="3"/>
    </row>
    <row r="8096" spans="30:34">
      <c r="AD8096" s="3"/>
      <c r="AE8096" s="3"/>
      <c r="AF8096" s="3"/>
      <c r="AG8096" s="3"/>
      <c r="AH8096" s="3"/>
    </row>
    <row r="8097" spans="30:34">
      <c r="AD8097" s="3"/>
      <c r="AE8097" s="3"/>
      <c r="AF8097" s="3"/>
      <c r="AG8097" s="3"/>
      <c r="AH8097" s="3"/>
    </row>
    <row r="8098" spans="30:34">
      <c r="AD8098" s="3"/>
      <c r="AE8098" s="3"/>
      <c r="AF8098" s="3"/>
      <c r="AG8098" s="3"/>
      <c r="AH8098" s="3"/>
    </row>
    <row r="8099" spans="30:34">
      <c r="AD8099" s="3"/>
      <c r="AE8099" s="3"/>
      <c r="AF8099" s="3"/>
      <c r="AG8099" s="3"/>
      <c r="AH8099" s="3"/>
    </row>
    <row r="8100" spans="30:34">
      <c r="AD8100" s="3"/>
      <c r="AE8100" s="3"/>
      <c r="AF8100" s="3"/>
      <c r="AG8100" s="3"/>
      <c r="AH8100" s="3"/>
    </row>
    <row r="8101" spans="30:34">
      <c r="AD8101" s="3"/>
      <c r="AE8101" s="3"/>
      <c r="AF8101" s="3"/>
      <c r="AG8101" s="3"/>
      <c r="AH8101" s="3"/>
    </row>
    <row r="8102" spans="30:34">
      <c r="AD8102" s="3"/>
      <c r="AE8102" s="3"/>
      <c r="AF8102" s="3"/>
      <c r="AG8102" s="3"/>
      <c r="AH8102" s="3"/>
    </row>
    <row r="8103" spans="30:34">
      <c r="AD8103" s="3"/>
      <c r="AE8103" s="3"/>
      <c r="AF8103" s="3"/>
      <c r="AG8103" s="3"/>
      <c r="AH8103" s="3"/>
    </row>
    <row r="8104" spans="30:34">
      <c r="AD8104" s="3"/>
      <c r="AE8104" s="3"/>
      <c r="AF8104" s="3"/>
      <c r="AG8104" s="3"/>
      <c r="AH8104" s="3"/>
    </row>
    <row r="8105" spans="30:34">
      <c r="AD8105" s="3"/>
      <c r="AE8105" s="3"/>
      <c r="AF8105" s="3"/>
      <c r="AG8105" s="3"/>
      <c r="AH8105" s="3"/>
    </row>
    <row r="8106" spans="30:34">
      <c r="AD8106" s="3"/>
      <c r="AE8106" s="3"/>
      <c r="AF8106" s="3"/>
      <c r="AG8106" s="3"/>
      <c r="AH8106" s="3"/>
    </row>
    <row r="8107" spans="30:34">
      <c r="AD8107" s="3"/>
      <c r="AE8107" s="3"/>
      <c r="AF8107" s="3"/>
      <c r="AG8107" s="3"/>
      <c r="AH8107" s="3"/>
    </row>
    <row r="8108" spans="30:34">
      <c r="AD8108" s="3"/>
      <c r="AE8108" s="3"/>
      <c r="AF8108" s="3"/>
      <c r="AG8108" s="3"/>
      <c r="AH8108" s="3"/>
    </row>
    <row r="8109" spans="30:34">
      <c r="AD8109" s="3"/>
      <c r="AE8109" s="3"/>
      <c r="AF8109" s="3"/>
      <c r="AG8109" s="3"/>
      <c r="AH8109" s="3"/>
    </row>
    <row r="8110" spans="30:34">
      <c r="AD8110" s="3"/>
      <c r="AE8110" s="3"/>
      <c r="AF8110" s="3"/>
      <c r="AG8110" s="3"/>
      <c r="AH8110" s="3"/>
    </row>
    <row r="8111" spans="30:34">
      <c r="AD8111" s="3"/>
      <c r="AE8111" s="3"/>
      <c r="AF8111" s="3"/>
      <c r="AG8111" s="3"/>
      <c r="AH8111" s="3"/>
    </row>
    <row r="8112" spans="30:34">
      <c r="AD8112" s="3"/>
      <c r="AE8112" s="3"/>
      <c r="AF8112" s="3"/>
      <c r="AG8112" s="3"/>
      <c r="AH8112" s="3"/>
    </row>
    <row r="8113" spans="30:34">
      <c r="AD8113" s="3"/>
      <c r="AE8113" s="3"/>
      <c r="AF8113" s="3"/>
      <c r="AG8113" s="3"/>
      <c r="AH8113" s="3"/>
    </row>
    <row r="8114" spans="30:34">
      <c r="AD8114" s="3"/>
      <c r="AE8114" s="3"/>
      <c r="AF8114" s="3"/>
      <c r="AG8114" s="3"/>
      <c r="AH8114" s="3"/>
    </row>
    <row r="8115" spans="30:34">
      <c r="AD8115" s="3"/>
      <c r="AE8115" s="3"/>
      <c r="AF8115" s="3"/>
      <c r="AG8115" s="3"/>
      <c r="AH8115" s="3"/>
    </row>
    <row r="8116" spans="30:34">
      <c r="AD8116" s="3"/>
      <c r="AE8116" s="3"/>
      <c r="AF8116" s="3"/>
      <c r="AG8116" s="3"/>
      <c r="AH8116" s="3"/>
    </row>
    <row r="8117" spans="30:34">
      <c r="AD8117" s="3"/>
      <c r="AE8117" s="3"/>
      <c r="AF8117" s="3"/>
      <c r="AG8117" s="3"/>
      <c r="AH8117" s="3"/>
    </row>
    <row r="8118" spans="30:34">
      <c r="AD8118" s="3"/>
      <c r="AE8118" s="3"/>
      <c r="AF8118" s="3"/>
      <c r="AG8118" s="3"/>
      <c r="AH8118" s="3"/>
    </row>
    <row r="8119" spans="30:34">
      <c r="AD8119" s="3"/>
      <c r="AE8119" s="3"/>
      <c r="AF8119" s="3"/>
      <c r="AG8119" s="3"/>
      <c r="AH8119" s="3"/>
    </row>
    <row r="8120" spans="30:34">
      <c r="AD8120" s="3"/>
      <c r="AE8120" s="3"/>
      <c r="AF8120" s="3"/>
      <c r="AG8120" s="3"/>
      <c r="AH8120" s="3"/>
    </row>
    <row r="8121" spans="30:34">
      <c r="AD8121" s="3"/>
      <c r="AE8121" s="3"/>
      <c r="AF8121" s="3"/>
      <c r="AG8121" s="3"/>
      <c r="AH8121" s="3"/>
    </row>
    <row r="8122" spans="30:34">
      <c r="AD8122" s="3"/>
      <c r="AE8122" s="3"/>
      <c r="AF8122" s="3"/>
      <c r="AG8122" s="3"/>
      <c r="AH8122" s="3"/>
    </row>
    <row r="8123" spans="30:34">
      <c r="AD8123" s="3"/>
      <c r="AE8123" s="3"/>
      <c r="AF8123" s="3"/>
      <c r="AG8123" s="3"/>
      <c r="AH8123" s="3"/>
    </row>
    <row r="8124" spans="30:34">
      <c r="AD8124" s="3"/>
      <c r="AE8124" s="3"/>
      <c r="AF8124" s="3"/>
      <c r="AG8124" s="3"/>
      <c r="AH8124" s="3"/>
    </row>
    <row r="8125" spans="30:34">
      <c r="AD8125" s="3"/>
      <c r="AE8125" s="3"/>
      <c r="AF8125" s="3"/>
      <c r="AG8125" s="3"/>
      <c r="AH8125" s="3"/>
    </row>
    <row r="8126" spans="30:34">
      <c r="AD8126" s="3"/>
      <c r="AE8126" s="3"/>
      <c r="AF8126" s="3"/>
      <c r="AG8126" s="3"/>
      <c r="AH8126" s="3"/>
    </row>
    <row r="8127" spans="30:34">
      <c r="AD8127" s="3"/>
      <c r="AE8127" s="3"/>
      <c r="AF8127" s="3"/>
      <c r="AG8127" s="3"/>
      <c r="AH8127" s="3"/>
    </row>
    <row r="8128" spans="30:34">
      <c r="AD8128" s="3"/>
      <c r="AE8128" s="3"/>
      <c r="AF8128" s="3"/>
      <c r="AG8128" s="3"/>
      <c r="AH8128" s="3"/>
    </row>
    <row r="8129" spans="30:34">
      <c r="AD8129" s="3"/>
      <c r="AE8129" s="3"/>
      <c r="AF8129" s="3"/>
      <c r="AG8129" s="3"/>
      <c r="AH8129" s="3"/>
    </row>
    <row r="8130" spans="30:34">
      <c r="AD8130" s="3"/>
      <c r="AE8130" s="3"/>
      <c r="AF8130" s="3"/>
      <c r="AG8130" s="3"/>
      <c r="AH8130" s="3"/>
    </row>
    <row r="8131" spans="30:34">
      <c r="AD8131" s="3"/>
      <c r="AE8131" s="3"/>
      <c r="AF8131" s="3"/>
      <c r="AG8131" s="3"/>
      <c r="AH8131" s="3"/>
    </row>
    <row r="8132" spans="30:34">
      <c r="AD8132" s="3"/>
      <c r="AE8132" s="3"/>
      <c r="AF8132" s="3"/>
      <c r="AG8132" s="3"/>
      <c r="AH8132" s="3"/>
    </row>
    <row r="8133" spans="30:34">
      <c r="AD8133" s="3"/>
      <c r="AE8133" s="3"/>
      <c r="AF8133" s="3"/>
      <c r="AG8133" s="3"/>
      <c r="AH8133" s="3"/>
    </row>
    <row r="8134" spans="30:34">
      <c r="AD8134" s="3"/>
      <c r="AE8134" s="3"/>
      <c r="AF8134" s="3"/>
      <c r="AG8134" s="3"/>
      <c r="AH8134" s="3"/>
    </row>
    <row r="8135" spans="30:34">
      <c r="AD8135" s="3"/>
      <c r="AE8135" s="3"/>
      <c r="AF8135" s="3"/>
      <c r="AG8135" s="3"/>
      <c r="AH8135" s="3"/>
    </row>
    <row r="8136" spans="30:34">
      <c r="AD8136" s="3"/>
      <c r="AE8136" s="3"/>
      <c r="AF8136" s="3"/>
      <c r="AG8136" s="3"/>
      <c r="AH8136" s="3"/>
    </row>
    <row r="8137" spans="30:34">
      <c r="AD8137" s="3"/>
      <c r="AE8137" s="3"/>
      <c r="AF8137" s="3"/>
      <c r="AG8137" s="3"/>
      <c r="AH8137" s="3"/>
    </row>
    <row r="8138" spans="30:34">
      <c r="AD8138" s="3"/>
      <c r="AE8138" s="3"/>
      <c r="AF8138" s="3"/>
      <c r="AG8138" s="3"/>
      <c r="AH8138" s="3"/>
    </row>
    <row r="8139" spans="30:34">
      <c r="AD8139" s="3"/>
      <c r="AE8139" s="3"/>
      <c r="AF8139" s="3"/>
      <c r="AG8139" s="3"/>
      <c r="AH8139" s="3"/>
    </row>
    <row r="8140" spans="30:34">
      <c r="AD8140" s="3"/>
      <c r="AE8140" s="3"/>
      <c r="AF8140" s="3"/>
      <c r="AG8140" s="3"/>
      <c r="AH8140" s="3"/>
    </row>
    <row r="8141" spans="30:34">
      <c r="AD8141" s="3"/>
      <c r="AE8141" s="3"/>
      <c r="AF8141" s="3"/>
      <c r="AG8141" s="3"/>
      <c r="AH8141" s="3"/>
    </row>
    <row r="8142" spans="30:34">
      <c r="AD8142" s="3"/>
      <c r="AE8142" s="3"/>
      <c r="AF8142" s="3"/>
      <c r="AG8142" s="3"/>
      <c r="AH8142" s="3"/>
    </row>
    <row r="8143" spans="30:34">
      <c r="AD8143" s="3"/>
      <c r="AE8143" s="3"/>
      <c r="AF8143" s="3"/>
      <c r="AG8143" s="3"/>
      <c r="AH8143" s="3"/>
    </row>
    <row r="8144" spans="30:34">
      <c r="AD8144" s="3"/>
      <c r="AE8144" s="3"/>
      <c r="AF8144" s="3"/>
      <c r="AG8144" s="3"/>
      <c r="AH8144" s="3"/>
    </row>
    <row r="8145" spans="30:34">
      <c r="AD8145" s="3"/>
      <c r="AE8145" s="3"/>
      <c r="AF8145" s="3"/>
      <c r="AG8145" s="3"/>
      <c r="AH8145" s="3"/>
    </row>
    <row r="8146" spans="30:34">
      <c r="AD8146" s="3"/>
      <c r="AE8146" s="3"/>
      <c r="AF8146" s="3"/>
      <c r="AG8146" s="3"/>
      <c r="AH8146" s="3"/>
    </row>
    <row r="8147" spans="30:34">
      <c r="AD8147" s="3"/>
      <c r="AE8147" s="3"/>
      <c r="AF8147" s="3"/>
      <c r="AG8147" s="3"/>
      <c r="AH8147" s="3"/>
    </row>
    <row r="8148" spans="30:34">
      <c r="AD8148" s="3"/>
      <c r="AE8148" s="3"/>
      <c r="AF8148" s="3"/>
      <c r="AG8148" s="3"/>
      <c r="AH8148" s="3"/>
    </row>
    <row r="8149" spans="30:34">
      <c r="AD8149" s="3"/>
      <c r="AE8149" s="3"/>
      <c r="AF8149" s="3"/>
      <c r="AG8149" s="3"/>
      <c r="AH8149" s="3"/>
    </row>
    <row r="8150" spans="30:34">
      <c r="AD8150" s="3"/>
      <c r="AE8150" s="3"/>
      <c r="AF8150" s="3"/>
      <c r="AG8150" s="3"/>
      <c r="AH8150" s="3"/>
    </row>
    <row r="8151" spans="30:34">
      <c r="AD8151" s="3"/>
      <c r="AE8151" s="3"/>
      <c r="AF8151" s="3"/>
      <c r="AG8151" s="3"/>
      <c r="AH8151" s="3"/>
    </row>
    <row r="8152" spans="30:34">
      <c r="AD8152" s="3"/>
      <c r="AE8152" s="3"/>
      <c r="AF8152" s="3"/>
      <c r="AG8152" s="3"/>
      <c r="AH8152" s="3"/>
    </row>
    <row r="8153" spans="30:34">
      <c r="AD8153" s="3"/>
      <c r="AE8153" s="3"/>
      <c r="AF8153" s="3"/>
      <c r="AG8153" s="3"/>
      <c r="AH8153" s="3"/>
    </row>
    <row r="8154" spans="30:34">
      <c r="AD8154" s="3"/>
      <c r="AE8154" s="3"/>
      <c r="AF8154" s="3"/>
      <c r="AG8154" s="3"/>
      <c r="AH8154" s="3"/>
    </row>
    <row r="8155" spans="30:34">
      <c r="AD8155" s="3"/>
      <c r="AE8155" s="3"/>
      <c r="AF8155" s="3"/>
      <c r="AG8155" s="3"/>
      <c r="AH8155" s="3"/>
    </row>
    <row r="8156" spans="30:34">
      <c r="AD8156" s="3"/>
      <c r="AE8156" s="3"/>
      <c r="AF8156" s="3"/>
      <c r="AG8156" s="3"/>
      <c r="AH8156" s="3"/>
    </row>
    <row r="8157" spans="30:34">
      <c r="AD8157" s="3"/>
      <c r="AE8157" s="3"/>
      <c r="AF8157" s="3"/>
      <c r="AG8157" s="3"/>
      <c r="AH8157" s="3"/>
    </row>
    <row r="8158" spans="30:34">
      <c r="AD8158" s="3"/>
      <c r="AE8158" s="3"/>
      <c r="AF8158" s="3"/>
      <c r="AG8158" s="3"/>
      <c r="AH8158" s="3"/>
    </row>
    <row r="8159" spans="30:34">
      <c r="AD8159" s="3"/>
      <c r="AE8159" s="3"/>
      <c r="AF8159" s="3"/>
      <c r="AG8159" s="3"/>
      <c r="AH8159" s="3"/>
    </row>
    <row r="8160" spans="30:34">
      <c r="AD8160" s="3"/>
      <c r="AE8160" s="3"/>
      <c r="AF8160" s="3"/>
      <c r="AG8160" s="3"/>
      <c r="AH8160" s="3"/>
    </row>
    <row r="8161" spans="30:34">
      <c r="AD8161" s="3"/>
      <c r="AE8161" s="3"/>
      <c r="AF8161" s="3"/>
      <c r="AG8161" s="3"/>
      <c r="AH8161" s="3"/>
    </row>
    <row r="8162" spans="30:34">
      <c r="AD8162" s="3"/>
      <c r="AE8162" s="3"/>
      <c r="AF8162" s="3"/>
      <c r="AG8162" s="3"/>
      <c r="AH8162" s="3"/>
    </row>
    <row r="8163" spans="30:34">
      <c r="AD8163" s="3"/>
      <c r="AE8163" s="3"/>
      <c r="AF8163" s="3"/>
      <c r="AG8163" s="3"/>
      <c r="AH8163" s="3"/>
    </row>
    <row r="8164" spans="30:34">
      <c r="AD8164" s="3"/>
      <c r="AE8164" s="3"/>
      <c r="AF8164" s="3"/>
      <c r="AG8164" s="3"/>
      <c r="AH8164" s="3"/>
    </row>
    <row r="8165" spans="30:34">
      <c r="AD8165" s="3"/>
      <c r="AE8165" s="3"/>
      <c r="AF8165" s="3"/>
      <c r="AG8165" s="3"/>
      <c r="AH8165" s="3"/>
    </row>
    <row r="8166" spans="30:34">
      <c r="AD8166" s="3"/>
      <c r="AE8166" s="3"/>
      <c r="AF8166" s="3"/>
      <c r="AG8166" s="3"/>
      <c r="AH8166" s="3"/>
    </row>
    <row r="8167" spans="30:34">
      <c r="AD8167" s="3"/>
      <c r="AE8167" s="3"/>
      <c r="AF8167" s="3"/>
      <c r="AG8167" s="3"/>
      <c r="AH8167" s="3"/>
    </row>
    <row r="8168" spans="30:34">
      <c r="AD8168" s="3"/>
      <c r="AE8168" s="3"/>
      <c r="AF8168" s="3"/>
      <c r="AG8168" s="3"/>
      <c r="AH8168" s="3"/>
    </row>
    <row r="8169" spans="30:34">
      <c r="AD8169" s="3"/>
      <c r="AE8169" s="3"/>
      <c r="AF8169" s="3"/>
      <c r="AG8169" s="3"/>
      <c r="AH8169" s="3"/>
    </row>
    <row r="8170" spans="30:34">
      <c r="AD8170" s="3"/>
      <c r="AE8170" s="3"/>
      <c r="AF8170" s="3"/>
      <c r="AG8170" s="3"/>
      <c r="AH8170" s="3"/>
    </row>
    <row r="8171" spans="30:34">
      <c r="AD8171" s="3"/>
      <c r="AE8171" s="3"/>
      <c r="AF8171" s="3"/>
      <c r="AG8171" s="3"/>
      <c r="AH8171" s="3"/>
    </row>
    <row r="8172" spans="30:34">
      <c r="AD8172" s="3"/>
      <c r="AE8172" s="3"/>
      <c r="AF8172" s="3"/>
      <c r="AG8172" s="3"/>
      <c r="AH8172" s="3"/>
    </row>
    <row r="8173" spans="30:34">
      <c r="AD8173" s="3"/>
      <c r="AE8173" s="3"/>
      <c r="AF8173" s="3"/>
      <c r="AG8173" s="3"/>
      <c r="AH8173" s="3"/>
    </row>
    <row r="8174" spans="30:34">
      <c r="AD8174" s="3"/>
      <c r="AE8174" s="3"/>
      <c r="AF8174" s="3"/>
      <c r="AG8174" s="3"/>
      <c r="AH8174" s="3"/>
    </row>
    <row r="8175" spans="30:34">
      <c r="AD8175" s="3"/>
      <c r="AE8175" s="3"/>
      <c r="AF8175" s="3"/>
      <c r="AG8175" s="3"/>
      <c r="AH8175" s="3"/>
    </row>
    <row r="8176" spans="30:34">
      <c r="AD8176" s="3"/>
      <c r="AE8176" s="3"/>
      <c r="AF8176" s="3"/>
      <c r="AG8176" s="3"/>
      <c r="AH8176" s="3"/>
    </row>
    <row r="8177" spans="30:34">
      <c r="AD8177" s="3"/>
      <c r="AE8177" s="3"/>
      <c r="AF8177" s="3"/>
      <c r="AG8177" s="3"/>
      <c r="AH8177" s="3"/>
    </row>
    <row r="8178" spans="30:34">
      <c r="AD8178" s="3"/>
      <c r="AE8178" s="3"/>
      <c r="AF8178" s="3"/>
      <c r="AG8178" s="3"/>
      <c r="AH8178" s="3"/>
    </row>
    <row r="8179" spans="30:34">
      <c r="AD8179" s="3"/>
      <c r="AE8179" s="3"/>
      <c r="AF8179" s="3"/>
      <c r="AG8179" s="3"/>
      <c r="AH8179" s="3"/>
    </row>
    <row r="8180" spans="30:34">
      <c r="AD8180" s="3"/>
      <c r="AE8180" s="3"/>
      <c r="AF8180" s="3"/>
      <c r="AG8180" s="3"/>
      <c r="AH8180" s="3"/>
    </row>
    <row r="8181" spans="30:34">
      <c r="AD8181" s="3"/>
      <c r="AE8181" s="3"/>
      <c r="AF8181" s="3"/>
      <c r="AG8181" s="3"/>
      <c r="AH8181" s="3"/>
    </row>
    <row r="8182" spans="30:34">
      <c r="AD8182" s="3"/>
      <c r="AE8182" s="3"/>
      <c r="AF8182" s="3"/>
      <c r="AG8182" s="3"/>
      <c r="AH8182" s="3"/>
    </row>
    <row r="8183" spans="30:34">
      <c r="AD8183" s="3"/>
      <c r="AE8183" s="3"/>
      <c r="AF8183" s="3"/>
      <c r="AG8183" s="3"/>
      <c r="AH8183" s="3"/>
    </row>
    <row r="8184" spans="30:34">
      <c r="AD8184" s="3"/>
      <c r="AE8184" s="3"/>
      <c r="AF8184" s="3"/>
      <c r="AG8184" s="3"/>
      <c r="AH8184" s="3"/>
    </row>
    <row r="8185" spans="30:34">
      <c r="AD8185" s="3"/>
      <c r="AE8185" s="3"/>
      <c r="AF8185" s="3"/>
      <c r="AG8185" s="3"/>
      <c r="AH8185" s="3"/>
    </row>
    <row r="8186" spans="30:34">
      <c r="AD8186" s="3"/>
      <c r="AE8186" s="3"/>
      <c r="AF8186" s="3"/>
      <c r="AG8186" s="3"/>
      <c r="AH8186" s="3"/>
    </row>
    <row r="8187" spans="30:34">
      <c r="AD8187" s="3"/>
      <c r="AE8187" s="3"/>
      <c r="AF8187" s="3"/>
      <c r="AG8187" s="3"/>
      <c r="AH8187" s="3"/>
    </row>
    <row r="8188" spans="30:34">
      <c r="AD8188" s="3"/>
      <c r="AE8188" s="3"/>
      <c r="AF8188" s="3"/>
      <c r="AG8188" s="3"/>
      <c r="AH8188" s="3"/>
    </row>
    <row r="8189" spans="30:34">
      <c r="AD8189" s="3"/>
      <c r="AE8189" s="3"/>
      <c r="AF8189" s="3"/>
      <c r="AG8189" s="3"/>
      <c r="AH8189" s="3"/>
    </row>
    <row r="8190" spans="30:34">
      <c r="AD8190" s="3"/>
      <c r="AE8190" s="3"/>
      <c r="AF8190" s="3"/>
      <c r="AG8190" s="3"/>
      <c r="AH8190" s="3"/>
    </row>
    <row r="8191" spans="30:34">
      <c r="AD8191" s="3"/>
      <c r="AE8191" s="3"/>
      <c r="AF8191" s="3"/>
      <c r="AG8191" s="3"/>
      <c r="AH8191" s="3"/>
    </row>
    <row r="8192" spans="30:34">
      <c r="AD8192" s="3"/>
      <c r="AE8192" s="3"/>
      <c r="AF8192" s="3"/>
      <c r="AG8192" s="3"/>
      <c r="AH8192" s="3"/>
    </row>
    <row r="8193" spans="30:34">
      <c r="AD8193" s="3"/>
      <c r="AE8193" s="3"/>
      <c r="AF8193" s="3"/>
      <c r="AG8193" s="3"/>
      <c r="AH8193" s="3"/>
    </row>
    <row r="8194" spans="30:34">
      <c r="AD8194" s="3"/>
      <c r="AE8194" s="3"/>
      <c r="AF8194" s="3"/>
      <c r="AG8194" s="3"/>
      <c r="AH8194" s="3"/>
    </row>
    <row r="8195" spans="30:34">
      <c r="AD8195" s="3"/>
      <c r="AE8195" s="3"/>
      <c r="AF8195" s="3"/>
      <c r="AG8195" s="3"/>
      <c r="AH8195" s="3"/>
    </row>
    <row r="8196" spans="30:34">
      <c r="AD8196" s="3"/>
      <c r="AE8196" s="3"/>
      <c r="AF8196" s="3"/>
      <c r="AG8196" s="3"/>
      <c r="AH8196" s="3"/>
    </row>
    <row r="8197" spans="30:34">
      <c r="AD8197" s="3"/>
      <c r="AE8197" s="3"/>
      <c r="AF8197" s="3"/>
      <c r="AG8197" s="3"/>
      <c r="AH8197" s="3"/>
    </row>
    <row r="8198" spans="30:34">
      <c r="AD8198" s="3"/>
      <c r="AE8198" s="3"/>
      <c r="AF8198" s="3"/>
      <c r="AG8198" s="3"/>
      <c r="AH8198" s="3"/>
    </row>
    <row r="8199" spans="30:34">
      <c r="AD8199" s="3"/>
      <c r="AE8199" s="3"/>
      <c r="AF8199" s="3"/>
      <c r="AG8199" s="3"/>
      <c r="AH8199" s="3"/>
    </row>
    <row r="8200" spans="30:34">
      <c r="AD8200" s="3"/>
      <c r="AE8200" s="3"/>
      <c r="AF8200" s="3"/>
      <c r="AG8200" s="3"/>
      <c r="AH8200" s="3"/>
    </row>
    <row r="8201" spans="30:34">
      <c r="AD8201" s="3"/>
      <c r="AE8201" s="3"/>
      <c r="AF8201" s="3"/>
      <c r="AG8201" s="3"/>
      <c r="AH8201" s="3"/>
    </row>
    <row r="8202" spans="30:34">
      <c r="AD8202" s="3"/>
      <c r="AE8202" s="3"/>
      <c r="AF8202" s="3"/>
      <c r="AG8202" s="3"/>
      <c r="AH8202" s="3"/>
    </row>
    <row r="8203" spans="30:34">
      <c r="AD8203" s="3"/>
      <c r="AE8203" s="3"/>
      <c r="AF8203" s="3"/>
      <c r="AG8203" s="3"/>
      <c r="AH8203" s="3"/>
    </row>
    <row r="8204" spans="30:34">
      <c r="AD8204" s="3"/>
      <c r="AE8204" s="3"/>
      <c r="AF8204" s="3"/>
      <c r="AG8204" s="3"/>
      <c r="AH8204" s="3"/>
    </row>
    <row r="8205" spans="30:34">
      <c r="AD8205" s="3"/>
      <c r="AE8205" s="3"/>
      <c r="AF8205" s="3"/>
      <c r="AG8205" s="3"/>
      <c r="AH8205" s="3"/>
    </row>
    <row r="8206" spans="30:34">
      <c r="AD8206" s="3"/>
      <c r="AE8206" s="3"/>
      <c r="AF8206" s="3"/>
      <c r="AG8206" s="3"/>
      <c r="AH8206" s="3"/>
    </row>
    <row r="8207" spans="30:34">
      <c r="AD8207" s="3"/>
      <c r="AE8207" s="3"/>
      <c r="AF8207" s="3"/>
      <c r="AG8207" s="3"/>
      <c r="AH8207" s="3"/>
    </row>
    <row r="8208" spans="30:34">
      <c r="AD8208" s="3"/>
      <c r="AE8208" s="3"/>
      <c r="AF8208" s="3"/>
      <c r="AG8208" s="3"/>
      <c r="AH8208" s="3"/>
    </row>
    <row r="8209" spans="30:34">
      <c r="AD8209" s="3"/>
      <c r="AE8209" s="3"/>
      <c r="AF8209" s="3"/>
      <c r="AG8209" s="3"/>
      <c r="AH8209" s="3"/>
    </row>
    <row r="8210" spans="30:34">
      <c r="AD8210" s="3"/>
      <c r="AE8210" s="3"/>
      <c r="AF8210" s="3"/>
      <c r="AG8210" s="3"/>
      <c r="AH8210" s="3"/>
    </row>
    <row r="8211" spans="30:34">
      <c r="AD8211" s="3"/>
      <c r="AE8211" s="3"/>
      <c r="AF8211" s="3"/>
      <c r="AG8211" s="3"/>
      <c r="AH8211" s="3"/>
    </row>
    <row r="8212" spans="30:34">
      <c r="AD8212" s="3"/>
      <c r="AE8212" s="3"/>
      <c r="AF8212" s="3"/>
      <c r="AG8212" s="3"/>
      <c r="AH8212" s="3"/>
    </row>
    <row r="8213" spans="30:34">
      <c r="AD8213" s="3"/>
      <c r="AE8213" s="3"/>
      <c r="AF8213" s="3"/>
      <c r="AG8213" s="3"/>
      <c r="AH8213" s="3"/>
    </row>
    <row r="8214" spans="30:34">
      <c r="AD8214" s="3"/>
      <c r="AE8214" s="3"/>
      <c r="AF8214" s="3"/>
      <c r="AG8214" s="3"/>
      <c r="AH8214" s="3"/>
    </row>
    <row r="8215" spans="30:34">
      <c r="AD8215" s="3"/>
      <c r="AE8215" s="3"/>
      <c r="AF8215" s="3"/>
      <c r="AG8215" s="3"/>
      <c r="AH8215" s="3"/>
    </row>
    <row r="8216" spans="30:34">
      <c r="AD8216" s="3"/>
      <c r="AE8216" s="3"/>
      <c r="AF8216" s="3"/>
      <c r="AG8216" s="3"/>
      <c r="AH8216" s="3"/>
    </row>
    <row r="8217" spans="30:34">
      <c r="AD8217" s="3"/>
      <c r="AE8217" s="3"/>
      <c r="AF8217" s="3"/>
      <c r="AG8217" s="3"/>
      <c r="AH8217" s="3"/>
    </row>
    <row r="8218" spans="30:34">
      <c r="AD8218" s="3"/>
      <c r="AE8218" s="3"/>
      <c r="AF8218" s="3"/>
      <c r="AG8218" s="3"/>
      <c r="AH8218" s="3"/>
    </row>
    <row r="8219" spans="30:34">
      <c r="AD8219" s="3"/>
      <c r="AE8219" s="3"/>
      <c r="AF8219" s="3"/>
      <c r="AG8219" s="3"/>
      <c r="AH8219" s="3"/>
    </row>
    <row r="8220" spans="30:34">
      <c r="AD8220" s="3"/>
      <c r="AE8220" s="3"/>
      <c r="AF8220" s="3"/>
      <c r="AG8220" s="3"/>
      <c r="AH8220" s="3"/>
    </row>
    <row r="8221" spans="30:34">
      <c r="AD8221" s="3"/>
      <c r="AE8221" s="3"/>
      <c r="AF8221" s="3"/>
      <c r="AG8221" s="3"/>
      <c r="AH8221" s="3"/>
    </row>
    <row r="8222" spans="30:34">
      <c r="AD8222" s="3"/>
      <c r="AE8222" s="3"/>
      <c r="AF8222" s="3"/>
      <c r="AG8222" s="3"/>
      <c r="AH8222" s="3"/>
    </row>
    <row r="8223" spans="30:34">
      <c r="AD8223" s="3"/>
      <c r="AE8223" s="3"/>
      <c r="AF8223" s="3"/>
      <c r="AG8223" s="3"/>
      <c r="AH8223" s="3"/>
    </row>
    <row r="8224" spans="30:34">
      <c r="AD8224" s="3"/>
      <c r="AE8224" s="3"/>
      <c r="AF8224" s="3"/>
      <c r="AG8224" s="3"/>
      <c r="AH8224" s="3"/>
    </row>
    <row r="8225" spans="30:34">
      <c r="AD8225" s="3"/>
      <c r="AE8225" s="3"/>
      <c r="AF8225" s="3"/>
      <c r="AG8225" s="3"/>
      <c r="AH8225" s="3"/>
    </row>
    <row r="8226" spans="30:34">
      <c r="AD8226" s="3"/>
      <c r="AE8226" s="3"/>
      <c r="AF8226" s="3"/>
      <c r="AG8226" s="3"/>
      <c r="AH8226" s="3"/>
    </row>
    <row r="8227" spans="30:34">
      <c r="AD8227" s="3"/>
      <c r="AE8227" s="3"/>
      <c r="AF8227" s="3"/>
      <c r="AG8227" s="3"/>
      <c r="AH8227" s="3"/>
    </row>
    <row r="8228" spans="30:34">
      <c r="AD8228" s="3"/>
      <c r="AE8228" s="3"/>
      <c r="AF8228" s="3"/>
      <c r="AG8228" s="3"/>
      <c r="AH8228" s="3"/>
    </row>
    <row r="8229" spans="30:34">
      <c r="AD8229" s="3"/>
      <c r="AE8229" s="3"/>
      <c r="AF8229" s="3"/>
      <c r="AG8229" s="3"/>
      <c r="AH8229" s="3"/>
    </row>
    <row r="8230" spans="30:34">
      <c r="AD8230" s="3"/>
      <c r="AE8230" s="3"/>
      <c r="AF8230" s="3"/>
      <c r="AG8230" s="3"/>
      <c r="AH8230" s="3"/>
    </row>
    <row r="8231" spans="30:34">
      <c r="AD8231" s="3"/>
      <c r="AE8231" s="3"/>
      <c r="AF8231" s="3"/>
      <c r="AG8231" s="3"/>
      <c r="AH8231" s="3"/>
    </row>
    <row r="8232" spans="30:34">
      <c r="AD8232" s="3"/>
      <c r="AE8232" s="3"/>
      <c r="AF8232" s="3"/>
      <c r="AG8232" s="3"/>
      <c r="AH8232" s="3"/>
    </row>
    <row r="8233" spans="30:34">
      <c r="AD8233" s="3"/>
      <c r="AE8233" s="3"/>
      <c r="AF8233" s="3"/>
      <c r="AG8233" s="3"/>
      <c r="AH8233" s="3"/>
    </row>
    <row r="8234" spans="30:34">
      <c r="AD8234" s="3"/>
      <c r="AE8234" s="3"/>
      <c r="AF8234" s="3"/>
      <c r="AG8234" s="3"/>
      <c r="AH8234" s="3"/>
    </row>
    <row r="8235" spans="30:34">
      <c r="AD8235" s="3"/>
      <c r="AE8235" s="3"/>
      <c r="AF8235" s="3"/>
      <c r="AG8235" s="3"/>
      <c r="AH8235" s="3"/>
    </row>
    <row r="8236" spans="30:34">
      <c r="AD8236" s="3"/>
      <c r="AE8236" s="3"/>
      <c r="AF8236" s="3"/>
      <c r="AG8236" s="3"/>
      <c r="AH8236" s="3"/>
    </row>
    <row r="8237" spans="30:34">
      <c r="AD8237" s="3"/>
      <c r="AE8237" s="3"/>
      <c r="AF8237" s="3"/>
      <c r="AG8237" s="3"/>
      <c r="AH8237" s="3"/>
    </row>
    <row r="8238" spans="30:34">
      <c r="AD8238" s="3"/>
      <c r="AE8238" s="3"/>
      <c r="AF8238" s="3"/>
      <c r="AG8238" s="3"/>
      <c r="AH8238" s="3"/>
    </row>
    <row r="8239" spans="30:34">
      <c r="AD8239" s="3"/>
      <c r="AE8239" s="3"/>
      <c r="AF8239" s="3"/>
      <c r="AG8239" s="3"/>
      <c r="AH8239" s="3"/>
    </row>
    <row r="8240" spans="30:34">
      <c r="AD8240" s="3"/>
      <c r="AE8240" s="3"/>
      <c r="AF8240" s="3"/>
      <c r="AG8240" s="3"/>
      <c r="AH8240" s="3"/>
    </row>
    <row r="8241" spans="30:34">
      <c r="AD8241" s="3"/>
      <c r="AE8241" s="3"/>
      <c r="AF8241" s="3"/>
      <c r="AG8241" s="3"/>
      <c r="AH8241" s="3"/>
    </row>
    <row r="8242" spans="30:34">
      <c r="AD8242" s="3"/>
      <c r="AE8242" s="3"/>
      <c r="AF8242" s="3"/>
      <c r="AG8242" s="3"/>
      <c r="AH8242" s="3"/>
    </row>
    <row r="8243" spans="30:34">
      <c r="AD8243" s="3"/>
      <c r="AE8243" s="3"/>
      <c r="AF8243" s="3"/>
      <c r="AG8243" s="3"/>
      <c r="AH8243" s="3"/>
    </row>
    <row r="8244" spans="30:34">
      <c r="AD8244" s="3"/>
      <c r="AE8244" s="3"/>
      <c r="AF8244" s="3"/>
      <c r="AG8244" s="3"/>
      <c r="AH8244" s="3"/>
    </row>
    <row r="8245" spans="30:34">
      <c r="AD8245" s="3"/>
      <c r="AE8245" s="3"/>
      <c r="AF8245" s="3"/>
      <c r="AG8245" s="3"/>
      <c r="AH8245" s="3"/>
    </row>
    <row r="8246" spans="30:34">
      <c r="AD8246" s="3"/>
      <c r="AE8246" s="3"/>
      <c r="AF8246" s="3"/>
      <c r="AG8246" s="3"/>
      <c r="AH8246" s="3"/>
    </row>
    <row r="8247" spans="30:34">
      <c r="AD8247" s="3"/>
      <c r="AE8247" s="3"/>
      <c r="AF8247" s="3"/>
      <c r="AG8247" s="3"/>
      <c r="AH8247" s="3"/>
    </row>
    <row r="8248" spans="30:34">
      <c r="AD8248" s="3"/>
      <c r="AE8248" s="3"/>
      <c r="AF8248" s="3"/>
      <c r="AG8248" s="3"/>
      <c r="AH8248" s="3"/>
    </row>
    <row r="8249" spans="30:34">
      <c r="AD8249" s="3"/>
      <c r="AE8249" s="3"/>
      <c r="AF8249" s="3"/>
      <c r="AG8249" s="3"/>
      <c r="AH8249" s="3"/>
    </row>
    <row r="8250" spans="30:34">
      <c r="AD8250" s="3"/>
      <c r="AE8250" s="3"/>
      <c r="AF8250" s="3"/>
      <c r="AG8250" s="3"/>
      <c r="AH8250" s="3"/>
    </row>
    <row r="8251" spans="30:34">
      <c r="AD8251" s="3"/>
      <c r="AE8251" s="3"/>
      <c r="AF8251" s="3"/>
      <c r="AG8251" s="3"/>
      <c r="AH8251" s="3"/>
    </row>
    <row r="8252" spans="30:34">
      <c r="AD8252" s="3"/>
      <c r="AE8252" s="3"/>
      <c r="AF8252" s="3"/>
      <c r="AG8252" s="3"/>
      <c r="AH8252" s="3"/>
    </row>
    <row r="8253" spans="30:34">
      <c r="AD8253" s="3"/>
      <c r="AE8253" s="3"/>
      <c r="AF8253" s="3"/>
      <c r="AG8253" s="3"/>
      <c r="AH8253" s="3"/>
    </row>
    <row r="8254" spans="30:34">
      <c r="AD8254" s="3"/>
      <c r="AE8254" s="3"/>
      <c r="AF8254" s="3"/>
      <c r="AG8254" s="3"/>
      <c r="AH8254" s="3"/>
    </row>
    <row r="8255" spans="30:34">
      <c r="AD8255" s="3"/>
      <c r="AE8255" s="3"/>
      <c r="AF8255" s="3"/>
      <c r="AG8255" s="3"/>
      <c r="AH8255" s="3"/>
    </row>
    <row r="8256" spans="30:34">
      <c r="AD8256" s="3"/>
      <c r="AE8256" s="3"/>
      <c r="AF8256" s="3"/>
      <c r="AG8256" s="3"/>
      <c r="AH8256" s="3"/>
    </row>
    <row r="8257" spans="30:34">
      <c r="AD8257" s="3"/>
      <c r="AE8257" s="3"/>
      <c r="AF8257" s="3"/>
      <c r="AG8257" s="3"/>
      <c r="AH8257" s="3"/>
    </row>
    <row r="8258" spans="30:34">
      <c r="AD8258" s="3"/>
      <c r="AE8258" s="3"/>
      <c r="AF8258" s="3"/>
      <c r="AG8258" s="3"/>
      <c r="AH8258" s="3"/>
    </row>
    <row r="8259" spans="30:34">
      <c r="AD8259" s="3"/>
      <c r="AE8259" s="3"/>
      <c r="AF8259" s="3"/>
      <c r="AG8259" s="3"/>
      <c r="AH8259" s="3"/>
    </row>
    <row r="8260" spans="30:34">
      <c r="AD8260" s="3"/>
      <c r="AE8260" s="3"/>
      <c r="AF8260" s="3"/>
      <c r="AG8260" s="3"/>
      <c r="AH8260" s="3"/>
    </row>
    <row r="8261" spans="30:34">
      <c r="AD8261" s="3"/>
      <c r="AE8261" s="3"/>
      <c r="AF8261" s="3"/>
      <c r="AG8261" s="3"/>
      <c r="AH8261" s="3"/>
    </row>
    <row r="8262" spans="30:34">
      <c r="AD8262" s="3"/>
      <c r="AE8262" s="3"/>
      <c r="AF8262" s="3"/>
      <c r="AG8262" s="3"/>
      <c r="AH8262" s="3"/>
    </row>
    <row r="8263" spans="30:34">
      <c r="AD8263" s="3"/>
      <c r="AE8263" s="3"/>
      <c r="AF8263" s="3"/>
      <c r="AG8263" s="3"/>
      <c r="AH8263" s="3"/>
    </row>
    <row r="8264" spans="30:34">
      <c r="AD8264" s="3"/>
      <c r="AE8264" s="3"/>
      <c r="AF8264" s="3"/>
      <c r="AG8264" s="3"/>
      <c r="AH8264" s="3"/>
    </row>
    <row r="8265" spans="30:34">
      <c r="AD8265" s="3"/>
      <c r="AE8265" s="3"/>
      <c r="AF8265" s="3"/>
      <c r="AG8265" s="3"/>
      <c r="AH8265" s="3"/>
    </row>
    <row r="8266" spans="30:34">
      <c r="AD8266" s="3"/>
      <c r="AE8266" s="3"/>
      <c r="AF8266" s="3"/>
      <c r="AG8266" s="3"/>
      <c r="AH8266" s="3"/>
    </row>
    <row r="8267" spans="30:34">
      <c r="AD8267" s="3"/>
      <c r="AE8267" s="3"/>
      <c r="AF8267" s="3"/>
      <c r="AG8267" s="3"/>
      <c r="AH8267" s="3"/>
    </row>
    <row r="8268" spans="30:34">
      <c r="AD8268" s="3"/>
      <c r="AE8268" s="3"/>
      <c r="AF8268" s="3"/>
      <c r="AG8268" s="3"/>
      <c r="AH8268" s="3"/>
    </row>
    <row r="8269" spans="30:34">
      <c r="AD8269" s="3"/>
      <c r="AE8269" s="3"/>
      <c r="AF8269" s="3"/>
      <c r="AG8269" s="3"/>
      <c r="AH8269" s="3"/>
    </row>
    <row r="8270" spans="30:34">
      <c r="AD8270" s="3"/>
      <c r="AE8270" s="3"/>
      <c r="AF8270" s="3"/>
      <c r="AG8270" s="3"/>
      <c r="AH8270" s="3"/>
    </row>
    <row r="8271" spans="30:34">
      <c r="AD8271" s="3"/>
      <c r="AE8271" s="3"/>
      <c r="AF8271" s="3"/>
      <c r="AG8271" s="3"/>
      <c r="AH8271" s="3"/>
    </row>
    <row r="8272" spans="30:34">
      <c r="AD8272" s="3"/>
      <c r="AE8272" s="3"/>
      <c r="AF8272" s="3"/>
      <c r="AG8272" s="3"/>
      <c r="AH8272" s="3"/>
    </row>
    <row r="8273" spans="30:34">
      <c r="AD8273" s="3"/>
      <c r="AE8273" s="3"/>
      <c r="AF8273" s="3"/>
      <c r="AG8273" s="3"/>
      <c r="AH8273" s="3"/>
    </row>
    <row r="8274" spans="30:34">
      <c r="AD8274" s="3"/>
      <c r="AE8274" s="3"/>
      <c r="AF8274" s="3"/>
      <c r="AG8274" s="3"/>
      <c r="AH8274" s="3"/>
    </row>
    <row r="8275" spans="30:34">
      <c r="AD8275" s="3"/>
      <c r="AE8275" s="3"/>
      <c r="AF8275" s="3"/>
      <c r="AG8275" s="3"/>
      <c r="AH8275" s="3"/>
    </row>
    <row r="8276" spans="30:34">
      <c r="AD8276" s="3"/>
      <c r="AE8276" s="3"/>
      <c r="AF8276" s="3"/>
      <c r="AG8276" s="3"/>
      <c r="AH8276" s="3"/>
    </row>
    <row r="8277" spans="30:34">
      <c r="AD8277" s="3"/>
      <c r="AE8277" s="3"/>
      <c r="AF8277" s="3"/>
      <c r="AG8277" s="3"/>
      <c r="AH8277" s="3"/>
    </row>
    <row r="8278" spans="30:34">
      <c r="AD8278" s="3"/>
      <c r="AE8278" s="3"/>
      <c r="AF8278" s="3"/>
      <c r="AG8278" s="3"/>
      <c r="AH8278" s="3"/>
    </row>
    <row r="8279" spans="30:34">
      <c r="AD8279" s="3"/>
      <c r="AE8279" s="3"/>
      <c r="AF8279" s="3"/>
      <c r="AG8279" s="3"/>
      <c r="AH8279" s="3"/>
    </row>
    <row r="8280" spans="30:34">
      <c r="AD8280" s="3"/>
      <c r="AE8280" s="3"/>
      <c r="AF8280" s="3"/>
      <c r="AG8280" s="3"/>
      <c r="AH8280" s="3"/>
    </row>
    <row r="8281" spans="30:34">
      <c r="AD8281" s="3"/>
      <c r="AE8281" s="3"/>
      <c r="AF8281" s="3"/>
      <c r="AG8281" s="3"/>
      <c r="AH8281" s="3"/>
    </row>
    <row r="8282" spans="30:34">
      <c r="AD8282" s="3"/>
      <c r="AE8282" s="3"/>
      <c r="AF8282" s="3"/>
      <c r="AG8282" s="3"/>
      <c r="AH8282" s="3"/>
    </row>
    <row r="8283" spans="30:34">
      <c r="AD8283" s="3"/>
      <c r="AE8283" s="3"/>
      <c r="AF8283" s="3"/>
      <c r="AG8283" s="3"/>
      <c r="AH8283" s="3"/>
    </row>
    <row r="8284" spans="30:34">
      <c r="AD8284" s="3"/>
      <c r="AE8284" s="3"/>
      <c r="AF8284" s="3"/>
      <c r="AG8284" s="3"/>
      <c r="AH8284" s="3"/>
    </row>
    <row r="8285" spans="30:34">
      <c r="AD8285" s="3"/>
      <c r="AE8285" s="3"/>
      <c r="AF8285" s="3"/>
      <c r="AG8285" s="3"/>
      <c r="AH8285" s="3"/>
    </row>
    <row r="8286" spans="30:34">
      <c r="AD8286" s="3"/>
      <c r="AE8286" s="3"/>
      <c r="AF8286" s="3"/>
      <c r="AG8286" s="3"/>
      <c r="AH8286" s="3"/>
    </row>
    <row r="8287" spans="30:34">
      <c r="AD8287" s="3"/>
      <c r="AE8287" s="3"/>
      <c r="AF8287" s="3"/>
      <c r="AG8287" s="3"/>
      <c r="AH8287" s="3"/>
    </row>
    <row r="8288" spans="30:34">
      <c r="AD8288" s="3"/>
      <c r="AE8288" s="3"/>
      <c r="AF8288" s="3"/>
      <c r="AG8288" s="3"/>
      <c r="AH8288" s="3"/>
    </row>
    <row r="8289" spans="30:34">
      <c r="AD8289" s="3"/>
      <c r="AE8289" s="3"/>
      <c r="AF8289" s="3"/>
      <c r="AG8289" s="3"/>
      <c r="AH8289" s="3"/>
    </row>
    <row r="8290" spans="30:34">
      <c r="AD8290" s="3"/>
      <c r="AE8290" s="3"/>
      <c r="AF8290" s="3"/>
      <c r="AG8290" s="3"/>
      <c r="AH8290" s="3"/>
    </row>
    <row r="8291" spans="30:34">
      <c r="AD8291" s="3"/>
      <c r="AE8291" s="3"/>
      <c r="AF8291" s="3"/>
      <c r="AG8291" s="3"/>
      <c r="AH8291" s="3"/>
    </row>
    <row r="8292" spans="30:34">
      <c r="AD8292" s="3"/>
      <c r="AE8292" s="3"/>
      <c r="AF8292" s="3"/>
      <c r="AG8292" s="3"/>
      <c r="AH8292" s="3"/>
    </row>
    <row r="8293" spans="30:34">
      <c r="AD8293" s="3"/>
      <c r="AE8293" s="3"/>
      <c r="AF8293" s="3"/>
      <c r="AG8293" s="3"/>
      <c r="AH8293" s="3"/>
    </row>
    <row r="8294" spans="30:34">
      <c r="AD8294" s="3"/>
      <c r="AE8294" s="3"/>
      <c r="AF8294" s="3"/>
      <c r="AG8294" s="3"/>
      <c r="AH8294" s="3"/>
    </row>
    <row r="8295" spans="30:34">
      <c r="AD8295" s="3"/>
      <c r="AE8295" s="3"/>
      <c r="AF8295" s="3"/>
      <c r="AG8295" s="3"/>
      <c r="AH8295" s="3"/>
    </row>
    <row r="8296" spans="30:34">
      <c r="AD8296" s="3"/>
      <c r="AE8296" s="3"/>
      <c r="AF8296" s="3"/>
      <c r="AG8296" s="3"/>
      <c r="AH8296" s="3"/>
    </row>
    <row r="8297" spans="30:34">
      <c r="AD8297" s="3"/>
      <c r="AE8297" s="3"/>
      <c r="AF8297" s="3"/>
      <c r="AG8297" s="3"/>
      <c r="AH8297" s="3"/>
    </row>
    <row r="8298" spans="30:34">
      <c r="AD8298" s="3"/>
      <c r="AE8298" s="3"/>
      <c r="AF8298" s="3"/>
      <c r="AG8298" s="3"/>
      <c r="AH8298" s="3"/>
    </row>
    <row r="8299" spans="30:34">
      <c r="AD8299" s="3"/>
      <c r="AE8299" s="3"/>
      <c r="AF8299" s="3"/>
      <c r="AG8299" s="3"/>
      <c r="AH8299" s="3"/>
    </row>
    <row r="8300" spans="30:34">
      <c r="AD8300" s="3"/>
      <c r="AE8300" s="3"/>
      <c r="AF8300" s="3"/>
      <c r="AG8300" s="3"/>
      <c r="AH8300" s="3"/>
    </row>
    <row r="8301" spans="30:34">
      <c r="AD8301" s="3"/>
      <c r="AE8301" s="3"/>
      <c r="AF8301" s="3"/>
      <c r="AG8301" s="3"/>
      <c r="AH8301" s="3"/>
    </row>
    <row r="8302" spans="30:34">
      <c r="AD8302" s="3"/>
      <c r="AE8302" s="3"/>
      <c r="AF8302" s="3"/>
      <c r="AG8302" s="3"/>
      <c r="AH8302" s="3"/>
    </row>
    <row r="8303" spans="30:34">
      <c r="AD8303" s="3"/>
      <c r="AE8303" s="3"/>
      <c r="AF8303" s="3"/>
      <c r="AG8303" s="3"/>
      <c r="AH8303" s="3"/>
    </row>
    <row r="8304" spans="30:34">
      <c r="AD8304" s="3"/>
      <c r="AE8304" s="3"/>
      <c r="AF8304" s="3"/>
      <c r="AG8304" s="3"/>
      <c r="AH8304" s="3"/>
    </row>
    <row r="8305" spans="30:34">
      <c r="AD8305" s="3"/>
      <c r="AE8305" s="3"/>
      <c r="AF8305" s="3"/>
      <c r="AG8305" s="3"/>
      <c r="AH8305" s="3"/>
    </row>
    <row r="8306" spans="30:34">
      <c r="AD8306" s="3"/>
      <c r="AE8306" s="3"/>
      <c r="AF8306" s="3"/>
      <c r="AG8306" s="3"/>
      <c r="AH8306" s="3"/>
    </row>
    <row r="8307" spans="30:34">
      <c r="AD8307" s="3"/>
      <c r="AE8307" s="3"/>
      <c r="AF8307" s="3"/>
      <c r="AG8307" s="3"/>
      <c r="AH8307" s="3"/>
    </row>
    <row r="8308" spans="30:34">
      <c r="AD8308" s="3"/>
      <c r="AE8308" s="3"/>
      <c r="AF8308" s="3"/>
      <c r="AG8308" s="3"/>
      <c r="AH8308" s="3"/>
    </row>
    <row r="8309" spans="30:34">
      <c r="AD8309" s="3"/>
      <c r="AE8309" s="3"/>
      <c r="AF8309" s="3"/>
      <c r="AG8309" s="3"/>
      <c r="AH8309" s="3"/>
    </row>
    <row r="8310" spans="30:34">
      <c r="AD8310" s="3"/>
      <c r="AE8310" s="3"/>
      <c r="AF8310" s="3"/>
      <c r="AG8310" s="3"/>
      <c r="AH8310" s="3"/>
    </row>
    <row r="8311" spans="30:34">
      <c r="AD8311" s="3"/>
      <c r="AE8311" s="3"/>
      <c r="AF8311" s="3"/>
      <c r="AG8311" s="3"/>
      <c r="AH8311" s="3"/>
    </row>
    <row r="8312" spans="30:34">
      <c r="AD8312" s="3"/>
      <c r="AE8312" s="3"/>
      <c r="AF8312" s="3"/>
      <c r="AG8312" s="3"/>
      <c r="AH8312" s="3"/>
    </row>
    <row r="8313" spans="30:34">
      <c r="AD8313" s="3"/>
      <c r="AE8313" s="3"/>
      <c r="AF8313" s="3"/>
      <c r="AG8313" s="3"/>
      <c r="AH8313" s="3"/>
    </row>
    <row r="8314" spans="30:34">
      <c r="AD8314" s="3"/>
      <c r="AE8314" s="3"/>
      <c r="AF8314" s="3"/>
      <c r="AG8314" s="3"/>
      <c r="AH8314" s="3"/>
    </row>
    <row r="8315" spans="30:34">
      <c r="AD8315" s="3"/>
      <c r="AE8315" s="3"/>
      <c r="AF8315" s="3"/>
      <c r="AG8315" s="3"/>
      <c r="AH8315" s="3"/>
    </row>
    <row r="8316" spans="30:34">
      <c r="AD8316" s="3"/>
      <c r="AE8316" s="3"/>
      <c r="AF8316" s="3"/>
      <c r="AG8316" s="3"/>
      <c r="AH8316" s="3"/>
    </row>
    <row r="8317" spans="30:34">
      <c r="AD8317" s="3"/>
      <c r="AE8317" s="3"/>
      <c r="AF8317" s="3"/>
      <c r="AG8317" s="3"/>
      <c r="AH8317" s="3"/>
    </row>
    <row r="8318" spans="30:34">
      <c r="AD8318" s="3"/>
      <c r="AE8318" s="3"/>
      <c r="AF8318" s="3"/>
      <c r="AG8318" s="3"/>
      <c r="AH8318" s="3"/>
    </row>
    <row r="8319" spans="30:34">
      <c r="AD8319" s="3"/>
      <c r="AE8319" s="3"/>
      <c r="AF8319" s="3"/>
      <c r="AG8319" s="3"/>
      <c r="AH8319" s="3"/>
    </row>
    <row r="8320" spans="30:34">
      <c r="AD8320" s="3"/>
      <c r="AE8320" s="3"/>
      <c r="AF8320" s="3"/>
      <c r="AG8320" s="3"/>
      <c r="AH8320" s="3"/>
    </row>
    <row r="8321" spans="30:34">
      <c r="AD8321" s="3"/>
      <c r="AE8321" s="3"/>
      <c r="AF8321" s="3"/>
      <c r="AG8321" s="3"/>
      <c r="AH8321" s="3"/>
    </row>
    <row r="8322" spans="30:34">
      <c r="AD8322" s="3"/>
      <c r="AE8322" s="3"/>
      <c r="AF8322" s="3"/>
      <c r="AG8322" s="3"/>
      <c r="AH8322" s="3"/>
    </row>
    <row r="8323" spans="30:34">
      <c r="AD8323" s="3"/>
      <c r="AE8323" s="3"/>
      <c r="AF8323" s="3"/>
      <c r="AG8323" s="3"/>
      <c r="AH8323" s="3"/>
    </row>
    <row r="8324" spans="30:34">
      <c r="AD8324" s="3"/>
      <c r="AE8324" s="3"/>
      <c r="AF8324" s="3"/>
      <c r="AG8324" s="3"/>
      <c r="AH8324" s="3"/>
    </row>
    <row r="8325" spans="30:34">
      <c r="AD8325" s="3"/>
      <c r="AE8325" s="3"/>
      <c r="AF8325" s="3"/>
      <c r="AG8325" s="3"/>
      <c r="AH8325" s="3"/>
    </row>
    <row r="8326" spans="30:34">
      <c r="AD8326" s="3"/>
      <c r="AE8326" s="3"/>
      <c r="AF8326" s="3"/>
      <c r="AG8326" s="3"/>
      <c r="AH8326" s="3"/>
    </row>
    <row r="8327" spans="30:34">
      <c r="AD8327" s="3"/>
      <c r="AE8327" s="3"/>
      <c r="AF8327" s="3"/>
      <c r="AG8327" s="3"/>
      <c r="AH8327" s="3"/>
    </row>
    <row r="8328" spans="30:34">
      <c r="AD8328" s="3"/>
      <c r="AE8328" s="3"/>
      <c r="AF8328" s="3"/>
      <c r="AG8328" s="3"/>
      <c r="AH8328" s="3"/>
    </row>
    <row r="8329" spans="30:34">
      <c r="AD8329" s="3"/>
      <c r="AE8329" s="3"/>
      <c r="AF8329" s="3"/>
      <c r="AG8329" s="3"/>
      <c r="AH8329" s="3"/>
    </row>
    <row r="8330" spans="30:34">
      <c r="AD8330" s="3"/>
      <c r="AE8330" s="3"/>
      <c r="AF8330" s="3"/>
      <c r="AG8330" s="3"/>
      <c r="AH8330" s="3"/>
    </row>
    <row r="8331" spans="30:34">
      <c r="AD8331" s="3"/>
      <c r="AE8331" s="3"/>
      <c r="AF8331" s="3"/>
      <c r="AG8331" s="3"/>
      <c r="AH8331" s="3"/>
    </row>
    <row r="8332" spans="30:34">
      <c r="AD8332" s="3"/>
      <c r="AE8332" s="3"/>
      <c r="AF8332" s="3"/>
      <c r="AG8332" s="3"/>
      <c r="AH8332" s="3"/>
    </row>
    <row r="8333" spans="30:34">
      <c r="AD8333" s="3"/>
      <c r="AE8333" s="3"/>
      <c r="AF8333" s="3"/>
      <c r="AG8333" s="3"/>
      <c r="AH8333" s="3"/>
    </row>
    <row r="8334" spans="30:34">
      <c r="AD8334" s="3"/>
      <c r="AE8334" s="3"/>
      <c r="AF8334" s="3"/>
      <c r="AG8334" s="3"/>
      <c r="AH8334" s="3"/>
    </row>
    <row r="8335" spans="30:34">
      <c r="AD8335" s="3"/>
      <c r="AE8335" s="3"/>
      <c r="AF8335" s="3"/>
      <c r="AG8335" s="3"/>
      <c r="AH8335" s="3"/>
    </row>
    <row r="8336" spans="30:34">
      <c r="AD8336" s="3"/>
      <c r="AE8336" s="3"/>
      <c r="AF8336" s="3"/>
      <c r="AG8336" s="3"/>
      <c r="AH8336" s="3"/>
    </row>
    <row r="8337" spans="30:34">
      <c r="AD8337" s="3"/>
      <c r="AE8337" s="3"/>
      <c r="AF8337" s="3"/>
      <c r="AG8337" s="3"/>
      <c r="AH8337" s="3"/>
    </row>
    <row r="8338" spans="30:34">
      <c r="AD8338" s="3"/>
      <c r="AE8338" s="3"/>
      <c r="AF8338" s="3"/>
      <c r="AG8338" s="3"/>
      <c r="AH8338" s="3"/>
    </row>
    <row r="8339" spans="30:34">
      <c r="AD8339" s="3"/>
      <c r="AE8339" s="3"/>
      <c r="AF8339" s="3"/>
      <c r="AG8339" s="3"/>
      <c r="AH8339" s="3"/>
    </row>
    <row r="8340" spans="30:34">
      <c r="AD8340" s="3"/>
      <c r="AE8340" s="3"/>
      <c r="AF8340" s="3"/>
      <c r="AG8340" s="3"/>
      <c r="AH8340" s="3"/>
    </row>
    <row r="8341" spans="30:34">
      <c r="AD8341" s="3"/>
      <c r="AE8341" s="3"/>
      <c r="AF8341" s="3"/>
      <c r="AG8341" s="3"/>
      <c r="AH8341" s="3"/>
    </row>
    <row r="8342" spans="30:34">
      <c r="AD8342" s="3"/>
      <c r="AE8342" s="3"/>
      <c r="AF8342" s="3"/>
      <c r="AG8342" s="3"/>
      <c r="AH8342" s="3"/>
    </row>
    <row r="8343" spans="30:34">
      <c r="AD8343" s="3"/>
      <c r="AE8343" s="3"/>
      <c r="AF8343" s="3"/>
      <c r="AG8343" s="3"/>
      <c r="AH8343" s="3"/>
    </row>
    <row r="8344" spans="30:34">
      <c r="AD8344" s="3"/>
      <c r="AE8344" s="3"/>
      <c r="AF8344" s="3"/>
      <c r="AG8344" s="3"/>
      <c r="AH8344" s="3"/>
    </row>
    <row r="8345" spans="30:34">
      <c r="AD8345" s="3"/>
      <c r="AE8345" s="3"/>
      <c r="AF8345" s="3"/>
      <c r="AG8345" s="3"/>
      <c r="AH8345" s="3"/>
    </row>
    <row r="8346" spans="30:34">
      <c r="AD8346" s="3"/>
      <c r="AE8346" s="3"/>
      <c r="AF8346" s="3"/>
      <c r="AG8346" s="3"/>
      <c r="AH8346" s="3"/>
    </row>
    <row r="8347" spans="30:34">
      <c r="AD8347" s="3"/>
      <c r="AE8347" s="3"/>
      <c r="AF8347" s="3"/>
      <c r="AG8347" s="3"/>
      <c r="AH8347" s="3"/>
    </row>
    <row r="8348" spans="30:34">
      <c r="AD8348" s="3"/>
      <c r="AE8348" s="3"/>
      <c r="AF8348" s="3"/>
      <c r="AG8348" s="3"/>
      <c r="AH8348" s="3"/>
    </row>
    <row r="8349" spans="30:34">
      <c r="AD8349" s="3"/>
      <c r="AE8349" s="3"/>
      <c r="AF8349" s="3"/>
      <c r="AG8349" s="3"/>
      <c r="AH8349" s="3"/>
    </row>
    <row r="8350" spans="30:34">
      <c r="AD8350" s="3"/>
      <c r="AE8350" s="3"/>
      <c r="AF8350" s="3"/>
      <c r="AG8350" s="3"/>
      <c r="AH8350" s="3"/>
    </row>
    <row r="8351" spans="30:34">
      <c r="AD8351" s="3"/>
      <c r="AE8351" s="3"/>
      <c r="AF8351" s="3"/>
      <c r="AG8351" s="3"/>
      <c r="AH8351" s="3"/>
    </row>
    <row r="8352" spans="30:34">
      <c r="AD8352" s="3"/>
      <c r="AE8352" s="3"/>
      <c r="AF8352" s="3"/>
      <c r="AG8352" s="3"/>
      <c r="AH8352" s="3"/>
    </row>
    <row r="8353" spans="30:34">
      <c r="AD8353" s="3"/>
      <c r="AE8353" s="3"/>
      <c r="AF8353" s="3"/>
      <c r="AG8353" s="3"/>
      <c r="AH8353" s="3"/>
    </row>
    <row r="8354" spans="30:34">
      <c r="AD8354" s="3"/>
      <c r="AE8354" s="3"/>
      <c r="AF8354" s="3"/>
      <c r="AG8354" s="3"/>
      <c r="AH8354" s="3"/>
    </row>
    <row r="8355" spans="30:34">
      <c r="AD8355" s="3"/>
      <c r="AE8355" s="3"/>
      <c r="AF8355" s="3"/>
      <c r="AG8355" s="3"/>
      <c r="AH8355" s="3"/>
    </row>
    <row r="8356" spans="30:34">
      <c r="AD8356" s="3"/>
      <c r="AE8356" s="3"/>
      <c r="AF8356" s="3"/>
      <c r="AG8356" s="3"/>
      <c r="AH8356" s="3"/>
    </row>
    <row r="8357" spans="30:34">
      <c r="AD8357" s="3"/>
      <c r="AE8357" s="3"/>
      <c r="AF8357" s="3"/>
      <c r="AG8357" s="3"/>
      <c r="AH8357" s="3"/>
    </row>
    <row r="8358" spans="30:34">
      <c r="AD8358" s="3"/>
      <c r="AE8358" s="3"/>
      <c r="AF8358" s="3"/>
      <c r="AG8358" s="3"/>
      <c r="AH8358" s="3"/>
    </row>
    <row r="8359" spans="30:34">
      <c r="AD8359" s="3"/>
      <c r="AE8359" s="3"/>
      <c r="AF8359" s="3"/>
      <c r="AG8359" s="3"/>
      <c r="AH8359" s="3"/>
    </row>
    <row r="8360" spans="30:34">
      <c r="AD8360" s="3"/>
      <c r="AE8360" s="3"/>
      <c r="AF8360" s="3"/>
      <c r="AG8360" s="3"/>
      <c r="AH8360" s="3"/>
    </row>
    <row r="8361" spans="30:34">
      <c r="AD8361" s="3"/>
      <c r="AE8361" s="3"/>
      <c r="AF8361" s="3"/>
      <c r="AG8361" s="3"/>
      <c r="AH8361" s="3"/>
    </row>
    <row r="8362" spans="30:34">
      <c r="AD8362" s="3"/>
      <c r="AE8362" s="3"/>
      <c r="AF8362" s="3"/>
      <c r="AG8362" s="3"/>
      <c r="AH8362" s="3"/>
    </row>
    <row r="8363" spans="30:34">
      <c r="AD8363" s="3"/>
      <c r="AE8363" s="3"/>
      <c r="AF8363" s="3"/>
      <c r="AG8363" s="3"/>
      <c r="AH8363" s="3"/>
    </row>
    <row r="8364" spans="30:34">
      <c r="AD8364" s="3"/>
      <c r="AE8364" s="3"/>
      <c r="AF8364" s="3"/>
      <c r="AG8364" s="3"/>
      <c r="AH8364" s="3"/>
    </row>
    <row r="8365" spans="30:34">
      <c r="AD8365" s="3"/>
      <c r="AE8365" s="3"/>
      <c r="AF8365" s="3"/>
      <c r="AG8365" s="3"/>
      <c r="AH8365" s="3"/>
    </row>
    <row r="8366" spans="30:34">
      <c r="AD8366" s="3"/>
      <c r="AE8366" s="3"/>
      <c r="AF8366" s="3"/>
      <c r="AG8366" s="3"/>
      <c r="AH8366" s="3"/>
    </row>
    <row r="8367" spans="30:34">
      <c r="AD8367" s="3"/>
      <c r="AE8367" s="3"/>
      <c r="AF8367" s="3"/>
      <c r="AG8367" s="3"/>
      <c r="AH8367" s="3"/>
    </row>
    <row r="8368" spans="30:34">
      <c r="AD8368" s="3"/>
      <c r="AE8368" s="3"/>
      <c r="AF8368" s="3"/>
      <c r="AG8368" s="3"/>
      <c r="AH8368" s="3"/>
    </row>
    <row r="8369" spans="30:34">
      <c r="AD8369" s="3"/>
      <c r="AE8369" s="3"/>
      <c r="AF8369" s="3"/>
      <c r="AG8369" s="3"/>
      <c r="AH8369" s="3"/>
    </row>
    <row r="8370" spans="30:34">
      <c r="AD8370" s="3"/>
      <c r="AE8370" s="3"/>
      <c r="AF8370" s="3"/>
      <c r="AG8370" s="3"/>
      <c r="AH8370" s="3"/>
    </row>
    <row r="8371" spans="30:34">
      <c r="AD8371" s="3"/>
      <c r="AE8371" s="3"/>
      <c r="AF8371" s="3"/>
      <c r="AG8371" s="3"/>
      <c r="AH8371" s="3"/>
    </row>
    <row r="8372" spans="30:34">
      <c r="AD8372" s="3"/>
      <c r="AE8372" s="3"/>
      <c r="AF8372" s="3"/>
      <c r="AG8372" s="3"/>
      <c r="AH8372" s="3"/>
    </row>
    <row r="8373" spans="30:34">
      <c r="AD8373" s="3"/>
      <c r="AE8373" s="3"/>
      <c r="AF8373" s="3"/>
      <c r="AG8373" s="3"/>
      <c r="AH8373" s="3"/>
    </row>
    <row r="8374" spans="30:34">
      <c r="AD8374" s="3"/>
      <c r="AE8374" s="3"/>
      <c r="AF8374" s="3"/>
      <c r="AG8374" s="3"/>
      <c r="AH8374" s="3"/>
    </row>
    <row r="8375" spans="30:34">
      <c r="AD8375" s="3"/>
      <c r="AE8375" s="3"/>
      <c r="AF8375" s="3"/>
      <c r="AG8375" s="3"/>
      <c r="AH8375" s="3"/>
    </row>
    <row r="8376" spans="30:34">
      <c r="AD8376" s="3"/>
      <c r="AE8376" s="3"/>
      <c r="AF8376" s="3"/>
      <c r="AG8376" s="3"/>
      <c r="AH8376" s="3"/>
    </row>
    <row r="8377" spans="30:34">
      <c r="AD8377" s="3"/>
      <c r="AE8377" s="3"/>
      <c r="AF8377" s="3"/>
      <c r="AG8377" s="3"/>
      <c r="AH8377" s="3"/>
    </row>
    <row r="8378" spans="30:34">
      <c r="AD8378" s="3"/>
      <c r="AE8378" s="3"/>
      <c r="AF8378" s="3"/>
      <c r="AG8378" s="3"/>
      <c r="AH8378" s="3"/>
    </row>
    <row r="8379" spans="30:34">
      <c r="AD8379" s="3"/>
      <c r="AE8379" s="3"/>
      <c r="AF8379" s="3"/>
      <c r="AG8379" s="3"/>
      <c r="AH8379" s="3"/>
    </row>
    <row r="8380" spans="30:34">
      <c r="AD8380" s="3"/>
      <c r="AE8380" s="3"/>
      <c r="AF8380" s="3"/>
      <c r="AG8380" s="3"/>
      <c r="AH8380" s="3"/>
    </row>
    <row r="8381" spans="30:34">
      <c r="AD8381" s="3"/>
      <c r="AE8381" s="3"/>
      <c r="AF8381" s="3"/>
      <c r="AG8381" s="3"/>
      <c r="AH8381" s="3"/>
    </row>
    <row r="8382" spans="30:34">
      <c r="AD8382" s="3"/>
      <c r="AE8382" s="3"/>
      <c r="AF8382" s="3"/>
      <c r="AG8382" s="3"/>
      <c r="AH8382" s="3"/>
    </row>
    <row r="8383" spans="30:34">
      <c r="AD8383" s="3"/>
      <c r="AE8383" s="3"/>
      <c r="AF8383" s="3"/>
      <c r="AG8383" s="3"/>
      <c r="AH8383" s="3"/>
    </row>
    <row r="8384" spans="30:34">
      <c r="AD8384" s="3"/>
      <c r="AE8384" s="3"/>
      <c r="AF8384" s="3"/>
      <c r="AG8384" s="3"/>
      <c r="AH8384" s="3"/>
    </row>
    <row r="8385" spans="30:34">
      <c r="AD8385" s="3"/>
      <c r="AE8385" s="3"/>
      <c r="AF8385" s="3"/>
      <c r="AG8385" s="3"/>
      <c r="AH8385" s="3"/>
    </row>
    <row r="8386" spans="30:34">
      <c r="AD8386" s="3"/>
      <c r="AE8386" s="3"/>
      <c r="AF8386" s="3"/>
      <c r="AG8386" s="3"/>
      <c r="AH8386" s="3"/>
    </row>
    <row r="8387" spans="30:34">
      <c r="AD8387" s="3"/>
      <c r="AE8387" s="3"/>
      <c r="AF8387" s="3"/>
      <c r="AG8387" s="3"/>
      <c r="AH8387" s="3"/>
    </row>
    <row r="8388" spans="30:34">
      <c r="AD8388" s="3"/>
      <c r="AE8388" s="3"/>
      <c r="AF8388" s="3"/>
      <c r="AG8388" s="3"/>
      <c r="AH8388" s="3"/>
    </row>
    <row r="8389" spans="30:34">
      <c r="AD8389" s="3"/>
      <c r="AE8389" s="3"/>
      <c r="AF8389" s="3"/>
      <c r="AG8389" s="3"/>
      <c r="AH8389" s="3"/>
    </row>
    <row r="8390" spans="30:34">
      <c r="AD8390" s="3"/>
      <c r="AE8390" s="3"/>
      <c r="AF8390" s="3"/>
      <c r="AG8390" s="3"/>
      <c r="AH8390" s="3"/>
    </row>
    <row r="8391" spans="30:34">
      <c r="AD8391" s="3"/>
      <c r="AE8391" s="3"/>
      <c r="AF8391" s="3"/>
      <c r="AG8391" s="3"/>
      <c r="AH8391" s="3"/>
    </row>
    <row r="8392" spans="30:34">
      <c r="AD8392" s="3"/>
      <c r="AE8392" s="3"/>
      <c r="AF8392" s="3"/>
      <c r="AG8392" s="3"/>
      <c r="AH8392" s="3"/>
    </row>
    <row r="8393" spans="30:34">
      <c r="AD8393" s="3"/>
      <c r="AE8393" s="3"/>
      <c r="AF8393" s="3"/>
      <c r="AG8393" s="3"/>
      <c r="AH8393" s="3"/>
    </row>
    <row r="8394" spans="30:34">
      <c r="AD8394" s="3"/>
      <c r="AE8394" s="3"/>
      <c r="AF8394" s="3"/>
      <c r="AG8394" s="3"/>
      <c r="AH8394" s="3"/>
    </row>
    <row r="8395" spans="30:34">
      <c r="AD8395" s="3"/>
      <c r="AE8395" s="3"/>
      <c r="AF8395" s="3"/>
      <c r="AG8395" s="3"/>
      <c r="AH8395" s="3"/>
    </row>
    <row r="8396" spans="30:34">
      <c r="AD8396" s="3"/>
      <c r="AE8396" s="3"/>
      <c r="AF8396" s="3"/>
      <c r="AG8396" s="3"/>
      <c r="AH8396" s="3"/>
    </row>
    <row r="8397" spans="30:34">
      <c r="AD8397" s="3"/>
      <c r="AE8397" s="3"/>
      <c r="AF8397" s="3"/>
      <c r="AG8397" s="3"/>
      <c r="AH8397" s="3"/>
    </row>
    <row r="8398" spans="30:34">
      <c r="AD8398" s="3"/>
      <c r="AE8398" s="3"/>
      <c r="AF8398" s="3"/>
      <c r="AG8398" s="3"/>
      <c r="AH8398" s="3"/>
    </row>
    <row r="8399" spans="30:34">
      <c r="AD8399" s="3"/>
      <c r="AE8399" s="3"/>
      <c r="AF8399" s="3"/>
      <c r="AG8399" s="3"/>
      <c r="AH8399" s="3"/>
    </row>
    <row r="8400" spans="30:34">
      <c r="AD8400" s="3"/>
      <c r="AE8400" s="3"/>
      <c r="AF8400" s="3"/>
      <c r="AG8400" s="3"/>
      <c r="AH8400" s="3"/>
    </row>
    <row r="8401" spans="30:34">
      <c r="AD8401" s="3"/>
      <c r="AE8401" s="3"/>
      <c r="AF8401" s="3"/>
      <c r="AG8401" s="3"/>
      <c r="AH8401" s="3"/>
    </row>
    <row r="8402" spans="30:34">
      <c r="AD8402" s="3"/>
      <c r="AE8402" s="3"/>
      <c r="AF8402" s="3"/>
      <c r="AG8402" s="3"/>
      <c r="AH8402" s="3"/>
    </row>
    <row r="8403" spans="30:34">
      <c r="AD8403" s="3"/>
      <c r="AE8403" s="3"/>
      <c r="AF8403" s="3"/>
      <c r="AG8403" s="3"/>
      <c r="AH8403" s="3"/>
    </row>
    <row r="8404" spans="30:34">
      <c r="AD8404" s="3"/>
      <c r="AE8404" s="3"/>
      <c r="AF8404" s="3"/>
      <c r="AG8404" s="3"/>
      <c r="AH8404" s="3"/>
    </row>
    <row r="8405" spans="30:34">
      <c r="AD8405" s="3"/>
      <c r="AE8405" s="3"/>
      <c r="AF8405" s="3"/>
      <c r="AG8405" s="3"/>
      <c r="AH8405" s="3"/>
    </row>
    <row r="8406" spans="30:34">
      <c r="AD8406" s="3"/>
      <c r="AE8406" s="3"/>
      <c r="AF8406" s="3"/>
      <c r="AG8406" s="3"/>
      <c r="AH8406" s="3"/>
    </row>
    <row r="8407" spans="30:34">
      <c r="AD8407" s="3"/>
      <c r="AE8407" s="3"/>
      <c r="AF8407" s="3"/>
      <c r="AG8407" s="3"/>
      <c r="AH8407" s="3"/>
    </row>
    <row r="8408" spans="30:34">
      <c r="AD8408" s="3"/>
      <c r="AE8408" s="3"/>
      <c r="AF8408" s="3"/>
      <c r="AG8408" s="3"/>
      <c r="AH8408" s="3"/>
    </row>
    <row r="8409" spans="30:34">
      <c r="AD8409" s="3"/>
      <c r="AE8409" s="3"/>
      <c r="AF8409" s="3"/>
      <c r="AG8409" s="3"/>
      <c r="AH8409" s="3"/>
    </row>
    <row r="8410" spans="30:34">
      <c r="AD8410" s="3"/>
      <c r="AE8410" s="3"/>
      <c r="AF8410" s="3"/>
      <c r="AG8410" s="3"/>
      <c r="AH8410" s="3"/>
    </row>
    <row r="8411" spans="30:34">
      <c r="AD8411" s="3"/>
      <c r="AE8411" s="3"/>
      <c r="AF8411" s="3"/>
      <c r="AG8411" s="3"/>
      <c r="AH8411" s="3"/>
    </row>
    <row r="8412" spans="30:34">
      <c r="AD8412" s="3"/>
      <c r="AE8412" s="3"/>
      <c r="AF8412" s="3"/>
      <c r="AG8412" s="3"/>
      <c r="AH8412" s="3"/>
    </row>
    <row r="8413" spans="30:34">
      <c r="AD8413" s="3"/>
      <c r="AE8413" s="3"/>
      <c r="AF8413" s="3"/>
      <c r="AG8413" s="3"/>
      <c r="AH8413" s="3"/>
    </row>
    <row r="8414" spans="30:34">
      <c r="AD8414" s="3"/>
      <c r="AE8414" s="3"/>
      <c r="AF8414" s="3"/>
      <c r="AG8414" s="3"/>
      <c r="AH8414" s="3"/>
    </row>
    <row r="8415" spans="30:34">
      <c r="AD8415" s="3"/>
      <c r="AE8415" s="3"/>
      <c r="AF8415" s="3"/>
      <c r="AG8415" s="3"/>
      <c r="AH8415" s="3"/>
    </row>
    <row r="8416" spans="30:34">
      <c r="AD8416" s="3"/>
      <c r="AE8416" s="3"/>
      <c r="AF8416" s="3"/>
      <c r="AG8416" s="3"/>
      <c r="AH8416" s="3"/>
    </row>
    <row r="8417" spans="30:34">
      <c r="AD8417" s="3"/>
      <c r="AE8417" s="3"/>
      <c r="AF8417" s="3"/>
      <c r="AG8417" s="3"/>
      <c r="AH8417" s="3"/>
    </row>
    <row r="8418" spans="30:34">
      <c r="AD8418" s="3"/>
      <c r="AE8418" s="3"/>
      <c r="AF8418" s="3"/>
      <c r="AG8418" s="3"/>
      <c r="AH8418" s="3"/>
    </row>
    <row r="8419" spans="30:34">
      <c r="AD8419" s="3"/>
      <c r="AE8419" s="3"/>
      <c r="AF8419" s="3"/>
      <c r="AG8419" s="3"/>
      <c r="AH8419" s="3"/>
    </row>
    <row r="8420" spans="30:34">
      <c r="AD8420" s="3"/>
      <c r="AE8420" s="3"/>
      <c r="AF8420" s="3"/>
      <c r="AG8420" s="3"/>
      <c r="AH8420" s="3"/>
    </row>
    <row r="8421" spans="30:34">
      <c r="AD8421" s="3"/>
      <c r="AE8421" s="3"/>
      <c r="AF8421" s="3"/>
      <c r="AG8421" s="3"/>
      <c r="AH8421" s="3"/>
    </row>
    <row r="8422" spans="30:34">
      <c r="AD8422" s="3"/>
      <c r="AE8422" s="3"/>
      <c r="AF8422" s="3"/>
      <c r="AG8422" s="3"/>
      <c r="AH8422" s="3"/>
    </row>
    <row r="8423" spans="30:34">
      <c r="AD8423" s="3"/>
      <c r="AE8423" s="3"/>
      <c r="AF8423" s="3"/>
      <c r="AG8423" s="3"/>
      <c r="AH8423" s="3"/>
    </row>
    <row r="8424" spans="30:34">
      <c r="AD8424" s="3"/>
      <c r="AE8424" s="3"/>
      <c r="AF8424" s="3"/>
      <c r="AG8424" s="3"/>
      <c r="AH8424" s="3"/>
    </row>
    <row r="8425" spans="30:34">
      <c r="AD8425" s="3"/>
      <c r="AE8425" s="3"/>
      <c r="AF8425" s="3"/>
      <c r="AG8425" s="3"/>
      <c r="AH8425" s="3"/>
    </row>
    <row r="8426" spans="30:34">
      <c r="AD8426" s="3"/>
      <c r="AE8426" s="3"/>
      <c r="AF8426" s="3"/>
      <c r="AG8426" s="3"/>
      <c r="AH8426" s="3"/>
    </row>
    <row r="8427" spans="30:34">
      <c r="AD8427" s="3"/>
      <c r="AE8427" s="3"/>
      <c r="AF8427" s="3"/>
      <c r="AG8427" s="3"/>
      <c r="AH8427" s="3"/>
    </row>
    <row r="8428" spans="30:34">
      <c r="AD8428" s="3"/>
      <c r="AE8428" s="3"/>
      <c r="AF8428" s="3"/>
      <c r="AG8428" s="3"/>
      <c r="AH8428" s="3"/>
    </row>
    <row r="8429" spans="30:34">
      <c r="AD8429" s="3"/>
      <c r="AE8429" s="3"/>
      <c r="AF8429" s="3"/>
      <c r="AG8429" s="3"/>
      <c r="AH8429" s="3"/>
    </row>
    <row r="8430" spans="30:34">
      <c r="AD8430" s="3"/>
      <c r="AE8430" s="3"/>
      <c r="AF8430" s="3"/>
      <c r="AG8430" s="3"/>
      <c r="AH8430" s="3"/>
    </row>
    <row r="8431" spans="30:34">
      <c r="AD8431" s="3"/>
      <c r="AE8431" s="3"/>
      <c r="AF8431" s="3"/>
      <c r="AG8431" s="3"/>
      <c r="AH8431" s="3"/>
    </row>
    <row r="8432" spans="30:34">
      <c r="AD8432" s="3"/>
      <c r="AE8432" s="3"/>
      <c r="AF8432" s="3"/>
      <c r="AG8432" s="3"/>
      <c r="AH8432" s="3"/>
    </row>
    <row r="8433" spans="30:34">
      <c r="AD8433" s="3"/>
      <c r="AE8433" s="3"/>
      <c r="AF8433" s="3"/>
      <c r="AG8433" s="3"/>
      <c r="AH8433" s="3"/>
    </row>
    <row r="8434" spans="30:34">
      <c r="AD8434" s="3"/>
      <c r="AE8434" s="3"/>
      <c r="AF8434" s="3"/>
      <c r="AG8434" s="3"/>
      <c r="AH8434" s="3"/>
    </row>
    <row r="8435" spans="30:34">
      <c r="AD8435" s="3"/>
      <c r="AE8435" s="3"/>
      <c r="AF8435" s="3"/>
      <c r="AG8435" s="3"/>
      <c r="AH8435" s="3"/>
    </row>
    <row r="8436" spans="30:34">
      <c r="AD8436" s="3"/>
      <c r="AE8436" s="3"/>
      <c r="AF8436" s="3"/>
      <c r="AG8436" s="3"/>
      <c r="AH8436" s="3"/>
    </row>
    <row r="8437" spans="30:34">
      <c r="AD8437" s="3"/>
      <c r="AE8437" s="3"/>
      <c r="AF8437" s="3"/>
      <c r="AG8437" s="3"/>
      <c r="AH8437" s="3"/>
    </row>
    <row r="8438" spans="30:34">
      <c r="AD8438" s="3"/>
      <c r="AE8438" s="3"/>
      <c r="AF8438" s="3"/>
      <c r="AG8438" s="3"/>
      <c r="AH8438" s="3"/>
    </row>
    <row r="8439" spans="30:34">
      <c r="AD8439" s="3"/>
      <c r="AE8439" s="3"/>
      <c r="AF8439" s="3"/>
      <c r="AG8439" s="3"/>
      <c r="AH8439" s="3"/>
    </row>
    <row r="8440" spans="30:34">
      <c r="AD8440" s="3"/>
      <c r="AE8440" s="3"/>
      <c r="AF8440" s="3"/>
      <c r="AG8440" s="3"/>
      <c r="AH8440" s="3"/>
    </row>
    <row r="8441" spans="30:34">
      <c r="AD8441" s="3"/>
      <c r="AE8441" s="3"/>
      <c r="AF8441" s="3"/>
      <c r="AG8441" s="3"/>
      <c r="AH8441" s="3"/>
    </row>
    <row r="8442" spans="30:34">
      <c r="AD8442" s="3"/>
      <c r="AE8442" s="3"/>
      <c r="AF8442" s="3"/>
      <c r="AG8442" s="3"/>
      <c r="AH8442" s="3"/>
    </row>
    <row r="8443" spans="30:34">
      <c r="AD8443" s="3"/>
      <c r="AE8443" s="3"/>
      <c r="AF8443" s="3"/>
      <c r="AG8443" s="3"/>
      <c r="AH8443" s="3"/>
    </row>
    <row r="8444" spans="30:34">
      <c r="AD8444" s="3"/>
      <c r="AE8444" s="3"/>
      <c r="AF8444" s="3"/>
      <c r="AG8444" s="3"/>
      <c r="AH8444" s="3"/>
    </row>
    <row r="8445" spans="30:34">
      <c r="AD8445" s="3"/>
      <c r="AE8445" s="3"/>
      <c r="AF8445" s="3"/>
      <c r="AG8445" s="3"/>
      <c r="AH8445" s="3"/>
    </row>
    <row r="8446" spans="30:34">
      <c r="AD8446" s="3"/>
      <c r="AE8446" s="3"/>
      <c r="AF8446" s="3"/>
      <c r="AG8446" s="3"/>
      <c r="AH8446" s="3"/>
    </row>
    <row r="8447" spans="30:34">
      <c r="AD8447" s="3"/>
      <c r="AE8447" s="3"/>
      <c r="AF8447" s="3"/>
      <c r="AG8447" s="3"/>
      <c r="AH8447" s="3"/>
    </row>
    <row r="8448" spans="30:34">
      <c r="AD8448" s="3"/>
      <c r="AE8448" s="3"/>
      <c r="AF8448" s="3"/>
      <c r="AG8448" s="3"/>
      <c r="AH8448" s="3"/>
    </row>
    <row r="8449" spans="30:34">
      <c r="AD8449" s="3"/>
      <c r="AE8449" s="3"/>
      <c r="AF8449" s="3"/>
      <c r="AG8449" s="3"/>
      <c r="AH8449" s="3"/>
    </row>
    <row r="8450" spans="30:34">
      <c r="AD8450" s="3"/>
      <c r="AE8450" s="3"/>
      <c r="AF8450" s="3"/>
      <c r="AG8450" s="3"/>
      <c r="AH8450" s="3"/>
    </row>
    <row r="8451" spans="30:34">
      <c r="AD8451" s="3"/>
      <c r="AE8451" s="3"/>
      <c r="AF8451" s="3"/>
      <c r="AG8451" s="3"/>
      <c r="AH8451" s="3"/>
    </row>
    <row r="8452" spans="30:34">
      <c r="AD8452" s="3"/>
      <c r="AE8452" s="3"/>
      <c r="AF8452" s="3"/>
      <c r="AG8452" s="3"/>
      <c r="AH8452" s="3"/>
    </row>
    <row r="8453" spans="30:34">
      <c r="AD8453" s="3"/>
      <c r="AE8453" s="3"/>
      <c r="AF8453" s="3"/>
      <c r="AG8453" s="3"/>
      <c r="AH8453" s="3"/>
    </row>
    <row r="8454" spans="30:34">
      <c r="AD8454" s="3"/>
      <c r="AE8454" s="3"/>
      <c r="AF8454" s="3"/>
      <c r="AG8454" s="3"/>
      <c r="AH8454" s="3"/>
    </row>
    <row r="8455" spans="30:34">
      <c r="AD8455" s="3"/>
      <c r="AE8455" s="3"/>
      <c r="AF8455" s="3"/>
      <c r="AG8455" s="3"/>
      <c r="AH8455" s="3"/>
    </row>
    <row r="8456" spans="30:34">
      <c r="AD8456" s="3"/>
      <c r="AE8456" s="3"/>
      <c r="AF8456" s="3"/>
      <c r="AG8456" s="3"/>
      <c r="AH8456" s="3"/>
    </row>
    <row r="8457" spans="30:34">
      <c r="AD8457" s="3"/>
      <c r="AE8457" s="3"/>
      <c r="AF8457" s="3"/>
      <c r="AG8457" s="3"/>
      <c r="AH8457" s="3"/>
    </row>
    <row r="8458" spans="30:34">
      <c r="AD8458" s="3"/>
      <c r="AE8458" s="3"/>
      <c r="AF8458" s="3"/>
      <c r="AG8458" s="3"/>
      <c r="AH8458" s="3"/>
    </row>
    <row r="8459" spans="30:34">
      <c r="AD8459" s="3"/>
      <c r="AE8459" s="3"/>
      <c r="AF8459" s="3"/>
      <c r="AG8459" s="3"/>
      <c r="AH8459" s="3"/>
    </row>
    <row r="8460" spans="30:34">
      <c r="AD8460" s="3"/>
      <c r="AE8460" s="3"/>
      <c r="AF8460" s="3"/>
      <c r="AG8460" s="3"/>
      <c r="AH8460" s="3"/>
    </row>
    <row r="8461" spans="30:34">
      <c r="AD8461" s="3"/>
      <c r="AE8461" s="3"/>
      <c r="AF8461" s="3"/>
      <c r="AG8461" s="3"/>
      <c r="AH8461" s="3"/>
    </row>
    <row r="8462" spans="30:34">
      <c r="AD8462" s="3"/>
      <c r="AE8462" s="3"/>
      <c r="AF8462" s="3"/>
      <c r="AG8462" s="3"/>
      <c r="AH8462" s="3"/>
    </row>
    <row r="8463" spans="30:34">
      <c r="AD8463" s="3"/>
      <c r="AE8463" s="3"/>
      <c r="AF8463" s="3"/>
      <c r="AG8463" s="3"/>
      <c r="AH8463" s="3"/>
    </row>
    <row r="8464" spans="30:34">
      <c r="AD8464" s="3"/>
      <c r="AE8464" s="3"/>
      <c r="AF8464" s="3"/>
      <c r="AG8464" s="3"/>
      <c r="AH8464" s="3"/>
    </row>
    <row r="8465" spans="30:34">
      <c r="AD8465" s="3"/>
      <c r="AE8465" s="3"/>
      <c r="AF8465" s="3"/>
      <c r="AG8465" s="3"/>
      <c r="AH8465" s="3"/>
    </row>
    <row r="8466" spans="30:34">
      <c r="AD8466" s="3"/>
      <c r="AE8466" s="3"/>
      <c r="AF8466" s="3"/>
      <c r="AG8466" s="3"/>
      <c r="AH8466" s="3"/>
    </row>
    <row r="8467" spans="30:34">
      <c r="AD8467" s="3"/>
      <c r="AE8467" s="3"/>
      <c r="AF8467" s="3"/>
      <c r="AG8467" s="3"/>
      <c r="AH8467" s="3"/>
    </row>
    <row r="8468" spans="30:34">
      <c r="AD8468" s="3"/>
      <c r="AE8468" s="3"/>
      <c r="AF8468" s="3"/>
      <c r="AG8468" s="3"/>
      <c r="AH8468" s="3"/>
    </row>
    <row r="8469" spans="30:34">
      <c r="AD8469" s="3"/>
      <c r="AE8469" s="3"/>
      <c r="AF8469" s="3"/>
      <c r="AG8469" s="3"/>
      <c r="AH8469" s="3"/>
    </row>
    <row r="8470" spans="30:34">
      <c r="AD8470" s="3"/>
      <c r="AE8470" s="3"/>
      <c r="AF8470" s="3"/>
      <c r="AG8470" s="3"/>
      <c r="AH8470" s="3"/>
    </row>
    <row r="8471" spans="30:34">
      <c r="AD8471" s="3"/>
      <c r="AE8471" s="3"/>
      <c r="AF8471" s="3"/>
      <c r="AG8471" s="3"/>
      <c r="AH8471" s="3"/>
    </row>
    <row r="8472" spans="30:34">
      <c r="AD8472" s="3"/>
      <c r="AE8472" s="3"/>
      <c r="AF8472" s="3"/>
      <c r="AG8472" s="3"/>
      <c r="AH8472" s="3"/>
    </row>
    <row r="8473" spans="30:34">
      <c r="AD8473" s="3"/>
      <c r="AE8473" s="3"/>
      <c r="AF8473" s="3"/>
      <c r="AG8473" s="3"/>
      <c r="AH8473" s="3"/>
    </row>
    <row r="8474" spans="30:34">
      <c r="AD8474" s="3"/>
      <c r="AE8474" s="3"/>
      <c r="AF8474" s="3"/>
      <c r="AG8474" s="3"/>
      <c r="AH8474" s="3"/>
    </row>
    <row r="8475" spans="30:34">
      <c r="AD8475" s="3"/>
      <c r="AE8475" s="3"/>
      <c r="AF8475" s="3"/>
      <c r="AG8475" s="3"/>
      <c r="AH8475" s="3"/>
    </row>
    <row r="8476" spans="30:34">
      <c r="AD8476" s="3"/>
      <c r="AE8476" s="3"/>
      <c r="AF8476" s="3"/>
      <c r="AG8476" s="3"/>
      <c r="AH8476" s="3"/>
    </row>
    <row r="8477" spans="30:34">
      <c r="AD8477" s="3"/>
      <c r="AE8477" s="3"/>
      <c r="AF8477" s="3"/>
      <c r="AG8477" s="3"/>
      <c r="AH8477" s="3"/>
    </row>
    <row r="8478" spans="30:34">
      <c r="AD8478" s="3"/>
      <c r="AE8478" s="3"/>
      <c r="AF8478" s="3"/>
      <c r="AG8478" s="3"/>
      <c r="AH8478" s="3"/>
    </row>
    <row r="8479" spans="30:34">
      <c r="AD8479" s="3"/>
      <c r="AE8479" s="3"/>
      <c r="AF8479" s="3"/>
      <c r="AG8479" s="3"/>
      <c r="AH8479" s="3"/>
    </row>
    <row r="8480" spans="30:34">
      <c r="AD8480" s="3"/>
      <c r="AE8480" s="3"/>
      <c r="AF8480" s="3"/>
      <c r="AG8480" s="3"/>
      <c r="AH8480" s="3"/>
    </row>
    <row r="8481" spans="30:34">
      <c r="AD8481" s="3"/>
      <c r="AE8481" s="3"/>
      <c r="AF8481" s="3"/>
      <c r="AG8481" s="3"/>
      <c r="AH8481" s="3"/>
    </row>
    <row r="8482" spans="30:34">
      <c r="AD8482" s="3"/>
      <c r="AE8482" s="3"/>
      <c r="AF8482" s="3"/>
      <c r="AG8482" s="3"/>
      <c r="AH8482" s="3"/>
    </row>
    <row r="8483" spans="30:34">
      <c r="AD8483" s="3"/>
      <c r="AE8483" s="3"/>
      <c r="AF8483" s="3"/>
      <c r="AG8483" s="3"/>
      <c r="AH8483" s="3"/>
    </row>
    <row r="8484" spans="30:34">
      <c r="AD8484" s="3"/>
      <c r="AE8484" s="3"/>
      <c r="AF8484" s="3"/>
      <c r="AG8484" s="3"/>
      <c r="AH8484" s="3"/>
    </row>
    <row r="8485" spans="30:34">
      <c r="AD8485" s="3"/>
      <c r="AE8485" s="3"/>
      <c r="AF8485" s="3"/>
      <c r="AG8485" s="3"/>
      <c r="AH8485" s="3"/>
    </row>
    <row r="8486" spans="30:34">
      <c r="AD8486" s="3"/>
      <c r="AE8486" s="3"/>
      <c r="AF8486" s="3"/>
      <c r="AG8486" s="3"/>
      <c r="AH8486" s="3"/>
    </row>
    <row r="8487" spans="30:34">
      <c r="AD8487" s="3"/>
      <c r="AE8487" s="3"/>
      <c r="AF8487" s="3"/>
      <c r="AG8487" s="3"/>
      <c r="AH8487" s="3"/>
    </row>
    <row r="8488" spans="30:34">
      <c r="AD8488" s="3"/>
      <c r="AE8488" s="3"/>
      <c r="AF8488" s="3"/>
      <c r="AG8488" s="3"/>
      <c r="AH8488" s="3"/>
    </row>
    <row r="8489" spans="30:34">
      <c r="AD8489" s="3"/>
      <c r="AE8489" s="3"/>
      <c r="AF8489" s="3"/>
      <c r="AG8489" s="3"/>
      <c r="AH8489" s="3"/>
    </row>
    <row r="8490" spans="30:34">
      <c r="AD8490" s="3"/>
      <c r="AE8490" s="3"/>
      <c r="AF8490" s="3"/>
      <c r="AG8490" s="3"/>
      <c r="AH8490" s="3"/>
    </row>
    <row r="8491" spans="30:34">
      <c r="AD8491" s="3"/>
      <c r="AE8491" s="3"/>
      <c r="AF8491" s="3"/>
      <c r="AG8491" s="3"/>
      <c r="AH8491" s="3"/>
    </row>
    <row r="8492" spans="30:34">
      <c r="AD8492" s="3"/>
      <c r="AE8492" s="3"/>
      <c r="AF8492" s="3"/>
      <c r="AG8492" s="3"/>
      <c r="AH8492" s="3"/>
    </row>
    <row r="8493" spans="30:34">
      <c r="AD8493" s="3"/>
      <c r="AE8493" s="3"/>
      <c r="AF8493" s="3"/>
      <c r="AG8493" s="3"/>
      <c r="AH8493" s="3"/>
    </row>
    <row r="8494" spans="30:34">
      <c r="AD8494" s="3"/>
      <c r="AE8494" s="3"/>
      <c r="AF8494" s="3"/>
      <c r="AG8494" s="3"/>
      <c r="AH8494" s="3"/>
    </row>
    <row r="8495" spans="30:34">
      <c r="AD8495" s="3"/>
      <c r="AE8495" s="3"/>
      <c r="AF8495" s="3"/>
      <c r="AG8495" s="3"/>
      <c r="AH8495" s="3"/>
    </row>
    <row r="8496" spans="30:34">
      <c r="AD8496" s="3"/>
      <c r="AE8496" s="3"/>
      <c r="AF8496" s="3"/>
      <c r="AG8496" s="3"/>
      <c r="AH8496" s="3"/>
    </row>
    <row r="8497" spans="30:34">
      <c r="AD8497" s="3"/>
      <c r="AE8497" s="3"/>
      <c r="AF8497" s="3"/>
      <c r="AG8497" s="3"/>
      <c r="AH8497" s="3"/>
    </row>
    <row r="8498" spans="30:34">
      <c r="AD8498" s="3"/>
      <c r="AE8498" s="3"/>
      <c r="AF8498" s="3"/>
      <c r="AG8498" s="3"/>
      <c r="AH8498" s="3"/>
    </row>
    <row r="8499" spans="30:34">
      <c r="AD8499" s="3"/>
      <c r="AE8499" s="3"/>
      <c r="AF8499" s="3"/>
      <c r="AG8499" s="3"/>
      <c r="AH8499" s="3"/>
    </row>
    <row r="8500" spans="30:34">
      <c r="AD8500" s="3"/>
      <c r="AE8500" s="3"/>
      <c r="AF8500" s="3"/>
      <c r="AG8500" s="3"/>
      <c r="AH8500" s="3"/>
    </row>
    <row r="8501" spans="30:34">
      <c r="AD8501" s="3"/>
      <c r="AE8501" s="3"/>
      <c r="AF8501" s="3"/>
      <c r="AG8501" s="3"/>
      <c r="AH8501" s="3"/>
    </row>
    <row r="8502" spans="30:34">
      <c r="AD8502" s="3"/>
      <c r="AE8502" s="3"/>
      <c r="AF8502" s="3"/>
      <c r="AG8502" s="3"/>
      <c r="AH8502" s="3"/>
    </row>
    <row r="8503" spans="30:34">
      <c r="AD8503" s="3"/>
      <c r="AE8503" s="3"/>
      <c r="AF8503" s="3"/>
      <c r="AG8503" s="3"/>
      <c r="AH8503" s="3"/>
    </row>
    <row r="8504" spans="30:34">
      <c r="AD8504" s="3"/>
      <c r="AE8504" s="3"/>
      <c r="AF8504" s="3"/>
      <c r="AG8504" s="3"/>
      <c r="AH8504" s="3"/>
    </row>
    <row r="8505" spans="30:34">
      <c r="AD8505" s="3"/>
      <c r="AE8505" s="3"/>
      <c r="AF8505" s="3"/>
      <c r="AG8505" s="3"/>
      <c r="AH8505" s="3"/>
    </row>
    <row r="8506" spans="30:34">
      <c r="AD8506" s="3"/>
      <c r="AE8506" s="3"/>
      <c r="AF8506" s="3"/>
      <c r="AG8506" s="3"/>
      <c r="AH8506" s="3"/>
    </row>
    <row r="8507" spans="30:34">
      <c r="AD8507" s="3"/>
      <c r="AE8507" s="3"/>
      <c r="AF8507" s="3"/>
      <c r="AG8507" s="3"/>
      <c r="AH8507" s="3"/>
    </row>
    <row r="8508" spans="30:34">
      <c r="AD8508" s="3"/>
      <c r="AE8508" s="3"/>
      <c r="AF8508" s="3"/>
      <c r="AG8508" s="3"/>
      <c r="AH8508" s="3"/>
    </row>
    <row r="8509" spans="30:34">
      <c r="AD8509" s="3"/>
      <c r="AE8509" s="3"/>
      <c r="AF8509" s="3"/>
      <c r="AG8509" s="3"/>
      <c r="AH8509" s="3"/>
    </row>
    <row r="8510" spans="30:34">
      <c r="AD8510" s="3"/>
      <c r="AE8510" s="3"/>
      <c r="AF8510" s="3"/>
      <c r="AG8510" s="3"/>
      <c r="AH8510" s="3"/>
    </row>
    <row r="8511" spans="30:34">
      <c r="AD8511" s="3"/>
      <c r="AE8511" s="3"/>
      <c r="AF8511" s="3"/>
      <c r="AG8511" s="3"/>
      <c r="AH8511" s="3"/>
    </row>
    <row r="8512" spans="30:34">
      <c r="AD8512" s="3"/>
      <c r="AE8512" s="3"/>
      <c r="AF8512" s="3"/>
      <c r="AG8512" s="3"/>
      <c r="AH8512" s="3"/>
    </row>
    <row r="8513" spans="30:34">
      <c r="AD8513" s="3"/>
      <c r="AE8513" s="3"/>
      <c r="AF8513" s="3"/>
      <c r="AG8513" s="3"/>
      <c r="AH8513" s="3"/>
    </row>
    <row r="8514" spans="30:34">
      <c r="AD8514" s="3"/>
      <c r="AE8514" s="3"/>
      <c r="AF8514" s="3"/>
      <c r="AG8514" s="3"/>
      <c r="AH8514" s="3"/>
    </row>
    <row r="8515" spans="30:34">
      <c r="AD8515" s="3"/>
      <c r="AE8515" s="3"/>
      <c r="AF8515" s="3"/>
      <c r="AG8515" s="3"/>
      <c r="AH8515" s="3"/>
    </row>
    <row r="8516" spans="30:34">
      <c r="AD8516" s="3"/>
      <c r="AE8516" s="3"/>
      <c r="AF8516" s="3"/>
      <c r="AG8516" s="3"/>
      <c r="AH8516" s="3"/>
    </row>
    <row r="8517" spans="30:34">
      <c r="AD8517" s="3"/>
      <c r="AE8517" s="3"/>
      <c r="AF8517" s="3"/>
      <c r="AG8517" s="3"/>
      <c r="AH8517" s="3"/>
    </row>
    <row r="8518" spans="30:34">
      <c r="AD8518" s="3"/>
      <c r="AE8518" s="3"/>
      <c r="AF8518" s="3"/>
      <c r="AG8518" s="3"/>
      <c r="AH8518" s="3"/>
    </row>
    <row r="8519" spans="30:34">
      <c r="AD8519" s="3"/>
      <c r="AE8519" s="3"/>
      <c r="AF8519" s="3"/>
      <c r="AG8519" s="3"/>
      <c r="AH8519" s="3"/>
    </row>
    <row r="8520" spans="30:34">
      <c r="AD8520" s="3"/>
      <c r="AE8520" s="3"/>
      <c r="AF8520" s="3"/>
      <c r="AG8520" s="3"/>
      <c r="AH8520" s="3"/>
    </row>
    <row r="8521" spans="30:34">
      <c r="AD8521" s="3"/>
      <c r="AE8521" s="3"/>
      <c r="AF8521" s="3"/>
      <c r="AG8521" s="3"/>
      <c r="AH8521" s="3"/>
    </row>
    <row r="8522" spans="30:34">
      <c r="AD8522" s="3"/>
      <c r="AE8522" s="3"/>
      <c r="AF8522" s="3"/>
      <c r="AG8522" s="3"/>
      <c r="AH8522" s="3"/>
    </row>
    <row r="8523" spans="30:34">
      <c r="AD8523" s="3"/>
      <c r="AE8523" s="3"/>
      <c r="AF8523" s="3"/>
      <c r="AG8523" s="3"/>
      <c r="AH8523" s="3"/>
    </row>
    <row r="8524" spans="30:34">
      <c r="AD8524" s="3"/>
      <c r="AE8524" s="3"/>
      <c r="AF8524" s="3"/>
      <c r="AG8524" s="3"/>
      <c r="AH8524" s="3"/>
    </row>
    <row r="8525" spans="30:34">
      <c r="AD8525" s="3"/>
      <c r="AE8525" s="3"/>
      <c r="AF8525" s="3"/>
      <c r="AG8525" s="3"/>
      <c r="AH8525" s="3"/>
    </row>
    <row r="8526" spans="30:34">
      <c r="AD8526" s="3"/>
      <c r="AE8526" s="3"/>
      <c r="AF8526" s="3"/>
      <c r="AG8526" s="3"/>
      <c r="AH8526" s="3"/>
    </row>
    <row r="8527" spans="30:34">
      <c r="AD8527" s="3"/>
      <c r="AE8527" s="3"/>
      <c r="AF8527" s="3"/>
      <c r="AG8527" s="3"/>
      <c r="AH8527" s="3"/>
    </row>
    <row r="8528" spans="30:34">
      <c r="AD8528" s="3"/>
      <c r="AE8528" s="3"/>
      <c r="AF8528" s="3"/>
      <c r="AG8528" s="3"/>
      <c r="AH8528" s="3"/>
    </row>
    <row r="8529" spans="30:34">
      <c r="AD8529" s="3"/>
      <c r="AE8529" s="3"/>
      <c r="AF8529" s="3"/>
      <c r="AG8529" s="3"/>
      <c r="AH8529" s="3"/>
    </row>
    <row r="8530" spans="30:34">
      <c r="AD8530" s="3"/>
      <c r="AE8530" s="3"/>
      <c r="AF8530" s="3"/>
      <c r="AG8530" s="3"/>
      <c r="AH8530" s="3"/>
    </row>
    <row r="8531" spans="30:34">
      <c r="AD8531" s="3"/>
      <c r="AE8531" s="3"/>
      <c r="AF8531" s="3"/>
      <c r="AG8531" s="3"/>
      <c r="AH8531" s="3"/>
    </row>
    <row r="8532" spans="30:34">
      <c r="AD8532" s="3"/>
      <c r="AE8532" s="3"/>
      <c r="AF8532" s="3"/>
      <c r="AG8532" s="3"/>
      <c r="AH8532" s="3"/>
    </row>
    <row r="8533" spans="30:34">
      <c r="AD8533" s="3"/>
      <c r="AE8533" s="3"/>
      <c r="AF8533" s="3"/>
      <c r="AG8533" s="3"/>
      <c r="AH8533" s="3"/>
    </row>
    <row r="8534" spans="30:34">
      <c r="AD8534" s="3"/>
      <c r="AE8534" s="3"/>
      <c r="AF8534" s="3"/>
      <c r="AG8534" s="3"/>
      <c r="AH8534" s="3"/>
    </row>
    <row r="8535" spans="30:34">
      <c r="AD8535" s="3"/>
      <c r="AE8535" s="3"/>
      <c r="AF8535" s="3"/>
      <c r="AG8535" s="3"/>
      <c r="AH8535" s="3"/>
    </row>
    <row r="8536" spans="30:34">
      <c r="AD8536" s="3"/>
      <c r="AE8536" s="3"/>
      <c r="AF8536" s="3"/>
      <c r="AG8536" s="3"/>
      <c r="AH8536" s="3"/>
    </row>
    <row r="8537" spans="30:34">
      <c r="AD8537" s="3"/>
      <c r="AE8537" s="3"/>
      <c r="AF8537" s="3"/>
      <c r="AG8537" s="3"/>
      <c r="AH8537" s="3"/>
    </row>
    <row r="8538" spans="30:34">
      <c r="AD8538" s="3"/>
      <c r="AE8538" s="3"/>
      <c r="AF8538" s="3"/>
      <c r="AG8538" s="3"/>
      <c r="AH8538" s="3"/>
    </row>
    <row r="8539" spans="30:34">
      <c r="AD8539" s="3"/>
      <c r="AE8539" s="3"/>
      <c r="AF8539" s="3"/>
      <c r="AG8539" s="3"/>
      <c r="AH8539" s="3"/>
    </row>
    <row r="8540" spans="30:34">
      <c r="AD8540" s="3"/>
      <c r="AE8540" s="3"/>
      <c r="AF8540" s="3"/>
      <c r="AG8540" s="3"/>
      <c r="AH8540" s="3"/>
    </row>
    <row r="8541" spans="30:34">
      <c r="AD8541" s="3"/>
      <c r="AE8541" s="3"/>
      <c r="AF8541" s="3"/>
      <c r="AG8541" s="3"/>
      <c r="AH8541" s="3"/>
    </row>
    <row r="8542" spans="30:34">
      <c r="AD8542" s="3"/>
      <c r="AE8542" s="3"/>
      <c r="AF8542" s="3"/>
      <c r="AG8542" s="3"/>
      <c r="AH8542" s="3"/>
    </row>
    <row r="8543" spans="30:34">
      <c r="AD8543" s="3"/>
      <c r="AE8543" s="3"/>
      <c r="AF8543" s="3"/>
      <c r="AG8543" s="3"/>
      <c r="AH8543" s="3"/>
    </row>
    <row r="8544" spans="30:34">
      <c r="AD8544" s="3"/>
      <c r="AE8544" s="3"/>
      <c r="AF8544" s="3"/>
      <c r="AG8544" s="3"/>
      <c r="AH8544" s="3"/>
    </row>
    <row r="8545" spans="30:34">
      <c r="AD8545" s="3"/>
      <c r="AE8545" s="3"/>
      <c r="AF8545" s="3"/>
      <c r="AG8545" s="3"/>
      <c r="AH8545" s="3"/>
    </row>
    <row r="8546" spans="30:34">
      <c r="AD8546" s="3"/>
      <c r="AE8546" s="3"/>
      <c r="AF8546" s="3"/>
      <c r="AG8546" s="3"/>
      <c r="AH8546" s="3"/>
    </row>
    <row r="8547" spans="30:34">
      <c r="AD8547" s="3"/>
      <c r="AE8547" s="3"/>
      <c r="AF8547" s="3"/>
      <c r="AG8547" s="3"/>
      <c r="AH8547" s="3"/>
    </row>
    <row r="8548" spans="30:34">
      <c r="AD8548" s="3"/>
      <c r="AE8548" s="3"/>
      <c r="AF8548" s="3"/>
      <c r="AG8548" s="3"/>
      <c r="AH8548" s="3"/>
    </row>
    <row r="8549" spans="30:34">
      <c r="AD8549" s="3"/>
      <c r="AE8549" s="3"/>
      <c r="AF8549" s="3"/>
      <c r="AG8549" s="3"/>
      <c r="AH8549" s="3"/>
    </row>
    <row r="8550" spans="30:34">
      <c r="AD8550" s="3"/>
      <c r="AE8550" s="3"/>
      <c r="AF8550" s="3"/>
      <c r="AG8550" s="3"/>
      <c r="AH8550" s="3"/>
    </row>
    <row r="8551" spans="30:34">
      <c r="AD8551" s="3"/>
      <c r="AE8551" s="3"/>
      <c r="AF8551" s="3"/>
      <c r="AG8551" s="3"/>
      <c r="AH8551" s="3"/>
    </row>
    <row r="8552" spans="30:34">
      <c r="AD8552" s="3"/>
      <c r="AE8552" s="3"/>
      <c r="AF8552" s="3"/>
      <c r="AG8552" s="3"/>
      <c r="AH8552" s="3"/>
    </row>
    <row r="8553" spans="30:34">
      <c r="AD8553" s="3"/>
      <c r="AE8553" s="3"/>
      <c r="AF8553" s="3"/>
      <c r="AG8553" s="3"/>
      <c r="AH8553" s="3"/>
    </row>
    <row r="8554" spans="30:34">
      <c r="AD8554" s="3"/>
      <c r="AE8554" s="3"/>
      <c r="AF8554" s="3"/>
      <c r="AG8554" s="3"/>
      <c r="AH8554" s="3"/>
    </row>
    <row r="8555" spans="30:34">
      <c r="AD8555" s="3"/>
      <c r="AE8555" s="3"/>
      <c r="AF8555" s="3"/>
      <c r="AG8555" s="3"/>
      <c r="AH8555" s="3"/>
    </row>
    <row r="8556" spans="30:34">
      <c r="AD8556" s="3"/>
      <c r="AE8556" s="3"/>
      <c r="AF8556" s="3"/>
      <c r="AG8556" s="3"/>
      <c r="AH8556" s="3"/>
    </row>
    <row r="8557" spans="30:34">
      <c r="AD8557" s="3"/>
      <c r="AE8557" s="3"/>
      <c r="AF8557" s="3"/>
      <c r="AG8557" s="3"/>
      <c r="AH8557" s="3"/>
    </row>
    <row r="8558" spans="30:34">
      <c r="AD8558" s="3"/>
      <c r="AE8558" s="3"/>
      <c r="AF8558" s="3"/>
      <c r="AG8558" s="3"/>
      <c r="AH8558" s="3"/>
    </row>
    <row r="8559" spans="30:34">
      <c r="AD8559" s="3"/>
      <c r="AE8559" s="3"/>
      <c r="AF8559" s="3"/>
      <c r="AG8559" s="3"/>
      <c r="AH8559" s="3"/>
    </row>
    <row r="8560" spans="30:34">
      <c r="AD8560" s="3"/>
      <c r="AE8560" s="3"/>
      <c r="AF8560" s="3"/>
      <c r="AG8560" s="3"/>
      <c r="AH8560" s="3"/>
    </row>
    <row r="8561" spans="30:34">
      <c r="AD8561" s="3"/>
      <c r="AE8561" s="3"/>
      <c r="AF8561" s="3"/>
      <c r="AG8561" s="3"/>
      <c r="AH8561" s="3"/>
    </row>
    <row r="8562" spans="30:34">
      <c r="AD8562" s="3"/>
      <c r="AE8562" s="3"/>
      <c r="AF8562" s="3"/>
      <c r="AG8562" s="3"/>
      <c r="AH8562" s="3"/>
    </row>
    <row r="8563" spans="30:34">
      <c r="AD8563" s="3"/>
      <c r="AE8563" s="3"/>
      <c r="AF8563" s="3"/>
      <c r="AG8563" s="3"/>
      <c r="AH8563" s="3"/>
    </row>
    <row r="8564" spans="30:34">
      <c r="AD8564" s="3"/>
      <c r="AE8564" s="3"/>
      <c r="AF8564" s="3"/>
      <c r="AG8564" s="3"/>
      <c r="AH8564" s="3"/>
    </row>
    <row r="8565" spans="30:34">
      <c r="AD8565" s="3"/>
      <c r="AE8565" s="3"/>
      <c r="AF8565" s="3"/>
      <c r="AG8565" s="3"/>
      <c r="AH8565" s="3"/>
    </row>
    <row r="8566" spans="30:34">
      <c r="AD8566" s="3"/>
      <c r="AE8566" s="3"/>
      <c r="AF8566" s="3"/>
      <c r="AG8566" s="3"/>
      <c r="AH8566" s="3"/>
    </row>
    <row r="8567" spans="30:34">
      <c r="AD8567" s="3"/>
      <c r="AE8567" s="3"/>
      <c r="AF8567" s="3"/>
      <c r="AG8567" s="3"/>
      <c r="AH8567" s="3"/>
    </row>
    <row r="8568" spans="30:34">
      <c r="AD8568" s="3"/>
      <c r="AE8568" s="3"/>
      <c r="AF8568" s="3"/>
      <c r="AG8568" s="3"/>
      <c r="AH8568" s="3"/>
    </row>
    <row r="8569" spans="30:34">
      <c r="AD8569" s="3"/>
      <c r="AE8569" s="3"/>
      <c r="AF8569" s="3"/>
      <c r="AG8569" s="3"/>
      <c r="AH8569" s="3"/>
    </row>
    <row r="8570" spans="30:34">
      <c r="AD8570" s="3"/>
      <c r="AE8570" s="3"/>
      <c r="AF8570" s="3"/>
      <c r="AG8570" s="3"/>
      <c r="AH8570" s="3"/>
    </row>
    <row r="8571" spans="30:34">
      <c r="AD8571" s="3"/>
      <c r="AE8571" s="3"/>
      <c r="AF8571" s="3"/>
      <c r="AG8571" s="3"/>
      <c r="AH8571" s="3"/>
    </row>
    <row r="8572" spans="30:34">
      <c r="AD8572" s="3"/>
      <c r="AE8572" s="3"/>
      <c r="AF8572" s="3"/>
      <c r="AG8572" s="3"/>
      <c r="AH8572" s="3"/>
    </row>
    <row r="8573" spans="30:34">
      <c r="AD8573" s="3"/>
      <c r="AE8573" s="3"/>
      <c r="AF8573" s="3"/>
      <c r="AG8573" s="3"/>
      <c r="AH8573" s="3"/>
    </row>
    <row r="8574" spans="30:34">
      <c r="AD8574" s="3"/>
      <c r="AE8574" s="3"/>
      <c r="AF8574" s="3"/>
      <c r="AG8574" s="3"/>
      <c r="AH8574" s="3"/>
    </row>
    <row r="8575" spans="30:34">
      <c r="AD8575" s="3"/>
      <c r="AE8575" s="3"/>
      <c r="AF8575" s="3"/>
      <c r="AG8575" s="3"/>
      <c r="AH8575" s="3"/>
    </row>
    <row r="8576" spans="30:34">
      <c r="AD8576" s="3"/>
      <c r="AE8576" s="3"/>
      <c r="AF8576" s="3"/>
      <c r="AG8576" s="3"/>
      <c r="AH8576" s="3"/>
    </row>
    <row r="8577" spans="30:34">
      <c r="AD8577" s="3"/>
      <c r="AE8577" s="3"/>
      <c r="AF8577" s="3"/>
      <c r="AG8577" s="3"/>
      <c r="AH8577" s="3"/>
    </row>
    <row r="8578" spans="30:34">
      <c r="AD8578" s="3"/>
      <c r="AE8578" s="3"/>
      <c r="AF8578" s="3"/>
      <c r="AG8578" s="3"/>
      <c r="AH8578" s="3"/>
    </row>
    <row r="8579" spans="30:34">
      <c r="AD8579" s="3"/>
      <c r="AE8579" s="3"/>
      <c r="AF8579" s="3"/>
      <c r="AG8579" s="3"/>
      <c r="AH8579" s="3"/>
    </row>
    <row r="8580" spans="30:34">
      <c r="AD8580" s="3"/>
      <c r="AE8580" s="3"/>
      <c r="AF8580" s="3"/>
      <c r="AG8580" s="3"/>
      <c r="AH8580" s="3"/>
    </row>
    <row r="8581" spans="30:34">
      <c r="AD8581" s="3"/>
      <c r="AE8581" s="3"/>
      <c r="AF8581" s="3"/>
      <c r="AG8581" s="3"/>
      <c r="AH8581" s="3"/>
    </row>
    <row r="8582" spans="30:34">
      <c r="AD8582" s="3"/>
      <c r="AE8582" s="3"/>
      <c r="AF8582" s="3"/>
      <c r="AG8582" s="3"/>
      <c r="AH8582" s="3"/>
    </row>
    <row r="8583" spans="30:34">
      <c r="AD8583" s="3"/>
      <c r="AE8583" s="3"/>
      <c r="AF8583" s="3"/>
      <c r="AG8583" s="3"/>
      <c r="AH8583" s="3"/>
    </row>
    <row r="8584" spans="30:34">
      <c r="AD8584" s="3"/>
      <c r="AE8584" s="3"/>
      <c r="AF8584" s="3"/>
      <c r="AG8584" s="3"/>
      <c r="AH8584" s="3"/>
    </row>
    <row r="8585" spans="30:34">
      <c r="AD8585" s="3"/>
      <c r="AE8585" s="3"/>
      <c r="AF8585" s="3"/>
      <c r="AG8585" s="3"/>
      <c r="AH8585" s="3"/>
    </row>
    <row r="8586" spans="30:34">
      <c r="AD8586" s="3"/>
      <c r="AE8586" s="3"/>
      <c r="AF8586" s="3"/>
      <c r="AG8586" s="3"/>
      <c r="AH8586" s="3"/>
    </row>
    <row r="8587" spans="30:34">
      <c r="AD8587" s="3"/>
      <c r="AE8587" s="3"/>
      <c r="AF8587" s="3"/>
      <c r="AG8587" s="3"/>
      <c r="AH8587" s="3"/>
    </row>
    <row r="8588" spans="30:34">
      <c r="AD8588" s="3"/>
      <c r="AE8588" s="3"/>
      <c r="AF8588" s="3"/>
      <c r="AG8588" s="3"/>
      <c r="AH8588" s="3"/>
    </row>
    <row r="8589" spans="30:34">
      <c r="AD8589" s="3"/>
      <c r="AE8589" s="3"/>
      <c r="AF8589" s="3"/>
      <c r="AG8589" s="3"/>
      <c r="AH8589" s="3"/>
    </row>
    <row r="8590" spans="30:34">
      <c r="AD8590" s="3"/>
      <c r="AE8590" s="3"/>
      <c r="AF8590" s="3"/>
      <c r="AG8590" s="3"/>
      <c r="AH8590" s="3"/>
    </row>
    <row r="8591" spans="30:34">
      <c r="AD8591" s="3"/>
      <c r="AE8591" s="3"/>
      <c r="AF8591" s="3"/>
      <c r="AG8591" s="3"/>
      <c r="AH8591" s="3"/>
    </row>
    <row r="8592" spans="30:34">
      <c r="AD8592" s="3"/>
      <c r="AE8592" s="3"/>
      <c r="AF8592" s="3"/>
      <c r="AG8592" s="3"/>
      <c r="AH8592" s="3"/>
    </row>
    <row r="8593" spans="30:34">
      <c r="AD8593" s="3"/>
      <c r="AE8593" s="3"/>
      <c r="AF8593" s="3"/>
      <c r="AG8593" s="3"/>
      <c r="AH8593" s="3"/>
    </row>
    <row r="8594" spans="30:34">
      <c r="AD8594" s="3"/>
      <c r="AE8594" s="3"/>
      <c r="AF8594" s="3"/>
      <c r="AG8594" s="3"/>
      <c r="AH8594" s="3"/>
    </row>
    <row r="8595" spans="30:34">
      <c r="AD8595" s="3"/>
      <c r="AE8595" s="3"/>
      <c r="AF8595" s="3"/>
      <c r="AG8595" s="3"/>
      <c r="AH8595" s="3"/>
    </row>
    <row r="8596" spans="30:34">
      <c r="AD8596" s="3"/>
      <c r="AE8596" s="3"/>
      <c r="AF8596" s="3"/>
      <c r="AG8596" s="3"/>
      <c r="AH8596" s="3"/>
    </row>
    <row r="8597" spans="30:34">
      <c r="AD8597" s="3"/>
      <c r="AE8597" s="3"/>
      <c r="AF8597" s="3"/>
      <c r="AG8597" s="3"/>
      <c r="AH8597" s="3"/>
    </row>
    <row r="8598" spans="30:34">
      <c r="AD8598" s="3"/>
      <c r="AE8598" s="3"/>
      <c r="AF8598" s="3"/>
      <c r="AG8598" s="3"/>
      <c r="AH8598" s="3"/>
    </row>
    <row r="8599" spans="30:34">
      <c r="AD8599" s="3"/>
      <c r="AE8599" s="3"/>
      <c r="AF8599" s="3"/>
      <c r="AG8599" s="3"/>
      <c r="AH8599" s="3"/>
    </row>
    <row r="8600" spans="30:34">
      <c r="AD8600" s="3"/>
      <c r="AE8600" s="3"/>
      <c r="AF8600" s="3"/>
      <c r="AG8600" s="3"/>
      <c r="AH8600" s="3"/>
    </row>
    <row r="8601" spans="30:34">
      <c r="AD8601" s="3"/>
      <c r="AE8601" s="3"/>
      <c r="AF8601" s="3"/>
      <c r="AG8601" s="3"/>
      <c r="AH8601" s="3"/>
    </row>
    <row r="8602" spans="30:34">
      <c r="AD8602" s="3"/>
      <c r="AE8602" s="3"/>
      <c r="AF8602" s="3"/>
      <c r="AG8602" s="3"/>
      <c r="AH8602" s="3"/>
    </row>
    <row r="8603" spans="30:34">
      <c r="AD8603" s="3"/>
      <c r="AE8603" s="3"/>
      <c r="AF8603" s="3"/>
      <c r="AG8603" s="3"/>
      <c r="AH8603" s="3"/>
    </row>
    <row r="8604" spans="30:34">
      <c r="AD8604" s="3"/>
      <c r="AE8604" s="3"/>
      <c r="AF8604" s="3"/>
      <c r="AG8604" s="3"/>
      <c r="AH8604" s="3"/>
    </row>
    <row r="8605" spans="30:34">
      <c r="AD8605" s="3"/>
      <c r="AE8605" s="3"/>
      <c r="AF8605" s="3"/>
      <c r="AG8605" s="3"/>
      <c r="AH8605" s="3"/>
    </row>
    <row r="8606" spans="30:34">
      <c r="AD8606" s="3"/>
      <c r="AE8606" s="3"/>
      <c r="AF8606" s="3"/>
      <c r="AG8606" s="3"/>
      <c r="AH8606" s="3"/>
    </row>
    <row r="8607" spans="30:34">
      <c r="AD8607" s="3"/>
      <c r="AE8607" s="3"/>
      <c r="AF8607" s="3"/>
      <c r="AG8607" s="3"/>
      <c r="AH8607" s="3"/>
    </row>
    <row r="8608" spans="30:34">
      <c r="AD8608" s="3"/>
      <c r="AE8608" s="3"/>
      <c r="AF8608" s="3"/>
      <c r="AG8608" s="3"/>
      <c r="AH8608" s="3"/>
    </row>
    <row r="8609" spans="30:34">
      <c r="AD8609" s="3"/>
      <c r="AE8609" s="3"/>
      <c r="AF8609" s="3"/>
      <c r="AG8609" s="3"/>
      <c r="AH8609" s="3"/>
    </row>
    <row r="8610" spans="30:34">
      <c r="AD8610" s="3"/>
      <c r="AE8610" s="3"/>
      <c r="AF8610" s="3"/>
      <c r="AG8610" s="3"/>
      <c r="AH8610" s="3"/>
    </row>
    <row r="8611" spans="30:34">
      <c r="AD8611" s="3"/>
      <c r="AE8611" s="3"/>
      <c r="AF8611" s="3"/>
      <c r="AG8611" s="3"/>
      <c r="AH8611" s="3"/>
    </row>
    <row r="8612" spans="30:34">
      <c r="AD8612" s="3"/>
      <c r="AE8612" s="3"/>
      <c r="AF8612" s="3"/>
      <c r="AG8612" s="3"/>
      <c r="AH8612" s="3"/>
    </row>
    <row r="8613" spans="30:34">
      <c r="AD8613" s="3"/>
      <c r="AE8613" s="3"/>
      <c r="AF8613" s="3"/>
      <c r="AG8613" s="3"/>
      <c r="AH8613" s="3"/>
    </row>
    <row r="8614" spans="30:34">
      <c r="AD8614" s="3"/>
      <c r="AE8614" s="3"/>
      <c r="AF8614" s="3"/>
      <c r="AG8614" s="3"/>
      <c r="AH8614" s="3"/>
    </row>
    <row r="8615" spans="30:34">
      <c r="AD8615" s="3"/>
      <c r="AE8615" s="3"/>
      <c r="AF8615" s="3"/>
      <c r="AG8615" s="3"/>
      <c r="AH8615" s="3"/>
    </row>
    <row r="8616" spans="30:34">
      <c r="AD8616" s="3"/>
      <c r="AE8616" s="3"/>
      <c r="AF8616" s="3"/>
      <c r="AG8616" s="3"/>
      <c r="AH8616" s="3"/>
    </row>
    <row r="8617" spans="30:34">
      <c r="AD8617" s="3"/>
      <c r="AE8617" s="3"/>
      <c r="AF8617" s="3"/>
      <c r="AG8617" s="3"/>
      <c r="AH8617" s="3"/>
    </row>
    <row r="8618" spans="30:34">
      <c r="AD8618" s="3"/>
      <c r="AE8618" s="3"/>
      <c r="AF8618" s="3"/>
      <c r="AG8618" s="3"/>
      <c r="AH8618" s="3"/>
    </row>
    <row r="8619" spans="30:34">
      <c r="AD8619" s="3"/>
      <c r="AE8619" s="3"/>
      <c r="AF8619" s="3"/>
      <c r="AG8619" s="3"/>
      <c r="AH8619" s="3"/>
    </row>
    <row r="8620" spans="30:34">
      <c r="AD8620" s="3"/>
      <c r="AE8620" s="3"/>
      <c r="AF8620" s="3"/>
      <c r="AG8620" s="3"/>
      <c r="AH8620" s="3"/>
    </row>
    <row r="8621" spans="30:34">
      <c r="AD8621" s="3"/>
      <c r="AE8621" s="3"/>
      <c r="AF8621" s="3"/>
      <c r="AG8621" s="3"/>
      <c r="AH8621" s="3"/>
    </row>
    <row r="8622" spans="30:34">
      <c r="AD8622" s="3"/>
      <c r="AE8622" s="3"/>
      <c r="AF8622" s="3"/>
      <c r="AG8622" s="3"/>
      <c r="AH8622" s="3"/>
    </row>
    <row r="8623" spans="30:34">
      <c r="AD8623" s="3"/>
      <c r="AE8623" s="3"/>
      <c r="AF8623" s="3"/>
      <c r="AG8623" s="3"/>
      <c r="AH8623" s="3"/>
    </row>
    <row r="8624" spans="30:34">
      <c r="AD8624" s="3"/>
      <c r="AE8624" s="3"/>
      <c r="AF8624" s="3"/>
      <c r="AG8624" s="3"/>
      <c r="AH8624" s="3"/>
    </row>
    <row r="8625" spans="30:34">
      <c r="AD8625" s="3"/>
      <c r="AE8625" s="3"/>
      <c r="AF8625" s="3"/>
      <c r="AG8625" s="3"/>
      <c r="AH8625" s="3"/>
    </row>
    <row r="8626" spans="30:34">
      <c r="AD8626" s="3"/>
      <c r="AE8626" s="3"/>
      <c r="AF8626" s="3"/>
      <c r="AG8626" s="3"/>
      <c r="AH8626" s="3"/>
    </row>
    <row r="8627" spans="30:34">
      <c r="AD8627" s="3"/>
      <c r="AE8627" s="3"/>
      <c r="AF8627" s="3"/>
      <c r="AG8627" s="3"/>
      <c r="AH8627" s="3"/>
    </row>
    <row r="8628" spans="30:34">
      <c r="AD8628" s="3"/>
      <c r="AE8628" s="3"/>
      <c r="AF8628" s="3"/>
      <c r="AG8628" s="3"/>
      <c r="AH8628" s="3"/>
    </row>
    <row r="8629" spans="30:34">
      <c r="AD8629" s="3"/>
      <c r="AE8629" s="3"/>
      <c r="AF8629" s="3"/>
      <c r="AG8629" s="3"/>
      <c r="AH8629" s="3"/>
    </row>
    <row r="8630" spans="30:34">
      <c r="AD8630" s="3"/>
      <c r="AE8630" s="3"/>
      <c r="AF8630" s="3"/>
      <c r="AG8630" s="3"/>
      <c r="AH8630" s="3"/>
    </row>
    <row r="8631" spans="30:34">
      <c r="AD8631" s="3"/>
      <c r="AE8631" s="3"/>
      <c r="AF8631" s="3"/>
      <c r="AG8631" s="3"/>
      <c r="AH8631" s="3"/>
    </row>
    <row r="8632" spans="30:34">
      <c r="AD8632" s="3"/>
      <c r="AE8632" s="3"/>
      <c r="AF8632" s="3"/>
      <c r="AG8632" s="3"/>
      <c r="AH8632" s="3"/>
    </row>
    <row r="8633" spans="30:34">
      <c r="AD8633" s="3"/>
      <c r="AE8633" s="3"/>
      <c r="AF8633" s="3"/>
      <c r="AG8633" s="3"/>
      <c r="AH8633" s="3"/>
    </row>
    <row r="8634" spans="30:34">
      <c r="AD8634" s="3"/>
      <c r="AE8634" s="3"/>
      <c r="AF8634" s="3"/>
      <c r="AG8634" s="3"/>
      <c r="AH8634" s="3"/>
    </row>
    <row r="8635" spans="30:34">
      <c r="AD8635" s="3"/>
      <c r="AE8635" s="3"/>
      <c r="AF8635" s="3"/>
      <c r="AG8635" s="3"/>
      <c r="AH8635" s="3"/>
    </row>
    <row r="8636" spans="30:34">
      <c r="AD8636" s="3"/>
      <c r="AE8636" s="3"/>
      <c r="AF8636" s="3"/>
      <c r="AG8636" s="3"/>
      <c r="AH8636" s="3"/>
    </row>
    <row r="8637" spans="30:34">
      <c r="AD8637" s="3"/>
      <c r="AE8637" s="3"/>
      <c r="AF8637" s="3"/>
      <c r="AG8637" s="3"/>
      <c r="AH8637" s="3"/>
    </row>
    <row r="8638" spans="30:34">
      <c r="AD8638" s="3"/>
      <c r="AE8638" s="3"/>
      <c r="AF8638" s="3"/>
      <c r="AG8638" s="3"/>
      <c r="AH8638" s="3"/>
    </row>
    <row r="8639" spans="30:34">
      <c r="AD8639" s="3"/>
      <c r="AE8639" s="3"/>
      <c r="AF8639" s="3"/>
      <c r="AG8639" s="3"/>
      <c r="AH8639" s="3"/>
    </row>
    <row r="8640" spans="30:34">
      <c r="AD8640" s="3"/>
      <c r="AE8640" s="3"/>
      <c r="AF8640" s="3"/>
      <c r="AG8640" s="3"/>
      <c r="AH8640" s="3"/>
    </row>
    <row r="8641" spans="30:34">
      <c r="AD8641" s="3"/>
      <c r="AE8641" s="3"/>
      <c r="AF8641" s="3"/>
      <c r="AG8641" s="3"/>
      <c r="AH8641" s="3"/>
    </row>
    <row r="8642" spans="30:34">
      <c r="AD8642" s="3"/>
      <c r="AE8642" s="3"/>
      <c r="AF8642" s="3"/>
      <c r="AG8642" s="3"/>
      <c r="AH8642" s="3"/>
    </row>
    <row r="8643" spans="30:34">
      <c r="AD8643" s="3"/>
      <c r="AE8643" s="3"/>
      <c r="AF8643" s="3"/>
      <c r="AG8643" s="3"/>
      <c r="AH8643" s="3"/>
    </row>
    <row r="8644" spans="30:34">
      <c r="AD8644" s="3"/>
      <c r="AE8644" s="3"/>
      <c r="AF8644" s="3"/>
      <c r="AG8644" s="3"/>
      <c r="AH8644" s="3"/>
    </row>
    <row r="8645" spans="30:34">
      <c r="AD8645" s="3"/>
      <c r="AE8645" s="3"/>
      <c r="AF8645" s="3"/>
      <c r="AG8645" s="3"/>
      <c r="AH8645" s="3"/>
    </row>
    <row r="8646" spans="30:34">
      <c r="AD8646" s="3"/>
      <c r="AE8646" s="3"/>
      <c r="AF8646" s="3"/>
      <c r="AG8646" s="3"/>
      <c r="AH8646" s="3"/>
    </row>
    <row r="8647" spans="30:34">
      <c r="AD8647" s="3"/>
      <c r="AE8647" s="3"/>
      <c r="AF8647" s="3"/>
      <c r="AG8647" s="3"/>
      <c r="AH8647" s="3"/>
    </row>
    <row r="8648" spans="30:34">
      <c r="AD8648" s="3"/>
      <c r="AE8648" s="3"/>
      <c r="AF8648" s="3"/>
      <c r="AG8648" s="3"/>
      <c r="AH8648" s="3"/>
    </row>
    <row r="8649" spans="30:34">
      <c r="AD8649" s="3"/>
      <c r="AE8649" s="3"/>
      <c r="AF8649" s="3"/>
      <c r="AG8649" s="3"/>
      <c r="AH8649" s="3"/>
    </row>
    <row r="8650" spans="30:34">
      <c r="AD8650" s="3"/>
      <c r="AE8650" s="3"/>
      <c r="AF8650" s="3"/>
      <c r="AG8650" s="3"/>
      <c r="AH8650" s="3"/>
    </row>
    <row r="8651" spans="30:34">
      <c r="AD8651" s="3"/>
      <c r="AE8651" s="3"/>
      <c r="AF8651" s="3"/>
      <c r="AG8651" s="3"/>
      <c r="AH8651" s="3"/>
    </row>
    <row r="8652" spans="30:34">
      <c r="AD8652" s="3"/>
      <c r="AE8652" s="3"/>
      <c r="AF8652" s="3"/>
      <c r="AG8652" s="3"/>
      <c r="AH8652" s="3"/>
    </row>
    <row r="8653" spans="30:34">
      <c r="AD8653" s="3"/>
      <c r="AE8653" s="3"/>
      <c r="AF8653" s="3"/>
      <c r="AG8653" s="3"/>
      <c r="AH8653" s="3"/>
    </row>
    <row r="8654" spans="30:34">
      <c r="AD8654" s="3"/>
      <c r="AE8654" s="3"/>
      <c r="AF8654" s="3"/>
      <c r="AG8654" s="3"/>
      <c r="AH8654" s="3"/>
    </row>
    <row r="8655" spans="30:34">
      <c r="AD8655" s="3"/>
      <c r="AE8655" s="3"/>
      <c r="AF8655" s="3"/>
      <c r="AG8655" s="3"/>
      <c r="AH8655" s="3"/>
    </row>
    <row r="8656" spans="30:34">
      <c r="AD8656" s="3"/>
      <c r="AE8656" s="3"/>
      <c r="AF8656" s="3"/>
      <c r="AG8656" s="3"/>
      <c r="AH8656" s="3"/>
    </row>
    <row r="8657" spans="30:34">
      <c r="AD8657" s="3"/>
      <c r="AE8657" s="3"/>
      <c r="AF8657" s="3"/>
      <c r="AG8657" s="3"/>
      <c r="AH8657" s="3"/>
    </row>
    <row r="8658" spans="30:34">
      <c r="AD8658" s="3"/>
      <c r="AE8658" s="3"/>
      <c r="AF8658" s="3"/>
      <c r="AG8658" s="3"/>
      <c r="AH8658" s="3"/>
    </row>
    <row r="8659" spans="30:34">
      <c r="AD8659" s="3"/>
      <c r="AE8659" s="3"/>
      <c r="AF8659" s="3"/>
      <c r="AG8659" s="3"/>
      <c r="AH8659" s="3"/>
    </row>
    <row r="8660" spans="30:34">
      <c r="AD8660" s="3"/>
      <c r="AE8660" s="3"/>
      <c r="AF8660" s="3"/>
      <c r="AG8660" s="3"/>
      <c r="AH8660" s="3"/>
    </row>
    <row r="8661" spans="30:34">
      <c r="AD8661" s="3"/>
      <c r="AE8661" s="3"/>
      <c r="AF8661" s="3"/>
      <c r="AG8661" s="3"/>
      <c r="AH8661" s="3"/>
    </row>
    <row r="8662" spans="30:34">
      <c r="AD8662" s="3"/>
      <c r="AE8662" s="3"/>
      <c r="AF8662" s="3"/>
      <c r="AG8662" s="3"/>
      <c r="AH8662" s="3"/>
    </row>
    <row r="8663" spans="30:34">
      <c r="AD8663" s="3"/>
      <c r="AE8663" s="3"/>
      <c r="AF8663" s="3"/>
      <c r="AG8663" s="3"/>
      <c r="AH8663" s="3"/>
    </row>
    <row r="8664" spans="30:34">
      <c r="AD8664" s="3"/>
      <c r="AE8664" s="3"/>
      <c r="AF8664" s="3"/>
      <c r="AG8664" s="3"/>
      <c r="AH8664" s="3"/>
    </row>
    <row r="8665" spans="30:34">
      <c r="AD8665" s="3"/>
      <c r="AE8665" s="3"/>
      <c r="AF8665" s="3"/>
      <c r="AG8665" s="3"/>
      <c r="AH8665" s="3"/>
    </row>
    <row r="8666" spans="30:34">
      <c r="AD8666" s="3"/>
      <c r="AE8666" s="3"/>
      <c r="AF8666" s="3"/>
      <c r="AG8666" s="3"/>
      <c r="AH8666" s="3"/>
    </row>
    <row r="8667" spans="30:34">
      <c r="AD8667" s="3"/>
      <c r="AE8667" s="3"/>
      <c r="AF8667" s="3"/>
      <c r="AG8667" s="3"/>
      <c r="AH8667" s="3"/>
    </row>
    <row r="8668" spans="30:34">
      <c r="AD8668" s="3"/>
      <c r="AE8668" s="3"/>
      <c r="AF8668" s="3"/>
      <c r="AG8668" s="3"/>
      <c r="AH8668" s="3"/>
    </row>
    <row r="8669" spans="30:34">
      <c r="AD8669" s="3"/>
      <c r="AE8669" s="3"/>
      <c r="AF8669" s="3"/>
      <c r="AG8669" s="3"/>
      <c r="AH8669" s="3"/>
    </row>
    <row r="8670" spans="30:34">
      <c r="AD8670" s="3"/>
      <c r="AE8670" s="3"/>
      <c r="AF8670" s="3"/>
      <c r="AG8670" s="3"/>
      <c r="AH8670" s="3"/>
    </row>
    <row r="8671" spans="30:34">
      <c r="AD8671" s="3"/>
      <c r="AE8671" s="3"/>
      <c r="AF8671" s="3"/>
      <c r="AG8671" s="3"/>
      <c r="AH8671" s="3"/>
    </row>
    <row r="8672" spans="30:34">
      <c r="AD8672" s="3"/>
      <c r="AE8672" s="3"/>
      <c r="AF8672" s="3"/>
      <c r="AG8672" s="3"/>
      <c r="AH8672" s="3"/>
    </row>
    <row r="8673" spans="30:34">
      <c r="AD8673" s="3"/>
      <c r="AE8673" s="3"/>
      <c r="AF8673" s="3"/>
      <c r="AG8673" s="3"/>
      <c r="AH8673" s="3"/>
    </row>
    <row r="8674" spans="30:34">
      <c r="AD8674" s="3"/>
      <c r="AE8674" s="3"/>
      <c r="AF8674" s="3"/>
      <c r="AG8674" s="3"/>
      <c r="AH8674" s="3"/>
    </row>
    <row r="8675" spans="30:34">
      <c r="AD8675" s="3"/>
      <c r="AE8675" s="3"/>
      <c r="AF8675" s="3"/>
      <c r="AG8675" s="3"/>
      <c r="AH8675" s="3"/>
    </row>
    <row r="8676" spans="30:34">
      <c r="AD8676" s="3"/>
      <c r="AE8676" s="3"/>
      <c r="AF8676" s="3"/>
      <c r="AG8676" s="3"/>
      <c r="AH8676" s="3"/>
    </row>
    <row r="8677" spans="30:34">
      <c r="AD8677" s="3"/>
      <c r="AE8677" s="3"/>
      <c r="AF8677" s="3"/>
      <c r="AG8677" s="3"/>
      <c r="AH8677" s="3"/>
    </row>
    <row r="8678" spans="30:34">
      <c r="AD8678" s="3"/>
      <c r="AE8678" s="3"/>
      <c r="AF8678" s="3"/>
      <c r="AG8678" s="3"/>
      <c r="AH8678" s="3"/>
    </row>
    <row r="8679" spans="30:34">
      <c r="AD8679" s="3"/>
      <c r="AE8679" s="3"/>
      <c r="AF8679" s="3"/>
      <c r="AG8679" s="3"/>
      <c r="AH8679" s="3"/>
    </row>
    <row r="8680" spans="30:34">
      <c r="AD8680" s="3"/>
      <c r="AE8680" s="3"/>
      <c r="AF8680" s="3"/>
      <c r="AG8680" s="3"/>
      <c r="AH8680" s="3"/>
    </row>
    <row r="8681" spans="30:34">
      <c r="AD8681" s="3"/>
      <c r="AE8681" s="3"/>
      <c r="AF8681" s="3"/>
      <c r="AG8681" s="3"/>
      <c r="AH8681" s="3"/>
    </row>
    <row r="8682" spans="30:34">
      <c r="AD8682" s="3"/>
      <c r="AE8682" s="3"/>
      <c r="AF8682" s="3"/>
      <c r="AG8682" s="3"/>
      <c r="AH8682" s="3"/>
    </row>
    <row r="8683" spans="30:34">
      <c r="AD8683" s="3"/>
      <c r="AE8683" s="3"/>
      <c r="AF8683" s="3"/>
      <c r="AG8683" s="3"/>
      <c r="AH8683" s="3"/>
    </row>
    <row r="8684" spans="30:34">
      <c r="AD8684" s="3"/>
      <c r="AE8684" s="3"/>
      <c r="AF8684" s="3"/>
      <c r="AG8684" s="3"/>
      <c r="AH8684" s="3"/>
    </row>
    <row r="8685" spans="30:34">
      <c r="AD8685" s="3"/>
      <c r="AE8685" s="3"/>
      <c r="AF8685" s="3"/>
      <c r="AG8685" s="3"/>
      <c r="AH8685" s="3"/>
    </row>
    <row r="8686" spans="30:34">
      <c r="AD8686" s="3"/>
      <c r="AE8686" s="3"/>
      <c r="AF8686" s="3"/>
      <c r="AG8686" s="3"/>
      <c r="AH8686" s="3"/>
    </row>
    <row r="8687" spans="30:34">
      <c r="AD8687" s="3"/>
      <c r="AE8687" s="3"/>
      <c r="AF8687" s="3"/>
      <c r="AG8687" s="3"/>
      <c r="AH8687" s="3"/>
    </row>
    <row r="8688" spans="30:34">
      <c r="AD8688" s="3"/>
      <c r="AE8688" s="3"/>
      <c r="AF8688" s="3"/>
      <c r="AG8688" s="3"/>
      <c r="AH8688" s="3"/>
    </row>
    <row r="8689" spans="30:34">
      <c r="AD8689" s="3"/>
      <c r="AE8689" s="3"/>
      <c r="AF8689" s="3"/>
      <c r="AG8689" s="3"/>
      <c r="AH8689" s="3"/>
    </row>
    <row r="8690" spans="30:34">
      <c r="AD8690" s="3"/>
      <c r="AE8690" s="3"/>
      <c r="AF8690" s="3"/>
      <c r="AG8690" s="3"/>
      <c r="AH8690" s="3"/>
    </row>
    <row r="8691" spans="30:34">
      <c r="AD8691" s="3"/>
      <c r="AE8691" s="3"/>
      <c r="AF8691" s="3"/>
      <c r="AG8691" s="3"/>
      <c r="AH8691" s="3"/>
    </row>
    <row r="8692" spans="30:34">
      <c r="AD8692" s="3"/>
      <c r="AE8692" s="3"/>
      <c r="AF8692" s="3"/>
      <c r="AG8692" s="3"/>
      <c r="AH8692" s="3"/>
    </row>
    <row r="8693" spans="30:34">
      <c r="AD8693" s="3"/>
      <c r="AE8693" s="3"/>
      <c r="AF8693" s="3"/>
      <c r="AG8693" s="3"/>
      <c r="AH8693" s="3"/>
    </row>
    <row r="8694" spans="30:34">
      <c r="AD8694" s="3"/>
      <c r="AE8694" s="3"/>
      <c r="AF8694" s="3"/>
      <c r="AG8694" s="3"/>
      <c r="AH8694" s="3"/>
    </row>
    <row r="8695" spans="30:34">
      <c r="AD8695" s="3"/>
      <c r="AE8695" s="3"/>
      <c r="AF8695" s="3"/>
      <c r="AG8695" s="3"/>
      <c r="AH8695" s="3"/>
    </row>
    <row r="8696" spans="30:34">
      <c r="AD8696" s="3"/>
      <c r="AE8696" s="3"/>
      <c r="AF8696" s="3"/>
      <c r="AG8696" s="3"/>
      <c r="AH8696" s="3"/>
    </row>
    <row r="8697" spans="30:34">
      <c r="AD8697" s="3"/>
      <c r="AE8697" s="3"/>
      <c r="AF8697" s="3"/>
      <c r="AG8697" s="3"/>
      <c r="AH8697" s="3"/>
    </row>
    <row r="8698" spans="30:34">
      <c r="AD8698" s="3"/>
      <c r="AE8698" s="3"/>
      <c r="AF8698" s="3"/>
      <c r="AG8698" s="3"/>
      <c r="AH8698" s="3"/>
    </row>
    <row r="8699" spans="30:34">
      <c r="AD8699" s="3"/>
      <c r="AE8699" s="3"/>
      <c r="AF8699" s="3"/>
      <c r="AG8699" s="3"/>
      <c r="AH8699" s="3"/>
    </row>
    <row r="8700" spans="30:34">
      <c r="AD8700" s="3"/>
      <c r="AE8700" s="3"/>
      <c r="AF8700" s="3"/>
      <c r="AG8700" s="3"/>
      <c r="AH8700" s="3"/>
    </row>
    <row r="8701" spans="30:34">
      <c r="AD8701" s="3"/>
      <c r="AE8701" s="3"/>
      <c r="AF8701" s="3"/>
      <c r="AG8701" s="3"/>
      <c r="AH8701" s="3"/>
    </row>
    <row r="8702" spans="30:34">
      <c r="AD8702" s="3"/>
      <c r="AE8702" s="3"/>
      <c r="AF8702" s="3"/>
      <c r="AG8702" s="3"/>
      <c r="AH8702" s="3"/>
    </row>
    <row r="8703" spans="30:34">
      <c r="AD8703" s="3"/>
      <c r="AE8703" s="3"/>
      <c r="AF8703" s="3"/>
      <c r="AG8703" s="3"/>
      <c r="AH8703" s="3"/>
    </row>
    <row r="8704" spans="30:34">
      <c r="AD8704" s="3"/>
      <c r="AE8704" s="3"/>
      <c r="AF8704" s="3"/>
      <c r="AG8704" s="3"/>
      <c r="AH8704" s="3"/>
    </row>
    <row r="8705" spans="30:34">
      <c r="AD8705" s="3"/>
      <c r="AE8705" s="3"/>
      <c r="AF8705" s="3"/>
      <c r="AG8705" s="3"/>
      <c r="AH8705" s="3"/>
    </row>
    <row r="8706" spans="30:34">
      <c r="AD8706" s="3"/>
      <c r="AE8706" s="3"/>
      <c r="AF8706" s="3"/>
      <c r="AG8706" s="3"/>
      <c r="AH8706" s="3"/>
    </row>
    <row r="8707" spans="30:34">
      <c r="AD8707" s="3"/>
      <c r="AE8707" s="3"/>
      <c r="AF8707" s="3"/>
      <c r="AG8707" s="3"/>
      <c r="AH8707" s="3"/>
    </row>
    <row r="8708" spans="30:34">
      <c r="AD8708" s="3"/>
      <c r="AE8708" s="3"/>
      <c r="AF8708" s="3"/>
      <c r="AG8708" s="3"/>
      <c r="AH8708" s="3"/>
    </row>
    <row r="8709" spans="30:34">
      <c r="AD8709" s="3"/>
      <c r="AE8709" s="3"/>
      <c r="AF8709" s="3"/>
      <c r="AG8709" s="3"/>
      <c r="AH8709" s="3"/>
    </row>
    <row r="8710" spans="30:34">
      <c r="AD8710" s="3"/>
      <c r="AE8710" s="3"/>
      <c r="AF8710" s="3"/>
      <c r="AG8710" s="3"/>
      <c r="AH8710" s="3"/>
    </row>
    <row r="8711" spans="30:34">
      <c r="AD8711" s="3"/>
      <c r="AE8711" s="3"/>
      <c r="AF8711" s="3"/>
      <c r="AG8711" s="3"/>
      <c r="AH8711" s="3"/>
    </row>
    <row r="8712" spans="30:34">
      <c r="AD8712" s="3"/>
      <c r="AE8712" s="3"/>
      <c r="AF8712" s="3"/>
      <c r="AG8712" s="3"/>
      <c r="AH8712" s="3"/>
    </row>
    <row r="8713" spans="30:34">
      <c r="AD8713" s="3"/>
      <c r="AE8713" s="3"/>
      <c r="AF8713" s="3"/>
      <c r="AG8713" s="3"/>
      <c r="AH8713" s="3"/>
    </row>
    <row r="8714" spans="30:34">
      <c r="AD8714" s="3"/>
      <c r="AE8714" s="3"/>
      <c r="AF8714" s="3"/>
      <c r="AG8714" s="3"/>
      <c r="AH8714" s="3"/>
    </row>
    <row r="8715" spans="30:34">
      <c r="AD8715" s="3"/>
      <c r="AE8715" s="3"/>
      <c r="AF8715" s="3"/>
      <c r="AG8715" s="3"/>
      <c r="AH8715" s="3"/>
    </row>
    <row r="8716" spans="30:34">
      <c r="AD8716" s="3"/>
      <c r="AE8716" s="3"/>
      <c r="AF8716" s="3"/>
      <c r="AG8716" s="3"/>
      <c r="AH8716" s="3"/>
    </row>
    <row r="8717" spans="30:34">
      <c r="AD8717" s="3"/>
      <c r="AE8717" s="3"/>
      <c r="AF8717" s="3"/>
      <c r="AG8717" s="3"/>
      <c r="AH8717" s="3"/>
    </row>
    <row r="8718" spans="30:34">
      <c r="AD8718" s="3"/>
      <c r="AE8718" s="3"/>
      <c r="AF8718" s="3"/>
      <c r="AG8718" s="3"/>
      <c r="AH8718" s="3"/>
    </row>
    <row r="8719" spans="30:34">
      <c r="AD8719" s="3"/>
      <c r="AE8719" s="3"/>
      <c r="AF8719" s="3"/>
      <c r="AG8719" s="3"/>
      <c r="AH8719" s="3"/>
    </row>
    <row r="8720" spans="30:34">
      <c r="AD8720" s="3"/>
      <c r="AE8720" s="3"/>
      <c r="AF8720" s="3"/>
      <c r="AG8720" s="3"/>
      <c r="AH8720" s="3"/>
    </row>
    <row r="8721" spans="30:34">
      <c r="AD8721" s="3"/>
      <c r="AE8721" s="3"/>
      <c r="AF8721" s="3"/>
      <c r="AG8721" s="3"/>
      <c r="AH8721" s="3"/>
    </row>
    <row r="8722" spans="30:34">
      <c r="AD8722" s="3"/>
      <c r="AE8722" s="3"/>
      <c r="AF8722" s="3"/>
      <c r="AG8722" s="3"/>
      <c r="AH8722" s="3"/>
    </row>
    <row r="8723" spans="30:34">
      <c r="AD8723" s="3"/>
      <c r="AE8723" s="3"/>
      <c r="AF8723" s="3"/>
      <c r="AG8723" s="3"/>
      <c r="AH8723" s="3"/>
    </row>
    <row r="8724" spans="30:34">
      <c r="AD8724" s="3"/>
      <c r="AE8724" s="3"/>
      <c r="AF8724" s="3"/>
      <c r="AG8724" s="3"/>
      <c r="AH8724" s="3"/>
    </row>
    <row r="8725" spans="30:34">
      <c r="AD8725" s="3"/>
      <c r="AE8725" s="3"/>
      <c r="AF8725" s="3"/>
      <c r="AG8725" s="3"/>
      <c r="AH8725" s="3"/>
    </row>
    <row r="8726" spans="30:34">
      <c r="AD8726" s="3"/>
      <c r="AE8726" s="3"/>
      <c r="AF8726" s="3"/>
      <c r="AG8726" s="3"/>
      <c r="AH8726" s="3"/>
    </row>
    <row r="8727" spans="30:34">
      <c r="AD8727" s="3"/>
      <c r="AE8727" s="3"/>
      <c r="AF8727" s="3"/>
      <c r="AG8727" s="3"/>
      <c r="AH8727" s="3"/>
    </row>
    <row r="8728" spans="30:34">
      <c r="AD8728" s="3"/>
      <c r="AE8728" s="3"/>
      <c r="AF8728" s="3"/>
      <c r="AG8728" s="3"/>
      <c r="AH8728" s="3"/>
    </row>
    <row r="8729" spans="30:34">
      <c r="AD8729" s="3"/>
      <c r="AE8729" s="3"/>
      <c r="AF8729" s="3"/>
      <c r="AG8729" s="3"/>
      <c r="AH8729" s="3"/>
    </row>
    <row r="8730" spans="30:34">
      <c r="AD8730" s="3"/>
      <c r="AE8730" s="3"/>
      <c r="AF8730" s="3"/>
      <c r="AG8730" s="3"/>
      <c r="AH8730" s="3"/>
    </row>
    <row r="8731" spans="30:34">
      <c r="AD8731" s="3"/>
      <c r="AE8731" s="3"/>
      <c r="AF8731" s="3"/>
      <c r="AG8731" s="3"/>
      <c r="AH8731" s="3"/>
    </row>
    <row r="8732" spans="30:34">
      <c r="AD8732" s="3"/>
      <c r="AE8732" s="3"/>
      <c r="AF8732" s="3"/>
      <c r="AG8732" s="3"/>
      <c r="AH8732" s="3"/>
    </row>
    <row r="8733" spans="30:34">
      <c r="AD8733" s="3"/>
      <c r="AE8733" s="3"/>
      <c r="AF8733" s="3"/>
      <c r="AG8733" s="3"/>
      <c r="AH8733" s="3"/>
    </row>
    <row r="8734" spans="30:34">
      <c r="AD8734" s="3"/>
      <c r="AE8734" s="3"/>
      <c r="AF8734" s="3"/>
      <c r="AG8734" s="3"/>
      <c r="AH8734" s="3"/>
    </row>
    <row r="8735" spans="30:34">
      <c r="AD8735" s="3"/>
      <c r="AE8735" s="3"/>
      <c r="AF8735" s="3"/>
      <c r="AG8735" s="3"/>
      <c r="AH8735" s="3"/>
    </row>
    <row r="8736" spans="30:34">
      <c r="AD8736" s="3"/>
      <c r="AE8736" s="3"/>
      <c r="AF8736" s="3"/>
      <c r="AG8736" s="3"/>
      <c r="AH8736" s="3"/>
    </row>
    <row r="8737" spans="30:34">
      <c r="AD8737" s="3"/>
      <c r="AE8737" s="3"/>
      <c r="AF8737" s="3"/>
      <c r="AG8737" s="3"/>
      <c r="AH8737" s="3"/>
    </row>
    <row r="8738" spans="30:34">
      <c r="AD8738" s="3"/>
      <c r="AE8738" s="3"/>
      <c r="AF8738" s="3"/>
      <c r="AG8738" s="3"/>
      <c r="AH8738" s="3"/>
    </row>
    <row r="8739" spans="30:34">
      <c r="AD8739" s="3"/>
      <c r="AE8739" s="3"/>
      <c r="AF8739" s="3"/>
      <c r="AG8739" s="3"/>
      <c r="AH8739" s="3"/>
    </row>
    <row r="8740" spans="30:34">
      <c r="AD8740" s="3"/>
      <c r="AE8740" s="3"/>
      <c r="AF8740" s="3"/>
      <c r="AG8740" s="3"/>
      <c r="AH8740" s="3"/>
    </row>
    <row r="8741" spans="30:34">
      <c r="AD8741" s="3"/>
      <c r="AE8741" s="3"/>
      <c r="AF8741" s="3"/>
      <c r="AG8741" s="3"/>
      <c r="AH8741" s="3"/>
    </row>
    <row r="8742" spans="30:34">
      <c r="AD8742" s="3"/>
      <c r="AE8742" s="3"/>
      <c r="AF8742" s="3"/>
      <c r="AG8742" s="3"/>
      <c r="AH8742" s="3"/>
    </row>
    <row r="8743" spans="30:34">
      <c r="AD8743" s="3"/>
      <c r="AE8743" s="3"/>
      <c r="AF8743" s="3"/>
      <c r="AG8743" s="3"/>
      <c r="AH8743" s="3"/>
    </row>
    <row r="8744" spans="30:34">
      <c r="AD8744" s="3"/>
      <c r="AE8744" s="3"/>
      <c r="AF8744" s="3"/>
      <c r="AG8744" s="3"/>
      <c r="AH8744" s="3"/>
    </row>
    <row r="8745" spans="30:34">
      <c r="AD8745" s="3"/>
      <c r="AE8745" s="3"/>
      <c r="AF8745" s="3"/>
      <c r="AG8745" s="3"/>
      <c r="AH8745" s="3"/>
    </row>
    <row r="8746" spans="30:34">
      <c r="AD8746" s="3"/>
      <c r="AE8746" s="3"/>
      <c r="AF8746" s="3"/>
      <c r="AG8746" s="3"/>
      <c r="AH8746" s="3"/>
    </row>
    <row r="8747" spans="30:34">
      <c r="AD8747" s="3"/>
      <c r="AE8747" s="3"/>
      <c r="AF8747" s="3"/>
      <c r="AG8747" s="3"/>
      <c r="AH8747" s="3"/>
    </row>
    <row r="8748" spans="30:34">
      <c r="AD8748" s="3"/>
      <c r="AE8748" s="3"/>
      <c r="AF8748" s="3"/>
      <c r="AG8748" s="3"/>
      <c r="AH8748" s="3"/>
    </row>
    <row r="8749" spans="30:34">
      <c r="AD8749" s="3"/>
      <c r="AE8749" s="3"/>
      <c r="AF8749" s="3"/>
      <c r="AG8749" s="3"/>
      <c r="AH8749" s="3"/>
    </row>
    <row r="8750" spans="30:34">
      <c r="AD8750" s="3"/>
      <c r="AE8750" s="3"/>
      <c r="AF8750" s="3"/>
      <c r="AG8750" s="3"/>
      <c r="AH8750" s="3"/>
    </row>
    <row r="8751" spans="30:34">
      <c r="AD8751" s="3"/>
      <c r="AE8751" s="3"/>
      <c r="AF8751" s="3"/>
      <c r="AG8751" s="3"/>
      <c r="AH8751" s="3"/>
    </row>
    <row r="8752" spans="30:34">
      <c r="AD8752" s="3"/>
      <c r="AE8752" s="3"/>
      <c r="AF8752" s="3"/>
      <c r="AG8752" s="3"/>
      <c r="AH8752" s="3"/>
    </row>
    <row r="8753" spans="30:34">
      <c r="AD8753" s="3"/>
      <c r="AE8753" s="3"/>
      <c r="AF8753" s="3"/>
      <c r="AG8753" s="3"/>
      <c r="AH8753" s="3"/>
    </row>
    <row r="8754" spans="30:34">
      <c r="AD8754" s="3"/>
      <c r="AE8754" s="3"/>
      <c r="AF8754" s="3"/>
      <c r="AG8754" s="3"/>
      <c r="AH8754" s="3"/>
    </row>
    <row r="8755" spans="30:34">
      <c r="AD8755" s="3"/>
      <c r="AE8755" s="3"/>
      <c r="AF8755" s="3"/>
      <c r="AG8755" s="3"/>
      <c r="AH8755" s="3"/>
    </row>
    <row r="8756" spans="30:34">
      <c r="AD8756" s="3"/>
      <c r="AE8756" s="3"/>
      <c r="AF8756" s="3"/>
      <c r="AG8756" s="3"/>
      <c r="AH8756" s="3"/>
    </row>
    <row r="8757" spans="30:34">
      <c r="AD8757" s="3"/>
      <c r="AE8757" s="3"/>
      <c r="AF8757" s="3"/>
      <c r="AG8757" s="3"/>
      <c r="AH8757" s="3"/>
    </row>
    <row r="8758" spans="30:34">
      <c r="AD8758" s="3"/>
      <c r="AE8758" s="3"/>
      <c r="AF8758" s="3"/>
      <c r="AG8758" s="3"/>
      <c r="AH8758" s="3"/>
    </row>
    <row r="8759" spans="30:34">
      <c r="AD8759" s="3"/>
      <c r="AE8759" s="3"/>
      <c r="AF8759" s="3"/>
      <c r="AG8759" s="3"/>
      <c r="AH8759" s="3"/>
    </row>
    <row r="8760" spans="30:34">
      <c r="AD8760" s="3"/>
      <c r="AE8760" s="3"/>
      <c r="AF8760" s="3"/>
      <c r="AG8760" s="3"/>
      <c r="AH8760" s="3"/>
    </row>
    <row r="8761" spans="30:34">
      <c r="AD8761" s="3"/>
      <c r="AE8761" s="3"/>
      <c r="AF8761" s="3"/>
      <c r="AG8761" s="3"/>
      <c r="AH8761" s="3"/>
    </row>
    <row r="8762" spans="30:34">
      <c r="AD8762" s="3"/>
      <c r="AE8762" s="3"/>
      <c r="AF8762" s="3"/>
      <c r="AG8762" s="3"/>
      <c r="AH8762" s="3"/>
    </row>
    <row r="8763" spans="30:34">
      <c r="AD8763" s="3"/>
      <c r="AE8763" s="3"/>
      <c r="AF8763" s="3"/>
      <c r="AG8763" s="3"/>
      <c r="AH8763" s="3"/>
    </row>
    <row r="8764" spans="30:34">
      <c r="AD8764" s="3"/>
      <c r="AE8764" s="3"/>
      <c r="AF8764" s="3"/>
      <c r="AG8764" s="3"/>
      <c r="AH8764" s="3"/>
    </row>
    <row r="8765" spans="30:34">
      <c r="AD8765" s="3"/>
      <c r="AE8765" s="3"/>
      <c r="AF8765" s="3"/>
      <c r="AG8765" s="3"/>
      <c r="AH8765" s="3"/>
    </row>
    <row r="8766" spans="30:34">
      <c r="AD8766" s="3"/>
      <c r="AE8766" s="3"/>
      <c r="AF8766" s="3"/>
      <c r="AG8766" s="3"/>
      <c r="AH8766" s="3"/>
    </row>
    <row r="8767" spans="30:34">
      <c r="AD8767" s="3"/>
      <c r="AE8767" s="3"/>
      <c r="AF8767" s="3"/>
      <c r="AG8767" s="3"/>
      <c r="AH8767" s="3"/>
    </row>
    <row r="8768" spans="30:34">
      <c r="AD8768" s="3"/>
      <c r="AE8768" s="3"/>
      <c r="AF8768" s="3"/>
      <c r="AG8768" s="3"/>
      <c r="AH8768" s="3"/>
    </row>
    <row r="8769" spans="30:34">
      <c r="AD8769" s="3"/>
      <c r="AE8769" s="3"/>
      <c r="AF8769" s="3"/>
      <c r="AG8769" s="3"/>
      <c r="AH8769" s="3"/>
    </row>
    <row r="8770" spans="30:34">
      <c r="AD8770" s="3"/>
      <c r="AE8770" s="3"/>
      <c r="AF8770" s="3"/>
      <c r="AG8770" s="3"/>
      <c r="AH8770" s="3"/>
    </row>
    <row r="8771" spans="30:34">
      <c r="AD8771" s="3"/>
      <c r="AE8771" s="3"/>
      <c r="AF8771" s="3"/>
      <c r="AG8771" s="3"/>
      <c r="AH8771" s="3"/>
    </row>
    <row r="8772" spans="30:34">
      <c r="AD8772" s="3"/>
      <c r="AE8772" s="3"/>
      <c r="AF8772" s="3"/>
      <c r="AG8772" s="3"/>
      <c r="AH8772" s="3"/>
    </row>
    <row r="8773" spans="30:34">
      <c r="AD8773" s="3"/>
      <c r="AE8773" s="3"/>
      <c r="AF8773" s="3"/>
      <c r="AG8773" s="3"/>
      <c r="AH8773" s="3"/>
    </row>
    <row r="8774" spans="30:34">
      <c r="AD8774" s="3"/>
      <c r="AE8774" s="3"/>
      <c r="AF8774" s="3"/>
      <c r="AG8774" s="3"/>
      <c r="AH8774" s="3"/>
    </row>
    <row r="8775" spans="30:34">
      <c r="AD8775" s="3"/>
      <c r="AE8775" s="3"/>
      <c r="AF8775" s="3"/>
      <c r="AG8775" s="3"/>
      <c r="AH8775" s="3"/>
    </row>
    <row r="8776" spans="30:34">
      <c r="AD8776" s="3"/>
      <c r="AE8776" s="3"/>
      <c r="AF8776" s="3"/>
      <c r="AG8776" s="3"/>
      <c r="AH8776" s="3"/>
    </row>
    <row r="8777" spans="30:34">
      <c r="AD8777" s="3"/>
      <c r="AE8777" s="3"/>
      <c r="AF8777" s="3"/>
      <c r="AG8777" s="3"/>
      <c r="AH8777" s="3"/>
    </row>
    <row r="8778" spans="30:34">
      <c r="AD8778" s="3"/>
      <c r="AE8778" s="3"/>
      <c r="AF8778" s="3"/>
      <c r="AG8778" s="3"/>
      <c r="AH8778" s="3"/>
    </row>
    <row r="8779" spans="30:34">
      <c r="AD8779" s="3"/>
      <c r="AE8779" s="3"/>
      <c r="AF8779" s="3"/>
      <c r="AG8779" s="3"/>
      <c r="AH8779" s="3"/>
    </row>
    <row r="8780" spans="30:34">
      <c r="AD8780" s="3"/>
      <c r="AE8780" s="3"/>
      <c r="AF8780" s="3"/>
      <c r="AG8780" s="3"/>
      <c r="AH8780" s="3"/>
    </row>
    <row r="8781" spans="30:34">
      <c r="AD8781" s="3"/>
      <c r="AE8781" s="3"/>
      <c r="AF8781" s="3"/>
      <c r="AG8781" s="3"/>
      <c r="AH8781" s="3"/>
    </row>
    <row r="8782" spans="30:34">
      <c r="AD8782" s="3"/>
      <c r="AE8782" s="3"/>
      <c r="AF8782" s="3"/>
      <c r="AG8782" s="3"/>
      <c r="AH8782" s="3"/>
    </row>
    <row r="8783" spans="30:34">
      <c r="AD8783" s="3"/>
      <c r="AE8783" s="3"/>
      <c r="AF8783" s="3"/>
      <c r="AG8783" s="3"/>
      <c r="AH8783" s="3"/>
    </row>
    <row r="8784" spans="30:34">
      <c r="AD8784" s="3"/>
      <c r="AE8784" s="3"/>
      <c r="AF8784" s="3"/>
      <c r="AG8784" s="3"/>
      <c r="AH8784" s="3"/>
    </row>
    <row r="8785" spans="30:34">
      <c r="AD8785" s="3"/>
      <c r="AE8785" s="3"/>
      <c r="AF8785" s="3"/>
      <c r="AG8785" s="3"/>
      <c r="AH8785" s="3"/>
    </row>
    <row r="8786" spans="30:34">
      <c r="AD8786" s="3"/>
      <c r="AE8786" s="3"/>
      <c r="AF8786" s="3"/>
      <c r="AG8786" s="3"/>
      <c r="AH8786" s="3"/>
    </row>
    <row r="8787" spans="30:34">
      <c r="AD8787" s="3"/>
      <c r="AE8787" s="3"/>
      <c r="AF8787" s="3"/>
      <c r="AG8787" s="3"/>
      <c r="AH8787" s="3"/>
    </row>
    <row r="8788" spans="30:34">
      <c r="AD8788" s="3"/>
      <c r="AE8788" s="3"/>
      <c r="AF8788" s="3"/>
      <c r="AG8788" s="3"/>
      <c r="AH8788" s="3"/>
    </row>
    <row r="8789" spans="30:34">
      <c r="AD8789" s="3"/>
      <c r="AE8789" s="3"/>
      <c r="AF8789" s="3"/>
      <c r="AG8789" s="3"/>
      <c r="AH8789" s="3"/>
    </row>
    <row r="8790" spans="30:34">
      <c r="AD8790" s="3"/>
      <c r="AE8790" s="3"/>
      <c r="AF8790" s="3"/>
      <c r="AG8790" s="3"/>
      <c r="AH8790" s="3"/>
    </row>
    <row r="8791" spans="30:34">
      <c r="AD8791" s="3"/>
      <c r="AE8791" s="3"/>
      <c r="AF8791" s="3"/>
      <c r="AG8791" s="3"/>
      <c r="AH8791" s="3"/>
    </row>
    <row r="8792" spans="30:34">
      <c r="AD8792" s="3"/>
      <c r="AE8792" s="3"/>
      <c r="AF8792" s="3"/>
      <c r="AG8792" s="3"/>
      <c r="AH8792" s="3"/>
    </row>
    <row r="8793" spans="30:34">
      <c r="AD8793" s="3"/>
      <c r="AE8793" s="3"/>
      <c r="AF8793" s="3"/>
      <c r="AG8793" s="3"/>
      <c r="AH8793" s="3"/>
    </row>
    <row r="8794" spans="30:34">
      <c r="AD8794" s="3"/>
      <c r="AE8794" s="3"/>
      <c r="AF8794" s="3"/>
      <c r="AG8794" s="3"/>
      <c r="AH8794" s="3"/>
    </row>
    <row r="8795" spans="30:34">
      <c r="AD8795" s="3"/>
      <c r="AE8795" s="3"/>
      <c r="AF8795" s="3"/>
      <c r="AG8795" s="3"/>
      <c r="AH8795" s="3"/>
    </row>
    <row r="8796" spans="30:34">
      <c r="AD8796" s="3"/>
      <c r="AE8796" s="3"/>
      <c r="AF8796" s="3"/>
      <c r="AG8796" s="3"/>
      <c r="AH8796" s="3"/>
    </row>
    <row r="8797" spans="30:34">
      <c r="AD8797" s="3"/>
      <c r="AE8797" s="3"/>
      <c r="AF8797" s="3"/>
      <c r="AG8797" s="3"/>
      <c r="AH8797" s="3"/>
    </row>
    <row r="8798" spans="30:34">
      <c r="AD8798" s="3"/>
      <c r="AE8798" s="3"/>
      <c r="AF8798" s="3"/>
      <c r="AG8798" s="3"/>
      <c r="AH8798" s="3"/>
    </row>
    <row r="8799" spans="30:34">
      <c r="AD8799" s="3"/>
      <c r="AE8799" s="3"/>
      <c r="AF8799" s="3"/>
      <c r="AG8799" s="3"/>
      <c r="AH8799" s="3"/>
    </row>
    <row r="8800" spans="30:34">
      <c r="AD8800" s="3"/>
      <c r="AE8800" s="3"/>
      <c r="AF8800" s="3"/>
      <c r="AG8800" s="3"/>
      <c r="AH8800" s="3"/>
    </row>
    <row r="8801" spans="30:34">
      <c r="AD8801" s="3"/>
      <c r="AE8801" s="3"/>
      <c r="AF8801" s="3"/>
      <c r="AG8801" s="3"/>
      <c r="AH8801" s="3"/>
    </row>
    <row r="8802" spans="30:34">
      <c r="AD8802" s="3"/>
      <c r="AE8802" s="3"/>
      <c r="AF8802" s="3"/>
      <c r="AG8802" s="3"/>
      <c r="AH8802" s="3"/>
    </row>
    <row r="8803" spans="30:34">
      <c r="AD8803" s="3"/>
      <c r="AE8803" s="3"/>
      <c r="AF8803" s="3"/>
      <c r="AG8803" s="3"/>
      <c r="AH8803" s="3"/>
    </row>
    <row r="8804" spans="30:34">
      <c r="AD8804" s="3"/>
      <c r="AE8804" s="3"/>
      <c r="AF8804" s="3"/>
      <c r="AG8804" s="3"/>
      <c r="AH8804" s="3"/>
    </row>
    <row r="8805" spans="30:34">
      <c r="AD8805" s="3"/>
      <c r="AE8805" s="3"/>
      <c r="AF8805" s="3"/>
      <c r="AG8805" s="3"/>
      <c r="AH8805" s="3"/>
    </row>
    <row r="8806" spans="30:34">
      <c r="AD8806" s="3"/>
      <c r="AE8806" s="3"/>
      <c r="AF8806" s="3"/>
      <c r="AG8806" s="3"/>
      <c r="AH8806" s="3"/>
    </row>
    <row r="8807" spans="30:34">
      <c r="AD8807" s="3"/>
      <c r="AE8807" s="3"/>
      <c r="AF8807" s="3"/>
      <c r="AG8807" s="3"/>
      <c r="AH8807" s="3"/>
    </row>
    <row r="8808" spans="30:34">
      <c r="AD8808" s="3"/>
      <c r="AE8808" s="3"/>
      <c r="AF8808" s="3"/>
      <c r="AG8808" s="3"/>
      <c r="AH8808" s="3"/>
    </row>
    <row r="8809" spans="30:34">
      <c r="AD8809" s="3"/>
      <c r="AE8809" s="3"/>
      <c r="AF8809" s="3"/>
      <c r="AG8809" s="3"/>
      <c r="AH8809" s="3"/>
    </row>
    <row r="8810" spans="30:34">
      <c r="AD8810" s="3"/>
      <c r="AE8810" s="3"/>
      <c r="AF8810" s="3"/>
      <c r="AG8810" s="3"/>
      <c r="AH8810" s="3"/>
    </row>
    <row r="8811" spans="30:34">
      <c r="AD8811" s="3"/>
      <c r="AE8811" s="3"/>
      <c r="AF8811" s="3"/>
      <c r="AG8811" s="3"/>
      <c r="AH8811" s="3"/>
    </row>
    <row r="8812" spans="30:34">
      <c r="AD8812" s="3"/>
      <c r="AE8812" s="3"/>
      <c r="AF8812" s="3"/>
      <c r="AG8812" s="3"/>
      <c r="AH8812" s="3"/>
    </row>
    <row r="8813" spans="30:34">
      <c r="AD8813" s="3"/>
      <c r="AE8813" s="3"/>
      <c r="AF8813" s="3"/>
      <c r="AG8813" s="3"/>
      <c r="AH8813" s="3"/>
    </row>
    <row r="8814" spans="30:34">
      <c r="AD8814" s="3"/>
      <c r="AE8814" s="3"/>
      <c r="AF8814" s="3"/>
      <c r="AG8814" s="3"/>
      <c r="AH8814" s="3"/>
    </row>
    <row r="8815" spans="30:34">
      <c r="AD8815" s="3"/>
      <c r="AE8815" s="3"/>
      <c r="AF8815" s="3"/>
      <c r="AG8815" s="3"/>
      <c r="AH8815" s="3"/>
    </row>
    <row r="8816" spans="30:34">
      <c r="AD8816" s="3"/>
      <c r="AE8816" s="3"/>
      <c r="AF8816" s="3"/>
      <c r="AG8816" s="3"/>
      <c r="AH8816" s="3"/>
    </row>
    <row r="8817" spans="30:34">
      <c r="AD8817" s="3"/>
      <c r="AE8817" s="3"/>
      <c r="AF8817" s="3"/>
      <c r="AG8817" s="3"/>
      <c r="AH8817" s="3"/>
    </row>
    <row r="8818" spans="30:34">
      <c r="AD8818" s="3"/>
      <c r="AE8818" s="3"/>
      <c r="AF8818" s="3"/>
      <c r="AG8818" s="3"/>
      <c r="AH8818" s="3"/>
    </row>
    <row r="8819" spans="30:34">
      <c r="AD8819" s="3"/>
      <c r="AE8819" s="3"/>
      <c r="AF8819" s="3"/>
      <c r="AG8819" s="3"/>
      <c r="AH8819" s="3"/>
    </row>
    <row r="8820" spans="30:34">
      <c r="AD8820" s="3"/>
      <c r="AE8820" s="3"/>
      <c r="AF8820" s="3"/>
      <c r="AG8820" s="3"/>
      <c r="AH8820" s="3"/>
    </row>
    <row r="8821" spans="30:34">
      <c r="AD8821" s="3"/>
      <c r="AE8821" s="3"/>
      <c r="AF8821" s="3"/>
      <c r="AG8821" s="3"/>
      <c r="AH8821" s="3"/>
    </row>
    <row r="8822" spans="30:34">
      <c r="AD8822" s="3"/>
      <c r="AE8822" s="3"/>
      <c r="AF8822" s="3"/>
      <c r="AG8822" s="3"/>
      <c r="AH8822" s="3"/>
    </row>
    <row r="8823" spans="30:34">
      <c r="AD8823" s="3"/>
      <c r="AE8823" s="3"/>
      <c r="AF8823" s="3"/>
      <c r="AG8823" s="3"/>
      <c r="AH8823" s="3"/>
    </row>
    <row r="8824" spans="30:34">
      <c r="AD8824" s="3"/>
      <c r="AE8824" s="3"/>
      <c r="AF8824" s="3"/>
      <c r="AG8824" s="3"/>
      <c r="AH8824" s="3"/>
    </row>
    <row r="8825" spans="30:34">
      <c r="AD8825" s="3"/>
      <c r="AE8825" s="3"/>
      <c r="AF8825" s="3"/>
      <c r="AG8825" s="3"/>
      <c r="AH8825" s="3"/>
    </row>
    <row r="8826" spans="30:34">
      <c r="AD8826" s="3"/>
      <c r="AE8826" s="3"/>
      <c r="AF8826" s="3"/>
      <c r="AG8826" s="3"/>
      <c r="AH8826" s="3"/>
    </row>
    <row r="8827" spans="30:34">
      <c r="AD8827" s="3"/>
      <c r="AE8827" s="3"/>
      <c r="AF8827" s="3"/>
      <c r="AG8827" s="3"/>
      <c r="AH8827" s="3"/>
    </row>
    <row r="8828" spans="30:34">
      <c r="AD8828" s="3"/>
      <c r="AE8828" s="3"/>
      <c r="AF8828" s="3"/>
      <c r="AG8828" s="3"/>
      <c r="AH8828" s="3"/>
    </row>
    <row r="8829" spans="30:34">
      <c r="AD8829" s="3"/>
      <c r="AE8829" s="3"/>
      <c r="AF8829" s="3"/>
      <c r="AG8829" s="3"/>
      <c r="AH8829" s="3"/>
    </row>
    <row r="8830" spans="30:34">
      <c r="AD8830" s="3"/>
      <c r="AE8830" s="3"/>
      <c r="AF8830" s="3"/>
      <c r="AG8830" s="3"/>
      <c r="AH8830" s="3"/>
    </row>
    <row r="8831" spans="30:34">
      <c r="AD8831" s="3"/>
      <c r="AE8831" s="3"/>
      <c r="AF8831" s="3"/>
      <c r="AG8831" s="3"/>
      <c r="AH8831" s="3"/>
    </row>
    <row r="8832" spans="30:34">
      <c r="AD8832" s="3"/>
      <c r="AE8832" s="3"/>
      <c r="AF8832" s="3"/>
      <c r="AG8832" s="3"/>
      <c r="AH8832" s="3"/>
    </row>
    <row r="8833" spans="30:34">
      <c r="AD8833" s="3"/>
      <c r="AE8833" s="3"/>
      <c r="AF8833" s="3"/>
      <c r="AG8833" s="3"/>
      <c r="AH8833" s="3"/>
    </row>
    <row r="8834" spans="30:34">
      <c r="AD8834" s="3"/>
      <c r="AE8834" s="3"/>
      <c r="AF8834" s="3"/>
      <c r="AG8834" s="3"/>
      <c r="AH8834" s="3"/>
    </row>
    <row r="8835" spans="30:34">
      <c r="AD8835" s="3"/>
      <c r="AE8835" s="3"/>
      <c r="AF8835" s="3"/>
      <c r="AG8835" s="3"/>
      <c r="AH8835" s="3"/>
    </row>
    <row r="8836" spans="30:34">
      <c r="AD8836" s="3"/>
      <c r="AE8836" s="3"/>
      <c r="AF8836" s="3"/>
      <c r="AG8836" s="3"/>
      <c r="AH8836" s="3"/>
    </row>
    <row r="8837" spans="30:34">
      <c r="AD8837" s="3"/>
      <c r="AE8837" s="3"/>
      <c r="AF8837" s="3"/>
      <c r="AG8837" s="3"/>
      <c r="AH8837" s="3"/>
    </row>
    <row r="8838" spans="30:34">
      <c r="AD8838" s="3"/>
      <c r="AE8838" s="3"/>
      <c r="AF8838" s="3"/>
      <c r="AG8838" s="3"/>
      <c r="AH8838" s="3"/>
    </row>
    <row r="8839" spans="30:34">
      <c r="AD8839" s="3"/>
      <c r="AE8839" s="3"/>
      <c r="AF8839" s="3"/>
      <c r="AG8839" s="3"/>
      <c r="AH8839" s="3"/>
    </row>
    <row r="8840" spans="30:34">
      <c r="AD8840" s="3"/>
      <c r="AE8840" s="3"/>
      <c r="AF8840" s="3"/>
      <c r="AG8840" s="3"/>
      <c r="AH8840" s="3"/>
    </row>
    <row r="8841" spans="30:34">
      <c r="AD8841" s="3"/>
      <c r="AE8841" s="3"/>
      <c r="AF8841" s="3"/>
      <c r="AG8841" s="3"/>
      <c r="AH8841" s="3"/>
    </row>
    <row r="8842" spans="30:34">
      <c r="AD8842" s="3"/>
      <c r="AE8842" s="3"/>
      <c r="AF8842" s="3"/>
      <c r="AG8842" s="3"/>
      <c r="AH8842" s="3"/>
    </row>
    <row r="8843" spans="30:34">
      <c r="AD8843" s="3"/>
      <c r="AE8843" s="3"/>
      <c r="AF8843" s="3"/>
      <c r="AG8843" s="3"/>
      <c r="AH8843" s="3"/>
    </row>
    <row r="8844" spans="30:34">
      <c r="AD8844" s="3"/>
      <c r="AE8844" s="3"/>
      <c r="AF8844" s="3"/>
      <c r="AG8844" s="3"/>
      <c r="AH8844" s="3"/>
    </row>
    <row r="8845" spans="30:34">
      <c r="AD8845" s="3"/>
      <c r="AE8845" s="3"/>
      <c r="AF8845" s="3"/>
      <c r="AG8845" s="3"/>
      <c r="AH8845" s="3"/>
    </row>
    <row r="8846" spans="30:34">
      <c r="AD8846" s="3"/>
      <c r="AE8846" s="3"/>
      <c r="AF8846" s="3"/>
      <c r="AG8846" s="3"/>
      <c r="AH8846" s="3"/>
    </row>
    <row r="8847" spans="30:34">
      <c r="AD8847" s="3"/>
      <c r="AE8847" s="3"/>
      <c r="AF8847" s="3"/>
      <c r="AG8847" s="3"/>
      <c r="AH8847" s="3"/>
    </row>
    <row r="8848" spans="30:34">
      <c r="AD8848" s="3"/>
      <c r="AE8848" s="3"/>
      <c r="AF8848" s="3"/>
      <c r="AG8848" s="3"/>
      <c r="AH8848" s="3"/>
    </row>
    <row r="8849" spans="30:34">
      <c r="AD8849" s="3"/>
      <c r="AE8849" s="3"/>
      <c r="AF8849" s="3"/>
      <c r="AG8849" s="3"/>
      <c r="AH8849" s="3"/>
    </row>
    <row r="8850" spans="30:34">
      <c r="AD8850" s="3"/>
      <c r="AE8850" s="3"/>
      <c r="AF8850" s="3"/>
      <c r="AG8850" s="3"/>
      <c r="AH8850" s="3"/>
    </row>
    <row r="8851" spans="30:34">
      <c r="AD8851" s="3"/>
      <c r="AE8851" s="3"/>
      <c r="AF8851" s="3"/>
      <c r="AG8851" s="3"/>
      <c r="AH8851" s="3"/>
    </row>
    <row r="8852" spans="30:34">
      <c r="AD8852" s="3"/>
      <c r="AE8852" s="3"/>
      <c r="AF8852" s="3"/>
      <c r="AG8852" s="3"/>
      <c r="AH8852" s="3"/>
    </row>
    <row r="8853" spans="30:34">
      <c r="AD8853" s="3"/>
      <c r="AE8853" s="3"/>
      <c r="AF8853" s="3"/>
      <c r="AG8853" s="3"/>
      <c r="AH8853" s="3"/>
    </row>
    <row r="8854" spans="30:34">
      <c r="AD8854" s="3"/>
      <c r="AE8854" s="3"/>
      <c r="AF8854" s="3"/>
      <c r="AG8854" s="3"/>
      <c r="AH8854" s="3"/>
    </row>
    <row r="8855" spans="30:34">
      <c r="AD8855" s="3"/>
      <c r="AE8855" s="3"/>
      <c r="AF8855" s="3"/>
      <c r="AG8855" s="3"/>
      <c r="AH8855" s="3"/>
    </row>
    <row r="8856" spans="30:34">
      <c r="AD8856" s="3"/>
      <c r="AE8856" s="3"/>
      <c r="AF8856" s="3"/>
      <c r="AG8856" s="3"/>
      <c r="AH8856" s="3"/>
    </row>
    <row r="8857" spans="30:34">
      <c r="AD8857" s="3"/>
      <c r="AE8857" s="3"/>
      <c r="AF8857" s="3"/>
      <c r="AG8857" s="3"/>
      <c r="AH8857" s="3"/>
    </row>
    <row r="8858" spans="30:34">
      <c r="AD8858" s="3"/>
      <c r="AE8858" s="3"/>
      <c r="AF8858" s="3"/>
      <c r="AG8858" s="3"/>
      <c r="AH8858" s="3"/>
    </row>
    <row r="8859" spans="30:34">
      <c r="AD8859" s="3"/>
      <c r="AE8859" s="3"/>
      <c r="AF8859" s="3"/>
      <c r="AG8859" s="3"/>
      <c r="AH8859" s="3"/>
    </row>
    <row r="8860" spans="30:34">
      <c r="AD8860" s="3"/>
      <c r="AE8860" s="3"/>
      <c r="AF8860" s="3"/>
      <c r="AG8860" s="3"/>
      <c r="AH8860" s="3"/>
    </row>
    <row r="8861" spans="30:34">
      <c r="AD8861" s="3"/>
      <c r="AE8861" s="3"/>
      <c r="AF8861" s="3"/>
      <c r="AG8861" s="3"/>
      <c r="AH8861" s="3"/>
    </row>
    <row r="8862" spans="30:34">
      <c r="AD8862" s="3"/>
      <c r="AE8862" s="3"/>
      <c r="AF8862" s="3"/>
      <c r="AG8862" s="3"/>
      <c r="AH8862" s="3"/>
    </row>
    <row r="8863" spans="30:34">
      <c r="AD8863" s="3"/>
      <c r="AE8863" s="3"/>
      <c r="AF8863" s="3"/>
      <c r="AG8863" s="3"/>
      <c r="AH8863" s="3"/>
    </row>
    <row r="8864" spans="30:34">
      <c r="AD8864" s="3"/>
      <c r="AE8864" s="3"/>
      <c r="AF8864" s="3"/>
      <c r="AG8864" s="3"/>
      <c r="AH8864" s="3"/>
    </row>
    <row r="8865" spans="30:34">
      <c r="AD8865" s="3"/>
      <c r="AE8865" s="3"/>
      <c r="AF8865" s="3"/>
      <c r="AG8865" s="3"/>
      <c r="AH8865" s="3"/>
    </row>
    <row r="8866" spans="30:34">
      <c r="AD8866" s="3"/>
      <c r="AE8866" s="3"/>
      <c r="AF8866" s="3"/>
      <c r="AG8866" s="3"/>
      <c r="AH8866" s="3"/>
    </row>
    <row r="8867" spans="30:34">
      <c r="AD8867" s="3"/>
      <c r="AE8867" s="3"/>
      <c r="AF8867" s="3"/>
      <c r="AG8867" s="3"/>
      <c r="AH8867" s="3"/>
    </row>
    <row r="8868" spans="30:34">
      <c r="AD8868" s="3"/>
      <c r="AE8868" s="3"/>
      <c r="AF8868" s="3"/>
      <c r="AG8868" s="3"/>
      <c r="AH8868" s="3"/>
    </row>
    <row r="8869" spans="30:34">
      <c r="AD8869" s="3"/>
      <c r="AE8869" s="3"/>
      <c r="AF8869" s="3"/>
      <c r="AG8869" s="3"/>
      <c r="AH8869" s="3"/>
    </row>
    <row r="8870" spans="30:34">
      <c r="AD8870" s="3"/>
      <c r="AE8870" s="3"/>
      <c r="AF8870" s="3"/>
      <c r="AG8870" s="3"/>
      <c r="AH8870" s="3"/>
    </row>
    <row r="8871" spans="30:34">
      <c r="AD8871" s="3"/>
      <c r="AE8871" s="3"/>
      <c r="AF8871" s="3"/>
      <c r="AG8871" s="3"/>
      <c r="AH8871" s="3"/>
    </row>
    <row r="8872" spans="30:34">
      <c r="AD8872" s="3"/>
      <c r="AE8872" s="3"/>
      <c r="AF8872" s="3"/>
      <c r="AG8872" s="3"/>
      <c r="AH8872" s="3"/>
    </row>
    <row r="8873" spans="30:34">
      <c r="AD8873" s="3"/>
      <c r="AE8873" s="3"/>
      <c r="AF8873" s="3"/>
      <c r="AG8873" s="3"/>
      <c r="AH8873" s="3"/>
    </row>
    <row r="8874" spans="30:34">
      <c r="AD8874" s="3"/>
      <c r="AE8874" s="3"/>
      <c r="AF8874" s="3"/>
      <c r="AG8874" s="3"/>
      <c r="AH8874" s="3"/>
    </row>
    <row r="8875" spans="30:34">
      <c r="AD8875" s="3"/>
      <c r="AE8875" s="3"/>
      <c r="AF8875" s="3"/>
      <c r="AG8875" s="3"/>
      <c r="AH8875" s="3"/>
    </row>
    <row r="8876" spans="30:34">
      <c r="AD8876" s="3"/>
      <c r="AE8876" s="3"/>
      <c r="AF8876" s="3"/>
      <c r="AG8876" s="3"/>
      <c r="AH8876" s="3"/>
    </row>
    <row r="8877" spans="30:34">
      <c r="AD8877" s="3"/>
      <c r="AE8877" s="3"/>
      <c r="AF8877" s="3"/>
      <c r="AG8877" s="3"/>
      <c r="AH8877" s="3"/>
    </row>
    <row r="8878" spans="30:34">
      <c r="AD8878" s="3"/>
      <c r="AE8878" s="3"/>
      <c r="AF8878" s="3"/>
      <c r="AG8878" s="3"/>
      <c r="AH8878" s="3"/>
    </row>
    <row r="8879" spans="30:34">
      <c r="AD8879" s="3"/>
      <c r="AE8879" s="3"/>
      <c r="AF8879" s="3"/>
      <c r="AG8879" s="3"/>
      <c r="AH8879" s="3"/>
    </row>
    <row r="8880" spans="30:34">
      <c r="AD8880" s="3"/>
      <c r="AE8880" s="3"/>
      <c r="AF8880" s="3"/>
      <c r="AG8880" s="3"/>
      <c r="AH8880" s="3"/>
    </row>
    <row r="8881" spans="30:34">
      <c r="AD8881" s="3"/>
      <c r="AE8881" s="3"/>
      <c r="AF8881" s="3"/>
      <c r="AG8881" s="3"/>
      <c r="AH8881" s="3"/>
    </row>
    <row r="8882" spans="30:34">
      <c r="AD8882" s="3"/>
      <c r="AE8882" s="3"/>
      <c r="AF8882" s="3"/>
      <c r="AG8882" s="3"/>
      <c r="AH8882" s="3"/>
    </row>
    <row r="8883" spans="30:34">
      <c r="AD8883" s="3"/>
      <c r="AE8883" s="3"/>
      <c r="AF8883" s="3"/>
      <c r="AG8883" s="3"/>
      <c r="AH8883" s="3"/>
    </row>
    <row r="8884" spans="30:34">
      <c r="AD8884" s="3"/>
      <c r="AE8884" s="3"/>
      <c r="AF8884" s="3"/>
      <c r="AG8884" s="3"/>
      <c r="AH8884" s="3"/>
    </row>
    <row r="8885" spans="30:34">
      <c r="AD8885" s="3"/>
      <c r="AE8885" s="3"/>
      <c r="AF8885" s="3"/>
      <c r="AG8885" s="3"/>
      <c r="AH8885" s="3"/>
    </row>
    <row r="8886" spans="30:34">
      <c r="AD8886" s="3"/>
      <c r="AE8886" s="3"/>
      <c r="AF8886" s="3"/>
      <c r="AG8886" s="3"/>
      <c r="AH8886" s="3"/>
    </row>
    <row r="8887" spans="30:34">
      <c r="AD8887" s="3"/>
      <c r="AE8887" s="3"/>
      <c r="AF8887" s="3"/>
      <c r="AG8887" s="3"/>
      <c r="AH8887" s="3"/>
    </row>
    <row r="8888" spans="30:34">
      <c r="AD8888" s="3"/>
      <c r="AE8888" s="3"/>
      <c r="AF8888" s="3"/>
      <c r="AG8888" s="3"/>
      <c r="AH8888" s="3"/>
    </row>
    <row r="8889" spans="30:34">
      <c r="AD8889" s="3"/>
      <c r="AE8889" s="3"/>
      <c r="AF8889" s="3"/>
      <c r="AG8889" s="3"/>
      <c r="AH8889" s="3"/>
    </row>
    <row r="8890" spans="30:34">
      <c r="AD8890" s="3"/>
      <c r="AE8890" s="3"/>
      <c r="AF8890" s="3"/>
      <c r="AG8890" s="3"/>
      <c r="AH8890" s="3"/>
    </row>
    <row r="8891" spans="30:34">
      <c r="AD8891" s="3"/>
      <c r="AE8891" s="3"/>
      <c r="AF8891" s="3"/>
      <c r="AG8891" s="3"/>
      <c r="AH8891" s="3"/>
    </row>
    <row r="8892" spans="30:34">
      <c r="AD8892" s="3"/>
      <c r="AE8892" s="3"/>
      <c r="AF8892" s="3"/>
      <c r="AG8892" s="3"/>
      <c r="AH8892" s="3"/>
    </row>
    <row r="8893" spans="30:34">
      <c r="AD8893" s="3"/>
      <c r="AE8893" s="3"/>
      <c r="AF8893" s="3"/>
      <c r="AG8893" s="3"/>
      <c r="AH8893" s="3"/>
    </row>
    <row r="8894" spans="30:34">
      <c r="AD8894" s="3"/>
      <c r="AE8894" s="3"/>
      <c r="AF8894" s="3"/>
      <c r="AG8894" s="3"/>
      <c r="AH8894" s="3"/>
    </row>
    <row r="8895" spans="30:34">
      <c r="AD8895" s="3"/>
      <c r="AE8895" s="3"/>
      <c r="AF8895" s="3"/>
      <c r="AG8895" s="3"/>
      <c r="AH8895" s="3"/>
    </row>
    <row r="8896" spans="30:34">
      <c r="AD8896" s="3"/>
      <c r="AE8896" s="3"/>
      <c r="AF8896" s="3"/>
      <c r="AG8896" s="3"/>
      <c r="AH8896" s="3"/>
    </row>
    <row r="8897" spans="30:34">
      <c r="AD8897" s="3"/>
      <c r="AE8897" s="3"/>
      <c r="AF8897" s="3"/>
      <c r="AG8897" s="3"/>
      <c r="AH8897" s="3"/>
    </row>
    <row r="8898" spans="30:34">
      <c r="AD8898" s="3"/>
      <c r="AE8898" s="3"/>
      <c r="AF8898" s="3"/>
      <c r="AG8898" s="3"/>
      <c r="AH8898" s="3"/>
    </row>
    <row r="8899" spans="30:34">
      <c r="AD8899" s="3"/>
      <c r="AE8899" s="3"/>
      <c r="AF8899" s="3"/>
      <c r="AG8899" s="3"/>
      <c r="AH8899" s="3"/>
    </row>
    <row r="8900" spans="30:34">
      <c r="AD8900" s="3"/>
      <c r="AE8900" s="3"/>
      <c r="AF8900" s="3"/>
      <c r="AG8900" s="3"/>
      <c r="AH8900" s="3"/>
    </row>
    <row r="8901" spans="30:34">
      <c r="AD8901" s="3"/>
      <c r="AE8901" s="3"/>
      <c r="AF8901" s="3"/>
      <c r="AG8901" s="3"/>
      <c r="AH8901" s="3"/>
    </row>
    <row r="8902" spans="30:34">
      <c r="AD8902" s="3"/>
      <c r="AE8902" s="3"/>
      <c r="AF8902" s="3"/>
      <c r="AG8902" s="3"/>
      <c r="AH8902" s="3"/>
    </row>
    <row r="8903" spans="30:34">
      <c r="AD8903" s="3"/>
      <c r="AE8903" s="3"/>
      <c r="AF8903" s="3"/>
      <c r="AG8903" s="3"/>
      <c r="AH8903" s="3"/>
    </row>
    <row r="8904" spans="30:34">
      <c r="AD8904" s="3"/>
      <c r="AE8904" s="3"/>
      <c r="AF8904" s="3"/>
      <c r="AG8904" s="3"/>
      <c r="AH8904" s="3"/>
    </row>
    <row r="8905" spans="30:34">
      <c r="AD8905" s="3"/>
      <c r="AE8905" s="3"/>
      <c r="AF8905" s="3"/>
      <c r="AG8905" s="3"/>
      <c r="AH8905" s="3"/>
    </row>
    <row r="8906" spans="30:34">
      <c r="AD8906" s="3"/>
      <c r="AE8906" s="3"/>
      <c r="AF8906" s="3"/>
      <c r="AG8906" s="3"/>
      <c r="AH8906" s="3"/>
    </row>
    <row r="8907" spans="30:34">
      <c r="AD8907" s="3"/>
      <c r="AE8907" s="3"/>
      <c r="AF8907" s="3"/>
      <c r="AG8907" s="3"/>
      <c r="AH8907" s="3"/>
    </row>
    <row r="8908" spans="30:34">
      <c r="AD8908" s="3"/>
      <c r="AE8908" s="3"/>
      <c r="AF8908" s="3"/>
      <c r="AG8908" s="3"/>
      <c r="AH8908" s="3"/>
    </row>
    <row r="8909" spans="30:34">
      <c r="AD8909" s="3"/>
      <c r="AE8909" s="3"/>
      <c r="AF8909" s="3"/>
      <c r="AG8909" s="3"/>
      <c r="AH8909" s="3"/>
    </row>
    <row r="8910" spans="30:34">
      <c r="AD8910" s="3"/>
      <c r="AE8910" s="3"/>
      <c r="AF8910" s="3"/>
      <c r="AG8910" s="3"/>
      <c r="AH8910" s="3"/>
    </row>
    <row r="8911" spans="30:34">
      <c r="AD8911" s="3"/>
      <c r="AE8911" s="3"/>
      <c r="AF8911" s="3"/>
      <c r="AG8911" s="3"/>
      <c r="AH8911" s="3"/>
    </row>
    <row r="8912" spans="30:34">
      <c r="AD8912" s="3"/>
      <c r="AE8912" s="3"/>
      <c r="AF8912" s="3"/>
      <c r="AG8912" s="3"/>
      <c r="AH8912" s="3"/>
    </row>
    <row r="8913" spans="30:34">
      <c r="AD8913" s="3"/>
      <c r="AE8913" s="3"/>
      <c r="AF8913" s="3"/>
      <c r="AG8913" s="3"/>
      <c r="AH8913" s="3"/>
    </row>
    <row r="8914" spans="30:34">
      <c r="AD8914" s="3"/>
      <c r="AE8914" s="3"/>
      <c r="AF8914" s="3"/>
      <c r="AG8914" s="3"/>
      <c r="AH8914" s="3"/>
    </row>
    <row r="8915" spans="30:34">
      <c r="AD8915" s="3"/>
      <c r="AE8915" s="3"/>
      <c r="AF8915" s="3"/>
      <c r="AG8915" s="3"/>
      <c r="AH8915" s="3"/>
    </row>
    <row r="8916" spans="30:34">
      <c r="AD8916" s="3"/>
      <c r="AE8916" s="3"/>
      <c r="AF8916" s="3"/>
      <c r="AG8916" s="3"/>
      <c r="AH8916" s="3"/>
    </row>
    <row r="8917" spans="30:34">
      <c r="AD8917" s="3"/>
      <c r="AE8917" s="3"/>
      <c r="AF8917" s="3"/>
      <c r="AG8917" s="3"/>
      <c r="AH8917" s="3"/>
    </row>
    <row r="8918" spans="30:34">
      <c r="AD8918" s="3"/>
      <c r="AE8918" s="3"/>
      <c r="AF8918" s="3"/>
      <c r="AG8918" s="3"/>
      <c r="AH8918" s="3"/>
    </row>
    <row r="8919" spans="30:34">
      <c r="AD8919" s="3"/>
      <c r="AE8919" s="3"/>
      <c r="AF8919" s="3"/>
      <c r="AG8919" s="3"/>
      <c r="AH8919" s="3"/>
    </row>
    <row r="8920" spans="30:34">
      <c r="AD8920" s="3"/>
      <c r="AE8920" s="3"/>
      <c r="AF8920" s="3"/>
      <c r="AG8920" s="3"/>
      <c r="AH8920" s="3"/>
    </row>
    <row r="8921" spans="30:34">
      <c r="AD8921" s="3"/>
      <c r="AE8921" s="3"/>
      <c r="AF8921" s="3"/>
      <c r="AG8921" s="3"/>
      <c r="AH8921" s="3"/>
    </row>
    <row r="8922" spans="30:34">
      <c r="AD8922" s="3"/>
      <c r="AE8922" s="3"/>
      <c r="AF8922" s="3"/>
      <c r="AG8922" s="3"/>
      <c r="AH8922" s="3"/>
    </row>
    <row r="8923" spans="30:34">
      <c r="AD8923" s="3"/>
      <c r="AE8923" s="3"/>
      <c r="AF8923" s="3"/>
      <c r="AG8923" s="3"/>
      <c r="AH8923" s="3"/>
    </row>
    <row r="8924" spans="30:34">
      <c r="AD8924" s="3"/>
      <c r="AE8924" s="3"/>
      <c r="AF8924" s="3"/>
      <c r="AG8924" s="3"/>
      <c r="AH8924" s="3"/>
    </row>
    <row r="8925" spans="30:34">
      <c r="AD8925" s="3"/>
      <c r="AE8925" s="3"/>
      <c r="AF8925" s="3"/>
      <c r="AG8925" s="3"/>
      <c r="AH8925" s="3"/>
    </row>
    <row r="8926" spans="30:34">
      <c r="AD8926" s="3"/>
      <c r="AE8926" s="3"/>
      <c r="AF8926" s="3"/>
      <c r="AG8926" s="3"/>
      <c r="AH8926" s="3"/>
    </row>
    <row r="8927" spans="30:34">
      <c r="AD8927" s="3"/>
      <c r="AE8927" s="3"/>
      <c r="AF8927" s="3"/>
      <c r="AG8927" s="3"/>
      <c r="AH8927" s="3"/>
    </row>
    <row r="8928" spans="30:34">
      <c r="AD8928" s="3"/>
      <c r="AE8928" s="3"/>
      <c r="AF8928" s="3"/>
      <c r="AG8928" s="3"/>
      <c r="AH8928" s="3"/>
    </row>
    <row r="8929" spans="30:34">
      <c r="AD8929" s="3"/>
      <c r="AE8929" s="3"/>
      <c r="AF8929" s="3"/>
      <c r="AG8929" s="3"/>
      <c r="AH8929" s="3"/>
    </row>
    <row r="8930" spans="30:34">
      <c r="AD8930" s="3"/>
      <c r="AE8930" s="3"/>
      <c r="AF8930" s="3"/>
      <c r="AG8930" s="3"/>
      <c r="AH8930" s="3"/>
    </row>
    <row r="8931" spans="30:34">
      <c r="AD8931" s="3"/>
      <c r="AE8931" s="3"/>
      <c r="AF8931" s="3"/>
      <c r="AG8931" s="3"/>
      <c r="AH8931" s="3"/>
    </row>
    <row r="8932" spans="30:34">
      <c r="AD8932" s="3"/>
      <c r="AE8932" s="3"/>
      <c r="AF8932" s="3"/>
      <c r="AG8932" s="3"/>
      <c r="AH8932" s="3"/>
    </row>
    <row r="8933" spans="30:34">
      <c r="AD8933" s="3"/>
      <c r="AE8933" s="3"/>
      <c r="AF8933" s="3"/>
      <c r="AG8933" s="3"/>
      <c r="AH8933" s="3"/>
    </row>
    <row r="8934" spans="30:34">
      <c r="AD8934" s="3"/>
      <c r="AE8934" s="3"/>
      <c r="AF8934" s="3"/>
      <c r="AG8934" s="3"/>
      <c r="AH8934" s="3"/>
    </row>
    <row r="8935" spans="30:34">
      <c r="AD8935" s="3"/>
      <c r="AE8935" s="3"/>
      <c r="AF8935" s="3"/>
      <c r="AG8935" s="3"/>
      <c r="AH8935" s="3"/>
    </row>
    <row r="8936" spans="30:34">
      <c r="AD8936" s="3"/>
      <c r="AE8936" s="3"/>
      <c r="AF8936" s="3"/>
      <c r="AG8936" s="3"/>
      <c r="AH8936" s="3"/>
    </row>
    <row r="8937" spans="30:34">
      <c r="AD8937" s="3"/>
      <c r="AE8937" s="3"/>
      <c r="AF8937" s="3"/>
      <c r="AG8937" s="3"/>
      <c r="AH8937" s="3"/>
    </row>
    <row r="8938" spans="30:34">
      <c r="AD8938" s="3"/>
      <c r="AE8938" s="3"/>
      <c r="AF8938" s="3"/>
      <c r="AG8938" s="3"/>
      <c r="AH8938" s="3"/>
    </row>
    <row r="8939" spans="30:34">
      <c r="AD8939" s="3"/>
      <c r="AE8939" s="3"/>
      <c r="AF8939" s="3"/>
      <c r="AG8939" s="3"/>
      <c r="AH8939" s="3"/>
    </row>
    <row r="8940" spans="30:34">
      <c r="AD8940" s="3"/>
      <c r="AE8940" s="3"/>
      <c r="AF8940" s="3"/>
      <c r="AG8940" s="3"/>
      <c r="AH8940" s="3"/>
    </row>
    <row r="8941" spans="30:34">
      <c r="AD8941" s="3"/>
      <c r="AE8941" s="3"/>
      <c r="AF8941" s="3"/>
      <c r="AG8941" s="3"/>
      <c r="AH8941" s="3"/>
    </row>
    <row r="8942" spans="30:34">
      <c r="AD8942" s="3"/>
      <c r="AE8942" s="3"/>
      <c r="AF8942" s="3"/>
      <c r="AG8942" s="3"/>
      <c r="AH8942" s="3"/>
    </row>
    <row r="8943" spans="30:34">
      <c r="AD8943" s="3"/>
      <c r="AE8943" s="3"/>
      <c r="AF8943" s="3"/>
      <c r="AG8943" s="3"/>
      <c r="AH8943" s="3"/>
    </row>
    <row r="8944" spans="30:34">
      <c r="AD8944" s="3"/>
      <c r="AE8944" s="3"/>
      <c r="AF8944" s="3"/>
      <c r="AG8944" s="3"/>
      <c r="AH8944" s="3"/>
    </row>
    <row r="8945" spans="30:34">
      <c r="AD8945" s="3"/>
      <c r="AE8945" s="3"/>
      <c r="AF8945" s="3"/>
      <c r="AG8945" s="3"/>
      <c r="AH8945" s="3"/>
    </row>
    <row r="8946" spans="30:34">
      <c r="AD8946" s="3"/>
      <c r="AE8946" s="3"/>
      <c r="AF8946" s="3"/>
      <c r="AG8946" s="3"/>
      <c r="AH8946" s="3"/>
    </row>
    <row r="8947" spans="30:34">
      <c r="AD8947" s="3"/>
      <c r="AE8947" s="3"/>
      <c r="AF8947" s="3"/>
      <c r="AG8947" s="3"/>
      <c r="AH8947" s="3"/>
    </row>
    <row r="8948" spans="30:34">
      <c r="AD8948" s="3"/>
      <c r="AE8948" s="3"/>
      <c r="AF8948" s="3"/>
      <c r="AG8948" s="3"/>
      <c r="AH8948" s="3"/>
    </row>
    <row r="8949" spans="30:34">
      <c r="AD8949" s="3"/>
      <c r="AE8949" s="3"/>
      <c r="AF8949" s="3"/>
      <c r="AG8949" s="3"/>
      <c r="AH8949" s="3"/>
    </row>
    <row r="8950" spans="30:34">
      <c r="AD8950" s="3"/>
      <c r="AE8950" s="3"/>
      <c r="AF8950" s="3"/>
      <c r="AG8950" s="3"/>
      <c r="AH8950" s="3"/>
    </row>
    <row r="8951" spans="30:34">
      <c r="AD8951" s="3"/>
      <c r="AE8951" s="3"/>
      <c r="AF8951" s="3"/>
      <c r="AG8951" s="3"/>
      <c r="AH8951" s="3"/>
    </row>
    <row r="8952" spans="30:34">
      <c r="AD8952" s="3"/>
      <c r="AE8952" s="3"/>
      <c r="AF8952" s="3"/>
      <c r="AG8952" s="3"/>
      <c r="AH8952" s="3"/>
    </row>
    <row r="8953" spans="30:34">
      <c r="AD8953" s="3"/>
      <c r="AE8953" s="3"/>
      <c r="AF8953" s="3"/>
      <c r="AG8953" s="3"/>
      <c r="AH8953" s="3"/>
    </row>
    <row r="8954" spans="30:34">
      <c r="AD8954" s="3"/>
      <c r="AE8954" s="3"/>
      <c r="AF8954" s="3"/>
      <c r="AG8954" s="3"/>
      <c r="AH8954" s="3"/>
    </row>
    <row r="8955" spans="30:34">
      <c r="AD8955" s="3"/>
      <c r="AE8955" s="3"/>
      <c r="AF8955" s="3"/>
      <c r="AG8955" s="3"/>
      <c r="AH8955" s="3"/>
    </row>
    <row r="8956" spans="30:34">
      <c r="AD8956" s="3"/>
      <c r="AE8956" s="3"/>
      <c r="AF8956" s="3"/>
      <c r="AG8956" s="3"/>
      <c r="AH8956" s="3"/>
    </row>
    <row r="8957" spans="30:34">
      <c r="AD8957" s="3"/>
      <c r="AE8957" s="3"/>
      <c r="AF8957" s="3"/>
      <c r="AG8957" s="3"/>
      <c r="AH8957" s="3"/>
    </row>
    <row r="8958" spans="30:34">
      <c r="AD8958" s="3"/>
      <c r="AE8958" s="3"/>
      <c r="AF8958" s="3"/>
      <c r="AG8958" s="3"/>
      <c r="AH8958" s="3"/>
    </row>
    <row r="8959" spans="30:34">
      <c r="AD8959" s="3"/>
      <c r="AE8959" s="3"/>
      <c r="AF8959" s="3"/>
      <c r="AG8959" s="3"/>
      <c r="AH8959" s="3"/>
    </row>
    <row r="8960" spans="30:34">
      <c r="AD8960" s="3"/>
      <c r="AE8960" s="3"/>
      <c r="AF8960" s="3"/>
      <c r="AG8960" s="3"/>
      <c r="AH8960" s="3"/>
    </row>
    <row r="8961" spans="30:34">
      <c r="AD8961" s="3"/>
      <c r="AE8961" s="3"/>
      <c r="AF8961" s="3"/>
      <c r="AG8961" s="3"/>
      <c r="AH8961" s="3"/>
    </row>
    <row r="8962" spans="30:34">
      <c r="AD8962" s="3"/>
      <c r="AE8962" s="3"/>
      <c r="AF8962" s="3"/>
      <c r="AG8962" s="3"/>
      <c r="AH8962" s="3"/>
    </row>
    <row r="8963" spans="30:34">
      <c r="AD8963" s="3"/>
      <c r="AE8963" s="3"/>
      <c r="AF8963" s="3"/>
      <c r="AG8963" s="3"/>
      <c r="AH8963" s="3"/>
    </row>
    <row r="8964" spans="30:34">
      <c r="AD8964" s="3"/>
      <c r="AE8964" s="3"/>
      <c r="AF8964" s="3"/>
      <c r="AG8964" s="3"/>
      <c r="AH8964" s="3"/>
    </row>
    <row r="8965" spans="30:34">
      <c r="AD8965" s="3"/>
      <c r="AE8965" s="3"/>
      <c r="AF8965" s="3"/>
      <c r="AG8965" s="3"/>
      <c r="AH8965" s="3"/>
    </row>
    <row r="8966" spans="30:34">
      <c r="AD8966" s="3"/>
      <c r="AE8966" s="3"/>
      <c r="AF8966" s="3"/>
      <c r="AG8966" s="3"/>
      <c r="AH8966" s="3"/>
    </row>
    <row r="8967" spans="30:34">
      <c r="AD8967" s="3"/>
      <c r="AE8967" s="3"/>
      <c r="AF8967" s="3"/>
      <c r="AG8967" s="3"/>
      <c r="AH8967" s="3"/>
    </row>
    <row r="8968" spans="30:34">
      <c r="AD8968" s="3"/>
      <c r="AE8968" s="3"/>
      <c r="AF8968" s="3"/>
      <c r="AG8968" s="3"/>
      <c r="AH8968" s="3"/>
    </row>
    <row r="8969" spans="30:34">
      <c r="AD8969" s="3"/>
      <c r="AE8969" s="3"/>
      <c r="AF8969" s="3"/>
      <c r="AG8969" s="3"/>
      <c r="AH8969" s="3"/>
    </row>
    <row r="8970" spans="30:34">
      <c r="AD8970" s="3"/>
      <c r="AE8970" s="3"/>
      <c r="AF8970" s="3"/>
      <c r="AG8970" s="3"/>
      <c r="AH8970" s="3"/>
    </row>
    <row r="8971" spans="30:34">
      <c r="AD8971" s="3"/>
      <c r="AE8971" s="3"/>
      <c r="AF8971" s="3"/>
      <c r="AG8971" s="3"/>
      <c r="AH8971" s="3"/>
    </row>
    <row r="8972" spans="30:34">
      <c r="AD8972" s="3"/>
      <c r="AE8972" s="3"/>
      <c r="AF8972" s="3"/>
      <c r="AG8972" s="3"/>
      <c r="AH8972" s="3"/>
    </row>
    <row r="8973" spans="30:34">
      <c r="AD8973" s="3"/>
      <c r="AE8973" s="3"/>
      <c r="AF8973" s="3"/>
      <c r="AG8973" s="3"/>
      <c r="AH8973" s="3"/>
    </row>
    <row r="8974" spans="30:34">
      <c r="AD8974" s="3"/>
      <c r="AE8974" s="3"/>
      <c r="AF8974" s="3"/>
      <c r="AG8974" s="3"/>
      <c r="AH8974" s="3"/>
    </row>
    <row r="8975" spans="30:34">
      <c r="AD8975" s="3"/>
      <c r="AE8975" s="3"/>
      <c r="AF8975" s="3"/>
      <c r="AG8975" s="3"/>
      <c r="AH8975" s="3"/>
    </row>
    <row r="8976" spans="30:34">
      <c r="AD8976" s="3"/>
      <c r="AE8976" s="3"/>
      <c r="AF8976" s="3"/>
      <c r="AG8976" s="3"/>
      <c r="AH8976" s="3"/>
    </row>
    <row r="8977" spans="30:34">
      <c r="AD8977" s="3"/>
      <c r="AE8977" s="3"/>
      <c r="AF8977" s="3"/>
      <c r="AG8977" s="3"/>
      <c r="AH8977" s="3"/>
    </row>
    <row r="8978" spans="30:34">
      <c r="AD8978" s="3"/>
      <c r="AE8978" s="3"/>
      <c r="AF8978" s="3"/>
      <c r="AG8978" s="3"/>
      <c r="AH8978" s="3"/>
    </row>
    <row r="8979" spans="30:34">
      <c r="AD8979" s="3"/>
      <c r="AE8979" s="3"/>
      <c r="AF8979" s="3"/>
      <c r="AG8979" s="3"/>
      <c r="AH8979" s="3"/>
    </row>
    <row r="8980" spans="30:34">
      <c r="AD8980" s="3"/>
      <c r="AE8980" s="3"/>
      <c r="AF8980" s="3"/>
      <c r="AG8980" s="3"/>
      <c r="AH8980" s="3"/>
    </row>
    <row r="8981" spans="30:34">
      <c r="AD8981" s="3"/>
      <c r="AE8981" s="3"/>
      <c r="AF8981" s="3"/>
      <c r="AG8981" s="3"/>
      <c r="AH8981" s="3"/>
    </row>
    <row r="8982" spans="30:34">
      <c r="AD8982" s="3"/>
      <c r="AE8982" s="3"/>
      <c r="AF8982" s="3"/>
      <c r="AG8982" s="3"/>
      <c r="AH8982" s="3"/>
    </row>
    <row r="8983" spans="30:34">
      <c r="AD8983" s="3"/>
      <c r="AE8983" s="3"/>
      <c r="AF8983" s="3"/>
      <c r="AG8983" s="3"/>
      <c r="AH8983" s="3"/>
    </row>
    <row r="8984" spans="30:34">
      <c r="AD8984" s="3"/>
      <c r="AE8984" s="3"/>
      <c r="AF8984" s="3"/>
      <c r="AG8984" s="3"/>
      <c r="AH8984" s="3"/>
    </row>
    <row r="8985" spans="30:34">
      <c r="AD8985" s="3"/>
      <c r="AE8985" s="3"/>
      <c r="AF8985" s="3"/>
      <c r="AG8985" s="3"/>
      <c r="AH8985" s="3"/>
    </row>
    <row r="8986" spans="30:34">
      <c r="AD8986" s="3"/>
      <c r="AE8986" s="3"/>
      <c r="AF8986" s="3"/>
      <c r="AG8986" s="3"/>
      <c r="AH8986" s="3"/>
    </row>
    <row r="8987" spans="30:34">
      <c r="AD8987" s="3"/>
      <c r="AE8987" s="3"/>
      <c r="AF8987" s="3"/>
      <c r="AG8987" s="3"/>
      <c r="AH8987" s="3"/>
    </row>
    <row r="8988" spans="30:34">
      <c r="AD8988" s="3"/>
      <c r="AE8988" s="3"/>
      <c r="AF8988" s="3"/>
      <c r="AG8988" s="3"/>
      <c r="AH8988" s="3"/>
    </row>
    <row r="8989" spans="30:34">
      <c r="AD8989" s="3"/>
      <c r="AE8989" s="3"/>
      <c r="AF8989" s="3"/>
      <c r="AG8989" s="3"/>
      <c r="AH8989" s="3"/>
    </row>
    <row r="8990" spans="30:34">
      <c r="AD8990" s="3"/>
      <c r="AE8990" s="3"/>
      <c r="AF8990" s="3"/>
      <c r="AG8990" s="3"/>
      <c r="AH8990" s="3"/>
    </row>
    <row r="8991" spans="30:34">
      <c r="AD8991" s="3"/>
      <c r="AE8991" s="3"/>
      <c r="AF8991" s="3"/>
      <c r="AG8991" s="3"/>
      <c r="AH8991" s="3"/>
    </row>
    <row r="8992" spans="30:34">
      <c r="AD8992" s="3"/>
      <c r="AE8992" s="3"/>
      <c r="AF8992" s="3"/>
      <c r="AG8992" s="3"/>
      <c r="AH8992" s="3"/>
    </row>
    <row r="8993" spans="30:34">
      <c r="AD8993" s="3"/>
      <c r="AE8993" s="3"/>
      <c r="AF8993" s="3"/>
      <c r="AG8993" s="3"/>
      <c r="AH8993" s="3"/>
    </row>
    <row r="8994" spans="30:34">
      <c r="AD8994" s="3"/>
      <c r="AE8994" s="3"/>
      <c r="AF8994" s="3"/>
      <c r="AG8994" s="3"/>
      <c r="AH8994" s="3"/>
    </row>
    <row r="8995" spans="30:34">
      <c r="AD8995" s="3"/>
      <c r="AE8995" s="3"/>
      <c r="AF8995" s="3"/>
      <c r="AG8995" s="3"/>
      <c r="AH8995" s="3"/>
    </row>
    <row r="8996" spans="30:34">
      <c r="AD8996" s="3"/>
      <c r="AE8996" s="3"/>
      <c r="AF8996" s="3"/>
      <c r="AG8996" s="3"/>
      <c r="AH8996" s="3"/>
    </row>
    <row r="8997" spans="30:34">
      <c r="AD8997" s="3"/>
      <c r="AE8997" s="3"/>
      <c r="AF8997" s="3"/>
      <c r="AG8997" s="3"/>
      <c r="AH8997" s="3"/>
    </row>
    <row r="8998" spans="30:34">
      <c r="AD8998" s="3"/>
      <c r="AE8998" s="3"/>
      <c r="AF8998" s="3"/>
      <c r="AG8998" s="3"/>
      <c r="AH8998" s="3"/>
    </row>
    <row r="8999" spans="30:34">
      <c r="AD8999" s="3"/>
      <c r="AE8999" s="3"/>
      <c r="AF8999" s="3"/>
      <c r="AG8999" s="3"/>
      <c r="AH8999" s="3"/>
    </row>
    <row r="9000" spans="30:34">
      <c r="AD9000" s="3"/>
      <c r="AE9000" s="3"/>
      <c r="AF9000" s="3"/>
      <c r="AG9000" s="3"/>
      <c r="AH9000" s="3"/>
    </row>
    <row r="9001" spans="30:34">
      <c r="AD9001" s="3"/>
      <c r="AE9001" s="3"/>
      <c r="AF9001" s="3"/>
      <c r="AG9001" s="3"/>
      <c r="AH9001" s="3"/>
    </row>
    <row r="9002" spans="30:34">
      <c r="AD9002" s="3"/>
      <c r="AE9002" s="3"/>
      <c r="AF9002" s="3"/>
      <c r="AG9002" s="3"/>
      <c r="AH9002" s="3"/>
    </row>
    <row r="9003" spans="30:34">
      <c r="AD9003" s="3"/>
      <c r="AE9003" s="3"/>
      <c r="AF9003" s="3"/>
      <c r="AG9003" s="3"/>
      <c r="AH9003" s="3"/>
    </row>
    <row r="9004" spans="30:34">
      <c r="AD9004" s="3"/>
      <c r="AE9004" s="3"/>
      <c r="AF9004" s="3"/>
      <c r="AG9004" s="3"/>
      <c r="AH9004" s="3"/>
    </row>
    <row r="9005" spans="30:34">
      <c r="AD9005" s="3"/>
      <c r="AE9005" s="3"/>
      <c r="AF9005" s="3"/>
      <c r="AG9005" s="3"/>
      <c r="AH9005" s="3"/>
    </row>
    <row r="9006" spans="30:34">
      <c r="AD9006" s="3"/>
      <c r="AE9006" s="3"/>
      <c r="AF9006" s="3"/>
      <c r="AG9006" s="3"/>
      <c r="AH9006" s="3"/>
    </row>
    <row r="9007" spans="30:34">
      <c r="AD9007" s="3"/>
      <c r="AE9007" s="3"/>
      <c r="AF9007" s="3"/>
      <c r="AG9007" s="3"/>
      <c r="AH9007" s="3"/>
    </row>
    <row r="9008" spans="30:34">
      <c r="AD9008" s="3"/>
      <c r="AE9008" s="3"/>
      <c r="AF9008" s="3"/>
      <c r="AG9008" s="3"/>
      <c r="AH9008" s="3"/>
    </row>
    <row r="9009" spans="30:34">
      <c r="AD9009" s="3"/>
      <c r="AE9009" s="3"/>
      <c r="AF9009" s="3"/>
      <c r="AG9009" s="3"/>
      <c r="AH9009" s="3"/>
    </row>
    <row r="9010" spans="30:34">
      <c r="AD9010" s="3"/>
      <c r="AE9010" s="3"/>
      <c r="AF9010" s="3"/>
      <c r="AG9010" s="3"/>
      <c r="AH9010" s="3"/>
    </row>
    <row r="9011" spans="30:34">
      <c r="AD9011" s="3"/>
      <c r="AE9011" s="3"/>
      <c r="AF9011" s="3"/>
      <c r="AG9011" s="3"/>
      <c r="AH9011" s="3"/>
    </row>
    <row r="9012" spans="30:34">
      <c r="AD9012" s="3"/>
      <c r="AE9012" s="3"/>
      <c r="AF9012" s="3"/>
      <c r="AG9012" s="3"/>
      <c r="AH9012" s="3"/>
    </row>
    <row r="9013" spans="30:34">
      <c r="AD9013" s="3"/>
      <c r="AE9013" s="3"/>
      <c r="AF9013" s="3"/>
      <c r="AG9013" s="3"/>
      <c r="AH9013" s="3"/>
    </row>
    <row r="9014" spans="30:34">
      <c r="AD9014" s="3"/>
      <c r="AE9014" s="3"/>
      <c r="AF9014" s="3"/>
      <c r="AG9014" s="3"/>
      <c r="AH9014" s="3"/>
    </row>
    <row r="9015" spans="30:34">
      <c r="AD9015" s="3"/>
      <c r="AE9015" s="3"/>
      <c r="AF9015" s="3"/>
      <c r="AG9015" s="3"/>
      <c r="AH9015" s="3"/>
    </row>
    <row r="9016" spans="30:34">
      <c r="AD9016" s="3"/>
      <c r="AE9016" s="3"/>
      <c r="AF9016" s="3"/>
      <c r="AG9016" s="3"/>
      <c r="AH9016" s="3"/>
    </row>
    <row r="9017" spans="30:34">
      <c r="AD9017" s="3"/>
      <c r="AE9017" s="3"/>
      <c r="AF9017" s="3"/>
      <c r="AG9017" s="3"/>
      <c r="AH9017" s="3"/>
    </row>
    <row r="9018" spans="30:34">
      <c r="AD9018" s="3"/>
      <c r="AE9018" s="3"/>
      <c r="AF9018" s="3"/>
      <c r="AG9018" s="3"/>
      <c r="AH9018" s="3"/>
    </row>
    <row r="9019" spans="30:34">
      <c r="AD9019" s="3"/>
      <c r="AE9019" s="3"/>
      <c r="AF9019" s="3"/>
      <c r="AG9019" s="3"/>
      <c r="AH9019" s="3"/>
    </row>
    <row r="9020" spans="30:34">
      <c r="AD9020" s="3"/>
      <c r="AE9020" s="3"/>
      <c r="AF9020" s="3"/>
      <c r="AG9020" s="3"/>
      <c r="AH9020" s="3"/>
    </row>
    <row r="9021" spans="30:34">
      <c r="AD9021" s="3"/>
      <c r="AE9021" s="3"/>
      <c r="AF9021" s="3"/>
      <c r="AG9021" s="3"/>
      <c r="AH9021" s="3"/>
    </row>
    <row r="9022" spans="30:34">
      <c r="AD9022" s="3"/>
      <c r="AE9022" s="3"/>
      <c r="AF9022" s="3"/>
      <c r="AG9022" s="3"/>
      <c r="AH9022" s="3"/>
    </row>
    <row r="9023" spans="30:34">
      <c r="AD9023" s="3"/>
      <c r="AE9023" s="3"/>
      <c r="AF9023" s="3"/>
      <c r="AG9023" s="3"/>
      <c r="AH9023" s="3"/>
    </row>
    <row r="9024" spans="30:34">
      <c r="AD9024" s="3"/>
      <c r="AE9024" s="3"/>
      <c r="AF9024" s="3"/>
      <c r="AG9024" s="3"/>
      <c r="AH9024" s="3"/>
    </row>
    <row r="9025" spans="30:34">
      <c r="AD9025" s="3"/>
      <c r="AE9025" s="3"/>
      <c r="AF9025" s="3"/>
      <c r="AG9025" s="3"/>
      <c r="AH9025" s="3"/>
    </row>
    <row r="9026" spans="30:34">
      <c r="AD9026" s="3"/>
      <c r="AE9026" s="3"/>
      <c r="AF9026" s="3"/>
      <c r="AG9026" s="3"/>
      <c r="AH9026" s="3"/>
    </row>
    <row r="9027" spans="30:34">
      <c r="AD9027" s="3"/>
      <c r="AE9027" s="3"/>
      <c r="AF9027" s="3"/>
      <c r="AG9027" s="3"/>
      <c r="AH9027" s="3"/>
    </row>
    <row r="9028" spans="30:34">
      <c r="AD9028" s="3"/>
      <c r="AE9028" s="3"/>
      <c r="AF9028" s="3"/>
      <c r="AG9028" s="3"/>
      <c r="AH9028" s="3"/>
    </row>
    <row r="9029" spans="30:34">
      <c r="AD9029" s="3"/>
      <c r="AE9029" s="3"/>
      <c r="AF9029" s="3"/>
      <c r="AG9029" s="3"/>
      <c r="AH9029" s="3"/>
    </row>
    <row r="9030" spans="30:34">
      <c r="AD9030" s="3"/>
      <c r="AE9030" s="3"/>
      <c r="AF9030" s="3"/>
      <c r="AG9030" s="3"/>
      <c r="AH9030" s="3"/>
    </row>
    <row r="9031" spans="30:34">
      <c r="AD9031" s="3"/>
      <c r="AE9031" s="3"/>
      <c r="AF9031" s="3"/>
      <c r="AG9031" s="3"/>
      <c r="AH9031" s="3"/>
    </row>
    <row r="9032" spans="30:34">
      <c r="AD9032" s="3"/>
      <c r="AE9032" s="3"/>
      <c r="AF9032" s="3"/>
      <c r="AG9032" s="3"/>
      <c r="AH9032" s="3"/>
    </row>
    <row r="9033" spans="30:34">
      <c r="AD9033" s="3"/>
      <c r="AE9033" s="3"/>
      <c r="AF9033" s="3"/>
      <c r="AG9033" s="3"/>
      <c r="AH9033" s="3"/>
    </row>
    <row r="9034" spans="30:34">
      <c r="AD9034" s="3"/>
      <c r="AE9034" s="3"/>
      <c r="AF9034" s="3"/>
      <c r="AG9034" s="3"/>
      <c r="AH9034" s="3"/>
    </row>
    <row r="9035" spans="30:34">
      <c r="AD9035" s="3"/>
      <c r="AE9035" s="3"/>
      <c r="AF9035" s="3"/>
      <c r="AG9035" s="3"/>
      <c r="AH9035" s="3"/>
    </row>
    <row r="9036" spans="30:34">
      <c r="AD9036" s="3"/>
      <c r="AE9036" s="3"/>
      <c r="AF9036" s="3"/>
      <c r="AG9036" s="3"/>
      <c r="AH9036" s="3"/>
    </row>
    <row r="9037" spans="30:34">
      <c r="AD9037" s="3"/>
      <c r="AE9037" s="3"/>
      <c r="AF9037" s="3"/>
      <c r="AG9037" s="3"/>
      <c r="AH9037" s="3"/>
    </row>
    <row r="9038" spans="30:34">
      <c r="AD9038" s="3"/>
      <c r="AE9038" s="3"/>
      <c r="AF9038" s="3"/>
      <c r="AG9038" s="3"/>
      <c r="AH9038" s="3"/>
    </row>
    <row r="9039" spans="30:34">
      <c r="AD9039" s="3"/>
      <c r="AE9039" s="3"/>
      <c r="AF9039" s="3"/>
      <c r="AG9039" s="3"/>
      <c r="AH9039" s="3"/>
    </row>
    <row r="9040" spans="30:34">
      <c r="AD9040" s="3"/>
      <c r="AE9040" s="3"/>
      <c r="AF9040" s="3"/>
      <c r="AG9040" s="3"/>
      <c r="AH9040" s="3"/>
    </row>
    <row r="9041" spans="30:34">
      <c r="AD9041" s="3"/>
      <c r="AE9041" s="3"/>
      <c r="AF9041" s="3"/>
      <c r="AG9041" s="3"/>
      <c r="AH9041" s="3"/>
    </row>
    <row r="9042" spans="30:34">
      <c r="AD9042" s="3"/>
      <c r="AE9042" s="3"/>
      <c r="AF9042" s="3"/>
      <c r="AG9042" s="3"/>
      <c r="AH9042" s="3"/>
    </row>
    <row r="9043" spans="30:34">
      <c r="AD9043" s="3"/>
      <c r="AE9043" s="3"/>
      <c r="AF9043" s="3"/>
      <c r="AG9043" s="3"/>
      <c r="AH9043" s="3"/>
    </row>
    <row r="9044" spans="30:34">
      <c r="AD9044" s="3"/>
      <c r="AE9044" s="3"/>
      <c r="AF9044" s="3"/>
      <c r="AG9044" s="3"/>
      <c r="AH9044" s="3"/>
    </row>
    <row r="9045" spans="30:34">
      <c r="AD9045" s="3"/>
      <c r="AE9045" s="3"/>
      <c r="AF9045" s="3"/>
      <c r="AG9045" s="3"/>
      <c r="AH9045" s="3"/>
    </row>
    <row r="9046" spans="30:34">
      <c r="AD9046" s="3"/>
      <c r="AE9046" s="3"/>
      <c r="AF9046" s="3"/>
      <c r="AG9046" s="3"/>
      <c r="AH9046" s="3"/>
    </row>
    <row r="9047" spans="30:34">
      <c r="AD9047" s="3"/>
      <c r="AE9047" s="3"/>
      <c r="AF9047" s="3"/>
      <c r="AG9047" s="3"/>
      <c r="AH9047" s="3"/>
    </row>
    <row r="9048" spans="30:34">
      <c r="AD9048" s="3"/>
      <c r="AE9048" s="3"/>
      <c r="AF9048" s="3"/>
      <c r="AG9048" s="3"/>
      <c r="AH9048" s="3"/>
    </row>
    <row r="9049" spans="30:34">
      <c r="AD9049" s="3"/>
      <c r="AE9049" s="3"/>
      <c r="AF9049" s="3"/>
      <c r="AG9049" s="3"/>
      <c r="AH9049" s="3"/>
    </row>
    <row r="9050" spans="30:34">
      <c r="AD9050" s="3"/>
      <c r="AE9050" s="3"/>
      <c r="AF9050" s="3"/>
      <c r="AG9050" s="3"/>
      <c r="AH9050" s="3"/>
    </row>
    <row r="9051" spans="30:34">
      <c r="AD9051" s="3"/>
      <c r="AE9051" s="3"/>
      <c r="AF9051" s="3"/>
      <c r="AG9051" s="3"/>
      <c r="AH9051" s="3"/>
    </row>
    <row r="9052" spans="30:34">
      <c r="AD9052" s="3"/>
      <c r="AE9052" s="3"/>
      <c r="AF9052" s="3"/>
      <c r="AG9052" s="3"/>
      <c r="AH9052" s="3"/>
    </row>
    <row r="9053" spans="30:34">
      <c r="AD9053" s="3"/>
      <c r="AE9053" s="3"/>
      <c r="AF9053" s="3"/>
      <c r="AG9053" s="3"/>
      <c r="AH9053" s="3"/>
    </row>
    <row r="9054" spans="30:34">
      <c r="AD9054" s="3"/>
      <c r="AE9054" s="3"/>
      <c r="AF9054" s="3"/>
      <c r="AG9054" s="3"/>
      <c r="AH9054" s="3"/>
    </row>
    <row r="9055" spans="30:34">
      <c r="AD9055" s="3"/>
      <c r="AE9055" s="3"/>
      <c r="AF9055" s="3"/>
      <c r="AG9055" s="3"/>
      <c r="AH9055" s="3"/>
    </row>
    <row r="9056" spans="30:34">
      <c r="AD9056" s="3"/>
      <c r="AE9056" s="3"/>
      <c r="AF9056" s="3"/>
      <c r="AG9056" s="3"/>
      <c r="AH9056" s="3"/>
    </row>
    <row r="9057" spans="30:34">
      <c r="AD9057" s="3"/>
      <c r="AE9057" s="3"/>
      <c r="AF9057" s="3"/>
      <c r="AG9057" s="3"/>
      <c r="AH9057" s="3"/>
    </row>
    <row r="9058" spans="30:34">
      <c r="AD9058" s="3"/>
      <c r="AE9058" s="3"/>
      <c r="AF9058" s="3"/>
      <c r="AG9058" s="3"/>
      <c r="AH9058" s="3"/>
    </row>
    <row r="9059" spans="30:34">
      <c r="AD9059" s="3"/>
      <c r="AE9059" s="3"/>
      <c r="AF9059" s="3"/>
      <c r="AG9059" s="3"/>
      <c r="AH9059" s="3"/>
    </row>
    <row r="9060" spans="30:34">
      <c r="AD9060" s="3"/>
      <c r="AE9060" s="3"/>
      <c r="AF9060" s="3"/>
      <c r="AG9060" s="3"/>
      <c r="AH9060" s="3"/>
    </row>
    <row r="9061" spans="30:34">
      <c r="AD9061" s="3"/>
      <c r="AE9061" s="3"/>
      <c r="AF9061" s="3"/>
      <c r="AG9061" s="3"/>
      <c r="AH9061" s="3"/>
    </row>
    <row r="9062" spans="30:34">
      <c r="AD9062" s="3"/>
      <c r="AE9062" s="3"/>
      <c r="AF9062" s="3"/>
      <c r="AG9062" s="3"/>
      <c r="AH9062" s="3"/>
    </row>
    <row r="9063" spans="30:34">
      <c r="AD9063" s="3"/>
      <c r="AE9063" s="3"/>
      <c r="AF9063" s="3"/>
      <c r="AG9063" s="3"/>
      <c r="AH9063" s="3"/>
    </row>
    <row r="9064" spans="30:34">
      <c r="AD9064" s="3"/>
      <c r="AE9064" s="3"/>
      <c r="AF9064" s="3"/>
      <c r="AG9064" s="3"/>
      <c r="AH9064" s="3"/>
    </row>
    <row r="9065" spans="30:34">
      <c r="AD9065" s="3"/>
      <c r="AE9065" s="3"/>
      <c r="AF9065" s="3"/>
      <c r="AG9065" s="3"/>
      <c r="AH9065" s="3"/>
    </row>
    <row r="9066" spans="30:34">
      <c r="AD9066" s="3"/>
      <c r="AE9066" s="3"/>
      <c r="AF9066" s="3"/>
      <c r="AG9066" s="3"/>
      <c r="AH9066" s="3"/>
    </row>
    <row r="9067" spans="30:34">
      <c r="AD9067" s="3"/>
      <c r="AE9067" s="3"/>
      <c r="AF9067" s="3"/>
      <c r="AG9067" s="3"/>
      <c r="AH9067" s="3"/>
    </row>
    <row r="9068" spans="30:34">
      <c r="AD9068" s="3"/>
      <c r="AE9068" s="3"/>
      <c r="AF9068" s="3"/>
      <c r="AG9068" s="3"/>
      <c r="AH9068" s="3"/>
    </row>
    <row r="9069" spans="30:34">
      <c r="AD9069" s="3"/>
      <c r="AE9069" s="3"/>
      <c r="AF9069" s="3"/>
      <c r="AG9069" s="3"/>
      <c r="AH9069" s="3"/>
    </row>
    <row r="9070" spans="30:34">
      <c r="AD9070" s="3"/>
      <c r="AE9070" s="3"/>
      <c r="AF9070" s="3"/>
      <c r="AG9070" s="3"/>
      <c r="AH9070" s="3"/>
    </row>
    <row r="9071" spans="30:34">
      <c r="AD9071" s="3"/>
      <c r="AE9071" s="3"/>
      <c r="AF9071" s="3"/>
      <c r="AG9071" s="3"/>
      <c r="AH9071" s="3"/>
    </row>
    <row r="9072" spans="30:34">
      <c r="AD9072" s="3"/>
      <c r="AE9072" s="3"/>
      <c r="AF9072" s="3"/>
      <c r="AG9072" s="3"/>
      <c r="AH9072" s="3"/>
    </row>
    <row r="9073" spans="30:34">
      <c r="AD9073" s="3"/>
      <c r="AE9073" s="3"/>
      <c r="AF9073" s="3"/>
      <c r="AG9073" s="3"/>
      <c r="AH9073" s="3"/>
    </row>
    <row r="9074" spans="30:34">
      <c r="AD9074" s="3"/>
      <c r="AE9074" s="3"/>
      <c r="AF9074" s="3"/>
      <c r="AG9074" s="3"/>
      <c r="AH9074" s="3"/>
    </row>
    <row r="9075" spans="30:34">
      <c r="AD9075" s="3"/>
      <c r="AE9075" s="3"/>
      <c r="AF9075" s="3"/>
      <c r="AG9075" s="3"/>
      <c r="AH9075" s="3"/>
    </row>
    <row r="9076" spans="30:34">
      <c r="AD9076" s="3"/>
      <c r="AE9076" s="3"/>
      <c r="AF9076" s="3"/>
      <c r="AG9076" s="3"/>
      <c r="AH9076" s="3"/>
    </row>
    <row r="9077" spans="30:34">
      <c r="AD9077" s="3"/>
      <c r="AE9077" s="3"/>
      <c r="AF9077" s="3"/>
      <c r="AG9077" s="3"/>
      <c r="AH9077" s="3"/>
    </row>
    <row r="9078" spans="30:34">
      <c r="AD9078" s="3"/>
      <c r="AE9078" s="3"/>
      <c r="AF9078" s="3"/>
      <c r="AG9078" s="3"/>
      <c r="AH9078" s="3"/>
    </row>
    <row r="9079" spans="30:34">
      <c r="AD9079" s="3"/>
      <c r="AE9079" s="3"/>
      <c r="AF9079" s="3"/>
      <c r="AG9079" s="3"/>
      <c r="AH9079" s="3"/>
    </row>
    <row r="9080" spans="30:34">
      <c r="AD9080" s="3"/>
      <c r="AE9080" s="3"/>
      <c r="AF9080" s="3"/>
      <c r="AG9080" s="3"/>
      <c r="AH9080" s="3"/>
    </row>
    <row r="9081" spans="30:34">
      <c r="AD9081" s="3"/>
      <c r="AE9081" s="3"/>
      <c r="AF9081" s="3"/>
      <c r="AG9081" s="3"/>
      <c r="AH9081" s="3"/>
    </row>
    <row r="9082" spans="30:34">
      <c r="AD9082" s="3"/>
      <c r="AE9082" s="3"/>
      <c r="AF9082" s="3"/>
      <c r="AG9082" s="3"/>
      <c r="AH9082" s="3"/>
    </row>
    <row r="9083" spans="30:34">
      <c r="AD9083" s="3"/>
      <c r="AE9083" s="3"/>
      <c r="AF9083" s="3"/>
      <c r="AG9083" s="3"/>
      <c r="AH9083" s="3"/>
    </row>
    <row r="9084" spans="30:34">
      <c r="AD9084" s="3"/>
      <c r="AE9084" s="3"/>
      <c r="AF9084" s="3"/>
      <c r="AG9084" s="3"/>
      <c r="AH9084" s="3"/>
    </row>
    <row r="9085" spans="30:34">
      <c r="AD9085" s="3"/>
      <c r="AE9085" s="3"/>
      <c r="AF9085" s="3"/>
      <c r="AG9085" s="3"/>
      <c r="AH9085" s="3"/>
    </row>
    <row r="9086" spans="30:34">
      <c r="AD9086" s="3"/>
      <c r="AE9086" s="3"/>
      <c r="AF9086" s="3"/>
      <c r="AG9086" s="3"/>
      <c r="AH9086" s="3"/>
    </row>
    <row r="9087" spans="30:34">
      <c r="AD9087" s="3"/>
      <c r="AE9087" s="3"/>
      <c r="AF9087" s="3"/>
      <c r="AG9087" s="3"/>
      <c r="AH9087" s="3"/>
    </row>
    <row r="9088" spans="30:34">
      <c r="AD9088" s="3"/>
      <c r="AE9088" s="3"/>
      <c r="AF9088" s="3"/>
      <c r="AG9088" s="3"/>
      <c r="AH9088" s="3"/>
    </row>
    <row r="9089" spans="30:34">
      <c r="AD9089" s="3"/>
      <c r="AE9089" s="3"/>
      <c r="AF9089" s="3"/>
      <c r="AG9089" s="3"/>
      <c r="AH9089" s="3"/>
    </row>
    <row r="9090" spans="30:34">
      <c r="AD9090" s="3"/>
      <c r="AE9090" s="3"/>
      <c r="AF9090" s="3"/>
      <c r="AG9090" s="3"/>
      <c r="AH9090" s="3"/>
    </row>
    <row r="9091" spans="30:34">
      <c r="AD9091" s="3"/>
      <c r="AE9091" s="3"/>
      <c r="AF9091" s="3"/>
      <c r="AG9091" s="3"/>
      <c r="AH9091" s="3"/>
    </row>
    <row r="9092" spans="30:34">
      <c r="AD9092" s="3"/>
      <c r="AE9092" s="3"/>
      <c r="AF9092" s="3"/>
      <c r="AG9092" s="3"/>
      <c r="AH9092" s="3"/>
    </row>
    <row r="9093" spans="30:34">
      <c r="AD9093" s="3"/>
      <c r="AE9093" s="3"/>
      <c r="AF9093" s="3"/>
      <c r="AG9093" s="3"/>
      <c r="AH9093" s="3"/>
    </row>
    <row r="9094" spans="30:34">
      <c r="AD9094" s="3"/>
      <c r="AE9094" s="3"/>
      <c r="AF9094" s="3"/>
      <c r="AG9094" s="3"/>
      <c r="AH9094" s="3"/>
    </row>
    <row r="9095" spans="30:34">
      <c r="AD9095" s="3"/>
      <c r="AE9095" s="3"/>
      <c r="AF9095" s="3"/>
      <c r="AG9095" s="3"/>
      <c r="AH9095" s="3"/>
    </row>
    <row r="9096" spans="30:34">
      <c r="AD9096" s="3"/>
      <c r="AE9096" s="3"/>
      <c r="AF9096" s="3"/>
      <c r="AG9096" s="3"/>
      <c r="AH9096" s="3"/>
    </row>
    <row r="9097" spans="30:34">
      <c r="AD9097" s="3"/>
      <c r="AE9097" s="3"/>
      <c r="AF9097" s="3"/>
      <c r="AG9097" s="3"/>
      <c r="AH9097" s="3"/>
    </row>
    <row r="9098" spans="30:34">
      <c r="AD9098" s="3"/>
      <c r="AE9098" s="3"/>
      <c r="AF9098" s="3"/>
      <c r="AG9098" s="3"/>
      <c r="AH9098" s="3"/>
    </row>
    <row r="9099" spans="30:34">
      <c r="AD9099" s="3"/>
      <c r="AE9099" s="3"/>
      <c r="AF9099" s="3"/>
      <c r="AG9099" s="3"/>
      <c r="AH9099" s="3"/>
    </row>
    <row r="9100" spans="30:34">
      <c r="AD9100" s="3"/>
      <c r="AE9100" s="3"/>
      <c r="AF9100" s="3"/>
      <c r="AG9100" s="3"/>
      <c r="AH9100" s="3"/>
    </row>
    <row r="9101" spans="30:34">
      <c r="AD9101" s="3"/>
      <c r="AE9101" s="3"/>
      <c r="AF9101" s="3"/>
      <c r="AG9101" s="3"/>
      <c r="AH9101" s="3"/>
    </row>
    <row r="9102" spans="30:34">
      <c r="AD9102" s="3"/>
      <c r="AE9102" s="3"/>
      <c r="AF9102" s="3"/>
      <c r="AG9102" s="3"/>
      <c r="AH9102" s="3"/>
    </row>
    <row r="9103" spans="30:34">
      <c r="AD9103" s="3"/>
      <c r="AE9103" s="3"/>
      <c r="AF9103" s="3"/>
      <c r="AG9103" s="3"/>
      <c r="AH9103" s="3"/>
    </row>
    <row r="9104" spans="30:34">
      <c r="AD9104" s="3"/>
      <c r="AE9104" s="3"/>
      <c r="AF9104" s="3"/>
      <c r="AG9104" s="3"/>
      <c r="AH9104" s="3"/>
    </row>
    <row r="9105" spans="30:34">
      <c r="AD9105" s="3"/>
      <c r="AE9105" s="3"/>
      <c r="AF9105" s="3"/>
      <c r="AG9105" s="3"/>
      <c r="AH9105" s="3"/>
    </row>
    <row r="9106" spans="30:34">
      <c r="AD9106" s="3"/>
      <c r="AE9106" s="3"/>
      <c r="AF9106" s="3"/>
      <c r="AG9106" s="3"/>
      <c r="AH9106" s="3"/>
    </row>
    <row r="9107" spans="30:34">
      <c r="AD9107" s="3"/>
      <c r="AE9107" s="3"/>
      <c r="AF9107" s="3"/>
      <c r="AG9107" s="3"/>
      <c r="AH9107" s="3"/>
    </row>
    <row r="9108" spans="30:34">
      <c r="AD9108" s="3"/>
      <c r="AE9108" s="3"/>
      <c r="AF9108" s="3"/>
      <c r="AG9108" s="3"/>
      <c r="AH9108" s="3"/>
    </row>
    <row r="9109" spans="30:34">
      <c r="AD9109" s="3"/>
      <c r="AE9109" s="3"/>
      <c r="AF9109" s="3"/>
      <c r="AG9109" s="3"/>
      <c r="AH9109" s="3"/>
    </row>
    <row r="9110" spans="30:34">
      <c r="AD9110" s="3"/>
      <c r="AE9110" s="3"/>
      <c r="AF9110" s="3"/>
      <c r="AG9110" s="3"/>
      <c r="AH9110" s="3"/>
    </row>
    <row r="9111" spans="30:34">
      <c r="AD9111" s="3"/>
      <c r="AE9111" s="3"/>
      <c r="AF9111" s="3"/>
      <c r="AG9111" s="3"/>
      <c r="AH9111" s="3"/>
    </row>
    <row r="9112" spans="30:34">
      <c r="AD9112" s="3"/>
      <c r="AE9112" s="3"/>
      <c r="AF9112" s="3"/>
      <c r="AG9112" s="3"/>
      <c r="AH9112" s="3"/>
    </row>
    <row r="9113" spans="30:34">
      <c r="AD9113" s="3"/>
      <c r="AE9113" s="3"/>
      <c r="AF9113" s="3"/>
      <c r="AG9113" s="3"/>
      <c r="AH9113" s="3"/>
    </row>
    <row r="9114" spans="30:34">
      <c r="AD9114" s="3"/>
      <c r="AE9114" s="3"/>
      <c r="AF9114" s="3"/>
      <c r="AG9114" s="3"/>
      <c r="AH9114" s="3"/>
    </row>
    <row r="9115" spans="30:34">
      <c r="AD9115" s="3"/>
      <c r="AE9115" s="3"/>
      <c r="AF9115" s="3"/>
      <c r="AG9115" s="3"/>
      <c r="AH9115" s="3"/>
    </row>
    <row r="9116" spans="30:34">
      <c r="AD9116" s="3"/>
      <c r="AE9116" s="3"/>
      <c r="AF9116" s="3"/>
      <c r="AG9116" s="3"/>
      <c r="AH9116" s="3"/>
    </row>
    <row r="9117" spans="30:34">
      <c r="AD9117" s="3"/>
      <c r="AE9117" s="3"/>
      <c r="AF9117" s="3"/>
      <c r="AG9117" s="3"/>
      <c r="AH9117" s="3"/>
    </row>
    <row r="9118" spans="30:34">
      <c r="AD9118" s="3"/>
      <c r="AE9118" s="3"/>
      <c r="AF9118" s="3"/>
      <c r="AG9118" s="3"/>
      <c r="AH9118" s="3"/>
    </row>
    <row r="9119" spans="30:34">
      <c r="AD9119" s="3"/>
      <c r="AE9119" s="3"/>
      <c r="AF9119" s="3"/>
      <c r="AG9119" s="3"/>
      <c r="AH9119" s="3"/>
    </row>
    <row r="9120" spans="30:34">
      <c r="AD9120" s="3"/>
      <c r="AE9120" s="3"/>
      <c r="AF9120" s="3"/>
      <c r="AG9120" s="3"/>
      <c r="AH9120" s="3"/>
    </row>
    <row r="9121" spans="30:34">
      <c r="AD9121" s="3"/>
      <c r="AE9121" s="3"/>
      <c r="AF9121" s="3"/>
      <c r="AG9121" s="3"/>
      <c r="AH9121" s="3"/>
    </row>
    <row r="9122" spans="30:34">
      <c r="AD9122" s="3"/>
      <c r="AE9122" s="3"/>
      <c r="AF9122" s="3"/>
      <c r="AG9122" s="3"/>
      <c r="AH9122" s="3"/>
    </row>
    <row r="9123" spans="30:34">
      <c r="AD9123" s="3"/>
      <c r="AE9123" s="3"/>
      <c r="AF9123" s="3"/>
      <c r="AG9123" s="3"/>
      <c r="AH9123" s="3"/>
    </row>
    <row r="9124" spans="30:34">
      <c r="AD9124" s="3"/>
      <c r="AE9124" s="3"/>
      <c r="AF9124" s="3"/>
      <c r="AG9124" s="3"/>
      <c r="AH9124" s="3"/>
    </row>
    <row r="9125" spans="30:34">
      <c r="AD9125" s="3"/>
      <c r="AE9125" s="3"/>
      <c r="AF9125" s="3"/>
      <c r="AG9125" s="3"/>
      <c r="AH9125" s="3"/>
    </row>
    <row r="9126" spans="30:34">
      <c r="AD9126" s="3"/>
      <c r="AE9126" s="3"/>
      <c r="AF9126" s="3"/>
      <c r="AG9126" s="3"/>
      <c r="AH9126" s="3"/>
    </row>
    <row r="9127" spans="30:34">
      <c r="AD9127" s="3"/>
      <c r="AE9127" s="3"/>
      <c r="AF9127" s="3"/>
      <c r="AG9127" s="3"/>
      <c r="AH9127" s="3"/>
    </row>
    <row r="9128" spans="30:34">
      <c r="AD9128" s="3"/>
      <c r="AE9128" s="3"/>
      <c r="AF9128" s="3"/>
      <c r="AG9128" s="3"/>
      <c r="AH9128" s="3"/>
    </row>
    <row r="9129" spans="30:34">
      <c r="AD9129" s="3"/>
      <c r="AE9129" s="3"/>
      <c r="AF9129" s="3"/>
      <c r="AG9129" s="3"/>
      <c r="AH9129" s="3"/>
    </row>
    <row r="9130" spans="30:34">
      <c r="AD9130" s="3"/>
      <c r="AE9130" s="3"/>
      <c r="AF9130" s="3"/>
      <c r="AG9130" s="3"/>
      <c r="AH9130" s="3"/>
    </row>
    <row r="9131" spans="30:34">
      <c r="AD9131" s="3"/>
      <c r="AE9131" s="3"/>
      <c r="AF9131" s="3"/>
      <c r="AG9131" s="3"/>
      <c r="AH9131" s="3"/>
    </row>
    <row r="9132" spans="30:34">
      <c r="AD9132" s="3"/>
      <c r="AE9132" s="3"/>
      <c r="AF9132" s="3"/>
      <c r="AG9132" s="3"/>
      <c r="AH9132" s="3"/>
    </row>
    <row r="9133" spans="30:34">
      <c r="AD9133" s="3"/>
      <c r="AE9133" s="3"/>
      <c r="AF9133" s="3"/>
      <c r="AG9133" s="3"/>
      <c r="AH9133" s="3"/>
    </row>
    <row r="9134" spans="30:34">
      <c r="AD9134" s="3"/>
      <c r="AE9134" s="3"/>
      <c r="AF9134" s="3"/>
      <c r="AG9134" s="3"/>
      <c r="AH9134" s="3"/>
    </row>
    <row r="9135" spans="30:34">
      <c r="AD9135" s="3"/>
      <c r="AE9135" s="3"/>
      <c r="AF9135" s="3"/>
      <c r="AG9135" s="3"/>
      <c r="AH9135" s="3"/>
    </row>
    <row r="9136" spans="30:34">
      <c r="AD9136" s="3"/>
      <c r="AE9136" s="3"/>
      <c r="AF9136" s="3"/>
      <c r="AG9136" s="3"/>
      <c r="AH9136" s="3"/>
    </row>
    <row r="9137" spans="30:34">
      <c r="AD9137" s="3"/>
      <c r="AE9137" s="3"/>
      <c r="AF9137" s="3"/>
      <c r="AG9137" s="3"/>
      <c r="AH9137" s="3"/>
    </row>
    <row r="9138" spans="30:34">
      <c r="AD9138" s="3"/>
      <c r="AE9138" s="3"/>
      <c r="AF9138" s="3"/>
      <c r="AG9138" s="3"/>
      <c r="AH9138" s="3"/>
    </row>
    <row r="9139" spans="30:34">
      <c r="AD9139" s="3"/>
      <c r="AE9139" s="3"/>
      <c r="AF9139" s="3"/>
      <c r="AG9139" s="3"/>
      <c r="AH9139" s="3"/>
    </row>
    <row r="9140" spans="30:34">
      <c r="AD9140" s="3"/>
      <c r="AE9140" s="3"/>
      <c r="AF9140" s="3"/>
      <c r="AG9140" s="3"/>
      <c r="AH9140" s="3"/>
    </row>
    <row r="9141" spans="30:34">
      <c r="AD9141" s="3"/>
      <c r="AE9141" s="3"/>
      <c r="AF9141" s="3"/>
      <c r="AG9141" s="3"/>
      <c r="AH9141" s="3"/>
    </row>
    <row r="9142" spans="30:34">
      <c r="AD9142" s="3"/>
      <c r="AE9142" s="3"/>
      <c r="AF9142" s="3"/>
      <c r="AG9142" s="3"/>
      <c r="AH9142" s="3"/>
    </row>
    <row r="9143" spans="30:34">
      <c r="AD9143" s="3"/>
      <c r="AE9143" s="3"/>
      <c r="AF9143" s="3"/>
      <c r="AG9143" s="3"/>
      <c r="AH9143" s="3"/>
    </row>
    <row r="9144" spans="30:34">
      <c r="AD9144" s="3"/>
      <c r="AE9144" s="3"/>
      <c r="AF9144" s="3"/>
      <c r="AG9144" s="3"/>
      <c r="AH9144" s="3"/>
    </row>
    <row r="9145" spans="30:34">
      <c r="AD9145" s="3"/>
      <c r="AE9145" s="3"/>
      <c r="AF9145" s="3"/>
      <c r="AG9145" s="3"/>
      <c r="AH9145" s="3"/>
    </row>
    <row r="9146" spans="30:34">
      <c r="AD9146" s="3"/>
      <c r="AE9146" s="3"/>
      <c r="AF9146" s="3"/>
      <c r="AG9146" s="3"/>
      <c r="AH9146" s="3"/>
    </row>
    <row r="9147" spans="30:34">
      <c r="AD9147" s="3"/>
      <c r="AE9147" s="3"/>
      <c r="AF9147" s="3"/>
      <c r="AG9147" s="3"/>
      <c r="AH9147" s="3"/>
    </row>
    <row r="9148" spans="30:34">
      <c r="AD9148" s="3"/>
      <c r="AE9148" s="3"/>
      <c r="AF9148" s="3"/>
      <c r="AG9148" s="3"/>
      <c r="AH9148" s="3"/>
    </row>
    <row r="9149" spans="30:34">
      <c r="AD9149" s="3"/>
      <c r="AE9149" s="3"/>
      <c r="AF9149" s="3"/>
      <c r="AG9149" s="3"/>
      <c r="AH9149" s="3"/>
    </row>
    <row r="9150" spans="30:34">
      <c r="AD9150" s="3"/>
      <c r="AE9150" s="3"/>
      <c r="AF9150" s="3"/>
      <c r="AG9150" s="3"/>
      <c r="AH9150" s="3"/>
    </row>
    <row r="9151" spans="30:34">
      <c r="AD9151" s="3"/>
      <c r="AE9151" s="3"/>
      <c r="AF9151" s="3"/>
      <c r="AG9151" s="3"/>
      <c r="AH9151" s="3"/>
    </row>
    <row r="9152" spans="30:34">
      <c r="AD9152" s="3"/>
      <c r="AE9152" s="3"/>
      <c r="AF9152" s="3"/>
      <c r="AG9152" s="3"/>
      <c r="AH9152" s="3"/>
    </row>
    <row r="9153" spans="30:34">
      <c r="AD9153" s="3"/>
      <c r="AE9153" s="3"/>
      <c r="AF9153" s="3"/>
      <c r="AG9153" s="3"/>
      <c r="AH9153" s="3"/>
    </row>
    <row r="9154" spans="30:34">
      <c r="AD9154" s="3"/>
      <c r="AE9154" s="3"/>
      <c r="AF9154" s="3"/>
      <c r="AG9154" s="3"/>
      <c r="AH9154" s="3"/>
    </row>
    <row r="9155" spans="30:34">
      <c r="AD9155" s="3"/>
      <c r="AE9155" s="3"/>
      <c r="AF9155" s="3"/>
      <c r="AG9155" s="3"/>
      <c r="AH9155" s="3"/>
    </row>
    <row r="9156" spans="30:34">
      <c r="AD9156" s="3"/>
      <c r="AE9156" s="3"/>
      <c r="AF9156" s="3"/>
      <c r="AG9156" s="3"/>
      <c r="AH9156" s="3"/>
    </row>
    <row r="9157" spans="30:34">
      <c r="AD9157" s="3"/>
      <c r="AE9157" s="3"/>
      <c r="AF9157" s="3"/>
      <c r="AG9157" s="3"/>
      <c r="AH9157" s="3"/>
    </row>
    <row r="9158" spans="30:34">
      <c r="AD9158" s="3"/>
      <c r="AE9158" s="3"/>
      <c r="AF9158" s="3"/>
      <c r="AG9158" s="3"/>
      <c r="AH9158" s="3"/>
    </row>
    <row r="9159" spans="30:34">
      <c r="AD9159" s="3"/>
      <c r="AE9159" s="3"/>
      <c r="AF9159" s="3"/>
      <c r="AG9159" s="3"/>
      <c r="AH9159" s="3"/>
    </row>
    <row r="9160" spans="30:34">
      <c r="AD9160" s="3"/>
      <c r="AE9160" s="3"/>
      <c r="AF9160" s="3"/>
      <c r="AG9160" s="3"/>
      <c r="AH9160" s="3"/>
    </row>
    <row r="9161" spans="30:34">
      <c r="AD9161" s="3"/>
      <c r="AE9161" s="3"/>
      <c r="AF9161" s="3"/>
      <c r="AG9161" s="3"/>
      <c r="AH9161" s="3"/>
    </row>
    <row r="9162" spans="30:34">
      <c r="AD9162" s="3"/>
      <c r="AE9162" s="3"/>
      <c r="AF9162" s="3"/>
      <c r="AG9162" s="3"/>
      <c r="AH9162" s="3"/>
    </row>
    <row r="9163" spans="30:34">
      <c r="AD9163" s="3"/>
      <c r="AE9163" s="3"/>
      <c r="AF9163" s="3"/>
      <c r="AG9163" s="3"/>
      <c r="AH9163" s="3"/>
    </row>
    <row r="9164" spans="30:34">
      <c r="AD9164" s="3"/>
      <c r="AE9164" s="3"/>
      <c r="AF9164" s="3"/>
      <c r="AG9164" s="3"/>
      <c r="AH9164" s="3"/>
    </row>
    <row r="9165" spans="30:34">
      <c r="AD9165" s="3"/>
      <c r="AE9165" s="3"/>
      <c r="AF9165" s="3"/>
      <c r="AG9165" s="3"/>
      <c r="AH9165" s="3"/>
    </row>
    <row r="9166" spans="30:34">
      <c r="AD9166" s="3"/>
      <c r="AE9166" s="3"/>
      <c r="AF9166" s="3"/>
      <c r="AG9166" s="3"/>
      <c r="AH9166" s="3"/>
    </row>
    <row r="9167" spans="30:34">
      <c r="AD9167" s="3"/>
      <c r="AE9167" s="3"/>
      <c r="AF9167" s="3"/>
      <c r="AG9167" s="3"/>
      <c r="AH9167" s="3"/>
    </row>
    <row r="9168" spans="30:34">
      <c r="AD9168" s="3"/>
      <c r="AE9168" s="3"/>
      <c r="AF9168" s="3"/>
      <c r="AG9168" s="3"/>
      <c r="AH9168" s="3"/>
    </row>
    <row r="9169" spans="30:34">
      <c r="AD9169" s="3"/>
      <c r="AE9169" s="3"/>
      <c r="AF9169" s="3"/>
      <c r="AG9169" s="3"/>
      <c r="AH9169" s="3"/>
    </row>
    <row r="9170" spans="30:34">
      <c r="AD9170" s="3"/>
      <c r="AE9170" s="3"/>
      <c r="AF9170" s="3"/>
      <c r="AG9170" s="3"/>
      <c r="AH9170" s="3"/>
    </row>
    <row r="9171" spans="30:34">
      <c r="AD9171" s="3"/>
      <c r="AE9171" s="3"/>
      <c r="AF9171" s="3"/>
      <c r="AG9171" s="3"/>
      <c r="AH9171" s="3"/>
    </row>
    <row r="9172" spans="30:34">
      <c r="AD9172" s="3"/>
      <c r="AE9172" s="3"/>
      <c r="AF9172" s="3"/>
      <c r="AG9172" s="3"/>
      <c r="AH9172" s="3"/>
    </row>
    <row r="9173" spans="30:34">
      <c r="AD9173" s="3"/>
      <c r="AE9173" s="3"/>
      <c r="AF9173" s="3"/>
      <c r="AG9173" s="3"/>
      <c r="AH9173" s="3"/>
    </row>
    <row r="9174" spans="30:34">
      <c r="AD9174" s="3"/>
      <c r="AE9174" s="3"/>
      <c r="AF9174" s="3"/>
      <c r="AG9174" s="3"/>
      <c r="AH9174" s="3"/>
    </row>
    <row r="9175" spans="30:34">
      <c r="AD9175" s="3"/>
      <c r="AE9175" s="3"/>
      <c r="AF9175" s="3"/>
      <c r="AG9175" s="3"/>
      <c r="AH9175" s="3"/>
    </row>
    <row r="9176" spans="30:34">
      <c r="AD9176" s="3"/>
      <c r="AE9176" s="3"/>
      <c r="AF9176" s="3"/>
      <c r="AG9176" s="3"/>
      <c r="AH9176" s="3"/>
    </row>
    <row r="9177" spans="30:34">
      <c r="AD9177" s="3"/>
      <c r="AE9177" s="3"/>
      <c r="AF9177" s="3"/>
      <c r="AG9177" s="3"/>
      <c r="AH9177" s="3"/>
    </row>
    <row r="9178" spans="30:34">
      <c r="AD9178" s="3"/>
      <c r="AE9178" s="3"/>
      <c r="AF9178" s="3"/>
      <c r="AG9178" s="3"/>
      <c r="AH9178" s="3"/>
    </row>
    <row r="9179" spans="30:34">
      <c r="AD9179" s="3"/>
      <c r="AE9179" s="3"/>
      <c r="AF9179" s="3"/>
      <c r="AG9179" s="3"/>
      <c r="AH9179" s="3"/>
    </row>
    <row r="9180" spans="30:34">
      <c r="AD9180" s="3"/>
      <c r="AE9180" s="3"/>
      <c r="AF9180" s="3"/>
      <c r="AG9180" s="3"/>
      <c r="AH9180" s="3"/>
    </row>
    <row r="9181" spans="30:34">
      <c r="AD9181" s="3"/>
      <c r="AE9181" s="3"/>
      <c r="AF9181" s="3"/>
      <c r="AG9181" s="3"/>
      <c r="AH9181" s="3"/>
    </row>
    <row r="9182" spans="30:34">
      <c r="AD9182" s="3"/>
      <c r="AE9182" s="3"/>
      <c r="AF9182" s="3"/>
      <c r="AG9182" s="3"/>
      <c r="AH9182" s="3"/>
    </row>
    <row r="9183" spans="30:34">
      <c r="AD9183" s="3"/>
      <c r="AE9183" s="3"/>
      <c r="AF9183" s="3"/>
      <c r="AG9183" s="3"/>
      <c r="AH9183" s="3"/>
    </row>
    <row r="9184" spans="30:34">
      <c r="AD9184" s="3"/>
      <c r="AE9184" s="3"/>
      <c r="AF9184" s="3"/>
      <c r="AG9184" s="3"/>
      <c r="AH9184" s="3"/>
    </row>
    <row r="9185" spans="30:34">
      <c r="AD9185" s="3"/>
      <c r="AE9185" s="3"/>
      <c r="AF9185" s="3"/>
      <c r="AG9185" s="3"/>
      <c r="AH9185" s="3"/>
    </row>
    <row r="9186" spans="30:34">
      <c r="AD9186" s="3"/>
      <c r="AE9186" s="3"/>
      <c r="AF9186" s="3"/>
      <c r="AG9186" s="3"/>
      <c r="AH9186" s="3"/>
    </row>
    <row r="9187" spans="30:34">
      <c r="AD9187" s="3"/>
      <c r="AE9187" s="3"/>
      <c r="AF9187" s="3"/>
      <c r="AG9187" s="3"/>
      <c r="AH9187" s="3"/>
    </row>
    <row r="9188" spans="30:34">
      <c r="AD9188" s="3"/>
      <c r="AE9188" s="3"/>
      <c r="AF9188" s="3"/>
      <c r="AG9188" s="3"/>
      <c r="AH9188" s="3"/>
    </row>
    <row r="9189" spans="30:34">
      <c r="AD9189" s="3"/>
      <c r="AE9189" s="3"/>
      <c r="AF9189" s="3"/>
      <c r="AG9189" s="3"/>
      <c r="AH9189" s="3"/>
    </row>
    <row r="9190" spans="30:34">
      <c r="AD9190" s="3"/>
      <c r="AE9190" s="3"/>
      <c r="AF9190" s="3"/>
      <c r="AG9190" s="3"/>
      <c r="AH9190" s="3"/>
    </row>
    <row r="9191" spans="30:34">
      <c r="AD9191" s="3"/>
      <c r="AE9191" s="3"/>
      <c r="AF9191" s="3"/>
      <c r="AG9191" s="3"/>
      <c r="AH9191" s="3"/>
    </row>
    <row r="9192" spans="30:34">
      <c r="AD9192" s="3"/>
      <c r="AE9192" s="3"/>
      <c r="AF9192" s="3"/>
      <c r="AG9192" s="3"/>
      <c r="AH9192" s="3"/>
    </row>
    <row r="9193" spans="30:34">
      <c r="AD9193" s="3"/>
      <c r="AE9193" s="3"/>
      <c r="AF9193" s="3"/>
      <c r="AG9193" s="3"/>
      <c r="AH9193" s="3"/>
    </row>
    <row r="9194" spans="30:34">
      <c r="AD9194" s="3"/>
      <c r="AE9194" s="3"/>
      <c r="AF9194" s="3"/>
      <c r="AG9194" s="3"/>
      <c r="AH9194" s="3"/>
    </row>
    <row r="9195" spans="30:34">
      <c r="AD9195" s="3"/>
      <c r="AE9195" s="3"/>
      <c r="AF9195" s="3"/>
      <c r="AG9195" s="3"/>
      <c r="AH9195" s="3"/>
    </row>
    <row r="9196" spans="30:34">
      <c r="AD9196" s="3"/>
      <c r="AE9196" s="3"/>
      <c r="AF9196" s="3"/>
      <c r="AG9196" s="3"/>
      <c r="AH9196" s="3"/>
    </row>
    <row r="9197" spans="30:34">
      <c r="AD9197" s="3"/>
      <c r="AE9197" s="3"/>
      <c r="AF9197" s="3"/>
      <c r="AG9197" s="3"/>
      <c r="AH9197" s="3"/>
    </row>
    <row r="9198" spans="30:34">
      <c r="AD9198" s="3"/>
      <c r="AE9198" s="3"/>
      <c r="AF9198" s="3"/>
      <c r="AG9198" s="3"/>
      <c r="AH9198" s="3"/>
    </row>
    <row r="9199" spans="30:34">
      <c r="AD9199" s="3"/>
      <c r="AE9199" s="3"/>
      <c r="AF9199" s="3"/>
      <c r="AG9199" s="3"/>
      <c r="AH9199" s="3"/>
    </row>
    <row r="9200" spans="30:34">
      <c r="AD9200" s="3"/>
      <c r="AE9200" s="3"/>
      <c r="AF9200" s="3"/>
      <c r="AG9200" s="3"/>
      <c r="AH9200" s="3"/>
    </row>
    <row r="9201" spans="30:34">
      <c r="AD9201" s="3"/>
      <c r="AE9201" s="3"/>
      <c r="AF9201" s="3"/>
      <c r="AG9201" s="3"/>
      <c r="AH9201" s="3"/>
    </row>
    <row r="9202" spans="30:34">
      <c r="AD9202" s="3"/>
      <c r="AE9202" s="3"/>
      <c r="AF9202" s="3"/>
      <c r="AG9202" s="3"/>
      <c r="AH9202" s="3"/>
    </row>
    <row r="9203" spans="30:34">
      <c r="AD9203" s="3"/>
      <c r="AE9203" s="3"/>
      <c r="AF9203" s="3"/>
      <c r="AG9203" s="3"/>
      <c r="AH9203" s="3"/>
    </row>
    <row r="9204" spans="30:34">
      <c r="AD9204" s="3"/>
      <c r="AE9204" s="3"/>
      <c r="AF9204" s="3"/>
      <c r="AG9204" s="3"/>
      <c r="AH9204" s="3"/>
    </row>
    <row r="9205" spans="30:34">
      <c r="AD9205" s="3"/>
      <c r="AE9205" s="3"/>
      <c r="AF9205" s="3"/>
      <c r="AG9205" s="3"/>
      <c r="AH9205" s="3"/>
    </row>
    <row r="9206" spans="30:34">
      <c r="AD9206" s="3"/>
      <c r="AE9206" s="3"/>
      <c r="AF9206" s="3"/>
      <c r="AG9206" s="3"/>
      <c r="AH9206" s="3"/>
    </row>
    <row r="9207" spans="30:34">
      <c r="AD9207" s="3"/>
      <c r="AE9207" s="3"/>
      <c r="AF9207" s="3"/>
      <c r="AG9207" s="3"/>
      <c r="AH9207" s="3"/>
    </row>
    <row r="9208" spans="30:34">
      <c r="AD9208" s="3"/>
      <c r="AE9208" s="3"/>
      <c r="AF9208" s="3"/>
      <c r="AG9208" s="3"/>
      <c r="AH9208" s="3"/>
    </row>
    <row r="9209" spans="30:34">
      <c r="AD9209" s="3"/>
      <c r="AE9209" s="3"/>
      <c r="AF9209" s="3"/>
      <c r="AG9209" s="3"/>
      <c r="AH9209" s="3"/>
    </row>
    <row r="9210" spans="30:34">
      <c r="AD9210" s="3"/>
      <c r="AE9210" s="3"/>
      <c r="AF9210" s="3"/>
      <c r="AG9210" s="3"/>
      <c r="AH9210" s="3"/>
    </row>
    <row r="9211" spans="30:34">
      <c r="AD9211" s="3"/>
      <c r="AE9211" s="3"/>
      <c r="AF9211" s="3"/>
      <c r="AG9211" s="3"/>
      <c r="AH9211" s="3"/>
    </row>
    <row r="9212" spans="30:34">
      <c r="AD9212" s="3"/>
      <c r="AE9212" s="3"/>
      <c r="AF9212" s="3"/>
      <c r="AG9212" s="3"/>
      <c r="AH9212" s="3"/>
    </row>
    <row r="9213" spans="30:34">
      <c r="AD9213" s="3"/>
      <c r="AE9213" s="3"/>
      <c r="AF9213" s="3"/>
      <c r="AG9213" s="3"/>
      <c r="AH9213" s="3"/>
    </row>
    <row r="9214" spans="30:34">
      <c r="AD9214" s="3"/>
      <c r="AE9214" s="3"/>
      <c r="AF9214" s="3"/>
      <c r="AG9214" s="3"/>
      <c r="AH9214" s="3"/>
    </row>
    <row r="9215" spans="30:34">
      <c r="AD9215" s="3"/>
      <c r="AE9215" s="3"/>
      <c r="AF9215" s="3"/>
      <c r="AG9215" s="3"/>
      <c r="AH9215" s="3"/>
    </row>
    <row r="9216" spans="30:34">
      <c r="AD9216" s="3"/>
      <c r="AE9216" s="3"/>
      <c r="AF9216" s="3"/>
      <c r="AG9216" s="3"/>
      <c r="AH9216" s="3"/>
    </row>
    <row r="9217" spans="30:34">
      <c r="AD9217" s="3"/>
      <c r="AE9217" s="3"/>
      <c r="AF9217" s="3"/>
      <c r="AG9217" s="3"/>
      <c r="AH9217" s="3"/>
    </row>
    <row r="9218" spans="30:34">
      <c r="AD9218" s="3"/>
      <c r="AE9218" s="3"/>
      <c r="AF9218" s="3"/>
      <c r="AG9218" s="3"/>
      <c r="AH9218" s="3"/>
    </row>
    <row r="9219" spans="30:34">
      <c r="AD9219" s="3"/>
      <c r="AE9219" s="3"/>
      <c r="AF9219" s="3"/>
      <c r="AG9219" s="3"/>
      <c r="AH9219" s="3"/>
    </row>
    <row r="9220" spans="30:34">
      <c r="AD9220" s="3"/>
      <c r="AE9220" s="3"/>
      <c r="AF9220" s="3"/>
      <c r="AG9220" s="3"/>
      <c r="AH9220" s="3"/>
    </row>
    <row r="9221" spans="30:34">
      <c r="AD9221" s="3"/>
      <c r="AE9221" s="3"/>
      <c r="AF9221" s="3"/>
      <c r="AG9221" s="3"/>
      <c r="AH9221" s="3"/>
    </row>
    <row r="9222" spans="30:34">
      <c r="AD9222" s="3"/>
      <c r="AE9222" s="3"/>
      <c r="AF9222" s="3"/>
      <c r="AG9222" s="3"/>
      <c r="AH9222" s="3"/>
    </row>
    <row r="9223" spans="30:34">
      <c r="AD9223" s="3"/>
      <c r="AE9223" s="3"/>
      <c r="AF9223" s="3"/>
      <c r="AG9223" s="3"/>
      <c r="AH9223" s="3"/>
    </row>
    <row r="9224" spans="30:34">
      <c r="AD9224" s="3"/>
      <c r="AE9224" s="3"/>
      <c r="AF9224" s="3"/>
      <c r="AG9224" s="3"/>
      <c r="AH9224" s="3"/>
    </row>
    <row r="9225" spans="30:34">
      <c r="AD9225" s="3"/>
      <c r="AE9225" s="3"/>
      <c r="AF9225" s="3"/>
      <c r="AG9225" s="3"/>
      <c r="AH9225" s="3"/>
    </row>
    <row r="9226" spans="30:34">
      <c r="AD9226" s="3"/>
      <c r="AE9226" s="3"/>
      <c r="AF9226" s="3"/>
      <c r="AG9226" s="3"/>
      <c r="AH9226" s="3"/>
    </row>
    <row r="9227" spans="30:34">
      <c r="AD9227" s="3"/>
      <c r="AE9227" s="3"/>
      <c r="AF9227" s="3"/>
      <c r="AG9227" s="3"/>
      <c r="AH9227" s="3"/>
    </row>
    <row r="9228" spans="30:34">
      <c r="AD9228" s="3"/>
      <c r="AE9228" s="3"/>
      <c r="AF9228" s="3"/>
      <c r="AG9228" s="3"/>
      <c r="AH9228" s="3"/>
    </row>
    <row r="9229" spans="30:34">
      <c r="AD9229" s="3"/>
      <c r="AE9229" s="3"/>
      <c r="AF9229" s="3"/>
      <c r="AG9229" s="3"/>
      <c r="AH9229" s="3"/>
    </row>
    <row r="9230" spans="30:34">
      <c r="AD9230" s="3"/>
      <c r="AE9230" s="3"/>
      <c r="AF9230" s="3"/>
      <c r="AG9230" s="3"/>
      <c r="AH9230" s="3"/>
    </row>
    <row r="9231" spans="30:34">
      <c r="AD9231" s="3"/>
      <c r="AE9231" s="3"/>
      <c r="AF9231" s="3"/>
      <c r="AG9231" s="3"/>
      <c r="AH9231" s="3"/>
    </row>
    <row r="9232" spans="30:34">
      <c r="AD9232" s="3"/>
      <c r="AE9232" s="3"/>
      <c r="AF9232" s="3"/>
      <c r="AG9232" s="3"/>
      <c r="AH9232" s="3"/>
    </row>
    <row r="9233" spans="30:34">
      <c r="AD9233" s="3"/>
      <c r="AE9233" s="3"/>
      <c r="AF9233" s="3"/>
      <c r="AG9233" s="3"/>
      <c r="AH9233" s="3"/>
    </row>
    <row r="9234" spans="30:34">
      <c r="AD9234" s="3"/>
      <c r="AE9234" s="3"/>
      <c r="AF9234" s="3"/>
      <c r="AG9234" s="3"/>
      <c r="AH9234" s="3"/>
    </row>
    <row r="9235" spans="30:34">
      <c r="AD9235" s="3"/>
      <c r="AE9235" s="3"/>
      <c r="AF9235" s="3"/>
      <c r="AG9235" s="3"/>
      <c r="AH9235" s="3"/>
    </row>
    <row r="9236" spans="30:34">
      <c r="AD9236" s="3"/>
      <c r="AE9236" s="3"/>
      <c r="AF9236" s="3"/>
      <c r="AG9236" s="3"/>
      <c r="AH9236" s="3"/>
    </row>
    <row r="9237" spans="30:34">
      <c r="AD9237" s="3"/>
      <c r="AE9237" s="3"/>
      <c r="AF9237" s="3"/>
      <c r="AG9237" s="3"/>
      <c r="AH9237" s="3"/>
    </row>
    <row r="9238" spans="30:34">
      <c r="AD9238" s="3"/>
      <c r="AE9238" s="3"/>
      <c r="AF9238" s="3"/>
      <c r="AG9238" s="3"/>
      <c r="AH9238" s="3"/>
    </row>
    <row r="9239" spans="30:34">
      <c r="AD9239" s="3"/>
      <c r="AE9239" s="3"/>
      <c r="AF9239" s="3"/>
      <c r="AG9239" s="3"/>
      <c r="AH9239" s="3"/>
    </row>
    <row r="9240" spans="30:34">
      <c r="AD9240" s="3"/>
      <c r="AE9240" s="3"/>
      <c r="AF9240" s="3"/>
      <c r="AG9240" s="3"/>
      <c r="AH9240" s="3"/>
    </row>
    <row r="9241" spans="30:34">
      <c r="AD9241" s="3"/>
      <c r="AE9241" s="3"/>
      <c r="AF9241" s="3"/>
      <c r="AG9241" s="3"/>
      <c r="AH9241" s="3"/>
    </row>
    <row r="9242" spans="30:34">
      <c r="AD9242" s="3"/>
      <c r="AE9242" s="3"/>
      <c r="AF9242" s="3"/>
      <c r="AG9242" s="3"/>
      <c r="AH9242" s="3"/>
    </row>
    <row r="9243" spans="30:34">
      <c r="AD9243" s="3"/>
      <c r="AE9243" s="3"/>
      <c r="AF9243" s="3"/>
      <c r="AG9243" s="3"/>
      <c r="AH9243" s="3"/>
    </row>
    <row r="9244" spans="30:34">
      <c r="AD9244" s="3"/>
      <c r="AE9244" s="3"/>
      <c r="AF9244" s="3"/>
      <c r="AG9244" s="3"/>
      <c r="AH9244" s="3"/>
    </row>
    <row r="9245" spans="30:34">
      <c r="AD9245" s="3"/>
      <c r="AE9245" s="3"/>
      <c r="AF9245" s="3"/>
      <c r="AG9245" s="3"/>
      <c r="AH9245" s="3"/>
    </row>
    <row r="9246" spans="30:34">
      <c r="AD9246" s="3"/>
      <c r="AE9246" s="3"/>
      <c r="AF9246" s="3"/>
      <c r="AG9246" s="3"/>
      <c r="AH9246" s="3"/>
    </row>
    <row r="9247" spans="30:34">
      <c r="AD9247" s="3"/>
      <c r="AE9247" s="3"/>
      <c r="AF9247" s="3"/>
      <c r="AG9247" s="3"/>
      <c r="AH9247" s="3"/>
    </row>
    <row r="9248" spans="30:34">
      <c r="AD9248" s="3"/>
      <c r="AE9248" s="3"/>
      <c r="AF9248" s="3"/>
      <c r="AG9248" s="3"/>
      <c r="AH9248" s="3"/>
    </row>
    <row r="9249" spans="30:34">
      <c r="AD9249" s="3"/>
      <c r="AE9249" s="3"/>
      <c r="AF9249" s="3"/>
      <c r="AG9249" s="3"/>
      <c r="AH9249" s="3"/>
    </row>
    <row r="9250" spans="30:34">
      <c r="AD9250" s="3"/>
      <c r="AE9250" s="3"/>
      <c r="AF9250" s="3"/>
      <c r="AG9250" s="3"/>
      <c r="AH9250" s="3"/>
    </row>
    <row r="9251" spans="30:34">
      <c r="AD9251" s="3"/>
      <c r="AE9251" s="3"/>
      <c r="AF9251" s="3"/>
      <c r="AG9251" s="3"/>
      <c r="AH9251" s="3"/>
    </row>
    <row r="9252" spans="30:34">
      <c r="AD9252" s="3"/>
      <c r="AE9252" s="3"/>
      <c r="AF9252" s="3"/>
      <c r="AG9252" s="3"/>
      <c r="AH9252" s="3"/>
    </row>
    <row r="9253" spans="30:34">
      <c r="AD9253" s="3"/>
      <c r="AE9253" s="3"/>
      <c r="AF9253" s="3"/>
      <c r="AG9253" s="3"/>
      <c r="AH9253" s="3"/>
    </row>
    <row r="9254" spans="30:34">
      <c r="AD9254" s="3"/>
      <c r="AE9254" s="3"/>
      <c r="AF9254" s="3"/>
      <c r="AG9254" s="3"/>
      <c r="AH9254" s="3"/>
    </row>
    <row r="9255" spans="30:34">
      <c r="AD9255" s="3"/>
      <c r="AE9255" s="3"/>
      <c r="AF9255" s="3"/>
      <c r="AG9255" s="3"/>
      <c r="AH9255" s="3"/>
    </row>
    <row r="9256" spans="30:34">
      <c r="AD9256" s="3"/>
      <c r="AE9256" s="3"/>
      <c r="AF9256" s="3"/>
      <c r="AG9256" s="3"/>
      <c r="AH9256" s="3"/>
    </row>
    <row r="9257" spans="30:34">
      <c r="AD9257" s="3"/>
      <c r="AE9257" s="3"/>
      <c r="AF9257" s="3"/>
      <c r="AG9257" s="3"/>
      <c r="AH9257" s="3"/>
    </row>
    <row r="9258" spans="30:34">
      <c r="AD9258" s="3"/>
      <c r="AE9258" s="3"/>
      <c r="AF9258" s="3"/>
      <c r="AG9258" s="3"/>
      <c r="AH9258" s="3"/>
    </row>
    <row r="9259" spans="30:34">
      <c r="AD9259" s="3"/>
      <c r="AE9259" s="3"/>
      <c r="AF9259" s="3"/>
      <c r="AG9259" s="3"/>
      <c r="AH9259" s="3"/>
    </row>
    <row r="9260" spans="30:34">
      <c r="AD9260" s="3"/>
      <c r="AE9260" s="3"/>
      <c r="AF9260" s="3"/>
      <c r="AG9260" s="3"/>
      <c r="AH9260" s="3"/>
    </row>
    <row r="9261" spans="30:34">
      <c r="AD9261" s="3"/>
      <c r="AE9261" s="3"/>
      <c r="AF9261" s="3"/>
      <c r="AG9261" s="3"/>
      <c r="AH9261" s="3"/>
    </row>
    <row r="9262" spans="30:34">
      <c r="AD9262" s="3"/>
      <c r="AE9262" s="3"/>
      <c r="AF9262" s="3"/>
      <c r="AG9262" s="3"/>
      <c r="AH9262" s="3"/>
    </row>
    <row r="9263" spans="30:34">
      <c r="AD9263" s="3"/>
      <c r="AE9263" s="3"/>
      <c r="AF9263" s="3"/>
      <c r="AG9263" s="3"/>
      <c r="AH9263" s="3"/>
    </row>
    <row r="9264" spans="30:34">
      <c r="AD9264" s="3"/>
      <c r="AE9264" s="3"/>
      <c r="AF9264" s="3"/>
      <c r="AG9264" s="3"/>
      <c r="AH9264" s="3"/>
    </row>
    <row r="9265" spans="30:34">
      <c r="AD9265" s="3"/>
      <c r="AE9265" s="3"/>
      <c r="AF9265" s="3"/>
      <c r="AG9265" s="3"/>
      <c r="AH9265" s="3"/>
    </row>
    <row r="9266" spans="30:34">
      <c r="AD9266" s="3"/>
      <c r="AE9266" s="3"/>
      <c r="AF9266" s="3"/>
      <c r="AG9266" s="3"/>
      <c r="AH9266" s="3"/>
    </row>
    <row r="9267" spans="30:34">
      <c r="AD9267" s="3"/>
      <c r="AE9267" s="3"/>
      <c r="AF9267" s="3"/>
      <c r="AG9267" s="3"/>
      <c r="AH9267" s="3"/>
    </row>
    <row r="9268" spans="30:34">
      <c r="AD9268" s="3"/>
      <c r="AE9268" s="3"/>
      <c r="AF9268" s="3"/>
      <c r="AG9268" s="3"/>
      <c r="AH9268" s="3"/>
    </row>
    <row r="9269" spans="30:34">
      <c r="AD9269" s="3"/>
      <c r="AE9269" s="3"/>
      <c r="AF9269" s="3"/>
      <c r="AG9269" s="3"/>
      <c r="AH9269" s="3"/>
    </row>
    <row r="9270" spans="30:34">
      <c r="AD9270" s="3"/>
      <c r="AE9270" s="3"/>
      <c r="AF9270" s="3"/>
      <c r="AG9270" s="3"/>
      <c r="AH9270" s="3"/>
    </row>
    <row r="9271" spans="30:34">
      <c r="AD9271" s="3"/>
      <c r="AE9271" s="3"/>
      <c r="AF9271" s="3"/>
      <c r="AG9271" s="3"/>
      <c r="AH9271" s="3"/>
    </row>
    <row r="9272" spans="30:34">
      <c r="AD9272" s="3"/>
      <c r="AE9272" s="3"/>
      <c r="AF9272" s="3"/>
      <c r="AG9272" s="3"/>
      <c r="AH9272" s="3"/>
    </row>
    <row r="9273" spans="30:34">
      <c r="AD9273" s="3"/>
      <c r="AE9273" s="3"/>
      <c r="AF9273" s="3"/>
      <c r="AG9273" s="3"/>
      <c r="AH9273" s="3"/>
    </row>
    <row r="9274" spans="30:34">
      <c r="AD9274" s="3"/>
      <c r="AE9274" s="3"/>
      <c r="AF9274" s="3"/>
      <c r="AG9274" s="3"/>
      <c r="AH9274" s="3"/>
    </row>
    <row r="9275" spans="30:34">
      <c r="AD9275" s="3"/>
      <c r="AE9275" s="3"/>
      <c r="AF9275" s="3"/>
      <c r="AG9275" s="3"/>
      <c r="AH9275" s="3"/>
    </row>
    <row r="9276" spans="30:34">
      <c r="AD9276" s="3"/>
      <c r="AE9276" s="3"/>
      <c r="AF9276" s="3"/>
      <c r="AG9276" s="3"/>
      <c r="AH9276" s="3"/>
    </row>
    <row r="9277" spans="30:34">
      <c r="AD9277" s="3"/>
      <c r="AE9277" s="3"/>
      <c r="AF9277" s="3"/>
      <c r="AG9277" s="3"/>
      <c r="AH9277" s="3"/>
    </row>
    <row r="9278" spans="30:34">
      <c r="AD9278" s="3"/>
      <c r="AE9278" s="3"/>
      <c r="AF9278" s="3"/>
      <c r="AG9278" s="3"/>
      <c r="AH9278" s="3"/>
    </row>
    <row r="9279" spans="30:34">
      <c r="AD9279" s="3"/>
      <c r="AE9279" s="3"/>
      <c r="AF9279" s="3"/>
      <c r="AG9279" s="3"/>
      <c r="AH9279" s="3"/>
    </row>
    <row r="9280" spans="30:34">
      <c r="AD9280" s="3"/>
      <c r="AE9280" s="3"/>
      <c r="AF9280" s="3"/>
      <c r="AG9280" s="3"/>
      <c r="AH9280" s="3"/>
    </row>
    <row r="9281" spans="30:34">
      <c r="AD9281" s="3"/>
      <c r="AE9281" s="3"/>
      <c r="AF9281" s="3"/>
      <c r="AG9281" s="3"/>
      <c r="AH9281" s="3"/>
    </row>
    <row r="9282" spans="30:34">
      <c r="AD9282" s="3"/>
      <c r="AE9282" s="3"/>
      <c r="AF9282" s="3"/>
      <c r="AG9282" s="3"/>
      <c r="AH9282" s="3"/>
    </row>
    <row r="9283" spans="30:34">
      <c r="AD9283" s="3"/>
      <c r="AE9283" s="3"/>
      <c r="AF9283" s="3"/>
      <c r="AG9283" s="3"/>
      <c r="AH9283" s="3"/>
    </row>
    <row r="9284" spans="30:34">
      <c r="AD9284" s="3"/>
      <c r="AE9284" s="3"/>
      <c r="AF9284" s="3"/>
      <c r="AG9284" s="3"/>
      <c r="AH9284" s="3"/>
    </row>
    <row r="9285" spans="30:34">
      <c r="AD9285" s="3"/>
      <c r="AE9285" s="3"/>
      <c r="AF9285" s="3"/>
      <c r="AG9285" s="3"/>
      <c r="AH9285" s="3"/>
    </row>
    <row r="9286" spans="30:34">
      <c r="AD9286" s="3"/>
      <c r="AE9286" s="3"/>
      <c r="AF9286" s="3"/>
      <c r="AG9286" s="3"/>
      <c r="AH9286" s="3"/>
    </row>
    <row r="9287" spans="30:34">
      <c r="AD9287" s="3"/>
      <c r="AE9287" s="3"/>
      <c r="AF9287" s="3"/>
      <c r="AG9287" s="3"/>
      <c r="AH9287" s="3"/>
    </row>
    <row r="9288" spans="30:34">
      <c r="AD9288" s="3"/>
      <c r="AE9288" s="3"/>
      <c r="AF9288" s="3"/>
      <c r="AG9288" s="3"/>
      <c r="AH9288" s="3"/>
    </row>
    <row r="9289" spans="30:34">
      <c r="AD9289" s="3"/>
      <c r="AE9289" s="3"/>
      <c r="AF9289" s="3"/>
      <c r="AG9289" s="3"/>
      <c r="AH9289" s="3"/>
    </row>
    <row r="9290" spans="30:34">
      <c r="AD9290" s="3"/>
      <c r="AE9290" s="3"/>
      <c r="AF9290" s="3"/>
      <c r="AG9290" s="3"/>
      <c r="AH9290" s="3"/>
    </row>
    <row r="9291" spans="30:34">
      <c r="AD9291" s="3"/>
      <c r="AE9291" s="3"/>
      <c r="AF9291" s="3"/>
      <c r="AG9291" s="3"/>
      <c r="AH9291" s="3"/>
    </row>
    <row r="9292" spans="30:34">
      <c r="AD9292" s="3"/>
      <c r="AE9292" s="3"/>
      <c r="AF9292" s="3"/>
      <c r="AG9292" s="3"/>
      <c r="AH9292" s="3"/>
    </row>
    <row r="9293" spans="30:34">
      <c r="AD9293" s="3"/>
      <c r="AE9293" s="3"/>
      <c r="AF9293" s="3"/>
      <c r="AG9293" s="3"/>
      <c r="AH9293" s="3"/>
    </row>
    <row r="9294" spans="30:34">
      <c r="AD9294" s="3"/>
      <c r="AE9294" s="3"/>
      <c r="AF9294" s="3"/>
      <c r="AG9294" s="3"/>
      <c r="AH9294" s="3"/>
    </row>
    <row r="9295" spans="30:34">
      <c r="AD9295" s="3"/>
      <c r="AE9295" s="3"/>
      <c r="AF9295" s="3"/>
      <c r="AG9295" s="3"/>
      <c r="AH9295" s="3"/>
    </row>
    <row r="9296" spans="30:34">
      <c r="AD9296" s="3"/>
      <c r="AE9296" s="3"/>
      <c r="AF9296" s="3"/>
      <c r="AG9296" s="3"/>
      <c r="AH9296" s="3"/>
    </row>
    <row r="9297" spans="30:34">
      <c r="AD9297" s="3"/>
      <c r="AE9297" s="3"/>
      <c r="AF9297" s="3"/>
      <c r="AG9297" s="3"/>
      <c r="AH9297" s="3"/>
    </row>
    <row r="9298" spans="30:34">
      <c r="AD9298" s="3"/>
      <c r="AE9298" s="3"/>
      <c r="AF9298" s="3"/>
      <c r="AG9298" s="3"/>
      <c r="AH9298" s="3"/>
    </row>
    <row r="9299" spans="30:34">
      <c r="AD9299" s="3"/>
      <c r="AE9299" s="3"/>
      <c r="AF9299" s="3"/>
      <c r="AG9299" s="3"/>
      <c r="AH9299" s="3"/>
    </row>
    <row r="9300" spans="30:34">
      <c r="AD9300" s="3"/>
      <c r="AE9300" s="3"/>
      <c r="AF9300" s="3"/>
      <c r="AG9300" s="3"/>
      <c r="AH9300" s="3"/>
    </row>
    <row r="9301" spans="30:34">
      <c r="AD9301" s="3"/>
      <c r="AE9301" s="3"/>
      <c r="AF9301" s="3"/>
      <c r="AG9301" s="3"/>
      <c r="AH9301" s="3"/>
    </row>
    <row r="9302" spans="30:34">
      <c r="AD9302" s="3"/>
      <c r="AE9302" s="3"/>
      <c r="AF9302" s="3"/>
      <c r="AG9302" s="3"/>
      <c r="AH9302" s="3"/>
    </row>
    <row r="9303" spans="30:34">
      <c r="AD9303" s="3"/>
      <c r="AE9303" s="3"/>
      <c r="AF9303" s="3"/>
      <c r="AG9303" s="3"/>
      <c r="AH9303" s="3"/>
    </row>
    <row r="9304" spans="30:34">
      <c r="AD9304" s="3"/>
      <c r="AE9304" s="3"/>
      <c r="AF9304" s="3"/>
      <c r="AG9304" s="3"/>
      <c r="AH9304" s="3"/>
    </row>
    <row r="9305" spans="30:34">
      <c r="AD9305" s="3"/>
      <c r="AE9305" s="3"/>
      <c r="AF9305" s="3"/>
      <c r="AG9305" s="3"/>
      <c r="AH9305" s="3"/>
    </row>
    <row r="9306" spans="30:34">
      <c r="AD9306" s="3"/>
      <c r="AE9306" s="3"/>
      <c r="AF9306" s="3"/>
      <c r="AG9306" s="3"/>
      <c r="AH9306" s="3"/>
    </row>
    <row r="9307" spans="30:34">
      <c r="AD9307" s="3"/>
      <c r="AE9307" s="3"/>
      <c r="AF9307" s="3"/>
      <c r="AG9307" s="3"/>
      <c r="AH9307" s="3"/>
    </row>
    <row r="9308" spans="30:34">
      <c r="AD9308" s="3"/>
      <c r="AE9308" s="3"/>
      <c r="AF9308" s="3"/>
      <c r="AG9308" s="3"/>
      <c r="AH9308" s="3"/>
    </row>
    <row r="9309" spans="30:34">
      <c r="AD9309" s="3"/>
      <c r="AE9309" s="3"/>
      <c r="AF9309" s="3"/>
      <c r="AG9309" s="3"/>
      <c r="AH9309" s="3"/>
    </row>
    <row r="9310" spans="30:34">
      <c r="AD9310" s="3"/>
      <c r="AE9310" s="3"/>
      <c r="AF9310" s="3"/>
      <c r="AG9310" s="3"/>
      <c r="AH9310" s="3"/>
    </row>
    <row r="9311" spans="30:34">
      <c r="AD9311" s="3"/>
      <c r="AE9311" s="3"/>
      <c r="AF9311" s="3"/>
      <c r="AG9311" s="3"/>
      <c r="AH9311" s="3"/>
    </row>
    <row r="9312" spans="30:34">
      <c r="AD9312" s="3"/>
      <c r="AE9312" s="3"/>
      <c r="AF9312" s="3"/>
      <c r="AG9312" s="3"/>
      <c r="AH9312" s="3"/>
    </row>
    <row r="9313" spans="30:34">
      <c r="AD9313" s="3"/>
      <c r="AE9313" s="3"/>
      <c r="AF9313" s="3"/>
      <c r="AG9313" s="3"/>
      <c r="AH9313" s="3"/>
    </row>
    <row r="9314" spans="30:34">
      <c r="AD9314" s="3"/>
      <c r="AE9314" s="3"/>
      <c r="AF9314" s="3"/>
      <c r="AG9314" s="3"/>
      <c r="AH9314" s="3"/>
    </row>
    <row r="9315" spans="30:34">
      <c r="AD9315" s="3"/>
      <c r="AE9315" s="3"/>
      <c r="AF9315" s="3"/>
      <c r="AG9315" s="3"/>
      <c r="AH9315" s="3"/>
    </row>
    <row r="9316" spans="30:34">
      <c r="AD9316" s="3"/>
      <c r="AE9316" s="3"/>
      <c r="AF9316" s="3"/>
      <c r="AG9316" s="3"/>
      <c r="AH9316" s="3"/>
    </row>
    <row r="9317" spans="30:34">
      <c r="AD9317" s="3"/>
      <c r="AE9317" s="3"/>
      <c r="AF9317" s="3"/>
      <c r="AG9317" s="3"/>
      <c r="AH9317" s="3"/>
    </row>
    <row r="9318" spans="30:34">
      <c r="AD9318" s="3"/>
      <c r="AE9318" s="3"/>
      <c r="AF9318" s="3"/>
      <c r="AG9318" s="3"/>
      <c r="AH9318" s="3"/>
    </row>
    <row r="9319" spans="30:34">
      <c r="AD9319" s="3"/>
      <c r="AE9319" s="3"/>
      <c r="AF9319" s="3"/>
      <c r="AG9319" s="3"/>
      <c r="AH9319" s="3"/>
    </row>
    <row r="9320" spans="30:34">
      <c r="AD9320" s="3"/>
      <c r="AE9320" s="3"/>
      <c r="AF9320" s="3"/>
      <c r="AG9320" s="3"/>
      <c r="AH9320" s="3"/>
    </row>
    <row r="9321" spans="30:34">
      <c r="AD9321" s="3"/>
      <c r="AE9321" s="3"/>
      <c r="AF9321" s="3"/>
      <c r="AG9321" s="3"/>
      <c r="AH9321" s="3"/>
    </row>
    <row r="9322" spans="30:34">
      <c r="AD9322" s="3"/>
      <c r="AE9322" s="3"/>
      <c r="AF9322" s="3"/>
      <c r="AG9322" s="3"/>
      <c r="AH9322" s="3"/>
    </row>
    <row r="9323" spans="30:34">
      <c r="AD9323" s="3"/>
      <c r="AE9323" s="3"/>
      <c r="AF9323" s="3"/>
      <c r="AG9323" s="3"/>
      <c r="AH9323" s="3"/>
    </row>
    <row r="9324" spans="30:34">
      <c r="AD9324" s="3"/>
      <c r="AE9324" s="3"/>
      <c r="AF9324" s="3"/>
      <c r="AG9324" s="3"/>
      <c r="AH9324" s="3"/>
    </row>
    <row r="9325" spans="30:34">
      <c r="AD9325" s="3"/>
      <c r="AE9325" s="3"/>
      <c r="AF9325" s="3"/>
      <c r="AG9325" s="3"/>
      <c r="AH9325" s="3"/>
    </row>
    <row r="9326" spans="30:34">
      <c r="AD9326" s="3"/>
      <c r="AE9326" s="3"/>
      <c r="AF9326" s="3"/>
      <c r="AG9326" s="3"/>
      <c r="AH9326" s="3"/>
    </row>
    <row r="9327" spans="30:34">
      <c r="AD9327" s="3"/>
      <c r="AE9327" s="3"/>
      <c r="AF9327" s="3"/>
      <c r="AG9327" s="3"/>
      <c r="AH9327" s="3"/>
    </row>
    <row r="9328" spans="30:34">
      <c r="AD9328" s="3"/>
      <c r="AE9328" s="3"/>
      <c r="AF9328" s="3"/>
      <c r="AG9328" s="3"/>
      <c r="AH9328" s="3"/>
    </row>
    <row r="9329" spans="30:34">
      <c r="AD9329" s="3"/>
      <c r="AE9329" s="3"/>
      <c r="AF9329" s="3"/>
      <c r="AG9329" s="3"/>
      <c r="AH9329" s="3"/>
    </row>
    <row r="9330" spans="30:34">
      <c r="AD9330" s="3"/>
      <c r="AE9330" s="3"/>
      <c r="AF9330" s="3"/>
      <c r="AG9330" s="3"/>
      <c r="AH9330" s="3"/>
    </row>
    <row r="9331" spans="30:34">
      <c r="AD9331" s="3"/>
      <c r="AE9331" s="3"/>
      <c r="AF9331" s="3"/>
      <c r="AG9331" s="3"/>
      <c r="AH9331" s="3"/>
    </row>
    <row r="9332" spans="30:34">
      <c r="AD9332" s="3"/>
      <c r="AE9332" s="3"/>
      <c r="AF9332" s="3"/>
      <c r="AG9332" s="3"/>
      <c r="AH9332" s="3"/>
    </row>
    <row r="9333" spans="30:34">
      <c r="AD9333" s="3"/>
      <c r="AE9333" s="3"/>
      <c r="AF9333" s="3"/>
      <c r="AG9333" s="3"/>
      <c r="AH9333" s="3"/>
    </row>
    <row r="9334" spans="30:34">
      <c r="AD9334" s="3"/>
      <c r="AE9334" s="3"/>
      <c r="AF9334" s="3"/>
      <c r="AG9334" s="3"/>
      <c r="AH9334" s="3"/>
    </row>
    <row r="9335" spans="30:34">
      <c r="AD9335" s="3"/>
      <c r="AE9335" s="3"/>
      <c r="AF9335" s="3"/>
      <c r="AG9335" s="3"/>
      <c r="AH9335" s="3"/>
    </row>
    <row r="9336" spans="30:34">
      <c r="AD9336" s="3"/>
      <c r="AE9336" s="3"/>
      <c r="AF9336" s="3"/>
      <c r="AG9336" s="3"/>
      <c r="AH9336" s="3"/>
    </row>
    <row r="9337" spans="30:34">
      <c r="AD9337" s="3"/>
      <c r="AE9337" s="3"/>
      <c r="AF9337" s="3"/>
      <c r="AG9337" s="3"/>
      <c r="AH9337" s="3"/>
    </row>
    <row r="9338" spans="30:34">
      <c r="AD9338" s="3"/>
      <c r="AE9338" s="3"/>
      <c r="AF9338" s="3"/>
      <c r="AG9338" s="3"/>
      <c r="AH9338" s="3"/>
    </row>
    <row r="9339" spans="30:34">
      <c r="AD9339" s="3"/>
      <c r="AE9339" s="3"/>
      <c r="AF9339" s="3"/>
      <c r="AG9339" s="3"/>
      <c r="AH9339" s="3"/>
    </row>
    <row r="9340" spans="30:34">
      <c r="AD9340" s="3"/>
      <c r="AE9340" s="3"/>
      <c r="AF9340" s="3"/>
      <c r="AG9340" s="3"/>
      <c r="AH9340" s="3"/>
    </row>
    <row r="9341" spans="30:34">
      <c r="AD9341" s="3"/>
      <c r="AE9341" s="3"/>
      <c r="AF9341" s="3"/>
      <c r="AG9341" s="3"/>
      <c r="AH9341" s="3"/>
    </row>
    <row r="9342" spans="30:34">
      <c r="AD9342" s="3"/>
      <c r="AE9342" s="3"/>
      <c r="AF9342" s="3"/>
      <c r="AG9342" s="3"/>
      <c r="AH9342" s="3"/>
    </row>
    <row r="9343" spans="30:34">
      <c r="AD9343" s="3"/>
      <c r="AE9343" s="3"/>
      <c r="AF9343" s="3"/>
      <c r="AG9343" s="3"/>
      <c r="AH9343" s="3"/>
    </row>
    <row r="9344" spans="30:34">
      <c r="AD9344" s="3"/>
      <c r="AE9344" s="3"/>
      <c r="AF9344" s="3"/>
      <c r="AG9344" s="3"/>
      <c r="AH9344" s="3"/>
    </row>
    <row r="9345" spans="30:34">
      <c r="AD9345" s="3"/>
      <c r="AE9345" s="3"/>
      <c r="AF9345" s="3"/>
      <c r="AG9345" s="3"/>
      <c r="AH9345" s="3"/>
    </row>
    <row r="9346" spans="30:34">
      <c r="AD9346" s="3"/>
      <c r="AE9346" s="3"/>
      <c r="AF9346" s="3"/>
      <c r="AG9346" s="3"/>
      <c r="AH9346" s="3"/>
    </row>
    <row r="9347" spans="30:34">
      <c r="AD9347" s="3"/>
      <c r="AE9347" s="3"/>
      <c r="AF9347" s="3"/>
      <c r="AG9347" s="3"/>
      <c r="AH9347" s="3"/>
    </row>
    <row r="9348" spans="30:34">
      <c r="AD9348" s="3"/>
      <c r="AE9348" s="3"/>
      <c r="AF9348" s="3"/>
      <c r="AG9348" s="3"/>
      <c r="AH9348" s="3"/>
    </row>
    <row r="9349" spans="30:34">
      <c r="AD9349" s="3"/>
      <c r="AE9349" s="3"/>
      <c r="AF9349" s="3"/>
      <c r="AG9349" s="3"/>
      <c r="AH9349" s="3"/>
    </row>
    <row r="9350" spans="30:34">
      <c r="AD9350" s="3"/>
      <c r="AE9350" s="3"/>
      <c r="AF9350" s="3"/>
      <c r="AG9350" s="3"/>
      <c r="AH9350" s="3"/>
    </row>
    <row r="9351" spans="30:34">
      <c r="AD9351" s="3"/>
      <c r="AE9351" s="3"/>
      <c r="AF9351" s="3"/>
      <c r="AG9351" s="3"/>
      <c r="AH9351" s="3"/>
    </row>
    <row r="9352" spans="30:34">
      <c r="AD9352" s="3"/>
      <c r="AE9352" s="3"/>
      <c r="AF9352" s="3"/>
      <c r="AG9352" s="3"/>
      <c r="AH9352" s="3"/>
    </row>
    <row r="9353" spans="30:34">
      <c r="AD9353" s="3"/>
      <c r="AE9353" s="3"/>
      <c r="AF9353" s="3"/>
      <c r="AG9353" s="3"/>
      <c r="AH9353" s="3"/>
    </row>
    <row r="9354" spans="30:34">
      <c r="AD9354" s="3"/>
      <c r="AE9354" s="3"/>
      <c r="AF9354" s="3"/>
      <c r="AG9354" s="3"/>
      <c r="AH9354" s="3"/>
    </row>
    <row r="9355" spans="30:34">
      <c r="AD9355" s="3"/>
      <c r="AE9355" s="3"/>
      <c r="AF9355" s="3"/>
      <c r="AG9355" s="3"/>
      <c r="AH9355" s="3"/>
    </row>
    <row r="9356" spans="30:34">
      <c r="AD9356" s="3"/>
      <c r="AE9356" s="3"/>
      <c r="AF9356" s="3"/>
      <c r="AG9356" s="3"/>
      <c r="AH9356" s="3"/>
    </row>
    <row r="9357" spans="30:34">
      <c r="AD9357" s="3"/>
      <c r="AE9357" s="3"/>
      <c r="AF9357" s="3"/>
      <c r="AG9357" s="3"/>
      <c r="AH9357" s="3"/>
    </row>
    <row r="9358" spans="30:34">
      <c r="AD9358" s="3"/>
      <c r="AE9358" s="3"/>
      <c r="AF9358" s="3"/>
      <c r="AG9358" s="3"/>
      <c r="AH9358" s="3"/>
    </row>
    <row r="9359" spans="30:34">
      <c r="AD9359" s="3"/>
      <c r="AE9359" s="3"/>
      <c r="AF9359" s="3"/>
      <c r="AG9359" s="3"/>
      <c r="AH9359" s="3"/>
    </row>
    <row r="9360" spans="30:34">
      <c r="AD9360" s="3"/>
      <c r="AE9360" s="3"/>
      <c r="AF9360" s="3"/>
      <c r="AG9360" s="3"/>
      <c r="AH9360" s="3"/>
    </row>
    <row r="9361" spans="30:34">
      <c r="AD9361" s="3"/>
      <c r="AE9361" s="3"/>
      <c r="AF9361" s="3"/>
      <c r="AG9361" s="3"/>
      <c r="AH9361" s="3"/>
    </row>
    <row r="9362" spans="30:34">
      <c r="AD9362" s="3"/>
      <c r="AE9362" s="3"/>
      <c r="AF9362" s="3"/>
      <c r="AG9362" s="3"/>
      <c r="AH9362" s="3"/>
    </row>
    <row r="9363" spans="30:34">
      <c r="AD9363" s="3"/>
      <c r="AE9363" s="3"/>
      <c r="AF9363" s="3"/>
      <c r="AG9363" s="3"/>
      <c r="AH9363" s="3"/>
    </row>
    <row r="9364" spans="30:34">
      <c r="AD9364" s="3"/>
      <c r="AE9364" s="3"/>
      <c r="AF9364" s="3"/>
      <c r="AG9364" s="3"/>
      <c r="AH9364" s="3"/>
    </row>
    <row r="9365" spans="30:34">
      <c r="AD9365" s="3"/>
      <c r="AE9365" s="3"/>
      <c r="AF9365" s="3"/>
      <c r="AG9365" s="3"/>
      <c r="AH9365" s="3"/>
    </row>
    <row r="9366" spans="30:34">
      <c r="AD9366" s="3"/>
      <c r="AE9366" s="3"/>
      <c r="AF9366" s="3"/>
      <c r="AG9366" s="3"/>
      <c r="AH9366" s="3"/>
    </row>
    <row r="9367" spans="30:34">
      <c r="AD9367" s="3"/>
      <c r="AE9367" s="3"/>
      <c r="AF9367" s="3"/>
      <c r="AG9367" s="3"/>
      <c r="AH9367" s="3"/>
    </row>
    <row r="9368" spans="30:34">
      <c r="AD9368" s="3"/>
      <c r="AE9368" s="3"/>
      <c r="AF9368" s="3"/>
      <c r="AG9368" s="3"/>
      <c r="AH9368" s="3"/>
    </row>
    <row r="9369" spans="30:34">
      <c r="AD9369" s="3"/>
      <c r="AE9369" s="3"/>
      <c r="AF9369" s="3"/>
      <c r="AG9369" s="3"/>
      <c r="AH9369" s="3"/>
    </row>
    <row r="9370" spans="30:34">
      <c r="AD9370" s="3"/>
      <c r="AE9370" s="3"/>
      <c r="AF9370" s="3"/>
      <c r="AG9370" s="3"/>
      <c r="AH9370" s="3"/>
    </row>
    <row r="9371" spans="30:34">
      <c r="AD9371" s="3"/>
      <c r="AE9371" s="3"/>
      <c r="AF9371" s="3"/>
      <c r="AG9371" s="3"/>
      <c r="AH9371" s="3"/>
    </row>
    <row r="9372" spans="30:34">
      <c r="AD9372" s="3"/>
      <c r="AE9372" s="3"/>
      <c r="AF9372" s="3"/>
      <c r="AG9372" s="3"/>
      <c r="AH9372" s="3"/>
    </row>
    <row r="9373" spans="30:34">
      <c r="AD9373" s="3"/>
      <c r="AE9373" s="3"/>
      <c r="AF9373" s="3"/>
      <c r="AG9373" s="3"/>
      <c r="AH9373" s="3"/>
    </row>
    <row r="9374" spans="30:34">
      <c r="AD9374" s="3"/>
      <c r="AE9374" s="3"/>
      <c r="AF9374" s="3"/>
      <c r="AG9374" s="3"/>
      <c r="AH9374" s="3"/>
    </row>
    <row r="9375" spans="30:34">
      <c r="AD9375" s="3"/>
      <c r="AE9375" s="3"/>
      <c r="AF9375" s="3"/>
      <c r="AG9375" s="3"/>
      <c r="AH9375" s="3"/>
    </row>
    <row r="9376" spans="30:34">
      <c r="AD9376" s="3"/>
      <c r="AE9376" s="3"/>
      <c r="AF9376" s="3"/>
      <c r="AG9376" s="3"/>
      <c r="AH9376" s="3"/>
    </row>
    <row r="9377" spans="30:34">
      <c r="AD9377" s="3"/>
      <c r="AE9377" s="3"/>
      <c r="AF9377" s="3"/>
      <c r="AG9377" s="3"/>
      <c r="AH9377" s="3"/>
    </row>
    <row r="9378" spans="30:34">
      <c r="AD9378" s="3"/>
      <c r="AE9378" s="3"/>
      <c r="AF9378" s="3"/>
      <c r="AG9378" s="3"/>
      <c r="AH9378" s="3"/>
    </row>
    <row r="9379" spans="30:34">
      <c r="AD9379" s="3"/>
      <c r="AE9379" s="3"/>
      <c r="AF9379" s="3"/>
      <c r="AG9379" s="3"/>
      <c r="AH9379" s="3"/>
    </row>
    <row r="9380" spans="30:34">
      <c r="AD9380" s="3"/>
      <c r="AE9380" s="3"/>
      <c r="AF9380" s="3"/>
      <c r="AG9380" s="3"/>
      <c r="AH9380" s="3"/>
    </row>
    <row r="9381" spans="30:34">
      <c r="AD9381" s="3"/>
      <c r="AE9381" s="3"/>
      <c r="AF9381" s="3"/>
      <c r="AG9381" s="3"/>
      <c r="AH9381" s="3"/>
    </row>
    <row r="9382" spans="30:34">
      <c r="AD9382" s="3"/>
      <c r="AE9382" s="3"/>
      <c r="AF9382" s="3"/>
      <c r="AG9382" s="3"/>
      <c r="AH9382" s="3"/>
    </row>
    <row r="9383" spans="30:34">
      <c r="AD9383" s="3"/>
      <c r="AE9383" s="3"/>
      <c r="AF9383" s="3"/>
      <c r="AG9383" s="3"/>
      <c r="AH9383" s="3"/>
    </row>
    <row r="9384" spans="30:34">
      <c r="AD9384" s="3"/>
      <c r="AE9384" s="3"/>
      <c r="AF9384" s="3"/>
      <c r="AG9384" s="3"/>
      <c r="AH9384" s="3"/>
    </row>
    <row r="9385" spans="30:34">
      <c r="AD9385" s="3"/>
      <c r="AE9385" s="3"/>
      <c r="AF9385" s="3"/>
      <c r="AG9385" s="3"/>
      <c r="AH9385" s="3"/>
    </row>
    <row r="9386" spans="30:34">
      <c r="AD9386" s="3"/>
      <c r="AE9386" s="3"/>
      <c r="AF9386" s="3"/>
      <c r="AG9386" s="3"/>
      <c r="AH9386" s="3"/>
    </row>
    <row r="9387" spans="30:34">
      <c r="AD9387" s="3"/>
      <c r="AE9387" s="3"/>
      <c r="AF9387" s="3"/>
      <c r="AG9387" s="3"/>
      <c r="AH9387" s="3"/>
    </row>
    <row r="9388" spans="30:34">
      <c r="AD9388" s="3"/>
      <c r="AE9388" s="3"/>
      <c r="AF9388" s="3"/>
      <c r="AG9388" s="3"/>
      <c r="AH9388" s="3"/>
    </row>
    <row r="9389" spans="30:34">
      <c r="AD9389" s="3"/>
      <c r="AE9389" s="3"/>
      <c r="AF9389" s="3"/>
      <c r="AG9389" s="3"/>
      <c r="AH9389" s="3"/>
    </row>
    <row r="9390" spans="30:34">
      <c r="AD9390" s="3"/>
      <c r="AE9390" s="3"/>
      <c r="AF9390" s="3"/>
      <c r="AG9390" s="3"/>
      <c r="AH9390" s="3"/>
    </row>
    <row r="9391" spans="30:34">
      <c r="AD9391" s="3"/>
      <c r="AE9391" s="3"/>
      <c r="AF9391" s="3"/>
      <c r="AG9391" s="3"/>
      <c r="AH9391" s="3"/>
    </row>
    <row r="9392" spans="30:34">
      <c r="AD9392" s="3"/>
      <c r="AE9392" s="3"/>
      <c r="AF9392" s="3"/>
      <c r="AG9392" s="3"/>
      <c r="AH9392" s="3"/>
    </row>
    <row r="9393" spans="30:34">
      <c r="AD9393" s="3"/>
      <c r="AE9393" s="3"/>
      <c r="AF9393" s="3"/>
      <c r="AG9393" s="3"/>
      <c r="AH9393" s="3"/>
    </row>
    <row r="9394" spans="30:34">
      <c r="AD9394" s="3"/>
      <c r="AE9394" s="3"/>
      <c r="AF9394" s="3"/>
      <c r="AG9394" s="3"/>
      <c r="AH9394" s="3"/>
    </row>
    <row r="9395" spans="30:34">
      <c r="AD9395" s="3"/>
      <c r="AE9395" s="3"/>
      <c r="AF9395" s="3"/>
      <c r="AG9395" s="3"/>
      <c r="AH9395" s="3"/>
    </row>
    <row r="9396" spans="30:34">
      <c r="AD9396" s="3"/>
      <c r="AE9396" s="3"/>
      <c r="AF9396" s="3"/>
      <c r="AG9396" s="3"/>
      <c r="AH9396" s="3"/>
    </row>
    <row r="9397" spans="30:34">
      <c r="AD9397" s="3"/>
      <c r="AE9397" s="3"/>
      <c r="AF9397" s="3"/>
      <c r="AG9397" s="3"/>
      <c r="AH9397" s="3"/>
    </row>
    <row r="9398" spans="30:34">
      <c r="AD9398" s="3"/>
      <c r="AE9398" s="3"/>
      <c r="AF9398" s="3"/>
      <c r="AG9398" s="3"/>
      <c r="AH9398" s="3"/>
    </row>
    <row r="9399" spans="30:34">
      <c r="AD9399" s="3"/>
      <c r="AE9399" s="3"/>
      <c r="AF9399" s="3"/>
      <c r="AG9399" s="3"/>
      <c r="AH9399" s="3"/>
    </row>
    <row r="9400" spans="30:34">
      <c r="AD9400" s="3"/>
      <c r="AE9400" s="3"/>
      <c r="AF9400" s="3"/>
      <c r="AG9400" s="3"/>
      <c r="AH9400" s="3"/>
    </row>
    <row r="9401" spans="30:34">
      <c r="AD9401" s="3"/>
      <c r="AE9401" s="3"/>
      <c r="AF9401" s="3"/>
      <c r="AG9401" s="3"/>
      <c r="AH9401" s="3"/>
    </row>
    <row r="9402" spans="30:34">
      <c r="AD9402" s="3"/>
      <c r="AE9402" s="3"/>
      <c r="AF9402" s="3"/>
      <c r="AG9402" s="3"/>
      <c r="AH9402" s="3"/>
    </row>
    <row r="9403" spans="30:34">
      <c r="AD9403" s="3"/>
      <c r="AE9403" s="3"/>
      <c r="AF9403" s="3"/>
      <c r="AG9403" s="3"/>
      <c r="AH9403" s="3"/>
    </row>
    <row r="9404" spans="30:34">
      <c r="AD9404" s="3"/>
      <c r="AE9404" s="3"/>
      <c r="AF9404" s="3"/>
      <c r="AG9404" s="3"/>
      <c r="AH9404" s="3"/>
    </row>
    <row r="9405" spans="30:34">
      <c r="AD9405" s="3"/>
      <c r="AE9405" s="3"/>
      <c r="AF9405" s="3"/>
      <c r="AG9405" s="3"/>
      <c r="AH9405" s="3"/>
    </row>
    <row r="9406" spans="30:34">
      <c r="AD9406" s="3"/>
      <c r="AE9406" s="3"/>
      <c r="AF9406" s="3"/>
      <c r="AG9406" s="3"/>
      <c r="AH9406" s="3"/>
    </row>
    <row r="9407" spans="30:34">
      <c r="AD9407" s="3"/>
      <c r="AE9407" s="3"/>
      <c r="AF9407" s="3"/>
      <c r="AG9407" s="3"/>
      <c r="AH9407" s="3"/>
    </row>
    <row r="9408" spans="30:34">
      <c r="AD9408" s="3"/>
      <c r="AE9408" s="3"/>
      <c r="AF9408" s="3"/>
      <c r="AG9408" s="3"/>
      <c r="AH9408" s="3"/>
    </row>
    <row r="9409" spans="30:34">
      <c r="AD9409" s="3"/>
      <c r="AE9409" s="3"/>
      <c r="AF9409" s="3"/>
      <c r="AG9409" s="3"/>
      <c r="AH9409" s="3"/>
    </row>
    <row r="9410" spans="30:34">
      <c r="AD9410" s="3"/>
      <c r="AE9410" s="3"/>
      <c r="AF9410" s="3"/>
      <c r="AG9410" s="3"/>
      <c r="AH9410" s="3"/>
    </row>
    <row r="9411" spans="30:34">
      <c r="AD9411" s="3"/>
      <c r="AE9411" s="3"/>
      <c r="AF9411" s="3"/>
      <c r="AG9411" s="3"/>
      <c r="AH9411" s="3"/>
    </row>
    <row r="9412" spans="30:34">
      <c r="AD9412" s="3"/>
      <c r="AE9412" s="3"/>
      <c r="AF9412" s="3"/>
      <c r="AG9412" s="3"/>
      <c r="AH9412" s="3"/>
    </row>
    <row r="9413" spans="30:34">
      <c r="AD9413" s="3"/>
      <c r="AE9413" s="3"/>
      <c r="AF9413" s="3"/>
      <c r="AG9413" s="3"/>
      <c r="AH9413" s="3"/>
    </row>
    <row r="9414" spans="30:34">
      <c r="AD9414" s="3"/>
      <c r="AE9414" s="3"/>
      <c r="AF9414" s="3"/>
      <c r="AG9414" s="3"/>
      <c r="AH9414" s="3"/>
    </row>
    <row r="9415" spans="30:34">
      <c r="AD9415" s="3"/>
      <c r="AE9415" s="3"/>
      <c r="AF9415" s="3"/>
      <c r="AG9415" s="3"/>
      <c r="AH9415" s="3"/>
    </row>
    <row r="9416" spans="30:34">
      <c r="AD9416" s="3"/>
      <c r="AE9416" s="3"/>
      <c r="AF9416" s="3"/>
      <c r="AG9416" s="3"/>
      <c r="AH9416" s="3"/>
    </row>
    <row r="9417" spans="30:34">
      <c r="AD9417" s="3"/>
      <c r="AE9417" s="3"/>
      <c r="AF9417" s="3"/>
      <c r="AG9417" s="3"/>
      <c r="AH9417" s="3"/>
    </row>
    <row r="9418" spans="30:34">
      <c r="AD9418" s="3"/>
      <c r="AE9418" s="3"/>
      <c r="AF9418" s="3"/>
      <c r="AG9418" s="3"/>
      <c r="AH9418" s="3"/>
    </row>
    <row r="9419" spans="30:34">
      <c r="AD9419" s="3"/>
      <c r="AE9419" s="3"/>
      <c r="AF9419" s="3"/>
      <c r="AG9419" s="3"/>
      <c r="AH9419" s="3"/>
    </row>
    <row r="9420" spans="30:34">
      <c r="AD9420" s="3"/>
      <c r="AE9420" s="3"/>
      <c r="AF9420" s="3"/>
      <c r="AG9420" s="3"/>
      <c r="AH9420" s="3"/>
    </row>
    <row r="9421" spans="30:34">
      <c r="AD9421" s="3"/>
      <c r="AE9421" s="3"/>
      <c r="AF9421" s="3"/>
      <c r="AG9421" s="3"/>
      <c r="AH9421" s="3"/>
    </row>
    <row r="9422" spans="30:34">
      <c r="AD9422" s="3"/>
      <c r="AE9422" s="3"/>
      <c r="AF9422" s="3"/>
      <c r="AG9422" s="3"/>
      <c r="AH9422" s="3"/>
    </row>
    <row r="9423" spans="30:34">
      <c r="AD9423" s="3"/>
      <c r="AE9423" s="3"/>
      <c r="AF9423" s="3"/>
      <c r="AG9423" s="3"/>
      <c r="AH9423" s="3"/>
    </row>
    <row r="9424" spans="30:34">
      <c r="AD9424" s="3"/>
      <c r="AE9424" s="3"/>
      <c r="AF9424" s="3"/>
      <c r="AG9424" s="3"/>
      <c r="AH9424" s="3"/>
    </row>
    <row r="9425" spans="30:34">
      <c r="AD9425" s="3"/>
      <c r="AE9425" s="3"/>
      <c r="AF9425" s="3"/>
      <c r="AG9425" s="3"/>
      <c r="AH9425" s="3"/>
    </row>
    <row r="9426" spans="30:34">
      <c r="AD9426" s="3"/>
      <c r="AE9426" s="3"/>
      <c r="AF9426" s="3"/>
      <c r="AG9426" s="3"/>
      <c r="AH9426" s="3"/>
    </row>
    <row r="9427" spans="30:34">
      <c r="AD9427" s="3"/>
      <c r="AE9427" s="3"/>
      <c r="AF9427" s="3"/>
      <c r="AG9427" s="3"/>
      <c r="AH9427" s="3"/>
    </row>
    <row r="9428" spans="30:34">
      <c r="AD9428" s="3"/>
      <c r="AE9428" s="3"/>
      <c r="AF9428" s="3"/>
      <c r="AG9428" s="3"/>
      <c r="AH9428" s="3"/>
    </row>
    <row r="9429" spans="30:34">
      <c r="AD9429" s="3"/>
      <c r="AE9429" s="3"/>
      <c r="AF9429" s="3"/>
      <c r="AG9429" s="3"/>
      <c r="AH9429" s="3"/>
    </row>
    <row r="9430" spans="30:34">
      <c r="AD9430" s="3"/>
      <c r="AE9430" s="3"/>
      <c r="AF9430" s="3"/>
      <c r="AG9430" s="3"/>
      <c r="AH9430" s="3"/>
    </row>
    <row r="9431" spans="30:34">
      <c r="AD9431" s="3"/>
      <c r="AE9431" s="3"/>
      <c r="AF9431" s="3"/>
      <c r="AG9431" s="3"/>
      <c r="AH9431" s="3"/>
    </row>
    <row r="9432" spans="30:34">
      <c r="AD9432" s="3"/>
      <c r="AE9432" s="3"/>
      <c r="AF9432" s="3"/>
      <c r="AG9432" s="3"/>
      <c r="AH9432" s="3"/>
    </row>
    <row r="9433" spans="30:34">
      <c r="AD9433" s="3"/>
      <c r="AE9433" s="3"/>
      <c r="AF9433" s="3"/>
      <c r="AG9433" s="3"/>
      <c r="AH9433" s="3"/>
    </row>
    <row r="9434" spans="30:34">
      <c r="AD9434" s="3"/>
      <c r="AE9434" s="3"/>
      <c r="AF9434" s="3"/>
      <c r="AG9434" s="3"/>
      <c r="AH9434" s="3"/>
    </row>
    <row r="9435" spans="30:34">
      <c r="AD9435" s="3"/>
      <c r="AE9435" s="3"/>
      <c r="AF9435" s="3"/>
      <c r="AG9435" s="3"/>
      <c r="AH9435" s="3"/>
    </row>
    <row r="9436" spans="30:34">
      <c r="AD9436" s="3"/>
      <c r="AE9436" s="3"/>
      <c r="AF9436" s="3"/>
      <c r="AG9436" s="3"/>
      <c r="AH9436" s="3"/>
    </row>
    <row r="9437" spans="30:34">
      <c r="AD9437" s="3"/>
      <c r="AE9437" s="3"/>
      <c r="AF9437" s="3"/>
      <c r="AG9437" s="3"/>
      <c r="AH9437" s="3"/>
    </row>
    <row r="9438" spans="30:34">
      <c r="AD9438" s="3"/>
      <c r="AE9438" s="3"/>
      <c r="AF9438" s="3"/>
      <c r="AG9438" s="3"/>
      <c r="AH9438" s="3"/>
    </row>
    <row r="9439" spans="30:34">
      <c r="AD9439" s="3"/>
      <c r="AE9439" s="3"/>
      <c r="AF9439" s="3"/>
      <c r="AG9439" s="3"/>
      <c r="AH9439" s="3"/>
    </row>
    <row r="9440" spans="30:34">
      <c r="AD9440" s="3"/>
      <c r="AE9440" s="3"/>
      <c r="AF9440" s="3"/>
      <c r="AG9440" s="3"/>
      <c r="AH9440" s="3"/>
    </row>
    <row r="9441" spans="30:34">
      <c r="AD9441" s="3"/>
      <c r="AE9441" s="3"/>
      <c r="AF9441" s="3"/>
      <c r="AG9441" s="3"/>
      <c r="AH9441" s="3"/>
    </row>
    <row r="9442" spans="30:34">
      <c r="AD9442" s="3"/>
      <c r="AE9442" s="3"/>
      <c r="AF9442" s="3"/>
      <c r="AG9442" s="3"/>
      <c r="AH9442" s="3"/>
    </row>
    <row r="9443" spans="30:34">
      <c r="AD9443" s="3"/>
      <c r="AE9443" s="3"/>
      <c r="AF9443" s="3"/>
      <c r="AG9443" s="3"/>
      <c r="AH9443" s="3"/>
    </row>
    <row r="9444" spans="30:34">
      <c r="AD9444" s="3"/>
      <c r="AE9444" s="3"/>
      <c r="AF9444" s="3"/>
      <c r="AG9444" s="3"/>
      <c r="AH9444" s="3"/>
    </row>
    <row r="9445" spans="30:34">
      <c r="AD9445" s="3"/>
      <c r="AE9445" s="3"/>
      <c r="AF9445" s="3"/>
      <c r="AG9445" s="3"/>
      <c r="AH9445" s="3"/>
    </row>
    <row r="9446" spans="30:34">
      <c r="AD9446" s="3"/>
      <c r="AE9446" s="3"/>
      <c r="AF9446" s="3"/>
      <c r="AG9446" s="3"/>
      <c r="AH9446" s="3"/>
    </row>
    <row r="9447" spans="30:34">
      <c r="AD9447" s="3"/>
      <c r="AE9447" s="3"/>
      <c r="AF9447" s="3"/>
      <c r="AG9447" s="3"/>
      <c r="AH9447" s="3"/>
    </row>
    <row r="9448" spans="30:34">
      <c r="AD9448" s="3"/>
      <c r="AE9448" s="3"/>
      <c r="AF9448" s="3"/>
      <c r="AG9448" s="3"/>
      <c r="AH9448" s="3"/>
    </row>
    <row r="9449" spans="30:34">
      <c r="AD9449" s="3"/>
      <c r="AE9449" s="3"/>
      <c r="AF9449" s="3"/>
      <c r="AG9449" s="3"/>
      <c r="AH9449" s="3"/>
    </row>
    <row r="9450" spans="30:34">
      <c r="AD9450" s="3"/>
      <c r="AE9450" s="3"/>
      <c r="AF9450" s="3"/>
      <c r="AG9450" s="3"/>
      <c r="AH9450" s="3"/>
    </row>
    <row r="9451" spans="30:34">
      <c r="AD9451" s="3"/>
      <c r="AE9451" s="3"/>
      <c r="AF9451" s="3"/>
      <c r="AG9451" s="3"/>
      <c r="AH9451" s="3"/>
    </row>
    <row r="9452" spans="30:34">
      <c r="AD9452" s="3"/>
      <c r="AE9452" s="3"/>
      <c r="AF9452" s="3"/>
      <c r="AG9452" s="3"/>
      <c r="AH9452" s="3"/>
    </row>
    <row r="9453" spans="30:34">
      <c r="AD9453" s="3"/>
      <c r="AE9453" s="3"/>
      <c r="AF9453" s="3"/>
      <c r="AG9453" s="3"/>
      <c r="AH9453" s="3"/>
    </row>
    <row r="9454" spans="30:34">
      <c r="AD9454" s="3"/>
      <c r="AE9454" s="3"/>
      <c r="AF9454" s="3"/>
      <c r="AG9454" s="3"/>
      <c r="AH9454" s="3"/>
    </row>
    <row r="9455" spans="30:34">
      <c r="AD9455" s="3"/>
      <c r="AE9455" s="3"/>
      <c r="AF9455" s="3"/>
      <c r="AG9455" s="3"/>
      <c r="AH9455" s="3"/>
    </row>
    <row r="9456" spans="30:34">
      <c r="AD9456" s="3"/>
      <c r="AE9456" s="3"/>
      <c r="AF9456" s="3"/>
      <c r="AG9456" s="3"/>
      <c r="AH9456" s="3"/>
    </row>
    <row r="9457" spans="30:34">
      <c r="AD9457" s="3"/>
      <c r="AE9457" s="3"/>
      <c r="AF9457" s="3"/>
      <c r="AG9457" s="3"/>
      <c r="AH9457" s="3"/>
    </row>
    <row r="9458" spans="30:34">
      <c r="AD9458" s="3"/>
      <c r="AE9458" s="3"/>
      <c r="AF9458" s="3"/>
      <c r="AG9458" s="3"/>
      <c r="AH9458" s="3"/>
    </row>
    <row r="9459" spans="30:34">
      <c r="AD9459" s="3"/>
      <c r="AE9459" s="3"/>
      <c r="AF9459" s="3"/>
      <c r="AG9459" s="3"/>
      <c r="AH9459" s="3"/>
    </row>
    <row r="9460" spans="30:34">
      <c r="AD9460" s="3"/>
      <c r="AE9460" s="3"/>
      <c r="AF9460" s="3"/>
      <c r="AG9460" s="3"/>
      <c r="AH9460" s="3"/>
    </row>
    <row r="9461" spans="30:34">
      <c r="AD9461" s="3"/>
      <c r="AE9461" s="3"/>
      <c r="AF9461" s="3"/>
      <c r="AG9461" s="3"/>
      <c r="AH9461" s="3"/>
    </row>
    <row r="9462" spans="30:34">
      <c r="AD9462" s="3"/>
      <c r="AE9462" s="3"/>
      <c r="AF9462" s="3"/>
      <c r="AG9462" s="3"/>
      <c r="AH9462" s="3"/>
    </row>
    <row r="9463" spans="30:34">
      <c r="AD9463" s="3"/>
      <c r="AE9463" s="3"/>
      <c r="AF9463" s="3"/>
      <c r="AG9463" s="3"/>
      <c r="AH9463" s="3"/>
    </row>
    <row r="9464" spans="30:34">
      <c r="AD9464" s="3"/>
      <c r="AE9464" s="3"/>
      <c r="AF9464" s="3"/>
      <c r="AG9464" s="3"/>
      <c r="AH9464" s="3"/>
    </row>
    <row r="9465" spans="30:34">
      <c r="AD9465" s="3"/>
      <c r="AE9465" s="3"/>
      <c r="AF9465" s="3"/>
      <c r="AG9465" s="3"/>
      <c r="AH9465" s="3"/>
    </row>
    <row r="9466" spans="30:34">
      <c r="AD9466" s="3"/>
      <c r="AE9466" s="3"/>
      <c r="AF9466" s="3"/>
      <c r="AG9466" s="3"/>
      <c r="AH9466" s="3"/>
    </row>
    <row r="9467" spans="30:34">
      <c r="AD9467" s="3"/>
      <c r="AE9467" s="3"/>
      <c r="AF9467" s="3"/>
      <c r="AG9467" s="3"/>
      <c r="AH9467" s="3"/>
    </row>
    <row r="9468" spans="30:34">
      <c r="AD9468" s="3"/>
      <c r="AE9468" s="3"/>
      <c r="AF9468" s="3"/>
      <c r="AG9468" s="3"/>
      <c r="AH9468" s="3"/>
    </row>
    <row r="9469" spans="30:34">
      <c r="AD9469" s="3"/>
      <c r="AE9469" s="3"/>
      <c r="AF9469" s="3"/>
      <c r="AG9469" s="3"/>
      <c r="AH9469" s="3"/>
    </row>
    <row r="9470" spans="30:34">
      <c r="AD9470" s="3"/>
      <c r="AE9470" s="3"/>
      <c r="AF9470" s="3"/>
      <c r="AG9470" s="3"/>
      <c r="AH9470" s="3"/>
    </row>
    <row r="9471" spans="30:34">
      <c r="AD9471" s="3"/>
      <c r="AE9471" s="3"/>
      <c r="AF9471" s="3"/>
      <c r="AG9471" s="3"/>
      <c r="AH9471" s="3"/>
    </row>
    <row r="9472" spans="30:34">
      <c r="AD9472" s="3"/>
      <c r="AE9472" s="3"/>
      <c r="AF9472" s="3"/>
      <c r="AG9472" s="3"/>
      <c r="AH9472" s="3"/>
    </row>
    <row r="9473" spans="30:34">
      <c r="AD9473" s="3"/>
      <c r="AE9473" s="3"/>
      <c r="AF9473" s="3"/>
      <c r="AG9473" s="3"/>
      <c r="AH9473" s="3"/>
    </row>
    <row r="9474" spans="30:34">
      <c r="AD9474" s="3"/>
      <c r="AE9474" s="3"/>
      <c r="AF9474" s="3"/>
      <c r="AG9474" s="3"/>
      <c r="AH9474" s="3"/>
    </row>
    <row r="9475" spans="30:34">
      <c r="AD9475" s="3"/>
      <c r="AE9475" s="3"/>
      <c r="AF9475" s="3"/>
      <c r="AG9475" s="3"/>
      <c r="AH9475" s="3"/>
    </row>
    <row r="9476" spans="30:34">
      <c r="AD9476" s="3"/>
      <c r="AE9476" s="3"/>
      <c r="AF9476" s="3"/>
      <c r="AG9476" s="3"/>
      <c r="AH9476" s="3"/>
    </row>
    <row r="9477" spans="30:34">
      <c r="AD9477" s="3"/>
      <c r="AE9477" s="3"/>
      <c r="AF9477" s="3"/>
      <c r="AG9477" s="3"/>
      <c r="AH9477" s="3"/>
    </row>
    <row r="9478" spans="30:34">
      <c r="AD9478" s="3"/>
      <c r="AE9478" s="3"/>
      <c r="AF9478" s="3"/>
      <c r="AG9478" s="3"/>
      <c r="AH9478" s="3"/>
    </row>
    <row r="9479" spans="30:34">
      <c r="AD9479" s="3"/>
      <c r="AE9479" s="3"/>
      <c r="AF9479" s="3"/>
      <c r="AG9479" s="3"/>
      <c r="AH9479" s="3"/>
    </row>
    <row r="9480" spans="30:34">
      <c r="AD9480" s="3"/>
      <c r="AE9480" s="3"/>
      <c r="AF9480" s="3"/>
      <c r="AG9480" s="3"/>
      <c r="AH9480" s="3"/>
    </row>
    <row r="9481" spans="30:34">
      <c r="AD9481" s="3"/>
      <c r="AE9481" s="3"/>
      <c r="AF9481" s="3"/>
      <c r="AG9481" s="3"/>
      <c r="AH9481" s="3"/>
    </row>
    <row r="9482" spans="30:34">
      <c r="AD9482" s="3"/>
      <c r="AE9482" s="3"/>
      <c r="AF9482" s="3"/>
      <c r="AG9482" s="3"/>
      <c r="AH9482" s="3"/>
    </row>
    <row r="9483" spans="30:34">
      <c r="AD9483" s="3"/>
      <c r="AE9483" s="3"/>
      <c r="AF9483" s="3"/>
      <c r="AG9483" s="3"/>
      <c r="AH9483" s="3"/>
    </row>
    <row r="9484" spans="30:34">
      <c r="AD9484" s="3"/>
      <c r="AE9484" s="3"/>
      <c r="AF9484" s="3"/>
      <c r="AG9484" s="3"/>
      <c r="AH9484" s="3"/>
    </row>
    <row r="9485" spans="30:34">
      <c r="AD9485" s="3"/>
      <c r="AE9485" s="3"/>
      <c r="AF9485" s="3"/>
      <c r="AG9485" s="3"/>
      <c r="AH9485" s="3"/>
    </row>
    <row r="9486" spans="30:34">
      <c r="AD9486" s="3"/>
      <c r="AE9486" s="3"/>
      <c r="AF9486" s="3"/>
      <c r="AG9486" s="3"/>
      <c r="AH9486" s="3"/>
    </row>
    <row r="9487" spans="30:34">
      <c r="AD9487" s="3"/>
      <c r="AE9487" s="3"/>
      <c r="AF9487" s="3"/>
      <c r="AG9487" s="3"/>
      <c r="AH9487" s="3"/>
    </row>
    <row r="9488" spans="30:34">
      <c r="AD9488" s="3"/>
      <c r="AE9488" s="3"/>
      <c r="AF9488" s="3"/>
      <c r="AG9488" s="3"/>
      <c r="AH9488" s="3"/>
    </row>
    <row r="9489" spans="30:34">
      <c r="AD9489" s="3"/>
      <c r="AE9489" s="3"/>
      <c r="AF9489" s="3"/>
      <c r="AG9489" s="3"/>
      <c r="AH9489" s="3"/>
    </row>
    <row r="9490" spans="30:34">
      <c r="AD9490" s="3"/>
      <c r="AE9490" s="3"/>
      <c r="AF9490" s="3"/>
      <c r="AG9490" s="3"/>
      <c r="AH9490" s="3"/>
    </row>
    <row r="9491" spans="30:34">
      <c r="AD9491" s="3"/>
      <c r="AE9491" s="3"/>
      <c r="AF9491" s="3"/>
      <c r="AG9491" s="3"/>
      <c r="AH9491" s="3"/>
    </row>
    <row r="9492" spans="30:34">
      <c r="AD9492" s="3"/>
      <c r="AE9492" s="3"/>
      <c r="AF9492" s="3"/>
      <c r="AG9492" s="3"/>
      <c r="AH9492" s="3"/>
    </row>
    <row r="9493" spans="30:34">
      <c r="AD9493" s="3"/>
      <c r="AE9493" s="3"/>
      <c r="AF9493" s="3"/>
      <c r="AG9493" s="3"/>
      <c r="AH9493" s="3"/>
    </row>
    <row r="9494" spans="30:34">
      <c r="AD9494" s="3"/>
      <c r="AE9494" s="3"/>
      <c r="AF9494" s="3"/>
      <c r="AG9494" s="3"/>
      <c r="AH9494" s="3"/>
    </row>
    <row r="9495" spans="30:34">
      <c r="AD9495" s="3"/>
      <c r="AE9495" s="3"/>
      <c r="AF9495" s="3"/>
      <c r="AG9495" s="3"/>
      <c r="AH9495" s="3"/>
    </row>
    <row r="9496" spans="30:34">
      <c r="AD9496" s="3"/>
      <c r="AE9496" s="3"/>
      <c r="AF9496" s="3"/>
      <c r="AG9496" s="3"/>
      <c r="AH9496" s="3"/>
    </row>
    <row r="9497" spans="30:34">
      <c r="AD9497" s="3"/>
      <c r="AE9497" s="3"/>
      <c r="AF9497" s="3"/>
      <c r="AG9497" s="3"/>
      <c r="AH9497" s="3"/>
    </row>
    <row r="9498" spans="30:34">
      <c r="AD9498" s="3"/>
      <c r="AE9498" s="3"/>
      <c r="AF9498" s="3"/>
      <c r="AG9498" s="3"/>
      <c r="AH9498" s="3"/>
    </row>
    <row r="9499" spans="30:34">
      <c r="AD9499" s="3"/>
      <c r="AE9499" s="3"/>
      <c r="AF9499" s="3"/>
      <c r="AG9499" s="3"/>
      <c r="AH9499" s="3"/>
    </row>
    <row r="9500" spans="30:34">
      <c r="AD9500" s="3"/>
      <c r="AE9500" s="3"/>
      <c r="AF9500" s="3"/>
      <c r="AG9500" s="3"/>
      <c r="AH9500" s="3"/>
    </row>
    <row r="9501" spans="30:34">
      <c r="AD9501" s="3"/>
      <c r="AE9501" s="3"/>
      <c r="AF9501" s="3"/>
      <c r="AG9501" s="3"/>
      <c r="AH9501" s="3"/>
    </row>
    <row r="9502" spans="30:34">
      <c r="AD9502" s="3"/>
      <c r="AE9502" s="3"/>
      <c r="AF9502" s="3"/>
      <c r="AG9502" s="3"/>
      <c r="AH9502" s="3"/>
    </row>
    <row r="9503" spans="30:34">
      <c r="AD9503" s="3"/>
      <c r="AE9503" s="3"/>
      <c r="AF9503" s="3"/>
      <c r="AG9503" s="3"/>
      <c r="AH9503" s="3"/>
    </row>
    <row r="9504" spans="30:34">
      <c r="AD9504" s="3"/>
      <c r="AE9504" s="3"/>
      <c r="AF9504" s="3"/>
      <c r="AG9504" s="3"/>
      <c r="AH9504" s="3"/>
    </row>
    <row r="9505" spans="30:34">
      <c r="AD9505" s="3"/>
      <c r="AE9505" s="3"/>
      <c r="AF9505" s="3"/>
      <c r="AG9505" s="3"/>
      <c r="AH9505" s="3"/>
    </row>
    <row r="9506" spans="30:34">
      <c r="AD9506" s="3"/>
      <c r="AE9506" s="3"/>
      <c r="AF9506" s="3"/>
      <c r="AG9506" s="3"/>
      <c r="AH9506" s="3"/>
    </row>
    <row r="9507" spans="30:34">
      <c r="AD9507" s="3"/>
      <c r="AE9507" s="3"/>
      <c r="AF9507" s="3"/>
      <c r="AG9507" s="3"/>
      <c r="AH9507" s="3"/>
    </row>
    <row r="9508" spans="30:34">
      <c r="AD9508" s="3"/>
      <c r="AE9508" s="3"/>
      <c r="AF9508" s="3"/>
      <c r="AG9508" s="3"/>
      <c r="AH9508" s="3"/>
    </row>
    <row r="9509" spans="30:34">
      <c r="AD9509" s="3"/>
      <c r="AE9509" s="3"/>
      <c r="AF9509" s="3"/>
      <c r="AG9509" s="3"/>
      <c r="AH9509" s="3"/>
    </row>
    <row r="9510" spans="30:34">
      <c r="AD9510" s="3"/>
      <c r="AE9510" s="3"/>
      <c r="AF9510" s="3"/>
      <c r="AG9510" s="3"/>
      <c r="AH9510" s="3"/>
    </row>
    <row r="9511" spans="30:34">
      <c r="AD9511" s="3"/>
      <c r="AE9511" s="3"/>
      <c r="AF9511" s="3"/>
      <c r="AG9511" s="3"/>
      <c r="AH9511" s="3"/>
    </row>
    <row r="9512" spans="30:34">
      <c r="AD9512" s="3"/>
      <c r="AE9512" s="3"/>
      <c r="AF9512" s="3"/>
      <c r="AG9512" s="3"/>
      <c r="AH9512" s="3"/>
    </row>
    <row r="9513" spans="30:34">
      <c r="AD9513" s="3"/>
      <c r="AE9513" s="3"/>
      <c r="AF9513" s="3"/>
      <c r="AG9513" s="3"/>
      <c r="AH9513" s="3"/>
    </row>
    <row r="9514" spans="30:34">
      <c r="AD9514" s="3"/>
      <c r="AE9514" s="3"/>
      <c r="AF9514" s="3"/>
      <c r="AG9514" s="3"/>
      <c r="AH9514" s="3"/>
    </row>
    <row r="9515" spans="30:34">
      <c r="AD9515" s="3"/>
      <c r="AE9515" s="3"/>
      <c r="AF9515" s="3"/>
      <c r="AG9515" s="3"/>
      <c r="AH9515" s="3"/>
    </row>
    <row r="9516" spans="30:34">
      <c r="AD9516" s="3"/>
      <c r="AE9516" s="3"/>
      <c r="AF9516" s="3"/>
      <c r="AG9516" s="3"/>
      <c r="AH9516" s="3"/>
    </row>
    <row r="9517" spans="30:34">
      <c r="AD9517" s="3"/>
      <c r="AE9517" s="3"/>
      <c r="AF9517" s="3"/>
      <c r="AG9517" s="3"/>
      <c r="AH9517" s="3"/>
    </row>
    <row r="9518" spans="30:34">
      <c r="AD9518" s="3"/>
      <c r="AE9518" s="3"/>
      <c r="AF9518" s="3"/>
      <c r="AG9518" s="3"/>
      <c r="AH9518" s="3"/>
    </row>
    <row r="9519" spans="30:34">
      <c r="AD9519" s="3"/>
      <c r="AE9519" s="3"/>
      <c r="AF9519" s="3"/>
      <c r="AG9519" s="3"/>
      <c r="AH9519" s="3"/>
    </row>
    <row r="9520" spans="30:34">
      <c r="AD9520" s="3"/>
      <c r="AE9520" s="3"/>
      <c r="AF9520" s="3"/>
      <c r="AG9520" s="3"/>
      <c r="AH9520" s="3"/>
    </row>
    <row r="9521" spans="30:34">
      <c r="AD9521" s="3"/>
      <c r="AE9521" s="3"/>
      <c r="AF9521" s="3"/>
      <c r="AG9521" s="3"/>
      <c r="AH9521" s="3"/>
    </row>
    <row r="9522" spans="30:34">
      <c r="AD9522" s="3"/>
      <c r="AE9522" s="3"/>
      <c r="AF9522" s="3"/>
      <c r="AG9522" s="3"/>
      <c r="AH9522" s="3"/>
    </row>
    <row r="9523" spans="30:34">
      <c r="AD9523" s="3"/>
      <c r="AE9523" s="3"/>
      <c r="AF9523" s="3"/>
      <c r="AG9523" s="3"/>
      <c r="AH9523" s="3"/>
    </row>
    <row r="9524" spans="30:34">
      <c r="AD9524" s="3"/>
      <c r="AE9524" s="3"/>
      <c r="AF9524" s="3"/>
      <c r="AG9524" s="3"/>
      <c r="AH9524" s="3"/>
    </row>
    <row r="9525" spans="30:34">
      <c r="AD9525" s="3"/>
      <c r="AE9525" s="3"/>
      <c r="AF9525" s="3"/>
      <c r="AG9525" s="3"/>
      <c r="AH9525" s="3"/>
    </row>
    <row r="9526" spans="30:34">
      <c r="AD9526" s="3"/>
      <c r="AE9526" s="3"/>
      <c r="AF9526" s="3"/>
      <c r="AG9526" s="3"/>
      <c r="AH9526" s="3"/>
    </row>
    <row r="9527" spans="30:34">
      <c r="AD9527" s="3"/>
      <c r="AE9527" s="3"/>
      <c r="AF9527" s="3"/>
      <c r="AG9527" s="3"/>
      <c r="AH9527" s="3"/>
    </row>
    <row r="9528" spans="30:34">
      <c r="AD9528" s="3"/>
      <c r="AE9528" s="3"/>
      <c r="AF9528" s="3"/>
      <c r="AG9528" s="3"/>
      <c r="AH9528" s="3"/>
    </row>
    <row r="9529" spans="30:34">
      <c r="AD9529" s="3"/>
      <c r="AE9529" s="3"/>
      <c r="AF9529" s="3"/>
      <c r="AG9529" s="3"/>
      <c r="AH9529" s="3"/>
    </row>
    <row r="9530" spans="30:34">
      <c r="AD9530" s="3"/>
      <c r="AE9530" s="3"/>
      <c r="AF9530" s="3"/>
      <c r="AG9530" s="3"/>
      <c r="AH9530" s="3"/>
    </row>
    <row r="9531" spans="30:34">
      <c r="AD9531" s="3"/>
      <c r="AE9531" s="3"/>
      <c r="AF9531" s="3"/>
      <c r="AG9531" s="3"/>
      <c r="AH9531" s="3"/>
    </row>
    <row r="9532" spans="30:34">
      <c r="AD9532" s="3"/>
      <c r="AE9532" s="3"/>
      <c r="AF9532" s="3"/>
      <c r="AG9532" s="3"/>
      <c r="AH9532" s="3"/>
    </row>
    <row r="9533" spans="30:34">
      <c r="AD9533" s="3"/>
      <c r="AE9533" s="3"/>
      <c r="AF9533" s="3"/>
      <c r="AG9533" s="3"/>
      <c r="AH9533" s="3"/>
    </row>
    <row r="9534" spans="30:34">
      <c r="AD9534" s="3"/>
      <c r="AE9534" s="3"/>
      <c r="AF9534" s="3"/>
      <c r="AG9534" s="3"/>
      <c r="AH9534" s="3"/>
    </row>
    <row r="9535" spans="30:34">
      <c r="AD9535" s="3"/>
      <c r="AE9535" s="3"/>
      <c r="AF9535" s="3"/>
      <c r="AG9535" s="3"/>
      <c r="AH9535" s="3"/>
    </row>
    <row r="9536" spans="30:34">
      <c r="AD9536" s="3"/>
      <c r="AE9536" s="3"/>
      <c r="AF9536" s="3"/>
      <c r="AG9536" s="3"/>
      <c r="AH9536" s="3"/>
    </row>
    <row r="9537" spans="30:34">
      <c r="AD9537" s="3"/>
      <c r="AE9537" s="3"/>
      <c r="AF9537" s="3"/>
      <c r="AG9537" s="3"/>
      <c r="AH9537" s="3"/>
    </row>
    <row r="9538" spans="30:34">
      <c r="AD9538" s="3"/>
      <c r="AE9538" s="3"/>
      <c r="AF9538" s="3"/>
      <c r="AG9538" s="3"/>
      <c r="AH9538" s="3"/>
    </row>
    <row r="9539" spans="30:34">
      <c r="AD9539" s="3"/>
      <c r="AE9539" s="3"/>
      <c r="AF9539" s="3"/>
      <c r="AG9539" s="3"/>
      <c r="AH9539" s="3"/>
    </row>
    <row r="9540" spans="30:34">
      <c r="AD9540" s="3"/>
      <c r="AE9540" s="3"/>
      <c r="AF9540" s="3"/>
      <c r="AG9540" s="3"/>
      <c r="AH9540" s="3"/>
    </row>
    <row r="9541" spans="30:34">
      <c r="AD9541" s="3"/>
      <c r="AE9541" s="3"/>
      <c r="AF9541" s="3"/>
      <c r="AG9541" s="3"/>
      <c r="AH9541" s="3"/>
    </row>
    <row r="9542" spans="30:34">
      <c r="AD9542" s="3"/>
      <c r="AE9542" s="3"/>
      <c r="AF9542" s="3"/>
      <c r="AG9542" s="3"/>
      <c r="AH9542" s="3"/>
    </row>
    <row r="9543" spans="30:34">
      <c r="AD9543" s="3"/>
      <c r="AE9543" s="3"/>
      <c r="AF9543" s="3"/>
      <c r="AG9543" s="3"/>
      <c r="AH9543" s="3"/>
    </row>
    <row r="9544" spans="30:34">
      <c r="AD9544" s="3"/>
      <c r="AE9544" s="3"/>
      <c r="AF9544" s="3"/>
      <c r="AG9544" s="3"/>
      <c r="AH9544" s="3"/>
    </row>
    <row r="9545" spans="30:34">
      <c r="AD9545" s="3"/>
      <c r="AE9545" s="3"/>
      <c r="AF9545" s="3"/>
      <c r="AG9545" s="3"/>
      <c r="AH9545" s="3"/>
    </row>
    <row r="9546" spans="30:34">
      <c r="AD9546" s="3"/>
      <c r="AE9546" s="3"/>
      <c r="AF9546" s="3"/>
      <c r="AG9546" s="3"/>
      <c r="AH9546" s="3"/>
    </row>
    <row r="9547" spans="30:34">
      <c r="AD9547" s="3"/>
      <c r="AE9547" s="3"/>
      <c r="AF9547" s="3"/>
      <c r="AG9547" s="3"/>
      <c r="AH9547" s="3"/>
    </row>
    <row r="9548" spans="30:34">
      <c r="AD9548" s="3"/>
      <c r="AE9548" s="3"/>
      <c r="AF9548" s="3"/>
      <c r="AG9548" s="3"/>
      <c r="AH9548" s="3"/>
    </row>
    <row r="9549" spans="30:34">
      <c r="AD9549" s="3"/>
      <c r="AE9549" s="3"/>
      <c r="AF9549" s="3"/>
      <c r="AG9549" s="3"/>
      <c r="AH9549" s="3"/>
    </row>
    <row r="9550" spans="30:34">
      <c r="AD9550" s="3"/>
      <c r="AE9550" s="3"/>
      <c r="AF9550" s="3"/>
      <c r="AG9550" s="3"/>
      <c r="AH9550" s="3"/>
    </row>
    <row r="9551" spans="30:34">
      <c r="AD9551" s="3"/>
      <c r="AE9551" s="3"/>
      <c r="AF9551" s="3"/>
      <c r="AG9551" s="3"/>
      <c r="AH9551" s="3"/>
    </row>
    <row r="9552" spans="30:34">
      <c r="AD9552" s="3"/>
      <c r="AE9552" s="3"/>
      <c r="AF9552" s="3"/>
      <c r="AG9552" s="3"/>
      <c r="AH9552" s="3"/>
    </row>
    <row r="9553" spans="30:34">
      <c r="AD9553" s="3"/>
      <c r="AE9553" s="3"/>
      <c r="AF9553" s="3"/>
      <c r="AG9553" s="3"/>
      <c r="AH9553" s="3"/>
    </row>
    <row r="9554" spans="30:34">
      <c r="AD9554" s="3"/>
      <c r="AE9554" s="3"/>
      <c r="AF9554" s="3"/>
      <c r="AG9554" s="3"/>
      <c r="AH9554" s="3"/>
    </row>
    <row r="9555" spans="30:34">
      <c r="AD9555" s="3"/>
      <c r="AE9555" s="3"/>
      <c r="AF9555" s="3"/>
      <c r="AG9555" s="3"/>
      <c r="AH9555" s="3"/>
    </row>
    <row r="9556" spans="30:34">
      <c r="AD9556" s="3"/>
      <c r="AE9556" s="3"/>
      <c r="AF9556" s="3"/>
      <c r="AG9556" s="3"/>
      <c r="AH9556" s="3"/>
    </row>
    <row r="9557" spans="30:34">
      <c r="AD9557" s="3"/>
      <c r="AE9557" s="3"/>
      <c r="AF9557" s="3"/>
      <c r="AG9557" s="3"/>
      <c r="AH9557" s="3"/>
    </row>
    <row r="9558" spans="30:34">
      <c r="AD9558" s="3"/>
      <c r="AE9558" s="3"/>
      <c r="AF9558" s="3"/>
      <c r="AG9558" s="3"/>
      <c r="AH9558" s="3"/>
    </row>
    <row r="9559" spans="30:34">
      <c r="AD9559" s="3"/>
      <c r="AE9559" s="3"/>
      <c r="AF9559" s="3"/>
      <c r="AG9559" s="3"/>
      <c r="AH9559" s="3"/>
    </row>
    <row r="9560" spans="30:34">
      <c r="AD9560" s="3"/>
      <c r="AE9560" s="3"/>
      <c r="AF9560" s="3"/>
      <c r="AG9560" s="3"/>
      <c r="AH9560" s="3"/>
    </row>
    <row r="9561" spans="30:34">
      <c r="AD9561" s="3"/>
      <c r="AE9561" s="3"/>
      <c r="AF9561" s="3"/>
      <c r="AG9561" s="3"/>
      <c r="AH9561" s="3"/>
    </row>
    <row r="9562" spans="30:34">
      <c r="AD9562" s="3"/>
      <c r="AE9562" s="3"/>
      <c r="AF9562" s="3"/>
      <c r="AG9562" s="3"/>
      <c r="AH9562" s="3"/>
    </row>
    <row r="9563" spans="30:34">
      <c r="AD9563" s="3"/>
      <c r="AE9563" s="3"/>
      <c r="AF9563" s="3"/>
      <c r="AG9563" s="3"/>
      <c r="AH9563" s="3"/>
    </row>
    <row r="9564" spans="30:34">
      <c r="AD9564" s="3"/>
      <c r="AE9564" s="3"/>
      <c r="AF9564" s="3"/>
      <c r="AG9564" s="3"/>
      <c r="AH9564" s="3"/>
    </row>
    <row r="9565" spans="30:34">
      <c r="AD9565" s="3"/>
      <c r="AE9565" s="3"/>
      <c r="AF9565" s="3"/>
      <c r="AG9565" s="3"/>
      <c r="AH9565" s="3"/>
    </row>
    <row r="9566" spans="30:34">
      <c r="AD9566" s="3"/>
      <c r="AE9566" s="3"/>
      <c r="AF9566" s="3"/>
      <c r="AG9566" s="3"/>
      <c r="AH9566" s="3"/>
    </row>
    <row r="9567" spans="30:34">
      <c r="AD9567" s="3"/>
      <c r="AE9567" s="3"/>
      <c r="AF9567" s="3"/>
      <c r="AG9567" s="3"/>
      <c r="AH9567" s="3"/>
    </row>
    <row r="9568" spans="30:34">
      <c r="AD9568" s="3"/>
      <c r="AE9568" s="3"/>
      <c r="AF9568" s="3"/>
      <c r="AG9568" s="3"/>
      <c r="AH9568" s="3"/>
    </row>
    <row r="9569" spans="30:34">
      <c r="AD9569" s="3"/>
      <c r="AE9569" s="3"/>
      <c r="AF9569" s="3"/>
      <c r="AG9569" s="3"/>
      <c r="AH9569" s="3"/>
    </row>
    <row r="9570" spans="30:34">
      <c r="AD9570" s="3"/>
      <c r="AE9570" s="3"/>
      <c r="AF9570" s="3"/>
      <c r="AG9570" s="3"/>
      <c r="AH9570" s="3"/>
    </row>
    <row r="9571" spans="30:34">
      <c r="AD9571" s="3"/>
      <c r="AE9571" s="3"/>
      <c r="AF9571" s="3"/>
      <c r="AG9571" s="3"/>
      <c r="AH9571" s="3"/>
    </row>
    <row r="9572" spans="30:34">
      <c r="AD9572" s="3"/>
      <c r="AE9572" s="3"/>
      <c r="AF9572" s="3"/>
      <c r="AG9572" s="3"/>
      <c r="AH9572" s="3"/>
    </row>
    <row r="9573" spans="30:34">
      <c r="AD9573" s="3"/>
      <c r="AE9573" s="3"/>
      <c r="AF9573" s="3"/>
      <c r="AG9573" s="3"/>
      <c r="AH9573" s="3"/>
    </row>
    <row r="9574" spans="30:34">
      <c r="AD9574" s="3"/>
      <c r="AE9574" s="3"/>
      <c r="AF9574" s="3"/>
      <c r="AG9574" s="3"/>
      <c r="AH9574" s="3"/>
    </row>
    <row r="9575" spans="30:34">
      <c r="AD9575" s="3"/>
      <c r="AE9575" s="3"/>
      <c r="AF9575" s="3"/>
      <c r="AG9575" s="3"/>
      <c r="AH9575" s="3"/>
    </row>
    <row r="9576" spans="30:34">
      <c r="AD9576" s="3"/>
      <c r="AE9576" s="3"/>
      <c r="AF9576" s="3"/>
      <c r="AG9576" s="3"/>
      <c r="AH9576" s="3"/>
    </row>
    <row r="9577" spans="30:34">
      <c r="AD9577" s="3"/>
      <c r="AE9577" s="3"/>
      <c r="AF9577" s="3"/>
      <c r="AG9577" s="3"/>
      <c r="AH9577" s="3"/>
    </row>
    <row r="9578" spans="30:34">
      <c r="AD9578" s="3"/>
      <c r="AE9578" s="3"/>
      <c r="AF9578" s="3"/>
      <c r="AG9578" s="3"/>
      <c r="AH9578" s="3"/>
    </row>
    <row r="9579" spans="30:34">
      <c r="AD9579" s="3"/>
      <c r="AE9579" s="3"/>
      <c r="AF9579" s="3"/>
      <c r="AG9579" s="3"/>
      <c r="AH9579" s="3"/>
    </row>
    <row r="9580" spans="30:34">
      <c r="AD9580" s="3"/>
      <c r="AE9580" s="3"/>
      <c r="AF9580" s="3"/>
      <c r="AG9580" s="3"/>
      <c r="AH9580" s="3"/>
    </row>
    <row r="9581" spans="30:34">
      <c r="AD9581" s="3"/>
      <c r="AE9581" s="3"/>
      <c r="AF9581" s="3"/>
      <c r="AG9581" s="3"/>
      <c r="AH9581" s="3"/>
    </row>
    <row r="9582" spans="30:34">
      <c r="AD9582" s="3"/>
      <c r="AE9582" s="3"/>
      <c r="AF9582" s="3"/>
      <c r="AG9582" s="3"/>
      <c r="AH9582" s="3"/>
    </row>
    <row r="9583" spans="30:34">
      <c r="AD9583" s="3"/>
      <c r="AE9583" s="3"/>
      <c r="AF9583" s="3"/>
      <c r="AG9583" s="3"/>
      <c r="AH9583" s="3"/>
    </row>
    <row r="9584" spans="30:34">
      <c r="AD9584" s="3"/>
      <c r="AE9584" s="3"/>
      <c r="AF9584" s="3"/>
      <c r="AG9584" s="3"/>
      <c r="AH9584" s="3"/>
    </row>
    <row r="9585" spans="30:34">
      <c r="AD9585" s="3"/>
      <c r="AE9585" s="3"/>
      <c r="AF9585" s="3"/>
      <c r="AG9585" s="3"/>
      <c r="AH9585" s="3"/>
    </row>
    <row r="9586" spans="30:34">
      <c r="AD9586" s="3"/>
      <c r="AE9586" s="3"/>
      <c r="AF9586" s="3"/>
      <c r="AG9586" s="3"/>
      <c r="AH9586" s="3"/>
    </row>
    <row r="9587" spans="30:34">
      <c r="AD9587" s="3"/>
      <c r="AE9587" s="3"/>
      <c r="AF9587" s="3"/>
      <c r="AG9587" s="3"/>
      <c r="AH9587" s="3"/>
    </row>
    <row r="9588" spans="30:34">
      <c r="AD9588" s="3"/>
      <c r="AE9588" s="3"/>
      <c r="AF9588" s="3"/>
      <c r="AG9588" s="3"/>
      <c r="AH9588" s="3"/>
    </row>
    <row r="9589" spans="30:34">
      <c r="AD9589" s="3"/>
      <c r="AE9589" s="3"/>
      <c r="AF9589" s="3"/>
      <c r="AG9589" s="3"/>
      <c r="AH9589" s="3"/>
    </row>
    <row r="9590" spans="30:34">
      <c r="AD9590" s="3"/>
      <c r="AE9590" s="3"/>
      <c r="AF9590" s="3"/>
      <c r="AG9590" s="3"/>
      <c r="AH9590" s="3"/>
    </row>
    <row r="9591" spans="30:34">
      <c r="AD9591" s="3"/>
      <c r="AE9591" s="3"/>
      <c r="AF9591" s="3"/>
      <c r="AG9591" s="3"/>
      <c r="AH9591" s="3"/>
    </row>
    <row r="9592" spans="30:34">
      <c r="AD9592" s="3"/>
      <c r="AE9592" s="3"/>
      <c r="AF9592" s="3"/>
      <c r="AG9592" s="3"/>
      <c r="AH9592" s="3"/>
    </row>
    <row r="9593" spans="30:34">
      <c r="AD9593" s="3"/>
      <c r="AE9593" s="3"/>
      <c r="AF9593" s="3"/>
      <c r="AG9593" s="3"/>
      <c r="AH9593" s="3"/>
    </row>
    <row r="9594" spans="30:34">
      <c r="AD9594" s="3"/>
      <c r="AE9594" s="3"/>
      <c r="AF9594" s="3"/>
      <c r="AG9594" s="3"/>
      <c r="AH9594" s="3"/>
    </row>
    <row r="9595" spans="30:34">
      <c r="AD9595" s="3"/>
      <c r="AE9595" s="3"/>
      <c r="AF9595" s="3"/>
      <c r="AG9595" s="3"/>
      <c r="AH9595" s="3"/>
    </row>
    <row r="9596" spans="30:34">
      <c r="AD9596" s="3"/>
      <c r="AE9596" s="3"/>
      <c r="AF9596" s="3"/>
      <c r="AG9596" s="3"/>
      <c r="AH9596" s="3"/>
    </row>
    <row r="9597" spans="30:34">
      <c r="AD9597" s="3"/>
      <c r="AE9597" s="3"/>
      <c r="AF9597" s="3"/>
      <c r="AG9597" s="3"/>
      <c r="AH9597" s="3"/>
    </row>
    <row r="9598" spans="30:34">
      <c r="AD9598" s="3"/>
      <c r="AE9598" s="3"/>
      <c r="AF9598" s="3"/>
      <c r="AG9598" s="3"/>
      <c r="AH9598" s="3"/>
    </row>
    <row r="9599" spans="30:34">
      <c r="AD9599" s="3"/>
      <c r="AE9599" s="3"/>
      <c r="AF9599" s="3"/>
      <c r="AG9599" s="3"/>
      <c r="AH9599" s="3"/>
    </row>
    <row r="9600" spans="30:34">
      <c r="AD9600" s="3"/>
      <c r="AE9600" s="3"/>
      <c r="AF9600" s="3"/>
      <c r="AG9600" s="3"/>
      <c r="AH9600" s="3"/>
    </row>
    <row r="9601" spans="30:34">
      <c r="AD9601" s="3"/>
      <c r="AE9601" s="3"/>
      <c r="AF9601" s="3"/>
      <c r="AG9601" s="3"/>
      <c r="AH9601" s="3"/>
    </row>
    <row r="9602" spans="30:34">
      <c r="AD9602" s="3"/>
      <c r="AE9602" s="3"/>
      <c r="AF9602" s="3"/>
      <c r="AG9602" s="3"/>
      <c r="AH9602" s="3"/>
    </row>
    <row r="9603" spans="30:34">
      <c r="AD9603" s="3"/>
      <c r="AE9603" s="3"/>
      <c r="AF9603" s="3"/>
      <c r="AG9603" s="3"/>
      <c r="AH9603" s="3"/>
    </row>
    <row r="9604" spans="30:34">
      <c r="AD9604" s="3"/>
      <c r="AE9604" s="3"/>
      <c r="AF9604" s="3"/>
      <c r="AG9604" s="3"/>
      <c r="AH9604" s="3"/>
    </row>
    <row r="9605" spans="30:34">
      <c r="AD9605" s="3"/>
      <c r="AE9605" s="3"/>
      <c r="AF9605" s="3"/>
      <c r="AG9605" s="3"/>
      <c r="AH9605" s="3"/>
    </row>
    <row r="9606" spans="30:34">
      <c r="AD9606" s="3"/>
      <c r="AE9606" s="3"/>
      <c r="AF9606" s="3"/>
      <c r="AG9606" s="3"/>
      <c r="AH9606" s="3"/>
    </row>
    <row r="9607" spans="30:34">
      <c r="AD9607" s="3"/>
      <c r="AE9607" s="3"/>
      <c r="AF9607" s="3"/>
      <c r="AG9607" s="3"/>
      <c r="AH9607" s="3"/>
    </row>
    <row r="9608" spans="30:34">
      <c r="AD9608" s="3"/>
      <c r="AE9608" s="3"/>
      <c r="AF9608" s="3"/>
      <c r="AG9608" s="3"/>
      <c r="AH9608" s="3"/>
    </row>
    <row r="9609" spans="30:34">
      <c r="AD9609" s="3"/>
      <c r="AE9609" s="3"/>
      <c r="AF9609" s="3"/>
      <c r="AG9609" s="3"/>
      <c r="AH9609" s="3"/>
    </row>
    <row r="9610" spans="30:34">
      <c r="AD9610" s="3"/>
      <c r="AE9610" s="3"/>
      <c r="AF9610" s="3"/>
      <c r="AG9610" s="3"/>
      <c r="AH9610" s="3"/>
    </row>
    <row r="9611" spans="30:34">
      <c r="AD9611" s="3"/>
      <c r="AE9611" s="3"/>
      <c r="AF9611" s="3"/>
      <c r="AG9611" s="3"/>
      <c r="AH9611" s="3"/>
    </row>
    <row r="9612" spans="30:34">
      <c r="AD9612" s="3"/>
      <c r="AE9612" s="3"/>
      <c r="AF9612" s="3"/>
      <c r="AG9612" s="3"/>
      <c r="AH9612" s="3"/>
    </row>
    <row r="9613" spans="30:34">
      <c r="AD9613" s="3"/>
      <c r="AE9613" s="3"/>
      <c r="AF9613" s="3"/>
      <c r="AG9613" s="3"/>
      <c r="AH9613" s="3"/>
    </row>
    <row r="9614" spans="30:34">
      <c r="AD9614" s="3"/>
      <c r="AE9614" s="3"/>
      <c r="AF9614" s="3"/>
      <c r="AG9614" s="3"/>
      <c r="AH9614" s="3"/>
    </row>
    <row r="9615" spans="30:34">
      <c r="AD9615" s="3"/>
      <c r="AE9615" s="3"/>
      <c r="AF9615" s="3"/>
      <c r="AG9615" s="3"/>
      <c r="AH9615" s="3"/>
    </row>
    <row r="9616" spans="30:34">
      <c r="AD9616" s="3"/>
      <c r="AE9616" s="3"/>
      <c r="AF9616" s="3"/>
      <c r="AG9616" s="3"/>
      <c r="AH9616" s="3"/>
    </row>
    <row r="9617" spans="30:34">
      <c r="AD9617" s="3"/>
      <c r="AE9617" s="3"/>
      <c r="AF9617" s="3"/>
      <c r="AG9617" s="3"/>
      <c r="AH9617" s="3"/>
    </row>
    <row r="9618" spans="30:34">
      <c r="AD9618" s="3"/>
      <c r="AE9618" s="3"/>
      <c r="AF9618" s="3"/>
      <c r="AG9618" s="3"/>
      <c r="AH9618" s="3"/>
    </row>
    <row r="9619" spans="30:34">
      <c r="AD9619" s="3"/>
      <c r="AE9619" s="3"/>
      <c r="AF9619" s="3"/>
      <c r="AG9619" s="3"/>
      <c r="AH9619" s="3"/>
    </row>
    <row r="9620" spans="30:34">
      <c r="AD9620" s="3"/>
      <c r="AE9620" s="3"/>
      <c r="AF9620" s="3"/>
      <c r="AG9620" s="3"/>
      <c r="AH9620" s="3"/>
    </row>
    <row r="9621" spans="30:34">
      <c r="AD9621" s="3"/>
      <c r="AE9621" s="3"/>
      <c r="AF9621" s="3"/>
      <c r="AG9621" s="3"/>
      <c r="AH9621" s="3"/>
    </row>
    <row r="9622" spans="30:34">
      <c r="AD9622" s="3"/>
      <c r="AE9622" s="3"/>
      <c r="AF9622" s="3"/>
      <c r="AG9622" s="3"/>
      <c r="AH9622" s="3"/>
    </row>
    <row r="9623" spans="30:34">
      <c r="AD9623" s="3"/>
      <c r="AE9623" s="3"/>
      <c r="AF9623" s="3"/>
      <c r="AG9623" s="3"/>
      <c r="AH9623" s="3"/>
    </row>
    <row r="9624" spans="30:34">
      <c r="AD9624" s="3"/>
      <c r="AE9624" s="3"/>
      <c r="AF9624" s="3"/>
      <c r="AG9624" s="3"/>
      <c r="AH9624" s="3"/>
    </row>
    <row r="9625" spans="30:34">
      <c r="AD9625" s="3"/>
      <c r="AE9625" s="3"/>
      <c r="AF9625" s="3"/>
      <c r="AG9625" s="3"/>
      <c r="AH9625" s="3"/>
    </row>
    <row r="9626" spans="30:34">
      <c r="AD9626" s="3"/>
      <c r="AE9626" s="3"/>
      <c r="AF9626" s="3"/>
      <c r="AG9626" s="3"/>
      <c r="AH9626" s="3"/>
    </row>
    <row r="9627" spans="30:34">
      <c r="AD9627" s="3"/>
      <c r="AE9627" s="3"/>
      <c r="AF9627" s="3"/>
      <c r="AG9627" s="3"/>
      <c r="AH9627" s="3"/>
    </row>
    <row r="9628" spans="30:34">
      <c r="AD9628" s="3"/>
      <c r="AE9628" s="3"/>
      <c r="AF9628" s="3"/>
      <c r="AG9628" s="3"/>
      <c r="AH9628" s="3"/>
    </row>
    <row r="9629" spans="30:34">
      <c r="AD9629" s="3"/>
      <c r="AE9629" s="3"/>
      <c r="AF9629" s="3"/>
      <c r="AG9629" s="3"/>
      <c r="AH9629" s="3"/>
    </row>
    <row r="9630" spans="30:34">
      <c r="AD9630" s="3"/>
      <c r="AE9630" s="3"/>
      <c r="AF9630" s="3"/>
      <c r="AG9630" s="3"/>
      <c r="AH9630" s="3"/>
    </row>
    <row r="9631" spans="30:34">
      <c r="AD9631" s="3"/>
      <c r="AE9631" s="3"/>
      <c r="AF9631" s="3"/>
      <c r="AG9631" s="3"/>
      <c r="AH9631" s="3"/>
    </row>
    <row r="9632" spans="30:34">
      <c r="AD9632" s="3"/>
      <c r="AE9632" s="3"/>
      <c r="AF9632" s="3"/>
      <c r="AG9632" s="3"/>
      <c r="AH9632" s="3"/>
    </row>
    <row r="9633" spans="30:34">
      <c r="AD9633" s="3"/>
      <c r="AE9633" s="3"/>
      <c r="AF9633" s="3"/>
      <c r="AG9633" s="3"/>
      <c r="AH9633" s="3"/>
    </row>
    <row r="9634" spans="30:34">
      <c r="AD9634" s="3"/>
      <c r="AE9634" s="3"/>
      <c r="AF9634" s="3"/>
      <c r="AG9634" s="3"/>
      <c r="AH9634" s="3"/>
    </row>
    <row r="9635" spans="30:34">
      <c r="AD9635" s="3"/>
      <c r="AE9635" s="3"/>
      <c r="AF9635" s="3"/>
      <c r="AG9635" s="3"/>
      <c r="AH9635" s="3"/>
    </row>
    <row r="9636" spans="30:34">
      <c r="AD9636" s="3"/>
      <c r="AE9636" s="3"/>
      <c r="AF9636" s="3"/>
      <c r="AG9636" s="3"/>
      <c r="AH9636" s="3"/>
    </row>
    <row r="9637" spans="30:34">
      <c r="AD9637" s="3"/>
      <c r="AE9637" s="3"/>
      <c r="AF9637" s="3"/>
      <c r="AG9637" s="3"/>
      <c r="AH9637" s="3"/>
    </row>
    <row r="9638" spans="30:34">
      <c r="AD9638" s="3"/>
      <c r="AE9638" s="3"/>
      <c r="AF9638" s="3"/>
      <c r="AG9638" s="3"/>
      <c r="AH9638" s="3"/>
    </row>
    <row r="9639" spans="30:34">
      <c r="AD9639" s="3"/>
      <c r="AE9639" s="3"/>
      <c r="AF9639" s="3"/>
      <c r="AG9639" s="3"/>
      <c r="AH9639" s="3"/>
    </row>
    <row r="9640" spans="30:34">
      <c r="AD9640" s="3"/>
      <c r="AE9640" s="3"/>
      <c r="AF9640" s="3"/>
      <c r="AG9640" s="3"/>
      <c r="AH9640" s="3"/>
    </row>
    <row r="9641" spans="30:34">
      <c r="AD9641" s="3"/>
      <c r="AE9641" s="3"/>
      <c r="AF9641" s="3"/>
      <c r="AG9641" s="3"/>
      <c r="AH9641" s="3"/>
    </row>
    <row r="9642" spans="30:34">
      <c r="AD9642" s="3"/>
      <c r="AE9642" s="3"/>
      <c r="AF9642" s="3"/>
      <c r="AG9642" s="3"/>
      <c r="AH9642" s="3"/>
    </row>
    <row r="9643" spans="30:34">
      <c r="AD9643" s="3"/>
      <c r="AE9643" s="3"/>
      <c r="AF9643" s="3"/>
      <c r="AG9643" s="3"/>
      <c r="AH9643" s="3"/>
    </row>
    <row r="9644" spans="30:34">
      <c r="AD9644" s="3"/>
      <c r="AE9644" s="3"/>
      <c r="AF9644" s="3"/>
      <c r="AG9644" s="3"/>
      <c r="AH9644" s="3"/>
    </row>
    <row r="9645" spans="30:34">
      <c r="AD9645" s="3"/>
      <c r="AE9645" s="3"/>
      <c r="AF9645" s="3"/>
      <c r="AG9645" s="3"/>
      <c r="AH9645" s="3"/>
    </row>
    <row r="9646" spans="30:34">
      <c r="AD9646" s="3"/>
      <c r="AE9646" s="3"/>
      <c r="AF9646" s="3"/>
      <c r="AG9646" s="3"/>
      <c r="AH9646" s="3"/>
    </row>
    <row r="9647" spans="30:34">
      <c r="AD9647" s="3"/>
      <c r="AE9647" s="3"/>
      <c r="AF9647" s="3"/>
      <c r="AG9647" s="3"/>
      <c r="AH9647" s="3"/>
    </row>
    <row r="9648" spans="30:34">
      <c r="AD9648" s="3"/>
      <c r="AE9648" s="3"/>
      <c r="AF9648" s="3"/>
      <c r="AG9648" s="3"/>
      <c r="AH9648" s="3"/>
    </row>
    <row r="9649" spans="30:34">
      <c r="AD9649" s="3"/>
      <c r="AE9649" s="3"/>
      <c r="AF9649" s="3"/>
      <c r="AG9649" s="3"/>
      <c r="AH9649" s="3"/>
    </row>
    <row r="9650" spans="30:34">
      <c r="AD9650" s="3"/>
      <c r="AE9650" s="3"/>
      <c r="AF9650" s="3"/>
      <c r="AG9650" s="3"/>
      <c r="AH9650" s="3"/>
    </row>
    <row r="9651" spans="30:34">
      <c r="AD9651" s="3"/>
      <c r="AE9651" s="3"/>
      <c r="AF9651" s="3"/>
      <c r="AG9651" s="3"/>
      <c r="AH9651" s="3"/>
    </row>
    <row r="9652" spans="30:34">
      <c r="AD9652" s="3"/>
      <c r="AE9652" s="3"/>
      <c r="AF9652" s="3"/>
      <c r="AG9652" s="3"/>
      <c r="AH9652" s="3"/>
    </row>
    <row r="9653" spans="30:34">
      <c r="AD9653" s="3"/>
      <c r="AE9653" s="3"/>
      <c r="AF9653" s="3"/>
      <c r="AG9653" s="3"/>
      <c r="AH9653" s="3"/>
    </row>
    <row r="9654" spans="30:34">
      <c r="AD9654" s="3"/>
      <c r="AE9654" s="3"/>
      <c r="AF9654" s="3"/>
      <c r="AG9654" s="3"/>
      <c r="AH9654" s="3"/>
    </row>
    <row r="9655" spans="30:34">
      <c r="AD9655" s="3"/>
      <c r="AE9655" s="3"/>
      <c r="AF9655" s="3"/>
      <c r="AG9655" s="3"/>
      <c r="AH9655" s="3"/>
    </row>
    <row r="9656" spans="30:34">
      <c r="AD9656" s="3"/>
      <c r="AE9656" s="3"/>
      <c r="AF9656" s="3"/>
      <c r="AG9656" s="3"/>
      <c r="AH9656" s="3"/>
    </row>
    <row r="9657" spans="30:34">
      <c r="AD9657" s="3"/>
      <c r="AE9657" s="3"/>
      <c r="AF9657" s="3"/>
      <c r="AG9657" s="3"/>
      <c r="AH9657" s="3"/>
    </row>
    <row r="9658" spans="30:34">
      <c r="AD9658" s="3"/>
      <c r="AE9658" s="3"/>
      <c r="AF9658" s="3"/>
      <c r="AG9658" s="3"/>
      <c r="AH9658" s="3"/>
    </row>
    <row r="9659" spans="30:34">
      <c r="AD9659" s="3"/>
      <c r="AE9659" s="3"/>
      <c r="AF9659" s="3"/>
      <c r="AG9659" s="3"/>
      <c r="AH9659" s="3"/>
    </row>
    <row r="9660" spans="30:34">
      <c r="AD9660" s="3"/>
      <c r="AE9660" s="3"/>
      <c r="AF9660" s="3"/>
      <c r="AG9660" s="3"/>
      <c r="AH9660" s="3"/>
    </row>
    <row r="9661" spans="30:34">
      <c r="AD9661" s="3"/>
      <c r="AE9661" s="3"/>
      <c r="AF9661" s="3"/>
      <c r="AG9661" s="3"/>
      <c r="AH9661" s="3"/>
    </row>
    <row r="9662" spans="30:34">
      <c r="AD9662" s="3"/>
      <c r="AE9662" s="3"/>
      <c r="AF9662" s="3"/>
      <c r="AG9662" s="3"/>
      <c r="AH9662" s="3"/>
    </row>
    <row r="9663" spans="30:34">
      <c r="AD9663" s="3"/>
      <c r="AE9663" s="3"/>
      <c r="AF9663" s="3"/>
      <c r="AG9663" s="3"/>
      <c r="AH9663" s="3"/>
    </row>
    <row r="9664" spans="30:34">
      <c r="AD9664" s="3"/>
      <c r="AE9664" s="3"/>
      <c r="AF9664" s="3"/>
      <c r="AG9664" s="3"/>
      <c r="AH9664" s="3"/>
    </row>
    <row r="9665" spans="30:34">
      <c r="AD9665" s="3"/>
      <c r="AE9665" s="3"/>
      <c r="AF9665" s="3"/>
      <c r="AG9665" s="3"/>
      <c r="AH9665" s="3"/>
    </row>
    <row r="9666" spans="30:34">
      <c r="AD9666" s="3"/>
      <c r="AE9666" s="3"/>
      <c r="AF9666" s="3"/>
      <c r="AG9666" s="3"/>
      <c r="AH9666" s="3"/>
    </row>
    <row r="9667" spans="30:34">
      <c r="AD9667" s="3"/>
      <c r="AE9667" s="3"/>
      <c r="AF9667" s="3"/>
      <c r="AG9667" s="3"/>
      <c r="AH9667" s="3"/>
    </row>
    <row r="9668" spans="30:34">
      <c r="AD9668" s="3"/>
      <c r="AE9668" s="3"/>
      <c r="AF9668" s="3"/>
      <c r="AG9668" s="3"/>
      <c r="AH9668" s="3"/>
    </row>
    <row r="9669" spans="30:34">
      <c r="AD9669" s="3"/>
      <c r="AE9669" s="3"/>
      <c r="AF9669" s="3"/>
      <c r="AG9669" s="3"/>
      <c r="AH9669" s="3"/>
    </row>
    <row r="9670" spans="30:34">
      <c r="AD9670" s="3"/>
      <c r="AE9670" s="3"/>
      <c r="AF9670" s="3"/>
      <c r="AG9670" s="3"/>
      <c r="AH9670" s="3"/>
    </row>
    <row r="9671" spans="30:34">
      <c r="AD9671" s="3"/>
      <c r="AE9671" s="3"/>
      <c r="AF9671" s="3"/>
      <c r="AG9671" s="3"/>
      <c r="AH9671" s="3"/>
    </row>
    <row r="9672" spans="30:34">
      <c r="AD9672" s="3"/>
      <c r="AE9672" s="3"/>
      <c r="AF9672" s="3"/>
      <c r="AG9672" s="3"/>
      <c r="AH9672" s="3"/>
    </row>
    <row r="9673" spans="30:34">
      <c r="AD9673" s="3"/>
      <c r="AE9673" s="3"/>
      <c r="AF9673" s="3"/>
      <c r="AG9673" s="3"/>
      <c r="AH9673" s="3"/>
    </row>
    <row r="9674" spans="30:34">
      <c r="AD9674" s="3"/>
      <c r="AE9674" s="3"/>
      <c r="AF9674" s="3"/>
      <c r="AG9674" s="3"/>
      <c r="AH9674" s="3"/>
    </row>
    <row r="9675" spans="30:34">
      <c r="AD9675" s="3"/>
      <c r="AE9675" s="3"/>
      <c r="AF9675" s="3"/>
      <c r="AG9675" s="3"/>
      <c r="AH9675" s="3"/>
    </row>
    <row r="9676" spans="30:34">
      <c r="AD9676" s="3"/>
      <c r="AE9676" s="3"/>
      <c r="AF9676" s="3"/>
      <c r="AG9676" s="3"/>
      <c r="AH9676" s="3"/>
    </row>
    <row r="9677" spans="30:34">
      <c r="AD9677" s="3"/>
      <c r="AE9677" s="3"/>
      <c r="AF9677" s="3"/>
      <c r="AG9677" s="3"/>
      <c r="AH9677" s="3"/>
    </row>
    <row r="9678" spans="30:34">
      <c r="AD9678" s="3"/>
      <c r="AE9678" s="3"/>
      <c r="AF9678" s="3"/>
      <c r="AG9678" s="3"/>
      <c r="AH9678" s="3"/>
    </row>
    <row r="9679" spans="30:34">
      <c r="AD9679" s="3"/>
      <c r="AE9679" s="3"/>
      <c r="AF9679" s="3"/>
      <c r="AG9679" s="3"/>
      <c r="AH9679" s="3"/>
    </row>
    <row r="9680" spans="30:34">
      <c r="AD9680" s="3"/>
      <c r="AE9680" s="3"/>
      <c r="AF9680" s="3"/>
      <c r="AG9680" s="3"/>
      <c r="AH9680" s="3"/>
    </row>
    <row r="9681" spans="30:34">
      <c r="AD9681" s="3"/>
      <c r="AE9681" s="3"/>
      <c r="AF9681" s="3"/>
      <c r="AG9681" s="3"/>
      <c r="AH9681" s="3"/>
    </row>
    <row r="9682" spans="30:34">
      <c r="AD9682" s="3"/>
      <c r="AE9682" s="3"/>
      <c r="AF9682" s="3"/>
      <c r="AG9682" s="3"/>
      <c r="AH9682" s="3"/>
    </row>
    <row r="9683" spans="30:34">
      <c r="AD9683" s="3"/>
      <c r="AE9683" s="3"/>
      <c r="AF9683" s="3"/>
      <c r="AG9683" s="3"/>
      <c r="AH9683" s="3"/>
    </row>
    <row r="9684" spans="30:34">
      <c r="AD9684" s="3"/>
      <c r="AE9684" s="3"/>
      <c r="AF9684" s="3"/>
      <c r="AG9684" s="3"/>
      <c r="AH9684" s="3"/>
    </row>
    <row r="9685" spans="30:34">
      <c r="AD9685" s="3"/>
      <c r="AE9685" s="3"/>
      <c r="AF9685" s="3"/>
      <c r="AG9685" s="3"/>
      <c r="AH9685" s="3"/>
    </row>
    <row r="9686" spans="30:34">
      <c r="AD9686" s="3"/>
      <c r="AE9686" s="3"/>
      <c r="AF9686" s="3"/>
      <c r="AG9686" s="3"/>
      <c r="AH9686" s="3"/>
    </row>
    <row r="9687" spans="30:34">
      <c r="AD9687" s="3"/>
      <c r="AE9687" s="3"/>
      <c r="AF9687" s="3"/>
      <c r="AG9687" s="3"/>
      <c r="AH9687" s="3"/>
    </row>
    <row r="9688" spans="30:34">
      <c r="AD9688" s="3"/>
      <c r="AE9688" s="3"/>
      <c r="AF9688" s="3"/>
      <c r="AG9688" s="3"/>
      <c r="AH9688" s="3"/>
    </row>
    <row r="9689" spans="30:34">
      <c r="AD9689" s="3"/>
      <c r="AE9689" s="3"/>
      <c r="AF9689" s="3"/>
      <c r="AG9689" s="3"/>
      <c r="AH9689" s="3"/>
    </row>
    <row r="9690" spans="30:34">
      <c r="AD9690" s="3"/>
      <c r="AE9690" s="3"/>
      <c r="AF9690" s="3"/>
      <c r="AG9690" s="3"/>
      <c r="AH9690" s="3"/>
    </row>
    <row r="9691" spans="30:34">
      <c r="AD9691" s="3"/>
      <c r="AE9691" s="3"/>
      <c r="AF9691" s="3"/>
      <c r="AG9691" s="3"/>
      <c r="AH9691" s="3"/>
    </row>
    <row r="9692" spans="30:34">
      <c r="AD9692" s="3"/>
      <c r="AE9692" s="3"/>
      <c r="AF9692" s="3"/>
      <c r="AG9692" s="3"/>
      <c r="AH9692" s="3"/>
    </row>
    <row r="9693" spans="30:34">
      <c r="AD9693" s="3"/>
      <c r="AE9693" s="3"/>
      <c r="AF9693" s="3"/>
      <c r="AG9693" s="3"/>
      <c r="AH9693" s="3"/>
    </row>
    <row r="9694" spans="30:34">
      <c r="AD9694" s="3"/>
      <c r="AE9694" s="3"/>
      <c r="AF9694" s="3"/>
      <c r="AG9694" s="3"/>
      <c r="AH9694" s="3"/>
    </row>
    <row r="9695" spans="30:34">
      <c r="AD9695" s="3"/>
      <c r="AE9695" s="3"/>
      <c r="AF9695" s="3"/>
      <c r="AG9695" s="3"/>
      <c r="AH9695" s="3"/>
    </row>
    <row r="9696" spans="30:34">
      <c r="AD9696" s="3"/>
      <c r="AE9696" s="3"/>
      <c r="AF9696" s="3"/>
      <c r="AG9696" s="3"/>
      <c r="AH9696" s="3"/>
    </row>
    <row r="9697" spans="30:34">
      <c r="AD9697" s="3"/>
      <c r="AE9697" s="3"/>
      <c r="AF9697" s="3"/>
      <c r="AG9697" s="3"/>
      <c r="AH9697" s="3"/>
    </row>
    <row r="9698" spans="30:34">
      <c r="AD9698" s="3"/>
      <c r="AE9698" s="3"/>
      <c r="AF9698" s="3"/>
      <c r="AG9698" s="3"/>
      <c r="AH9698" s="3"/>
    </row>
    <row r="9699" spans="30:34">
      <c r="AD9699" s="3"/>
      <c r="AE9699" s="3"/>
      <c r="AF9699" s="3"/>
      <c r="AG9699" s="3"/>
      <c r="AH9699" s="3"/>
    </row>
    <row r="9700" spans="30:34">
      <c r="AD9700" s="3"/>
      <c r="AE9700" s="3"/>
      <c r="AF9700" s="3"/>
      <c r="AG9700" s="3"/>
      <c r="AH9700" s="3"/>
    </row>
    <row r="9701" spans="30:34">
      <c r="AD9701" s="3"/>
      <c r="AE9701" s="3"/>
      <c r="AF9701" s="3"/>
      <c r="AG9701" s="3"/>
      <c r="AH9701" s="3"/>
    </row>
    <row r="9702" spans="30:34">
      <c r="AD9702" s="3"/>
      <c r="AE9702" s="3"/>
      <c r="AF9702" s="3"/>
      <c r="AG9702" s="3"/>
      <c r="AH9702" s="3"/>
    </row>
    <row r="9703" spans="30:34">
      <c r="AD9703" s="3"/>
      <c r="AE9703" s="3"/>
      <c r="AF9703" s="3"/>
      <c r="AG9703" s="3"/>
      <c r="AH9703" s="3"/>
    </row>
    <row r="9704" spans="30:34">
      <c r="AD9704" s="3"/>
      <c r="AE9704" s="3"/>
      <c r="AF9704" s="3"/>
      <c r="AG9704" s="3"/>
      <c r="AH9704" s="3"/>
    </row>
    <row r="9705" spans="30:34">
      <c r="AD9705" s="3"/>
      <c r="AE9705" s="3"/>
      <c r="AF9705" s="3"/>
      <c r="AG9705" s="3"/>
      <c r="AH9705" s="3"/>
    </row>
    <row r="9706" spans="30:34">
      <c r="AD9706" s="3"/>
      <c r="AE9706" s="3"/>
      <c r="AF9706" s="3"/>
      <c r="AG9706" s="3"/>
      <c r="AH9706" s="3"/>
    </row>
    <row r="9707" spans="30:34">
      <c r="AD9707" s="3"/>
      <c r="AE9707" s="3"/>
      <c r="AF9707" s="3"/>
      <c r="AG9707" s="3"/>
      <c r="AH9707" s="3"/>
    </row>
    <row r="9708" spans="30:34">
      <c r="AD9708" s="3"/>
      <c r="AE9708" s="3"/>
      <c r="AF9708" s="3"/>
      <c r="AG9708" s="3"/>
      <c r="AH9708" s="3"/>
    </row>
    <row r="9709" spans="30:34">
      <c r="AD9709" s="3"/>
      <c r="AE9709" s="3"/>
      <c r="AF9709" s="3"/>
      <c r="AG9709" s="3"/>
      <c r="AH9709" s="3"/>
    </row>
    <row r="9710" spans="30:34">
      <c r="AD9710" s="3"/>
      <c r="AE9710" s="3"/>
      <c r="AF9710" s="3"/>
      <c r="AG9710" s="3"/>
      <c r="AH9710" s="3"/>
    </row>
    <row r="9711" spans="30:34">
      <c r="AD9711" s="3"/>
      <c r="AE9711" s="3"/>
      <c r="AF9711" s="3"/>
      <c r="AG9711" s="3"/>
      <c r="AH9711" s="3"/>
    </row>
    <row r="9712" spans="30:34">
      <c r="AD9712" s="3"/>
      <c r="AE9712" s="3"/>
      <c r="AF9712" s="3"/>
      <c r="AG9712" s="3"/>
      <c r="AH9712" s="3"/>
    </row>
    <row r="9713" spans="30:34">
      <c r="AD9713" s="3"/>
      <c r="AE9713" s="3"/>
      <c r="AF9713" s="3"/>
      <c r="AG9713" s="3"/>
      <c r="AH9713" s="3"/>
    </row>
    <row r="9714" spans="30:34">
      <c r="AD9714" s="3"/>
      <c r="AE9714" s="3"/>
      <c r="AF9714" s="3"/>
      <c r="AG9714" s="3"/>
      <c r="AH9714" s="3"/>
    </row>
    <row r="9715" spans="30:34">
      <c r="AD9715" s="3"/>
      <c r="AE9715" s="3"/>
      <c r="AF9715" s="3"/>
      <c r="AG9715" s="3"/>
      <c r="AH9715" s="3"/>
    </row>
    <row r="9716" spans="30:34">
      <c r="AD9716" s="3"/>
      <c r="AE9716" s="3"/>
      <c r="AF9716" s="3"/>
      <c r="AG9716" s="3"/>
      <c r="AH9716" s="3"/>
    </row>
    <row r="9717" spans="30:34">
      <c r="AD9717" s="3"/>
      <c r="AE9717" s="3"/>
      <c r="AF9717" s="3"/>
      <c r="AG9717" s="3"/>
      <c r="AH9717" s="3"/>
    </row>
    <row r="9718" spans="30:34">
      <c r="AD9718" s="3"/>
      <c r="AE9718" s="3"/>
      <c r="AF9718" s="3"/>
      <c r="AG9718" s="3"/>
      <c r="AH9718" s="3"/>
    </row>
    <row r="9719" spans="30:34">
      <c r="AD9719" s="3"/>
      <c r="AE9719" s="3"/>
      <c r="AF9719" s="3"/>
      <c r="AG9719" s="3"/>
      <c r="AH9719" s="3"/>
    </row>
    <row r="9720" spans="30:34">
      <c r="AD9720" s="3"/>
      <c r="AE9720" s="3"/>
      <c r="AF9720" s="3"/>
      <c r="AG9720" s="3"/>
      <c r="AH9720" s="3"/>
    </row>
    <row r="9721" spans="30:34">
      <c r="AD9721" s="3"/>
      <c r="AE9721" s="3"/>
      <c r="AF9721" s="3"/>
      <c r="AG9721" s="3"/>
      <c r="AH9721" s="3"/>
    </row>
    <row r="9722" spans="30:34">
      <c r="AD9722" s="3"/>
      <c r="AE9722" s="3"/>
      <c r="AF9722" s="3"/>
      <c r="AG9722" s="3"/>
      <c r="AH9722" s="3"/>
    </row>
    <row r="9723" spans="30:34">
      <c r="AD9723" s="3"/>
      <c r="AE9723" s="3"/>
      <c r="AF9723" s="3"/>
      <c r="AG9723" s="3"/>
      <c r="AH9723" s="3"/>
    </row>
    <row r="9724" spans="30:34">
      <c r="AD9724" s="3"/>
      <c r="AE9724" s="3"/>
      <c r="AF9724" s="3"/>
      <c r="AG9724" s="3"/>
      <c r="AH9724" s="3"/>
    </row>
    <row r="9725" spans="30:34">
      <c r="AD9725" s="3"/>
      <c r="AE9725" s="3"/>
      <c r="AF9725" s="3"/>
      <c r="AG9725" s="3"/>
      <c r="AH9725" s="3"/>
    </row>
    <row r="9726" spans="30:34">
      <c r="AD9726" s="3"/>
      <c r="AE9726" s="3"/>
      <c r="AF9726" s="3"/>
      <c r="AG9726" s="3"/>
      <c r="AH9726" s="3"/>
    </row>
    <row r="9727" spans="30:34">
      <c r="AD9727" s="3"/>
      <c r="AE9727" s="3"/>
      <c r="AF9727" s="3"/>
      <c r="AG9727" s="3"/>
      <c r="AH9727" s="3"/>
    </row>
    <row r="9728" spans="30:34">
      <c r="AD9728" s="3"/>
      <c r="AE9728" s="3"/>
      <c r="AF9728" s="3"/>
      <c r="AG9728" s="3"/>
      <c r="AH9728" s="3"/>
    </row>
    <row r="9729" spans="30:34">
      <c r="AD9729" s="3"/>
      <c r="AE9729" s="3"/>
      <c r="AF9729" s="3"/>
      <c r="AG9729" s="3"/>
      <c r="AH9729" s="3"/>
    </row>
    <row r="9730" spans="30:34">
      <c r="AD9730" s="3"/>
      <c r="AE9730" s="3"/>
      <c r="AF9730" s="3"/>
      <c r="AG9730" s="3"/>
      <c r="AH9730" s="3"/>
    </row>
    <row r="9731" spans="30:34">
      <c r="AD9731" s="3"/>
      <c r="AE9731" s="3"/>
      <c r="AF9731" s="3"/>
      <c r="AG9731" s="3"/>
      <c r="AH9731" s="3"/>
    </row>
    <row r="9732" spans="30:34">
      <c r="AD9732" s="3"/>
      <c r="AE9732" s="3"/>
      <c r="AF9732" s="3"/>
      <c r="AG9732" s="3"/>
      <c r="AH9732" s="3"/>
    </row>
    <row r="9733" spans="30:34">
      <c r="AD9733" s="3"/>
      <c r="AE9733" s="3"/>
      <c r="AF9733" s="3"/>
      <c r="AG9733" s="3"/>
      <c r="AH9733" s="3"/>
    </row>
    <row r="9734" spans="30:34">
      <c r="AD9734" s="3"/>
      <c r="AE9734" s="3"/>
      <c r="AF9734" s="3"/>
      <c r="AG9734" s="3"/>
      <c r="AH9734" s="3"/>
    </row>
    <row r="9735" spans="30:34">
      <c r="AD9735" s="3"/>
      <c r="AE9735" s="3"/>
      <c r="AF9735" s="3"/>
      <c r="AG9735" s="3"/>
      <c r="AH9735" s="3"/>
    </row>
    <row r="9736" spans="30:34">
      <c r="AD9736" s="3"/>
      <c r="AE9736" s="3"/>
      <c r="AF9736" s="3"/>
      <c r="AG9736" s="3"/>
      <c r="AH9736" s="3"/>
    </row>
    <row r="9737" spans="30:34">
      <c r="AD9737" s="3"/>
      <c r="AE9737" s="3"/>
      <c r="AF9737" s="3"/>
      <c r="AG9737" s="3"/>
      <c r="AH9737" s="3"/>
    </row>
    <row r="9738" spans="30:34">
      <c r="AD9738" s="3"/>
      <c r="AE9738" s="3"/>
      <c r="AF9738" s="3"/>
      <c r="AG9738" s="3"/>
      <c r="AH9738" s="3"/>
    </row>
    <row r="9739" spans="30:34">
      <c r="AD9739" s="3"/>
      <c r="AE9739" s="3"/>
      <c r="AF9739" s="3"/>
      <c r="AG9739" s="3"/>
      <c r="AH9739" s="3"/>
    </row>
    <row r="9740" spans="30:34">
      <c r="AD9740" s="3"/>
      <c r="AE9740" s="3"/>
      <c r="AF9740" s="3"/>
      <c r="AG9740" s="3"/>
      <c r="AH9740" s="3"/>
    </row>
    <row r="9741" spans="30:34">
      <c r="AD9741" s="3"/>
      <c r="AE9741" s="3"/>
      <c r="AF9741" s="3"/>
      <c r="AG9741" s="3"/>
      <c r="AH9741" s="3"/>
    </row>
    <row r="9742" spans="30:34">
      <c r="AD9742" s="3"/>
      <c r="AE9742" s="3"/>
      <c r="AF9742" s="3"/>
      <c r="AG9742" s="3"/>
      <c r="AH9742" s="3"/>
    </row>
    <row r="9743" spans="30:34">
      <c r="AD9743" s="3"/>
      <c r="AE9743" s="3"/>
      <c r="AF9743" s="3"/>
      <c r="AG9743" s="3"/>
      <c r="AH9743" s="3"/>
    </row>
    <row r="9744" spans="30:34">
      <c r="AD9744" s="3"/>
      <c r="AE9744" s="3"/>
      <c r="AF9744" s="3"/>
      <c r="AG9744" s="3"/>
      <c r="AH9744" s="3"/>
    </row>
    <row r="9745" spans="30:34">
      <c r="AD9745" s="3"/>
      <c r="AE9745" s="3"/>
      <c r="AF9745" s="3"/>
      <c r="AG9745" s="3"/>
      <c r="AH9745" s="3"/>
    </row>
    <row r="9746" spans="30:34">
      <c r="AD9746" s="3"/>
      <c r="AE9746" s="3"/>
      <c r="AF9746" s="3"/>
      <c r="AG9746" s="3"/>
      <c r="AH9746" s="3"/>
    </row>
    <row r="9747" spans="30:34">
      <c r="AD9747" s="3"/>
      <c r="AE9747" s="3"/>
      <c r="AF9747" s="3"/>
      <c r="AG9747" s="3"/>
      <c r="AH9747" s="3"/>
    </row>
    <row r="9748" spans="30:34">
      <c r="AD9748" s="3"/>
      <c r="AE9748" s="3"/>
      <c r="AF9748" s="3"/>
      <c r="AG9748" s="3"/>
      <c r="AH9748" s="3"/>
    </row>
    <row r="9749" spans="30:34">
      <c r="AD9749" s="3"/>
      <c r="AE9749" s="3"/>
      <c r="AF9749" s="3"/>
      <c r="AG9749" s="3"/>
      <c r="AH9749" s="3"/>
    </row>
    <row r="9750" spans="30:34">
      <c r="AD9750" s="3"/>
      <c r="AE9750" s="3"/>
      <c r="AF9750" s="3"/>
      <c r="AG9750" s="3"/>
      <c r="AH9750" s="3"/>
    </row>
    <row r="9751" spans="30:34">
      <c r="AD9751" s="3"/>
      <c r="AE9751" s="3"/>
      <c r="AF9751" s="3"/>
      <c r="AG9751" s="3"/>
      <c r="AH9751" s="3"/>
    </row>
    <row r="9752" spans="30:34">
      <c r="AD9752" s="3"/>
      <c r="AE9752" s="3"/>
      <c r="AF9752" s="3"/>
      <c r="AG9752" s="3"/>
      <c r="AH9752" s="3"/>
    </row>
    <row r="9753" spans="30:34">
      <c r="AD9753" s="3"/>
      <c r="AE9753" s="3"/>
      <c r="AF9753" s="3"/>
      <c r="AG9753" s="3"/>
      <c r="AH9753" s="3"/>
    </row>
    <row r="9754" spans="30:34">
      <c r="AD9754" s="3"/>
      <c r="AE9754" s="3"/>
      <c r="AF9754" s="3"/>
      <c r="AG9754" s="3"/>
      <c r="AH9754" s="3"/>
    </row>
    <row r="9755" spans="30:34">
      <c r="AD9755" s="3"/>
      <c r="AE9755" s="3"/>
      <c r="AF9755" s="3"/>
      <c r="AG9755" s="3"/>
      <c r="AH9755" s="3"/>
    </row>
    <row r="9756" spans="30:34">
      <c r="AD9756" s="3"/>
      <c r="AE9756" s="3"/>
      <c r="AF9756" s="3"/>
      <c r="AG9756" s="3"/>
      <c r="AH9756" s="3"/>
    </row>
    <row r="9757" spans="30:34">
      <c r="AD9757" s="3"/>
      <c r="AE9757" s="3"/>
      <c r="AF9757" s="3"/>
      <c r="AG9757" s="3"/>
      <c r="AH9757" s="3"/>
    </row>
    <row r="9758" spans="30:34">
      <c r="AD9758" s="3"/>
      <c r="AE9758" s="3"/>
      <c r="AF9758" s="3"/>
      <c r="AG9758" s="3"/>
      <c r="AH9758" s="3"/>
    </row>
    <row r="9759" spans="30:34">
      <c r="AD9759" s="3"/>
      <c r="AE9759" s="3"/>
      <c r="AF9759" s="3"/>
      <c r="AG9759" s="3"/>
      <c r="AH9759" s="3"/>
    </row>
    <row r="9760" spans="30:34">
      <c r="AD9760" s="3"/>
      <c r="AE9760" s="3"/>
      <c r="AF9760" s="3"/>
      <c r="AG9760" s="3"/>
      <c r="AH9760" s="3"/>
    </row>
    <row r="9761" spans="30:34">
      <c r="AD9761" s="3"/>
      <c r="AE9761" s="3"/>
      <c r="AF9761" s="3"/>
      <c r="AG9761" s="3"/>
      <c r="AH9761" s="3"/>
    </row>
    <row r="9762" spans="30:34">
      <c r="AD9762" s="3"/>
      <c r="AE9762" s="3"/>
      <c r="AF9762" s="3"/>
      <c r="AG9762" s="3"/>
      <c r="AH9762" s="3"/>
    </row>
    <row r="9763" spans="30:34">
      <c r="AD9763" s="3"/>
      <c r="AE9763" s="3"/>
      <c r="AF9763" s="3"/>
      <c r="AG9763" s="3"/>
      <c r="AH9763" s="3"/>
    </row>
    <row r="9764" spans="30:34">
      <c r="AD9764" s="3"/>
      <c r="AE9764" s="3"/>
      <c r="AF9764" s="3"/>
      <c r="AG9764" s="3"/>
      <c r="AH9764" s="3"/>
    </row>
    <row r="9765" spans="30:34">
      <c r="AD9765" s="3"/>
      <c r="AE9765" s="3"/>
      <c r="AF9765" s="3"/>
      <c r="AG9765" s="3"/>
      <c r="AH9765" s="3"/>
    </row>
    <row r="9766" spans="30:34">
      <c r="AD9766" s="3"/>
      <c r="AE9766" s="3"/>
      <c r="AF9766" s="3"/>
      <c r="AG9766" s="3"/>
      <c r="AH9766" s="3"/>
    </row>
    <row r="9767" spans="30:34">
      <c r="AD9767" s="3"/>
      <c r="AE9767" s="3"/>
      <c r="AF9767" s="3"/>
      <c r="AG9767" s="3"/>
      <c r="AH9767" s="3"/>
    </row>
    <row r="9768" spans="30:34">
      <c r="AD9768" s="3"/>
      <c r="AE9768" s="3"/>
      <c r="AF9768" s="3"/>
      <c r="AG9768" s="3"/>
      <c r="AH9768" s="3"/>
    </row>
    <row r="9769" spans="30:34">
      <c r="AD9769" s="3"/>
      <c r="AE9769" s="3"/>
      <c r="AF9769" s="3"/>
      <c r="AG9769" s="3"/>
      <c r="AH9769" s="3"/>
    </row>
    <row r="9770" spans="30:34">
      <c r="AD9770" s="3"/>
      <c r="AE9770" s="3"/>
      <c r="AF9770" s="3"/>
      <c r="AG9770" s="3"/>
      <c r="AH9770" s="3"/>
    </row>
    <row r="9771" spans="30:34">
      <c r="AD9771" s="3"/>
      <c r="AE9771" s="3"/>
      <c r="AF9771" s="3"/>
      <c r="AG9771" s="3"/>
      <c r="AH9771" s="3"/>
    </row>
    <row r="9772" spans="30:34">
      <c r="AD9772" s="3"/>
      <c r="AE9772" s="3"/>
      <c r="AF9772" s="3"/>
      <c r="AG9772" s="3"/>
      <c r="AH9772" s="3"/>
    </row>
    <row r="9773" spans="30:34">
      <c r="AD9773" s="3"/>
      <c r="AE9773" s="3"/>
      <c r="AF9773" s="3"/>
      <c r="AG9773" s="3"/>
      <c r="AH9773" s="3"/>
    </row>
    <row r="9774" spans="30:34">
      <c r="AD9774" s="3"/>
      <c r="AE9774" s="3"/>
      <c r="AF9774" s="3"/>
      <c r="AG9774" s="3"/>
      <c r="AH9774" s="3"/>
    </row>
    <row r="9775" spans="30:34">
      <c r="AD9775" s="3"/>
      <c r="AE9775" s="3"/>
      <c r="AF9775" s="3"/>
      <c r="AG9775" s="3"/>
      <c r="AH9775" s="3"/>
    </row>
    <row r="9776" spans="30:34">
      <c r="AD9776" s="3"/>
      <c r="AE9776" s="3"/>
      <c r="AF9776" s="3"/>
      <c r="AG9776" s="3"/>
      <c r="AH9776" s="3"/>
    </row>
    <row r="9777" spans="30:34">
      <c r="AD9777" s="3"/>
      <c r="AE9777" s="3"/>
      <c r="AF9777" s="3"/>
      <c r="AG9777" s="3"/>
      <c r="AH9777" s="3"/>
    </row>
    <row r="9778" spans="30:34">
      <c r="AD9778" s="3"/>
      <c r="AE9778" s="3"/>
      <c r="AF9778" s="3"/>
      <c r="AG9778" s="3"/>
      <c r="AH9778" s="3"/>
    </row>
    <row r="9779" spans="30:34">
      <c r="AD9779" s="3"/>
      <c r="AE9779" s="3"/>
      <c r="AF9779" s="3"/>
      <c r="AG9779" s="3"/>
      <c r="AH9779" s="3"/>
    </row>
    <row r="9780" spans="30:34">
      <c r="AD9780" s="3"/>
      <c r="AE9780" s="3"/>
      <c r="AF9780" s="3"/>
      <c r="AG9780" s="3"/>
      <c r="AH9780" s="3"/>
    </row>
    <row r="9781" spans="30:34">
      <c r="AD9781" s="3"/>
      <c r="AE9781" s="3"/>
      <c r="AF9781" s="3"/>
      <c r="AG9781" s="3"/>
      <c r="AH9781" s="3"/>
    </row>
    <row r="9782" spans="30:34">
      <c r="AD9782" s="3"/>
      <c r="AE9782" s="3"/>
      <c r="AF9782" s="3"/>
      <c r="AG9782" s="3"/>
      <c r="AH9782" s="3"/>
    </row>
    <row r="9783" spans="30:34">
      <c r="AD9783" s="3"/>
      <c r="AE9783" s="3"/>
      <c r="AF9783" s="3"/>
      <c r="AG9783" s="3"/>
      <c r="AH9783" s="3"/>
    </row>
    <row r="9784" spans="30:34">
      <c r="AD9784" s="3"/>
      <c r="AE9784" s="3"/>
      <c r="AF9784" s="3"/>
      <c r="AG9784" s="3"/>
      <c r="AH9784" s="3"/>
    </row>
    <row r="9785" spans="30:34">
      <c r="AD9785" s="3"/>
      <c r="AE9785" s="3"/>
      <c r="AF9785" s="3"/>
      <c r="AG9785" s="3"/>
      <c r="AH9785" s="3"/>
    </row>
    <row r="9786" spans="30:34">
      <c r="AD9786" s="3"/>
      <c r="AE9786" s="3"/>
      <c r="AF9786" s="3"/>
      <c r="AG9786" s="3"/>
      <c r="AH9786" s="3"/>
    </row>
    <row r="9787" spans="30:34">
      <c r="AD9787" s="3"/>
      <c r="AE9787" s="3"/>
      <c r="AF9787" s="3"/>
      <c r="AG9787" s="3"/>
      <c r="AH9787" s="3"/>
    </row>
    <row r="9788" spans="30:34">
      <c r="AD9788" s="3"/>
      <c r="AE9788" s="3"/>
      <c r="AF9788" s="3"/>
      <c r="AG9788" s="3"/>
      <c r="AH9788" s="3"/>
    </row>
    <row r="9789" spans="30:34">
      <c r="AD9789" s="3"/>
      <c r="AE9789" s="3"/>
      <c r="AF9789" s="3"/>
      <c r="AG9789" s="3"/>
      <c r="AH9789" s="3"/>
    </row>
    <row r="9790" spans="30:34">
      <c r="AD9790" s="3"/>
      <c r="AE9790" s="3"/>
      <c r="AF9790" s="3"/>
      <c r="AG9790" s="3"/>
      <c r="AH9790" s="3"/>
    </row>
    <row r="9791" spans="30:34">
      <c r="AD9791" s="3"/>
      <c r="AE9791" s="3"/>
      <c r="AF9791" s="3"/>
      <c r="AG9791" s="3"/>
      <c r="AH9791" s="3"/>
    </row>
    <row r="9792" spans="30:34">
      <c r="AD9792" s="3"/>
      <c r="AE9792" s="3"/>
      <c r="AF9792" s="3"/>
      <c r="AG9792" s="3"/>
      <c r="AH9792" s="3"/>
    </row>
    <row r="9793" spans="30:34">
      <c r="AD9793" s="3"/>
      <c r="AE9793" s="3"/>
      <c r="AF9793" s="3"/>
      <c r="AG9793" s="3"/>
      <c r="AH9793" s="3"/>
    </row>
    <row r="9794" spans="30:34">
      <c r="AD9794" s="3"/>
      <c r="AE9794" s="3"/>
      <c r="AF9794" s="3"/>
      <c r="AG9794" s="3"/>
      <c r="AH9794" s="3"/>
    </row>
    <row r="9795" spans="30:34">
      <c r="AD9795" s="3"/>
      <c r="AE9795" s="3"/>
      <c r="AF9795" s="3"/>
      <c r="AG9795" s="3"/>
      <c r="AH9795" s="3"/>
    </row>
    <row r="9796" spans="30:34">
      <c r="AD9796" s="3"/>
      <c r="AE9796" s="3"/>
      <c r="AF9796" s="3"/>
      <c r="AG9796" s="3"/>
      <c r="AH9796" s="3"/>
    </row>
    <row r="9797" spans="30:34">
      <c r="AD9797" s="3"/>
      <c r="AE9797" s="3"/>
      <c r="AF9797" s="3"/>
      <c r="AG9797" s="3"/>
      <c r="AH9797" s="3"/>
    </row>
    <row r="9798" spans="30:34">
      <c r="AD9798" s="3"/>
      <c r="AE9798" s="3"/>
      <c r="AF9798" s="3"/>
      <c r="AG9798" s="3"/>
      <c r="AH9798" s="3"/>
    </row>
    <row r="9799" spans="30:34">
      <c r="AD9799" s="3"/>
      <c r="AE9799" s="3"/>
      <c r="AF9799" s="3"/>
      <c r="AG9799" s="3"/>
      <c r="AH9799" s="3"/>
    </row>
    <row r="9800" spans="30:34">
      <c r="AD9800" s="3"/>
      <c r="AE9800" s="3"/>
      <c r="AF9800" s="3"/>
      <c r="AG9800" s="3"/>
      <c r="AH9800" s="3"/>
    </row>
    <row r="9801" spans="30:34">
      <c r="AD9801" s="3"/>
      <c r="AE9801" s="3"/>
      <c r="AF9801" s="3"/>
      <c r="AG9801" s="3"/>
      <c r="AH9801" s="3"/>
    </row>
    <row r="9802" spans="30:34">
      <c r="AD9802" s="3"/>
      <c r="AE9802" s="3"/>
      <c r="AF9802" s="3"/>
      <c r="AG9802" s="3"/>
      <c r="AH9802" s="3"/>
    </row>
    <row r="9803" spans="30:34">
      <c r="AD9803" s="3"/>
      <c r="AE9803" s="3"/>
      <c r="AF9803" s="3"/>
      <c r="AG9803" s="3"/>
      <c r="AH9803" s="3"/>
    </row>
    <row r="9804" spans="30:34">
      <c r="AD9804" s="3"/>
      <c r="AE9804" s="3"/>
      <c r="AF9804" s="3"/>
      <c r="AG9804" s="3"/>
      <c r="AH9804" s="3"/>
    </row>
    <row r="9805" spans="30:34">
      <c r="AD9805" s="3"/>
      <c r="AE9805" s="3"/>
      <c r="AF9805" s="3"/>
      <c r="AG9805" s="3"/>
      <c r="AH9805" s="3"/>
    </row>
    <row r="9806" spans="30:34">
      <c r="AD9806" s="3"/>
      <c r="AE9806" s="3"/>
      <c r="AF9806" s="3"/>
      <c r="AG9806" s="3"/>
      <c r="AH9806" s="3"/>
    </row>
    <row r="9807" spans="30:34">
      <c r="AD9807" s="3"/>
      <c r="AE9807" s="3"/>
      <c r="AF9807" s="3"/>
      <c r="AG9807" s="3"/>
      <c r="AH9807" s="3"/>
    </row>
    <row r="9808" spans="30:34">
      <c r="AD9808" s="3"/>
      <c r="AE9808" s="3"/>
      <c r="AF9808" s="3"/>
      <c r="AG9808" s="3"/>
      <c r="AH9808" s="3"/>
    </row>
    <row r="9809" spans="30:34">
      <c r="AD9809" s="3"/>
      <c r="AE9809" s="3"/>
      <c r="AF9809" s="3"/>
      <c r="AG9809" s="3"/>
      <c r="AH9809" s="3"/>
    </row>
    <row r="9810" spans="30:34">
      <c r="AD9810" s="3"/>
      <c r="AE9810" s="3"/>
      <c r="AF9810" s="3"/>
      <c r="AG9810" s="3"/>
      <c r="AH9810" s="3"/>
    </row>
    <row r="9811" spans="30:34">
      <c r="AD9811" s="3"/>
      <c r="AE9811" s="3"/>
      <c r="AF9811" s="3"/>
      <c r="AG9811" s="3"/>
      <c r="AH9811" s="3"/>
    </row>
    <row r="9812" spans="30:34">
      <c r="AD9812" s="3"/>
      <c r="AE9812" s="3"/>
      <c r="AF9812" s="3"/>
      <c r="AG9812" s="3"/>
      <c r="AH9812" s="3"/>
    </row>
    <row r="9813" spans="30:34">
      <c r="AD9813" s="3"/>
      <c r="AE9813" s="3"/>
      <c r="AF9813" s="3"/>
      <c r="AG9813" s="3"/>
      <c r="AH9813" s="3"/>
    </row>
    <row r="9814" spans="30:34">
      <c r="AD9814" s="3"/>
      <c r="AE9814" s="3"/>
      <c r="AF9814" s="3"/>
      <c r="AG9814" s="3"/>
      <c r="AH9814" s="3"/>
    </row>
    <row r="9815" spans="30:34">
      <c r="AD9815" s="3"/>
      <c r="AE9815" s="3"/>
      <c r="AF9815" s="3"/>
      <c r="AG9815" s="3"/>
      <c r="AH9815" s="3"/>
    </row>
    <row r="9816" spans="30:34">
      <c r="AD9816" s="3"/>
      <c r="AE9816" s="3"/>
      <c r="AF9816" s="3"/>
      <c r="AG9816" s="3"/>
      <c r="AH9816" s="3"/>
    </row>
    <row r="9817" spans="30:34">
      <c r="AD9817" s="3"/>
      <c r="AE9817" s="3"/>
      <c r="AF9817" s="3"/>
      <c r="AG9817" s="3"/>
      <c r="AH9817" s="3"/>
    </row>
    <row r="9818" spans="30:34">
      <c r="AD9818" s="3"/>
      <c r="AE9818" s="3"/>
      <c r="AF9818" s="3"/>
      <c r="AG9818" s="3"/>
      <c r="AH9818" s="3"/>
    </row>
    <row r="9819" spans="30:34">
      <c r="AD9819" s="3"/>
      <c r="AE9819" s="3"/>
      <c r="AF9819" s="3"/>
      <c r="AG9819" s="3"/>
      <c r="AH9819" s="3"/>
    </row>
    <row r="9820" spans="30:34">
      <c r="AD9820" s="3"/>
      <c r="AE9820" s="3"/>
      <c r="AF9820" s="3"/>
      <c r="AG9820" s="3"/>
      <c r="AH9820" s="3"/>
    </row>
    <row r="9821" spans="30:34">
      <c r="AD9821" s="3"/>
      <c r="AE9821" s="3"/>
      <c r="AF9821" s="3"/>
      <c r="AG9821" s="3"/>
      <c r="AH9821" s="3"/>
    </row>
    <row r="9822" spans="30:34">
      <c r="AD9822" s="3"/>
      <c r="AE9822" s="3"/>
      <c r="AF9822" s="3"/>
      <c r="AG9822" s="3"/>
      <c r="AH9822" s="3"/>
    </row>
    <row r="9823" spans="30:34">
      <c r="AD9823" s="3"/>
      <c r="AE9823" s="3"/>
      <c r="AF9823" s="3"/>
      <c r="AG9823" s="3"/>
      <c r="AH9823" s="3"/>
    </row>
    <row r="9824" spans="30:34">
      <c r="AD9824" s="3"/>
      <c r="AE9824" s="3"/>
      <c r="AF9824" s="3"/>
      <c r="AG9824" s="3"/>
      <c r="AH9824" s="3"/>
    </row>
    <row r="9825" spans="30:34">
      <c r="AD9825" s="3"/>
      <c r="AE9825" s="3"/>
      <c r="AF9825" s="3"/>
      <c r="AG9825" s="3"/>
      <c r="AH9825" s="3"/>
    </row>
    <row r="9826" spans="30:34">
      <c r="AD9826" s="3"/>
      <c r="AE9826" s="3"/>
      <c r="AF9826" s="3"/>
      <c r="AG9826" s="3"/>
      <c r="AH9826" s="3"/>
    </row>
    <row r="9827" spans="30:34">
      <c r="AD9827" s="3"/>
      <c r="AE9827" s="3"/>
      <c r="AF9827" s="3"/>
      <c r="AG9827" s="3"/>
      <c r="AH9827" s="3"/>
    </row>
    <row r="9828" spans="30:34">
      <c r="AD9828" s="3"/>
      <c r="AE9828" s="3"/>
      <c r="AF9828" s="3"/>
      <c r="AG9828" s="3"/>
      <c r="AH9828" s="3"/>
    </row>
    <row r="9829" spans="30:34">
      <c r="AD9829" s="3"/>
      <c r="AE9829" s="3"/>
      <c r="AF9829" s="3"/>
      <c r="AG9829" s="3"/>
      <c r="AH9829" s="3"/>
    </row>
    <row r="9830" spans="30:34">
      <c r="AD9830" s="3"/>
      <c r="AE9830" s="3"/>
      <c r="AF9830" s="3"/>
      <c r="AG9830" s="3"/>
      <c r="AH9830" s="3"/>
    </row>
    <row r="9831" spans="30:34">
      <c r="AD9831" s="3"/>
      <c r="AE9831" s="3"/>
      <c r="AF9831" s="3"/>
      <c r="AG9831" s="3"/>
      <c r="AH9831" s="3"/>
    </row>
    <row r="9832" spans="30:34">
      <c r="AD9832" s="3"/>
      <c r="AE9832" s="3"/>
      <c r="AF9832" s="3"/>
      <c r="AG9832" s="3"/>
      <c r="AH9832" s="3"/>
    </row>
    <row r="9833" spans="30:34">
      <c r="AD9833" s="3"/>
      <c r="AE9833" s="3"/>
      <c r="AF9833" s="3"/>
      <c r="AG9833" s="3"/>
      <c r="AH9833" s="3"/>
    </row>
    <row r="9834" spans="30:34">
      <c r="AD9834" s="3"/>
      <c r="AE9834" s="3"/>
      <c r="AF9834" s="3"/>
      <c r="AG9834" s="3"/>
      <c r="AH9834" s="3"/>
    </row>
    <row r="9835" spans="30:34">
      <c r="AD9835" s="3"/>
      <c r="AE9835" s="3"/>
      <c r="AF9835" s="3"/>
      <c r="AG9835" s="3"/>
      <c r="AH9835" s="3"/>
    </row>
    <row r="9836" spans="30:34">
      <c r="AD9836" s="3"/>
      <c r="AE9836" s="3"/>
      <c r="AF9836" s="3"/>
      <c r="AG9836" s="3"/>
      <c r="AH9836" s="3"/>
    </row>
    <row r="9837" spans="30:34">
      <c r="AD9837" s="3"/>
      <c r="AE9837" s="3"/>
      <c r="AF9837" s="3"/>
      <c r="AG9837" s="3"/>
      <c r="AH9837" s="3"/>
    </row>
    <row r="9838" spans="30:34">
      <c r="AD9838" s="3"/>
      <c r="AE9838" s="3"/>
      <c r="AF9838" s="3"/>
      <c r="AG9838" s="3"/>
      <c r="AH9838" s="3"/>
    </row>
    <row r="9839" spans="30:34">
      <c r="AD9839" s="3"/>
      <c r="AE9839" s="3"/>
      <c r="AF9839" s="3"/>
      <c r="AG9839" s="3"/>
      <c r="AH9839" s="3"/>
    </row>
    <row r="9840" spans="30:34">
      <c r="AD9840" s="3"/>
      <c r="AE9840" s="3"/>
      <c r="AF9840" s="3"/>
      <c r="AG9840" s="3"/>
      <c r="AH9840" s="3"/>
    </row>
    <row r="9841" spans="30:34">
      <c r="AD9841" s="3"/>
      <c r="AE9841" s="3"/>
      <c r="AF9841" s="3"/>
      <c r="AG9841" s="3"/>
      <c r="AH9841" s="3"/>
    </row>
    <row r="9842" spans="30:34">
      <c r="AD9842" s="3"/>
      <c r="AE9842" s="3"/>
      <c r="AF9842" s="3"/>
      <c r="AG9842" s="3"/>
      <c r="AH9842" s="3"/>
    </row>
    <row r="9843" spans="30:34">
      <c r="AD9843" s="3"/>
      <c r="AE9843" s="3"/>
      <c r="AF9843" s="3"/>
      <c r="AG9843" s="3"/>
      <c r="AH9843" s="3"/>
    </row>
    <row r="9844" spans="30:34">
      <c r="AD9844" s="3"/>
      <c r="AE9844" s="3"/>
      <c r="AF9844" s="3"/>
      <c r="AG9844" s="3"/>
      <c r="AH9844" s="3"/>
    </row>
    <row r="9845" spans="30:34">
      <c r="AD9845" s="3"/>
      <c r="AE9845" s="3"/>
      <c r="AF9845" s="3"/>
      <c r="AG9845" s="3"/>
      <c r="AH9845" s="3"/>
    </row>
    <row r="9846" spans="30:34">
      <c r="AD9846" s="3"/>
      <c r="AE9846" s="3"/>
      <c r="AF9846" s="3"/>
      <c r="AG9846" s="3"/>
      <c r="AH9846" s="3"/>
    </row>
    <row r="9847" spans="30:34">
      <c r="AD9847" s="3"/>
      <c r="AE9847" s="3"/>
      <c r="AF9847" s="3"/>
      <c r="AG9847" s="3"/>
      <c r="AH9847" s="3"/>
    </row>
    <row r="9848" spans="30:34">
      <c r="AD9848" s="3"/>
      <c r="AE9848" s="3"/>
      <c r="AF9848" s="3"/>
      <c r="AG9848" s="3"/>
      <c r="AH9848" s="3"/>
    </row>
    <row r="9849" spans="30:34">
      <c r="AD9849" s="3"/>
      <c r="AE9849" s="3"/>
      <c r="AF9849" s="3"/>
      <c r="AG9849" s="3"/>
      <c r="AH9849" s="3"/>
    </row>
    <row r="9850" spans="30:34">
      <c r="AD9850" s="3"/>
      <c r="AE9850" s="3"/>
      <c r="AF9850" s="3"/>
      <c r="AG9850" s="3"/>
      <c r="AH9850" s="3"/>
    </row>
    <row r="9851" spans="30:34">
      <c r="AD9851" s="3"/>
      <c r="AE9851" s="3"/>
      <c r="AF9851" s="3"/>
      <c r="AG9851" s="3"/>
      <c r="AH9851" s="3"/>
    </row>
    <row r="9852" spans="30:34">
      <c r="AD9852" s="3"/>
      <c r="AE9852" s="3"/>
      <c r="AF9852" s="3"/>
      <c r="AG9852" s="3"/>
      <c r="AH9852" s="3"/>
    </row>
    <row r="9853" spans="30:34">
      <c r="AD9853" s="3"/>
      <c r="AE9853" s="3"/>
      <c r="AF9853" s="3"/>
      <c r="AG9853" s="3"/>
      <c r="AH9853" s="3"/>
    </row>
    <row r="9854" spans="30:34">
      <c r="AD9854" s="3"/>
      <c r="AE9854" s="3"/>
      <c r="AF9854" s="3"/>
      <c r="AG9854" s="3"/>
      <c r="AH9854" s="3"/>
    </row>
    <row r="9855" spans="30:34">
      <c r="AD9855" s="3"/>
      <c r="AE9855" s="3"/>
      <c r="AF9855" s="3"/>
      <c r="AG9855" s="3"/>
      <c r="AH9855" s="3"/>
    </row>
    <row r="9856" spans="30:34">
      <c r="AD9856" s="3"/>
      <c r="AE9856" s="3"/>
      <c r="AF9856" s="3"/>
      <c r="AG9856" s="3"/>
      <c r="AH9856" s="3"/>
    </row>
    <row r="9857" spans="30:34">
      <c r="AD9857" s="3"/>
      <c r="AE9857" s="3"/>
      <c r="AF9857" s="3"/>
      <c r="AG9857" s="3"/>
      <c r="AH9857" s="3"/>
    </row>
    <row r="9858" spans="30:34">
      <c r="AD9858" s="3"/>
      <c r="AE9858" s="3"/>
      <c r="AF9858" s="3"/>
      <c r="AG9858" s="3"/>
      <c r="AH9858" s="3"/>
    </row>
    <row r="9859" spans="30:34">
      <c r="AD9859" s="3"/>
      <c r="AE9859" s="3"/>
      <c r="AF9859" s="3"/>
      <c r="AG9859" s="3"/>
      <c r="AH9859" s="3"/>
    </row>
    <row r="9860" spans="30:34">
      <c r="AD9860" s="3"/>
      <c r="AE9860" s="3"/>
      <c r="AF9860" s="3"/>
      <c r="AG9860" s="3"/>
      <c r="AH9860" s="3"/>
    </row>
    <row r="9861" spans="30:34">
      <c r="AD9861" s="3"/>
      <c r="AE9861" s="3"/>
      <c r="AF9861" s="3"/>
      <c r="AG9861" s="3"/>
      <c r="AH9861" s="3"/>
    </row>
    <row r="9862" spans="30:34">
      <c r="AD9862" s="3"/>
      <c r="AE9862" s="3"/>
      <c r="AF9862" s="3"/>
      <c r="AG9862" s="3"/>
      <c r="AH9862" s="3"/>
    </row>
    <row r="9863" spans="30:34">
      <c r="AD9863" s="3"/>
      <c r="AE9863" s="3"/>
      <c r="AF9863" s="3"/>
      <c r="AG9863" s="3"/>
      <c r="AH9863" s="3"/>
    </row>
    <row r="9864" spans="30:34">
      <c r="AD9864" s="3"/>
      <c r="AE9864" s="3"/>
      <c r="AF9864" s="3"/>
      <c r="AG9864" s="3"/>
      <c r="AH9864" s="3"/>
    </row>
    <row r="9865" spans="30:34">
      <c r="AD9865" s="3"/>
      <c r="AE9865" s="3"/>
      <c r="AF9865" s="3"/>
      <c r="AG9865" s="3"/>
      <c r="AH9865" s="3"/>
    </row>
    <row r="9866" spans="30:34">
      <c r="AD9866" s="3"/>
      <c r="AE9866" s="3"/>
      <c r="AF9866" s="3"/>
      <c r="AG9866" s="3"/>
      <c r="AH9866" s="3"/>
    </row>
    <row r="9867" spans="30:34">
      <c r="AD9867" s="3"/>
      <c r="AE9867" s="3"/>
      <c r="AF9867" s="3"/>
      <c r="AG9867" s="3"/>
      <c r="AH9867" s="3"/>
    </row>
    <row r="9868" spans="30:34">
      <c r="AD9868" s="3"/>
      <c r="AE9868" s="3"/>
      <c r="AF9868" s="3"/>
      <c r="AG9868" s="3"/>
      <c r="AH9868" s="3"/>
    </row>
    <row r="9869" spans="30:34">
      <c r="AD9869" s="3"/>
      <c r="AE9869" s="3"/>
      <c r="AF9869" s="3"/>
      <c r="AG9869" s="3"/>
      <c r="AH9869" s="3"/>
    </row>
    <row r="9870" spans="30:34">
      <c r="AD9870" s="3"/>
      <c r="AE9870" s="3"/>
      <c r="AF9870" s="3"/>
      <c r="AG9870" s="3"/>
      <c r="AH9870" s="3"/>
    </row>
    <row r="9871" spans="30:34">
      <c r="AD9871" s="3"/>
      <c r="AE9871" s="3"/>
      <c r="AF9871" s="3"/>
      <c r="AG9871" s="3"/>
      <c r="AH9871" s="3"/>
    </row>
    <row r="9872" spans="30:34">
      <c r="AD9872" s="3"/>
      <c r="AE9872" s="3"/>
      <c r="AF9872" s="3"/>
      <c r="AG9872" s="3"/>
      <c r="AH9872" s="3"/>
    </row>
    <row r="9873" spans="30:34">
      <c r="AD9873" s="3"/>
      <c r="AE9873" s="3"/>
      <c r="AF9873" s="3"/>
      <c r="AG9873" s="3"/>
      <c r="AH9873" s="3"/>
    </row>
    <row r="9874" spans="30:34">
      <c r="AD9874" s="3"/>
      <c r="AE9874" s="3"/>
      <c r="AF9874" s="3"/>
      <c r="AG9874" s="3"/>
      <c r="AH9874" s="3"/>
    </row>
    <row r="9875" spans="30:34">
      <c r="AD9875" s="3"/>
      <c r="AE9875" s="3"/>
      <c r="AF9875" s="3"/>
      <c r="AG9875" s="3"/>
      <c r="AH9875" s="3"/>
    </row>
    <row r="9876" spans="30:34">
      <c r="AD9876" s="3"/>
      <c r="AE9876" s="3"/>
      <c r="AF9876" s="3"/>
      <c r="AG9876" s="3"/>
      <c r="AH9876" s="3"/>
    </row>
    <row r="9877" spans="30:34">
      <c r="AD9877" s="3"/>
      <c r="AE9877" s="3"/>
      <c r="AF9877" s="3"/>
      <c r="AG9877" s="3"/>
      <c r="AH9877" s="3"/>
    </row>
    <row r="9878" spans="30:34">
      <c r="AD9878" s="3"/>
      <c r="AE9878" s="3"/>
      <c r="AF9878" s="3"/>
      <c r="AG9878" s="3"/>
      <c r="AH9878" s="3"/>
    </row>
    <row r="9879" spans="30:34">
      <c r="AD9879" s="3"/>
      <c r="AE9879" s="3"/>
      <c r="AF9879" s="3"/>
      <c r="AG9879" s="3"/>
      <c r="AH9879" s="3"/>
    </row>
    <row r="9880" spans="30:34">
      <c r="AD9880" s="3"/>
      <c r="AE9880" s="3"/>
      <c r="AF9880" s="3"/>
      <c r="AG9880" s="3"/>
      <c r="AH9880" s="3"/>
    </row>
    <row r="9881" spans="30:34">
      <c r="AD9881" s="3"/>
      <c r="AE9881" s="3"/>
      <c r="AF9881" s="3"/>
      <c r="AG9881" s="3"/>
      <c r="AH9881" s="3"/>
    </row>
    <row r="9882" spans="30:34">
      <c r="AD9882" s="3"/>
      <c r="AE9882" s="3"/>
      <c r="AF9882" s="3"/>
      <c r="AG9882" s="3"/>
      <c r="AH9882" s="3"/>
    </row>
    <row r="9883" spans="30:34">
      <c r="AD9883" s="3"/>
      <c r="AE9883" s="3"/>
      <c r="AF9883" s="3"/>
      <c r="AG9883" s="3"/>
      <c r="AH9883" s="3"/>
    </row>
    <row r="9884" spans="30:34">
      <c r="AD9884" s="3"/>
      <c r="AE9884" s="3"/>
      <c r="AF9884" s="3"/>
      <c r="AG9884" s="3"/>
      <c r="AH9884" s="3"/>
    </row>
    <row r="9885" spans="30:34">
      <c r="AD9885" s="3"/>
      <c r="AE9885" s="3"/>
      <c r="AF9885" s="3"/>
      <c r="AG9885" s="3"/>
      <c r="AH9885" s="3"/>
    </row>
    <row r="9886" spans="30:34">
      <c r="AD9886" s="3"/>
      <c r="AE9886" s="3"/>
      <c r="AF9886" s="3"/>
      <c r="AG9886" s="3"/>
      <c r="AH9886" s="3"/>
    </row>
    <row r="9887" spans="30:34">
      <c r="AD9887" s="3"/>
      <c r="AE9887" s="3"/>
      <c r="AF9887" s="3"/>
      <c r="AG9887" s="3"/>
      <c r="AH9887" s="3"/>
    </row>
    <row r="9888" spans="30:34">
      <c r="AD9888" s="3"/>
      <c r="AE9888" s="3"/>
      <c r="AF9888" s="3"/>
      <c r="AG9888" s="3"/>
      <c r="AH9888" s="3"/>
    </row>
    <row r="9889" spans="30:34">
      <c r="AD9889" s="3"/>
      <c r="AE9889" s="3"/>
      <c r="AF9889" s="3"/>
      <c r="AG9889" s="3"/>
      <c r="AH9889" s="3"/>
    </row>
    <row r="9890" spans="30:34">
      <c r="AD9890" s="3"/>
      <c r="AE9890" s="3"/>
      <c r="AF9890" s="3"/>
      <c r="AG9890" s="3"/>
      <c r="AH9890" s="3"/>
    </row>
    <row r="9891" spans="30:34">
      <c r="AD9891" s="3"/>
      <c r="AE9891" s="3"/>
      <c r="AF9891" s="3"/>
      <c r="AG9891" s="3"/>
      <c r="AH9891" s="3"/>
    </row>
    <row r="9892" spans="30:34">
      <c r="AD9892" s="3"/>
      <c r="AE9892" s="3"/>
      <c r="AF9892" s="3"/>
      <c r="AG9892" s="3"/>
      <c r="AH9892" s="3"/>
    </row>
    <row r="9893" spans="30:34">
      <c r="AD9893" s="3"/>
      <c r="AE9893" s="3"/>
      <c r="AF9893" s="3"/>
      <c r="AG9893" s="3"/>
      <c r="AH9893" s="3"/>
    </row>
    <row r="9894" spans="30:34">
      <c r="AD9894" s="3"/>
      <c r="AE9894" s="3"/>
      <c r="AF9894" s="3"/>
      <c r="AG9894" s="3"/>
      <c r="AH9894" s="3"/>
    </row>
    <row r="9895" spans="30:34">
      <c r="AD9895" s="3"/>
      <c r="AE9895" s="3"/>
      <c r="AF9895" s="3"/>
      <c r="AG9895" s="3"/>
      <c r="AH9895" s="3"/>
    </row>
    <row r="9896" spans="30:34">
      <c r="AD9896" s="3"/>
      <c r="AE9896" s="3"/>
      <c r="AF9896" s="3"/>
      <c r="AG9896" s="3"/>
      <c r="AH9896" s="3"/>
    </row>
    <row r="9897" spans="30:34">
      <c r="AD9897" s="3"/>
      <c r="AE9897" s="3"/>
      <c r="AF9897" s="3"/>
      <c r="AG9897" s="3"/>
      <c r="AH9897" s="3"/>
    </row>
    <row r="9898" spans="30:34">
      <c r="AD9898" s="3"/>
      <c r="AE9898" s="3"/>
      <c r="AF9898" s="3"/>
      <c r="AG9898" s="3"/>
      <c r="AH9898" s="3"/>
    </row>
    <row r="9899" spans="30:34">
      <c r="AD9899" s="3"/>
      <c r="AE9899" s="3"/>
      <c r="AF9899" s="3"/>
      <c r="AG9899" s="3"/>
      <c r="AH9899" s="3"/>
    </row>
    <row r="9900" spans="30:34">
      <c r="AD9900" s="3"/>
      <c r="AE9900" s="3"/>
      <c r="AF9900" s="3"/>
      <c r="AG9900" s="3"/>
      <c r="AH9900" s="3"/>
    </row>
    <row r="9901" spans="30:34">
      <c r="AD9901" s="3"/>
      <c r="AE9901" s="3"/>
      <c r="AF9901" s="3"/>
      <c r="AG9901" s="3"/>
      <c r="AH9901" s="3"/>
    </row>
    <row r="9902" spans="30:34">
      <c r="AD9902" s="3"/>
      <c r="AE9902" s="3"/>
      <c r="AF9902" s="3"/>
      <c r="AG9902" s="3"/>
      <c r="AH9902" s="3"/>
    </row>
    <row r="9903" spans="30:34">
      <c r="AD9903" s="3"/>
      <c r="AE9903" s="3"/>
      <c r="AF9903" s="3"/>
      <c r="AG9903" s="3"/>
      <c r="AH9903" s="3"/>
    </row>
    <row r="9904" spans="30:34">
      <c r="AD9904" s="3"/>
      <c r="AE9904" s="3"/>
      <c r="AF9904" s="3"/>
      <c r="AG9904" s="3"/>
      <c r="AH9904" s="3"/>
    </row>
    <row r="9905" spans="30:34">
      <c r="AD9905" s="3"/>
      <c r="AE9905" s="3"/>
      <c r="AF9905" s="3"/>
      <c r="AG9905" s="3"/>
      <c r="AH9905" s="3"/>
    </row>
    <row r="9906" spans="30:34">
      <c r="AD9906" s="3"/>
      <c r="AE9906" s="3"/>
      <c r="AF9906" s="3"/>
      <c r="AG9906" s="3"/>
      <c r="AH9906" s="3"/>
    </row>
    <row r="9907" spans="30:34">
      <c r="AD9907" s="3"/>
      <c r="AE9907" s="3"/>
      <c r="AF9907" s="3"/>
      <c r="AG9907" s="3"/>
      <c r="AH9907" s="3"/>
    </row>
    <row r="9908" spans="30:34">
      <c r="AD9908" s="3"/>
      <c r="AE9908" s="3"/>
      <c r="AF9908" s="3"/>
      <c r="AG9908" s="3"/>
      <c r="AH9908" s="3"/>
    </row>
    <row r="9909" spans="30:34">
      <c r="AD9909" s="3"/>
      <c r="AE9909" s="3"/>
      <c r="AF9909" s="3"/>
      <c r="AG9909" s="3"/>
      <c r="AH9909" s="3"/>
    </row>
    <row r="9910" spans="30:34">
      <c r="AD9910" s="3"/>
      <c r="AE9910" s="3"/>
      <c r="AF9910" s="3"/>
      <c r="AG9910" s="3"/>
      <c r="AH9910" s="3"/>
    </row>
    <row r="9911" spans="30:34">
      <c r="AD9911" s="3"/>
      <c r="AE9911" s="3"/>
      <c r="AF9911" s="3"/>
      <c r="AG9911" s="3"/>
      <c r="AH9911" s="3"/>
    </row>
    <row r="9912" spans="30:34">
      <c r="AD9912" s="3"/>
      <c r="AE9912" s="3"/>
      <c r="AF9912" s="3"/>
      <c r="AG9912" s="3"/>
      <c r="AH9912" s="3"/>
    </row>
    <row r="9913" spans="30:34">
      <c r="AD9913" s="3"/>
      <c r="AE9913" s="3"/>
      <c r="AF9913" s="3"/>
      <c r="AG9913" s="3"/>
      <c r="AH9913" s="3"/>
    </row>
    <row r="9914" spans="30:34">
      <c r="AD9914" s="3"/>
      <c r="AE9914" s="3"/>
      <c r="AF9914" s="3"/>
      <c r="AG9914" s="3"/>
      <c r="AH9914" s="3"/>
    </row>
    <row r="9915" spans="30:34">
      <c r="AD9915" s="3"/>
      <c r="AE9915" s="3"/>
      <c r="AF9915" s="3"/>
      <c r="AG9915" s="3"/>
      <c r="AH9915" s="3"/>
    </row>
    <row r="9916" spans="30:34">
      <c r="AD9916" s="3"/>
      <c r="AE9916" s="3"/>
      <c r="AF9916" s="3"/>
      <c r="AG9916" s="3"/>
      <c r="AH9916" s="3"/>
    </row>
    <row r="9917" spans="30:34">
      <c r="AD9917" s="3"/>
      <c r="AE9917" s="3"/>
      <c r="AF9917" s="3"/>
      <c r="AG9917" s="3"/>
      <c r="AH9917" s="3"/>
    </row>
    <row r="9918" spans="30:34">
      <c r="AD9918" s="3"/>
      <c r="AE9918" s="3"/>
      <c r="AF9918" s="3"/>
      <c r="AG9918" s="3"/>
      <c r="AH9918" s="3"/>
    </row>
    <row r="9919" spans="30:34">
      <c r="AD9919" s="3"/>
      <c r="AE9919" s="3"/>
      <c r="AF9919" s="3"/>
      <c r="AG9919" s="3"/>
      <c r="AH9919" s="3"/>
    </row>
    <row r="9920" spans="30:34">
      <c r="AD9920" s="3"/>
      <c r="AE9920" s="3"/>
      <c r="AF9920" s="3"/>
      <c r="AG9920" s="3"/>
      <c r="AH9920" s="3"/>
    </row>
    <row r="9921" spans="30:34">
      <c r="AD9921" s="3"/>
      <c r="AE9921" s="3"/>
      <c r="AF9921" s="3"/>
      <c r="AG9921" s="3"/>
      <c r="AH9921" s="3"/>
    </row>
    <row r="9922" spans="30:34">
      <c r="AD9922" s="3"/>
      <c r="AE9922" s="3"/>
      <c r="AF9922" s="3"/>
      <c r="AG9922" s="3"/>
      <c r="AH9922" s="3"/>
    </row>
    <row r="9923" spans="30:34">
      <c r="AD9923" s="3"/>
      <c r="AE9923" s="3"/>
      <c r="AF9923" s="3"/>
      <c r="AG9923" s="3"/>
      <c r="AH9923" s="3"/>
    </row>
    <row r="9924" spans="30:34">
      <c r="AD9924" s="3"/>
      <c r="AE9924" s="3"/>
      <c r="AF9924" s="3"/>
      <c r="AG9924" s="3"/>
      <c r="AH9924" s="3"/>
    </row>
    <row r="9925" spans="30:34">
      <c r="AD9925" s="3"/>
      <c r="AE9925" s="3"/>
      <c r="AF9925" s="3"/>
      <c r="AG9925" s="3"/>
      <c r="AH9925" s="3"/>
    </row>
    <row r="9926" spans="30:34">
      <c r="AD9926" s="3"/>
      <c r="AE9926" s="3"/>
      <c r="AF9926" s="3"/>
      <c r="AG9926" s="3"/>
      <c r="AH9926" s="3"/>
    </row>
    <row r="9927" spans="30:34">
      <c r="AD9927" s="3"/>
      <c r="AE9927" s="3"/>
      <c r="AF9927" s="3"/>
      <c r="AG9927" s="3"/>
      <c r="AH9927" s="3"/>
    </row>
    <row r="9928" spans="30:34">
      <c r="AD9928" s="3"/>
      <c r="AE9928" s="3"/>
      <c r="AF9928" s="3"/>
      <c r="AG9928" s="3"/>
      <c r="AH9928" s="3"/>
    </row>
    <row r="9929" spans="30:34">
      <c r="AD9929" s="3"/>
      <c r="AE9929" s="3"/>
      <c r="AF9929" s="3"/>
      <c r="AG9929" s="3"/>
      <c r="AH9929" s="3"/>
    </row>
    <row r="9930" spans="30:34">
      <c r="AD9930" s="3"/>
      <c r="AE9930" s="3"/>
      <c r="AF9930" s="3"/>
      <c r="AG9930" s="3"/>
      <c r="AH9930" s="3"/>
    </row>
    <row r="9931" spans="30:34">
      <c r="AD9931" s="3"/>
      <c r="AE9931" s="3"/>
      <c r="AF9931" s="3"/>
      <c r="AG9931" s="3"/>
      <c r="AH9931" s="3"/>
    </row>
    <row r="9932" spans="30:34">
      <c r="AD9932" s="3"/>
      <c r="AE9932" s="3"/>
      <c r="AF9932" s="3"/>
      <c r="AG9932" s="3"/>
      <c r="AH9932" s="3"/>
    </row>
    <row r="9933" spans="30:34">
      <c r="AD9933" s="3"/>
      <c r="AE9933" s="3"/>
      <c r="AF9933" s="3"/>
      <c r="AG9933" s="3"/>
      <c r="AH9933" s="3"/>
    </row>
    <row r="9934" spans="30:34">
      <c r="AD9934" s="3"/>
      <c r="AE9934" s="3"/>
      <c r="AF9934" s="3"/>
      <c r="AG9934" s="3"/>
      <c r="AH9934" s="3"/>
    </row>
    <row r="9935" spans="30:34">
      <c r="AD9935" s="3"/>
      <c r="AE9935" s="3"/>
      <c r="AF9935" s="3"/>
      <c r="AG9935" s="3"/>
      <c r="AH9935" s="3"/>
    </row>
    <row r="9936" spans="30:34">
      <c r="AD9936" s="3"/>
      <c r="AE9936" s="3"/>
      <c r="AF9936" s="3"/>
      <c r="AG9936" s="3"/>
      <c r="AH9936" s="3"/>
    </row>
    <row r="9937" spans="30:34">
      <c r="AD9937" s="3"/>
      <c r="AE9937" s="3"/>
      <c r="AF9937" s="3"/>
      <c r="AG9937" s="3"/>
      <c r="AH9937" s="3"/>
    </row>
    <row r="9938" spans="30:34">
      <c r="AD9938" s="3"/>
      <c r="AE9938" s="3"/>
      <c r="AF9938" s="3"/>
      <c r="AG9938" s="3"/>
      <c r="AH9938" s="3"/>
    </row>
    <row r="9939" spans="30:34">
      <c r="AD9939" s="3"/>
      <c r="AE9939" s="3"/>
      <c r="AF9939" s="3"/>
      <c r="AG9939" s="3"/>
      <c r="AH9939" s="3"/>
    </row>
    <row r="9940" spans="30:34">
      <c r="AD9940" s="3"/>
      <c r="AE9940" s="3"/>
      <c r="AF9940" s="3"/>
      <c r="AG9940" s="3"/>
      <c r="AH9940" s="3"/>
    </row>
    <row r="9941" spans="30:34">
      <c r="AD9941" s="3"/>
      <c r="AE9941" s="3"/>
      <c r="AF9941" s="3"/>
      <c r="AG9941" s="3"/>
      <c r="AH9941" s="3"/>
    </row>
    <row r="9942" spans="30:34">
      <c r="AD9942" s="3"/>
      <c r="AE9942" s="3"/>
      <c r="AF9942" s="3"/>
      <c r="AG9942" s="3"/>
      <c r="AH9942" s="3"/>
    </row>
    <row r="9943" spans="30:34">
      <c r="AD9943" s="3"/>
      <c r="AE9943" s="3"/>
      <c r="AF9943" s="3"/>
      <c r="AG9943" s="3"/>
      <c r="AH9943" s="3"/>
    </row>
    <row r="9944" spans="30:34">
      <c r="AD9944" s="3"/>
      <c r="AE9944" s="3"/>
      <c r="AF9944" s="3"/>
      <c r="AG9944" s="3"/>
      <c r="AH9944" s="3"/>
    </row>
    <row r="9945" spans="30:34">
      <c r="AD9945" s="3"/>
      <c r="AE9945" s="3"/>
      <c r="AF9945" s="3"/>
      <c r="AG9945" s="3"/>
      <c r="AH9945" s="3"/>
    </row>
    <row r="9946" spans="30:34">
      <c r="AD9946" s="3"/>
      <c r="AE9946" s="3"/>
      <c r="AF9946" s="3"/>
      <c r="AG9946" s="3"/>
      <c r="AH9946" s="3"/>
    </row>
    <row r="9947" spans="30:34">
      <c r="AD9947" s="3"/>
      <c r="AE9947" s="3"/>
      <c r="AF9947" s="3"/>
      <c r="AG9947" s="3"/>
      <c r="AH9947" s="3"/>
    </row>
    <row r="9948" spans="30:34">
      <c r="AD9948" s="3"/>
      <c r="AE9948" s="3"/>
      <c r="AF9948" s="3"/>
      <c r="AG9948" s="3"/>
      <c r="AH9948" s="3"/>
    </row>
    <row r="9949" spans="30:34">
      <c r="AD9949" s="3"/>
      <c r="AE9949" s="3"/>
      <c r="AF9949" s="3"/>
      <c r="AG9949" s="3"/>
      <c r="AH9949" s="3"/>
    </row>
    <row r="9950" spans="30:34">
      <c r="AD9950" s="3"/>
      <c r="AE9950" s="3"/>
      <c r="AF9950" s="3"/>
      <c r="AG9950" s="3"/>
      <c r="AH9950" s="3"/>
    </row>
    <row r="9951" spans="30:34">
      <c r="AD9951" s="3"/>
      <c r="AE9951" s="3"/>
      <c r="AF9951" s="3"/>
      <c r="AG9951" s="3"/>
      <c r="AH9951" s="3"/>
    </row>
    <row r="9952" spans="30:34">
      <c r="AD9952" s="3"/>
      <c r="AE9952" s="3"/>
      <c r="AF9952" s="3"/>
      <c r="AG9952" s="3"/>
      <c r="AH9952" s="3"/>
    </row>
    <row r="9953" spans="30:34">
      <c r="AD9953" s="3"/>
      <c r="AE9953" s="3"/>
      <c r="AF9953" s="3"/>
      <c r="AG9953" s="3"/>
      <c r="AH9953" s="3"/>
    </row>
    <row r="9954" spans="30:34">
      <c r="AD9954" s="3"/>
      <c r="AE9954" s="3"/>
      <c r="AF9954" s="3"/>
      <c r="AG9954" s="3"/>
      <c r="AH9954" s="3"/>
    </row>
    <row r="9955" spans="30:34">
      <c r="AD9955" s="3"/>
      <c r="AE9955" s="3"/>
      <c r="AF9955" s="3"/>
      <c r="AG9955" s="3"/>
      <c r="AH9955" s="3"/>
    </row>
    <row r="9956" spans="30:34">
      <c r="AD9956" s="3"/>
      <c r="AE9956" s="3"/>
      <c r="AF9956" s="3"/>
      <c r="AG9956" s="3"/>
      <c r="AH9956" s="3"/>
    </row>
    <row r="9957" spans="30:34">
      <c r="AD9957" s="3"/>
      <c r="AE9957" s="3"/>
      <c r="AF9957" s="3"/>
      <c r="AG9957" s="3"/>
      <c r="AH9957" s="3"/>
    </row>
    <row r="9958" spans="30:34">
      <c r="AD9958" s="3"/>
      <c r="AE9958" s="3"/>
      <c r="AF9958" s="3"/>
      <c r="AG9958" s="3"/>
      <c r="AH9958" s="3"/>
    </row>
    <row r="9959" spans="30:34">
      <c r="AD9959" s="3"/>
      <c r="AE9959" s="3"/>
      <c r="AF9959" s="3"/>
      <c r="AG9959" s="3"/>
      <c r="AH9959" s="3"/>
    </row>
    <row r="9960" spans="30:34">
      <c r="AD9960" s="3"/>
      <c r="AE9960" s="3"/>
      <c r="AF9960" s="3"/>
      <c r="AG9960" s="3"/>
      <c r="AH9960" s="3"/>
    </row>
    <row r="9961" spans="30:34">
      <c r="AD9961" s="3"/>
      <c r="AE9961" s="3"/>
      <c r="AF9961" s="3"/>
      <c r="AG9961" s="3"/>
      <c r="AH9961" s="3"/>
    </row>
    <row r="9962" spans="30:34">
      <c r="AD9962" s="3"/>
      <c r="AE9962" s="3"/>
      <c r="AF9962" s="3"/>
      <c r="AG9962" s="3"/>
      <c r="AH9962" s="3"/>
    </row>
    <row r="9963" spans="30:34">
      <c r="AD9963" s="3"/>
      <c r="AE9963" s="3"/>
      <c r="AF9963" s="3"/>
      <c r="AG9963" s="3"/>
      <c r="AH9963" s="3"/>
    </row>
    <row r="9964" spans="30:34">
      <c r="AD9964" s="3"/>
      <c r="AE9964" s="3"/>
      <c r="AF9964" s="3"/>
      <c r="AG9964" s="3"/>
      <c r="AH9964" s="3"/>
    </row>
    <row r="9965" spans="30:34">
      <c r="AD9965" s="3"/>
      <c r="AE9965" s="3"/>
      <c r="AF9965" s="3"/>
      <c r="AG9965" s="3"/>
      <c r="AH9965" s="3"/>
    </row>
    <row r="9966" spans="30:34">
      <c r="AD9966" s="3"/>
      <c r="AE9966" s="3"/>
      <c r="AF9966" s="3"/>
      <c r="AG9966" s="3"/>
      <c r="AH9966" s="3"/>
    </row>
    <row r="9967" spans="30:34">
      <c r="AD9967" s="3"/>
      <c r="AE9967" s="3"/>
      <c r="AF9967" s="3"/>
      <c r="AG9967" s="3"/>
      <c r="AH9967" s="3"/>
    </row>
    <row r="9968" spans="30:34">
      <c r="AD9968" s="3"/>
      <c r="AE9968" s="3"/>
      <c r="AF9968" s="3"/>
      <c r="AG9968" s="3"/>
      <c r="AH9968" s="3"/>
    </row>
    <row r="9969" spans="30:34">
      <c r="AD9969" s="3"/>
      <c r="AE9969" s="3"/>
      <c r="AF9969" s="3"/>
      <c r="AG9969" s="3"/>
      <c r="AH9969" s="3"/>
    </row>
    <row r="9970" spans="30:34">
      <c r="AD9970" s="3"/>
      <c r="AE9970" s="3"/>
      <c r="AF9970" s="3"/>
      <c r="AG9970" s="3"/>
      <c r="AH9970" s="3"/>
    </row>
    <row r="9971" spans="30:34">
      <c r="AD9971" s="3"/>
      <c r="AE9971" s="3"/>
      <c r="AF9971" s="3"/>
      <c r="AG9971" s="3"/>
      <c r="AH9971" s="3"/>
    </row>
    <row r="9972" spans="30:34">
      <c r="AD9972" s="3"/>
      <c r="AE9972" s="3"/>
      <c r="AF9972" s="3"/>
      <c r="AG9972" s="3"/>
      <c r="AH9972" s="3"/>
    </row>
    <row r="9973" spans="30:34">
      <c r="AD9973" s="3"/>
      <c r="AE9973" s="3"/>
      <c r="AF9973" s="3"/>
      <c r="AG9973" s="3"/>
      <c r="AH9973" s="3"/>
    </row>
    <row r="9974" spans="30:34">
      <c r="AD9974" s="3"/>
      <c r="AE9974" s="3"/>
      <c r="AF9974" s="3"/>
      <c r="AG9974" s="3"/>
      <c r="AH9974" s="3"/>
    </row>
    <row r="9975" spans="30:34">
      <c r="AD9975" s="3"/>
      <c r="AE9975" s="3"/>
      <c r="AF9975" s="3"/>
      <c r="AG9975" s="3"/>
      <c r="AH9975" s="3"/>
    </row>
    <row r="9976" spans="30:34">
      <c r="AD9976" s="3"/>
      <c r="AE9976" s="3"/>
      <c r="AF9976" s="3"/>
      <c r="AG9976" s="3"/>
      <c r="AH9976" s="3"/>
    </row>
    <row r="9977" spans="30:34">
      <c r="AD9977" s="3"/>
      <c r="AE9977" s="3"/>
      <c r="AF9977" s="3"/>
      <c r="AG9977" s="3"/>
      <c r="AH9977" s="3"/>
    </row>
    <row r="9978" spans="30:34">
      <c r="AD9978" s="3"/>
      <c r="AE9978" s="3"/>
      <c r="AF9978" s="3"/>
      <c r="AG9978" s="3"/>
      <c r="AH9978" s="3"/>
    </row>
    <row r="9979" spans="30:34">
      <c r="AD9979" s="3"/>
      <c r="AE9979" s="3"/>
      <c r="AF9979" s="3"/>
      <c r="AG9979" s="3"/>
      <c r="AH9979" s="3"/>
    </row>
    <row r="9980" spans="30:34">
      <c r="AD9980" s="3"/>
      <c r="AE9980" s="3"/>
      <c r="AF9980" s="3"/>
      <c r="AG9980" s="3"/>
      <c r="AH9980" s="3"/>
    </row>
    <row r="9981" spans="30:34">
      <c r="AD9981" s="3"/>
      <c r="AE9981" s="3"/>
      <c r="AF9981" s="3"/>
      <c r="AG9981" s="3"/>
      <c r="AH9981" s="3"/>
    </row>
    <row r="9982" spans="30:34">
      <c r="AD9982" s="3"/>
      <c r="AE9982" s="3"/>
      <c r="AF9982" s="3"/>
      <c r="AG9982" s="3"/>
      <c r="AH9982" s="3"/>
    </row>
    <row r="9983" spans="30:34">
      <c r="AD9983" s="3"/>
      <c r="AE9983" s="3"/>
      <c r="AF9983" s="3"/>
      <c r="AG9983" s="3"/>
      <c r="AH9983" s="3"/>
    </row>
    <row r="9984" spans="30:34">
      <c r="AD9984" s="3"/>
      <c r="AE9984" s="3"/>
      <c r="AF9984" s="3"/>
      <c r="AG9984" s="3"/>
      <c r="AH9984" s="3"/>
    </row>
    <row r="9985" spans="30:34">
      <c r="AD9985" s="3"/>
      <c r="AE9985" s="3"/>
      <c r="AF9985" s="3"/>
      <c r="AG9985" s="3"/>
      <c r="AH9985" s="3"/>
    </row>
    <row r="9986" spans="30:34">
      <c r="AD9986" s="3"/>
      <c r="AE9986" s="3"/>
      <c r="AF9986" s="3"/>
      <c r="AG9986" s="3"/>
      <c r="AH9986" s="3"/>
    </row>
    <row r="9987" spans="30:34">
      <c r="AD9987" s="3"/>
      <c r="AE9987" s="3"/>
      <c r="AF9987" s="3"/>
      <c r="AG9987" s="3"/>
      <c r="AH9987" s="3"/>
    </row>
    <row r="9988" spans="30:34">
      <c r="AD9988" s="3"/>
      <c r="AE9988" s="3"/>
      <c r="AF9988" s="3"/>
      <c r="AG9988" s="3"/>
      <c r="AH9988" s="3"/>
    </row>
    <row r="9989" spans="30:34">
      <c r="AD9989" s="3"/>
      <c r="AE9989" s="3"/>
      <c r="AF9989" s="3"/>
      <c r="AG9989" s="3"/>
      <c r="AH9989" s="3"/>
    </row>
    <row r="9990" spans="30:34">
      <c r="AD9990" s="3"/>
      <c r="AE9990" s="3"/>
      <c r="AF9990" s="3"/>
      <c r="AG9990" s="3"/>
      <c r="AH9990" s="3"/>
    </row>
    <row r="9991" spans="30:34">
      <c r="AD9991" s="3"/>
      <c r="AE9991" s="3"/>
      <c r="AF9991" s="3"/>
      <c r="AG9991" s="3"/>
      <c r="AH9991" s="3"/>
    </row>
    <row r="9992" spans="30:34">
      <c r="AD9992" s="3"/>
      <c r="AE9992" s="3"/>
      <c r="AF9992" s="3"/>
      <c r="AG9992" s="3"/>
      <c r="AH9992" s="3"/>
    </row>
    <row r="9993" spans="30:34">
      <c r="AD9993" s="3"/>
      <c r="AE9993" s="3"/>
      <c r="AF9993" s="3"/>
      <c r="AG9993" s="3"/>
      <c r="AH9993" s="3"/>
    </row>
    <row r="9994" spans="30:34">
      <c r="AD9994" s="3"/>
      <c r="AE9994" s="3"/>
      <c r="AF9994" s="3"/>
      <c r="AG9994" s="3"/>
      <c r="AH9994" s="3"/>
    </row>
    <row r="9995" spans="30:34">
      <c r="AD9995" s="3"/>
      <c r="AE9995" s="3"/>
      <c r="AF9995" s="3"/>
      <c r="AG9995" s="3"/>
      <c r="AH9995" s="3"/>
    </row>
    <row r="9996" spans="30:34">
      <c r="AD9996" s="3"/>
      <c r="AE9996" s="3"/>
      <c r="AF9996" s="3"/>
      <c r="AG9996" s="3"/>
      <c r="AH9996" s="3"/>
    </row>
    <row r="9997" spans="30:34">
      <c r="AD9997" s="3"/>
      <c r="AE9997" s="3"/>
      <c r="AF9997" s="3"/>
      <c r="AG9997" s="3"/>
      <c r="AH9997" s="3"/>
    </row>
    <row r="9998" spans="30:34">
      <c r="AD9998" s="3"/>
      <c r="AE9998" s="3"/>
      <c r="AF9998" s="3"/>
      <c r="AG9998" s="3"/>
      <c r="AH9998" s="3"/>
    </row>
    <row r="9999" spans="30:34">
      <c r="AD9999" s="3"/>
      <c r="AE9999" s="3"/>
      <c r="AF9999" s="3"/>
      <c r="AG9999" s="3"/>
      <c r="AH9999" s="3"/>
    </row>
    <row r="10000" spans="30:34">
      <c r="AD10000" s="3"/>
      <c r="AE10000" s="3"/>
      <c r="AF10000" s="3"/>
      <c r="AG10000" s="3"/>
      <c r="AH10000" s="3"/>
    </row>
    <row r="10001" spans="30:34">
      <c r="AD10001" s="3"/>
      <c r="AE10001" s="3"/>
      <c r="AF10001" s="3"/>
      <c r="AG10001" s="3"/>
      <c r="AH10001" s="3"/>
    </row>
    <row r="10002" spans="30:34">
      <c r="AD10002" s="3"/>
      <c r="AE10002" s="3"/>
      <c r="AF10002" s="3"/>
      <c r="AG10002" s="3"/>
      <c r="AH10002" s="3"/>
    </row>
    <row r="10003" spans="30:34">
      <c r="AD10003" s="3"/>
      <c r="AE10003" s="3"/>
      <c r="AF10003" s="3"/>
      <c r="AG10003" s="3"/>
      <c r="AH10003" s="3"/>
    </row>
    <row r="10004" spans="30:34">
      <c r="AD10004" s="3"/>
      <c r="AE10004" s="3"/>
      <c r="AF10004" s="3"/>
      <c r="AG10004" s="3"/>
      <c r="AH10004" s="3"/>
    </row>
    <row r="10005" spans="30:34">
      <c r="AD10005" s="3"/>
      <c r="AE10005" s="3"/>
      <c r="AF10005" s="3"/>
      <c r="AG10005" s="3"/>
      <c r="AH10005" s="3"/>
    </row>
    <row r="10006" spans="30:34">
      <c r="AD10006" s="3"/>
      <c r="AE10006" s="3"/>
      <c r="AF10006" s="3"/>
      <c r="AG10006" s="3"/>
      <c r="AH10006" s="3"/>
    </row>
    <row r="10007" spans="30:34">
      <c r="AD10007" s="3"/>
      <c r="AE10007" s="3"/>
      <c r="AF10007" s="3"/>
      <c r="AG10007" s="3"/>
      <c r="AH10007" s="3"/>
    </row>
    <row r="10008" spans="30:34">
      <c r="AD10008" s="3"/>
      <c r="AE10008" s="3"/>
      <c r="AF10008" s="3"/>
      <c r="AG10008" s="3"/>
      <c r="AH10008" s="3"/>
    </row>
    <row r="10009" spans="30:34">
      <c r="AD10009" s="3"/>
      <c r="AE10009" s="3"/>
      <c r="AF10009" s="3"/>
      <c r="AG10009" s="3"/>
      <c r="AH10009" s="3"/>
    </row>
    <row r="10010" spans="30:34">
      <c r="AD10010" s="3"/>
      <c r="AE10010" s="3"/>
      <c r="AF10010" s="3"/>
      <c r="AG10010" s="3"/>
      <c r="AH10010" s="3"/>
    </row>
    <row r="10011" spans="30:34">
      <c r="AD10011" s="3"/>
      <c r="AE10011" s="3"/>
      <c r="AF10011" s="3"/>
      <c r="AG10011" s="3"/>
      <c r="AH10011" s="3"/>
    </row>
    <row r="10012" spans="30:34">
      <c r="AD10012" s="3"/>
      <c r="AE10012" s="3"/>
      <c r="AF10012" s="3"/>
      <c r="AG10012" s="3"/>
      <c r="AH10012" s="3"/>
    </row>
    <row r="10013" spans="30:34">
      <c r="AD10013" s="3"/>
      <c r="AE10013" s="3"/>
      <c r="AF10013" s="3"/>
      <c r="AG10013" s="3"/>
      <c r="AH10013" s="3"/>
    </row>
    <row r="10014" spans="30:34">
      <c r="AD10014" s="3"/>
      <c r="AE10014" s="3"/>
      <c r="AF10014" s="3"/>
      <c r="AG10014" s="3"/>
      <c r="AH10014" s="3"/>
    </row>
    <row r="10015" spans="30:34">
      <c r="AD10015" s="3"/>
      <c r="AE10015" s="3"/>
      <c r="AF10015" s="3"/>
      <c r="AG10015" s="3"/>
      <c r="AH10015" s="3"/>
    </row>
    <row r="10016" spans="30:34">
      <c r="AD10016" s="3"/>
      <c r="AE10016" s="3"/>
      <c r="AF10016" s="3"/>
      <c r="AG10016" s="3"/>
      <c r="AH10016" s="3"/>
    </row>
    <row r="10017" spans="30:34">
      <c r="AD10017" s="3"/>
      <c r="AE10017" s="3"/>
      <c r="AF10017" s="3"/>
      <c r="AG10017" s="3"/>
      <c r="AH10017" s="3"/>
    </row>
    <row r="10018" spans="30:34">
      <c r="AD10018" s="3"/>
      <c r="AE10018" s="3"/>
      <c r="AF10018" s="3"/>
      <c r="AG10018" s="3"/>
      <c r="AH10018" s="3"/>
    </row>
    <row r="10019" spans="30:34">
      <c r="AD10019" s="3"/>
      <c r="AE10019" s="3"/>
      <c r="AF10019" s="3"/>
      <c r="AG10019" s="3"/>
      <c r="AH10019" s="3"/>
    </row>
    <row r="10020" spans="30:34">
      <c r="AD10020" s="3"/>
      <c r="AE10020" s="3"/>
      <c r="AF10020" s="3"/>
      <c r="AG10020" s="3"/>
      <c r="AH10020" s="3"/>
    </row>
    <row r="10021" spans="30:34">
      <c r="AD10021" s="3"/>
      <c r="AE10021" s="3"/>
      <c r="AF10021" s="3"/>
      <c r="AG10021" s="3"/>
      <c r="AH10021" s="3"/>
    </row>
    <row r="10022" spans="30:34">
      <c r="AD10022" s="3"/>
      <c r="AE10022" s="3"/>
      <c r="AF10022" s="3"/>
      <c r="AG10022" s="3"/>
      <c r="AH10022" s="3"/>
    </row>
    <row r="10023" spans="30:34">
      <c r="AD10023" s="3"/>
      <c r="AE10023" s="3"/>
      <c r="AF10023" s="3"/>
      <c r="AG10023" s="3"/>
      <c r="AH10023" s="3"/>
    </row>
    <row r="10024" spans="30:34">
      <c r="AD10024" s="3"/>
      <c r="AE10024" s="3"/>
      <c r="AF10024" s="3"/>
      <c r="AG10024" s="3"/>
      <c r="AH10024" s="3"/>
    </row>
    <row r="10025" spans="30:34">
      <c r="AD10025" s="3"/>
      <c r="AE10025" s="3"/>
      <c r="AF10025" s="3"/>
      <c r="AG10025" s="3"/>
      <c r="AH10025" s="3"/>
    </row>
    <row r="10026" spans="30:34">
      <c r="AD10026" s="3"/>
      <c r="AE10026" s="3"/>
      <c r="AF10026" s="3"/>
      <c r="AG10026" s="3"/>
      <c r="AH10026" s="3"/>
    </row>
    <row r="10027" spans="30:34">
      <c r="AD10027" s="3"/>
      <c r="AE10027" s="3"/>
      <c r="AF10027" s="3"/>
      <c r="AG10027" s="3"/>
      <c r="AH10027" s="3"/>
    </row>
    <row r="10028" spans="30:34">
      <c r="AD10028" s="3"/>
      <c r="AE10028" s="3"/>
      <c r="AF10028" s="3"/>
      <c r="AG10028" s="3"/>
      <c r="AH10028" s="3"/>
    </row>
    <row r="10029" spans="30:34">
      <c r="AD10029" s="3"/>
      <c r="AE10029" s="3"/>
      <c r="AF10029" s="3"/>
      <c r="AG10029" s="3"/>
      <c r="AH10029" s="3"/>
    </row>
    <row r="10030" spans="30:34">
      <c r="AD10030" s="3"/>
      <c r="AE10030" s="3"/>
      <c r="AF10030" s="3"/>
      <c r="AG10030" s="3"/>
      <c r="AH10030" s="3"/>
    </row>
    <row r="10031" spans="30:34">
      <c r="AD10031" s="3"/>
      <c r="AE10031" s="3"/>
      <c r="AF10031" s="3"/>
      <c r="AG10031" s="3"/>
      <c r="AH10031" s="3"/>
    </row>
    <row r="10032" spans="30:34">
      <c r="AD10032" s="3"/>
      <c r="AE10032" s="3"/>
      <c r="AF10032" s="3"/>
      <c r="AG10032" s="3"/>
      <c r="AH10032" s="3"/>
    </row>
    <row r="10033" spans="30:34">
      <c r="AD10033" s="3"/>
      <c r="AE10033" s="3"/>
      <c r="AF10033" s="3"/>
      <c r="AG10033" s="3"/>
      <c r="AH10033" s="3"/>
    </row>
    <row r="10034" spans="30:34">
      <c r="AD10034" s="3"/>
      <c r="AE10034" s="3"/>
      <c r="AF10034" s="3"/>
      <c r="AG10034" s="3"/>
      <c r="AH10034" s="3"/>
    </row>
    <row r="10035" spans="30:34">
      <c r="AD10035" s="3"/>
      <c r="AE10035" s="3"/>
      <c r="AF10035" s="3"/>
      <c r="AG10035" s="3"/>
      <c r="AH10035" s="3"/>
    </row>
    <row r="10036" spans="30:34">
      <c r="AD10036" s="3"/>
      <c r="AE10036" s="3"/>
      <c r="AF10036" s="3"/>
      <c r="AG10036" s="3"/>
      <c r="AH10036" s="3"/>
    </row>
    <row r="10037" spans="30:34">
      <c r="AD10037" s="3"/>
      <c r="AE10037" s="3"/>
      <c r="AF10037" s="3"/>
      <c r="AG10037" s="3"/>
      <c r="AH10037" s="3"/>
    </row>
    <row r="10038" spans="30:34">
      <c r="AD10038" s="3"/>
      <c r="AE10038" s="3"/>
      <c r="AF10038" s="3"/>
      <c r="AG10038" s="3"/>
      <c r="AH10038" s="3"/>
    </row>
    <row r="10039" spans="30:34">
      <c r="AD10039" s="3"/>
      <c r="AE10039" s="3"/>
      <c r="AF10039" s="3"/>
      <c r="AG10039" s="3"/>
      <c r="AH10039" s="3"/>
    </row>
    <row r="10040" spans="30:34">
      <c r="AD10040" s="3"/>
      <c r="AE10040" s="3"/>
      <c r="AF10040" s="3"/>
      <c r="AG10040" s="3"/>
      <c r="AH10040" s="3"/>
    </row>
    <row r="10041" spans="30:34">
      <c r="AD10041" s="3"/>
      <c r="AE10041" s="3"/>
      <c r="AF10041" s="3"/>
      <c r="AG10041" s="3"/>
      <c r="AH10041" s="3"/>
    </row>
    <row r="10042" spans="30:34">
      <c r="AD10042" s="3"/>
      <c r="AE10042" s="3"/>
      <c r="AF10042" s="3"/>
      <c r="AG10042" s="3"/>
      <c r="AH10042" s="3"/>
    </row>
    <row r="10043" spans="30:34">
      <c r="AD10043" s="3"/>
      <c r="AE10043" s="3"/>
      <c r="AF10043" s="3"/>
      <c r="AG10043" s="3"/>
      <c r="AH10043" s="3"/>
    </row>
    <row r="10044" spans="30:34">
      <c r="AD10044" s="3"/>
      <c r="AE10044" s="3"/>
      <c r="AF10044" s="3"/>
      <c r="AG10044" s="3"/>
      <c r="AH10044" s="3"/>
    </row>
    <row r="10045" spans="30:34">
      <c r="AD10045" s="3"/>
      <c r="AE10045" s="3"/>
      <c r="AF10045" s="3"/>
      <c r="AG10045" s="3"/>
      <c r="AH10045" s="3"/>
    </row>
    <row r="10046" spans="30:34">
      <c r="AD10046" s="3"/>
      <c r="AE10046" s="3"/>
      <c r="AF10046" s="3"/>
      <c r="AG10046" s="3"/>
      <c r="AH10046" s="3"/>
    </row>
    <row r="10047" spans="30:34">
      <c r="AD10047" s="3"/>
      <c r="AE10047" s="3"/>
      <c r="AF10047" s="3"/>
      <c r="AG10047" s="3"/>
      <c r="AH10047" s="3"/>
    </row>
    <row r="10048" spans="30:34">
      <c r="AD10048" s="3"/>
      <c r="AE10048" s="3"/>
      <c r="AF10048" s="3"/>
      <c r="AG10048" s="3"/>
      <c r="AH10048" s="3"/>
    </row>
    <row r="10049" spans="30:34">
      <c r="AD10049" s="3"/>
      <c r="AE10049" s="3"/>
      <c r="AF10049" s="3"/>
      <c r="AG10049" s="3"/>
      <c r="AH10049" s="3"/>
    </row>
    <row r="10050" spans="30:34">
      <c r="AD10050" s="3"/>
      <c r="AE10050" s="3"/>
      <c r="AF10050" s="3"/>
      <c r="AG10050" s="3"/>
      <c r="AH10050" s="3"/>
    </row>
    <row r="10051" spans="30:34">
      <c r="AD10051" s="3"/>
      <c r="AE10051" s="3"/>
      <c r="AF10051" s="3"/>
      <c r="AG10051" s="3"/>
      <c r="AH10051" s="3"/>
    </row>
    <row r="10052" spans="30:34">
      <c r="AD10052" s="3"/>
      <c r="AE10052" s="3"/>
      <c r="AF10052" s="3"/>
      <c r="AG10052" s="3"/>
      <c r="AH10052" s="3"/>
    </row>
    <row r="10053" spans="30:34">
      <c r="AD10053" s="3"/>
      <c r="AE10053" s="3"/>
      <c r="AF10053" s="3"/>
      <c r="AG10053" s="3"/>
      <c r="AH10053" s="3"/>
    </row>
    <row r="10054" spans="30:34">
      <c r="AD10054" s="3"/>
      <c r="AE10054" s="3"/>
      <c r="AF10054" s="3"/>
      <c r="AG10054" s="3"/>
      <c r="AH10054" s="3"/>
    </row>
    <row r="10055" spans="30:34">
      <c r="AD10055" s="3"/>
      <c r="AE10055" s="3"/>
      <c r="AF10055" s="3"/>
      <c r="AG10055" s="3"/>
      <c r="AH10055" s="3"/>
    </row>
    <row r="10056" spans="30:34">
      <c r="AD10056" s="3"/>
      <c r="AE10056" s="3"/>
      <c r="AF10056" s="3"/>
      <c r="AG10056" s="3"/>
      <c r="AH10056" s="3"/>
    </row>
    <row r="10057" spans="30:34">
      <c r="AD10057" s="3"/>
      <c r="AE10057" s="3"/>
      <c r="AF10057" s="3"/>
      <c r="AG10057" s="3"/>
      <c r="AH10057" s="3"/>
    </row>
    <row r="10058" spans="30:34">
      <c r="AD10058" s="3"/>
      <c r="AE10058" s="3"/>
      <c r="AF10058" s="3"/>
      <c r="AG10058" s="3"/>
      <c r="AH10058" s="3"/>
    </row>
    <row r="10059" spans="30:34">
      <c r="AD10059" s="3"/>
      <c r="AE10059" s="3"/>
      <c r="AF10059" s="3"/>
      <c r="AG10059" s="3"/>
      <c r="AH10059" s="3"/>
    </row>
    <row r="10060" spans="30:34">
      <c r="AD10060" s="3"/>
      <c r="AE10060" s="3"/>
      <c r="AF10060" s="3"/>
      <c r="AG10060" s="3"/>
      <c r="AH10060" s="3"/>
    </row>
    <row r="10061" spans="30:34">
      <c r="AD10061" s="3"/>
      <c r="AE10061" s="3"/>
      <c r="AF10061" s="3"/>
      <c r="AG10061" s="3"/>
      <c r="AH10061" s="3"/>
    </row>
    <row r="10062" spans="30:34">
      <c r="AD10062" s="3"/>
      <c r="AE10062" s="3"/>
      <c r="AF10062" s="3"/>
      <c r="AG10062" s="3"/>
      <c r="AH10062" s="3"/>
    </row>
    <row r="10063" spans="30:34">
      <c r="AD10063" s="3"/>
      <c r="AE10063" s="3"/>
      <c r="AF10063" s="3"/>
      <c r="AG10063" s="3"/>
      <c r="AH10063" s="3"/>
    </row>
    <row r="10064" spans="30:34">
      <c r="AD10064" s="3"/>
      <c r="AE10064" s="3"/>
      <c r="AF10064" s="3"/>
      <c r="AG10064" s="3"/>
      <c r="AH10064" s="3"/>
    </row>
    <row r="10065" spans="30:34">
      <c r="AD10065" s="3"/>
      <c r="AE10065" s="3"/>
      <c r="AF10065" s="3"/>
      <c r="AG10065" s="3"/>
      <c r="AH10065" s="3"/>
    </row>
    <row r="10066" spans="30:34">
      <c r="AD10066" s="3"/>
      <c r="AE10066" s="3"/>
      <c r="AF10066" s="3"/>
      <c r="AG10066" s="3"/>
      <c r="AH10066" s="3"/>
    </row>
    <row r="10067" spans="30:34">
      <c r="AD10067" s="3"/>
      <c r="AE10067" s="3"/>
      <c r="AF10067" s="3"/>
      <c r="AG10067" s="3"/>
      <c r="AH10067" s="3"/>
    </row>
    <row r="10068" spans="30:34">
      <c r="AD10068" s="3"/>
      <c r="AE10068" s="3"/>
      <c r="AF10068" s="3"/>
      <c r="AG10068" s="3"/>
      <c r="AH10068" s="3"/>
    </row>
    <row r="10069" spans="30:34">
      <c r="AD10069" s="3"/>
      <c r="AE10069" s="3"/>
      <c r="AF10069" s="3"/>
      <c r="AG10069" s="3"/>
      <c r="AH10069" s="3"/>
    </row>
    <row r="10070" spans="30:34">
      <c r="AD10070" s="3"/>
      <c r="AE10070" s="3"/>
      <c r="AF10070" s="3"/>
      <c r="AG10070" s="3"/>
      <c r="AH10070" s="3"/>
    </row>
    <row r="10071" spans="30:34">
      <c r="AD10071" s="3"/>
      <c r="AE10071" s="3"/>
      <c r="AF10071" s="3"/>
      <c r="AG10071" s="3"/>
      <c r="AH10071" s="3"/>
    </row>
    <row r="10072" spans="30:34">
      <c r="AD10072" s="3"/>
      <c r="AE10072" s="3"/>
      <c r="AF10072" s="3"/>
      <c r="AG10072" s="3"/>
      <c r="AH10072" s="3"/>
    </row>
    <row r="10073" spans="30:34">
      <c r="AD10073" s="3"/>
      <c r="AE10073" s="3"/>
      <c r="AF10073" s="3"/>
      <c r="AG10073" s="3"/>
      <c r="AH10073" s="3"/>
    </row>
    <row r="10074" spans="30:34">
      <c r="AD10074" s="3"/>
      <c r="AE10074" s="3"/>
      <c r="AF10074" s="3"/>
      <c r="AG10074" s="3"/>
      <c r="AH10074" s="3"/>
    </row>
    <row r="10075" spans="30:34">
      <c r="AD10075" s="3"/>
      <c r="AE10075" s="3"/>
      <c r="AF10075" s="3"/>
      <c r="AG10075" s="3"/>
      <c r="AH10075" s="3"/>
    </row>
    <row r="10076" spans="30:34">
      <c r="AD10076" s="3"/>
      <c r="AE10076" s="3"/>
      <c r="AF10076" s="3"/>
      <c r="AG10076" s="3"/>
      <c r="AH10076" s="3"/>
    </row>
    <row r="10077" spans="30:34">
      <c r="AD10077" s="3"/>
      <c r="AE10077" s="3"/>
      <c r="AF10077" s="3"/>
      <c r="AG10077" s="3"/>
      <c r="AH10077" s="3"/>
    </row>
    <row r="10078" spans="30:34">
      <c r="AD10078" s="3"/>
      <c r="AE10078" s="3"/>
      <c r="AF10078" s="3"/>
      <c r="AG10078" s="3"/>
      <c r="AH10078" s="3"/>
    </row>
    <row r="10079" spans="30:34">
      <c r="AD10079" s="3"/>
      <c r="AE10079" s="3"/>
      <c r="AF10079" s="3"/>
      <c r="AG10079" s="3"/>
      <c r="AH10079" s="3"/>
    </row>
    <row r="10080" spans="30:34">
      <c r="AD10080" s="3"/>
      <c r="AE10080" s="3"/>
      <c r="AF10080" s="3"/>
      <c r="AG10080" s="3"/>
      <c r="AH10080" s="3"/>
    </row>
    <row r="10081" spans="30:34">
      <c r="AD10081" s="3"/>
      <c r="AE10081" s="3"/>
      <c r="AF10081" s="3"/>
      <c r="AG10081" s="3"/>
      <c r="AH10081" s="3"/>
    </row>
    <row r="10082" spans="30:34">
      <c r="AD10082" s="3"/>
      <c r="AE10082" s="3"/>
      <c r="AF10082" s="3"/>
      <c r="AG10082" s="3"/>
      <c r="AH10082" s="3"/>
    </row>
    <row r="10083" spans="30:34">
      <c r="AD10083" s="3"/>
      <c r="AE10083" s="3"/>
      <c r="AF10083" s="3"/>
      <c r="AG10083" s="3"/>
      <c r="AH10083" s="3"/>
    </row>
    <row r="10084" spans="30:34">
      <c r="AD10084" s="3"/>
      <c r="AE10084" s="3"/>
      <c r="AF10084" s="3"/>
      <c r="AG10084" s="3"/>
      <c r="AH10084" s="3"/>
    </row>
    <row r="10085" spans="30:34">
      <c r="AD10085" s="3"/>
      <c r="AE10085" s="3"/>
      <c r="AF10085" s="3"/>
      <c r="AG10085" s="3"/>
      <c r="AH10085" s="3"/>
    </row>
    <row r="10086" spans="30:34">
      <c r="AD10086" s="3"/>
      <c r="AE10086" s="3"/>
      <c r="AF10086" s="3"/>
      <c r="AG10086" s="3"/>
      <c r="AH10086" s="3"/>
    </row>
    <row r="10087" spans="30:34">
      <c r="AD10087" s="3"/>
      <c r="AE10087" s="3"/>
      <c r="AF10087" s="3"/>
      <c r="AG10087" s="3"/>
      <c r="AH10087" s="3"/>
    </row>
    <row r="10088" spans="30:34">
      <c r="AD10088" s="3"/>
      <c r="AE10088" s="3"/>
      <c r="AF10088" s="3"/>
      <c r="AG10088" s="3"/>
      <c r="AH10088" s="3"/>
    </row>
    <row r="10089" spans="30:34">
      <c r="AD10089" s="3"/>
      <c r="AE10089" s="3"/>
      <c r="AF10089" s="3"/>
      <c r="AG10089" s="3"/>
      <c r="AH10089" s="3"/>
    </row>
    <row r="10090" spans="30:34">
      <c r="AD10090" s="3"/>
      <c r="AE10090" s="3"/>
      <c r="AF10090" s="3"/>
      <c r="AG10090" s="3"/>
      <c r="AH10090" s="3"/>
    </row>
    <row r="10091" spans="30:34">
      <c r="AD10091" s="3"/>
      <c r="AE10091" s="3"/>
      <c r="AF10091" s="3"/>
      <c r="AG10091" s="3"/>
      <c r="AH10091" s="3"/>
    </row>
    <row r="10092" spans="30:34">
      <c r="AD10092" s="3"/>
      <c r="AE10092" s="3"/>
      <c r="AF10092" s="3"/>
      <c r="AG10092" s="3"/>
      <c r="AH10092" s="3"/>
    </row>
    <row r="10093" spans="30:34">
      <c r="AD10093" s="3"/>
      <c r="AE10093" s="3"/>
      <c r="AF10093" s="3"/>
      <c r="AG10093" s="3"/>
      <c r="AH10093" s="3"/>
    </row>
    <row r="10094" spans="30:34">
      <c r="AD10094" s="3"/>
      <c r="AE10094" s="3"/>
      <c r="AF10094" s="3"/>
      <c r="AG10094" s="3"/>
      <c r="AH10094" s="3"/>
    </row>
    <row r="10095" spans="30:34">
      <c r="AD10095" s="3"/>
      <c r="AE10095" s="3"/>
      <c r="AF10095" s="3"/>
      <c r="AG10095" s="3"/>
      <c r="AH10095" s="3"/>
    </row>
    <row r="10096" spans="30:34">
      <c r="AD10096" s="3"/>
      <c r="AE10096" s="3"/>
      <c r="AF10096" s="3"/>
      <c r="AG10096" s="3"/>
      <c r="AH10096" s="3"/>
    </row>
    <row r="10097" spans="30:34">
      <c r="AD10097" s="3"/>
      <c r="AE10097" s="3"/>
      <c r="AF10097" s="3"/>
      <c r="AG10097" s="3"/>
      <c r="AH10097" s="3"/>
    </row>
    <row r="10098" spans="30:34">
      <c r="AD10098" s="3"/>
      <c r="AE10098" s="3"/>
      <c r="AF10098" s="3"/>
      <c r="AG10098" s="3"/>
      <c r="AH10098" s="3"/>
    </row>
    <row r="10099" spans="30:34">
      <c r="AD10099" s="3"/>
      <c r="AE10099" s="3"/>
      <c r="AF10099" s="3"/>
      <c r="AG10099" s="3"/>
      <c r="AH10099" s="3"/>
    </row>
    <row r="10100" spans="30:34">
      <c r="AD10100" s="3"/>
      <c r="AE10100" s="3"/>
      <c r="AF10100" s="3"/>
      <c r="AG10100" s="3"/>
      <c r="AH10100" s="3"/>
    </row>
    <row r="10101" spans="30:34">
      <c r="AD10101" s="3"/>
      <c r="AE10101" s="3"/>
      <c r="AF10101" s="3"/>
      <c r="AG10101" s="3"/>
      <c r="AH10101" s="3"/>
    </row>
    <row r="10102" spans="30:34">
      <c r="AD10102" s="3"/>
      <c r="AE10102" s="3"/>
      <c r="AF10102" s="3"/>
      <c r="AG10102" s="3"/>
      <c r="AH10102" s="3"/>
    </row>
    <row r="10103" spans="30:34">
      <c r="AD10103" s="3"/>
      <c r="AE10103" s="3"/>
      <c r="AF10103" s="3"/>
      <c r="AG10103" s="3"/>
      <c r="AH10103" s="3"/>
    </row>
    <row r="10104" spans="30:34">
      <c r="AD10104" s="3"/>
      <c r="AE10104" s="3"/>
      <c r="AF10104" s="3"/>
      <c r="AG10104" s="3"/>
      <c r="AH10104" s="3"/>
    </row>
    <row r="10105" spans="30:34">
      <c r="AD10105" s="3"/>
      <c r="AE10105" s="3"/>
      <c r="AF10105" s="3"/>
      <c r="AG10105" s="3"/>
      <c r="AH10105" s="3"/>
    </row>
    <row r="10106" spans="30:34">
      <c r="AD10106" s="3"/>
      <c r="AE10106" s="3"/>
      <c r="AF10106" s="3"/>
      <c r="AG10106" s="3"/>
      <c r="AH10106" s="3"/>
    </row>
    <row r="10107" spans="30:34">
      <c r="AD10107" s="3"/>
      <c r="AE10107" s="3"/>
      <c r="AF10107" s="3"/>
      <c r="AG10107" s="3"/>
      <c r="AH10107" s="3"/>
    </row>
    <row r="10108" spans="30:34">
      <c r="AD10108" s="3"/>
      <c r="AE10108" s="3"/>
      <c r="AF10108" s="3"/>
      <c r="AG10108" s="3"/>
      <c r="AH10108" s="3"/>
    </row>
    <row r="10109" spans="30:34">
      <c r="AD10109" s="3"/>
      <c r="AE10109" s="3"/>
      <c r="AF10109" s="3"/>
      <c r="AG10109" s="3"/>
      <c r="AH10109" s="3"/>
    </row>
    <row r="10110" spans="30:34">
      <c r="AD10110" s="3"/>
      <c r="AE10110" s="3"/>
      <c r="AF10110" s="3"/>
      <c r="AG10110" s="3"/>
      <c r="AH10110" s="3"/>
    </row>
    <row r="10111" spans="30:34">
      <c r="AD10111" s="3"/>
      <c r="AE10111" s="3"/>
      <c r="AF10111" s="3"/>
      <c r="AG10111" s="3"/>
      <c r="AH10111" s="3"/>
    </row>
    <row r="10112" spans="30:34">
      <c r="AD10112" s="3"/>
      <c r="AE10112" s="3"/>
      <c r="AF10112" s="3"/>
      <c r="AG10112" s="3"/>
      <c r="AH10112" s="3"/>
    </row>
    <row r="10113" spans="30:34">
      <c r="AD10113" s="3"/>
      <c r="AE10113" s="3"/>
      <c r="AF10113" s="3"/>
      <c r="AG10113" s="3"/>
      <c r="AH10113" s="3"/>
    </row>
    <row r="10114" spans="30:34">
      <c r="AD10114" s="3"/>
      <c r="AE10114" s="3"/>
      <c r="AF10114" s="3"/>
      <c r="AG10114" s="3"/>
      <c r="AH10114" s="3"/>
    </row>
    <row r="10115" spans="30:34">
      <c r="AD10115" s="3"/>
      <c r="AE10115" s="3"/>
      <c r="AF10115" s="3"/>
      <c r="AG10115" s="3"/>
      <c r="AH10115" s="3"/>
    </row>
    <row r="10116" spans="30:34">
      <c r="AD10116" s="3"/>
      <c r="AE10116" s="3"/>
      <c r="AF10116" s="3"/>
      <c r="AG10116" s="3"/>
      <c r="AH10116" s="3"/>
    </row>
    <row r="10117" spans="30:34">
      <c r="AD10117" s="3"/>
      <c r="AE10117" s="3"/>
      <c r="AF10117" s="3"/>
      <c r="AG10117" s="3"/>
      <c r="AH10117" s="3"/>
    </row>
    <row r="10118" spans="30:34">
      <c r="AD10118" s="3"/>
      <c r="AE10118" s="3"/>
      <c r="AF10118" s="3"/>
      <c r="AG10118" s="3"/>
      <c r="AH10118" s="3"/>
    </row>
    <row r="10119" spans="30:34">
      <c r="AD10119" s="3"/>
      <c r="AE10119" s="3"/>
      <c r="AF10119" s="3"/>
      <c r="AG10119" s="3"/>
      <c r="AH10119" s="3"/>
    </row>
    <row r="10120" spans="30:34">
      <c r="AD10120" s="3"/>
      <c r="AE10120" s="3"/>
      <c r="AF10120" s="3"/>
      <c r="AG10120" s="3"/>
      <c r="AH10120" s="3"/>
    </row>
    <row r="10121" spans="30:34">
      <c r="AD10121" s="3"/>
      <c r="AE10121" s="3"/>
      <c r="AF10121" s="3"/>
      <c r="AG10121" s="3"/>
      <c r="AH10121" s="3"/>
    </row>
    <row r="10122" spans="30:34">
      <c r="AD10122" s="3"/>
      <c r="AE10122" s="3"/>
      <c r="AF10122" s="3"/>
      <c r="AG10122" s="3"/>
      <c r="AH10122" s="3"/>
    </row>
    <row r="10123" spans="30:34">
      <c r="AD10123" s="3"/>
      <c r="AE10123" s="3"/>
      <c r="AF10123" s="3"/>
      <c r="AG10123" s="3"/>
      <c r="AH10123" s="3"/>
    </row>
    <row r="10124" spans="30:34">
      <c r="AD10124" s="3"/>
      <c r="AE10124" s="3"/>
      <c r="AF10124" s="3"/>
      <c r="AG10124" s="3"/>
      <c r="AH10124" s="3"/>
    </row>
    <row r="10125" spans="30:34">
      <c r="AD10125" s="3"/>
      <c r="AE10125" s="3"/>
      <c r="AF10125" s="3"/>
      <c r="AG10125" s="3"/>
      <c r="AH10125" s="3"/>
    </row>
    <row r="10126" spans="30:34">
      <c r="AD10126" s="3"/>
      <c r="AE10126" s="3"/>
      <c r="AF10126" s="3"/>
      <c r="AG10126" s="3"/>
      <c r="AH10126" s="3"/>
    </row>
    <row r="10127" spans="30:34">
      <c r="AD10127" s="3"/>
      <c r="AE10127" s="3"/>
      <c r="AF10127" s="3"/>
      <c r="AG10127" s="3"/>
      <c r="AH10127" s="3"/>
    </row>
    <row r="10128" spans="30:34">
      <c r="AD10128" s="3"/>
      <c r="AE10128" s="3"/>
      <c r="AF10128" s="3"/>
      <c r="AG10128" s="3"/>
      <c r="AH10128" s="3"/>
    </row>
    <row r="10129" spans="30:34">
      <c r="AD10129" s="3"/>
      <c r="AE10129" s="3"/>
      <c r="AF10129" s="3"/>
      <c r="AG10129" s="3"/>
      <c r="AH10129" s="3"/>
    </row>
    <row r="10130" spans="30:34">
      <c r="AD10130" s="3"/>
      <c r="AE10130" s="3"/>
      <c r="AF10130" s="3"/>
      <c r="AG10130" s="3"/>
      <c r="AH10130" s="3"/>
    </row>
    <row r="10131" spans="30:34">
      <c r="AD10131" s="3"/>
      <c r="AE10131" s="3"/>
      <c r="AF10131" s="3"/>
      <c r="AG10131" s="3"/>
      <c r="AH10131" s="3"/>
    </row>
    <row r="10132" spans="30:34">
      <c r="AD10132" s="3"/>
      <c r="AE10132" s="3"/>
      <c r="AF10132" s="3"/>
      <c r="AG10132" s="3"/>
      <c r="AH10132" s="3"/>
    </row>
    <row r="10133" spans="30:34">
      <c r="AD10133" s="3"/>
      <c r="AE10133" s="3"/>
      <c r="AF10133" s="3"/>
      <c r="AG10133" s="3"/>
      <c r="AH10133" s="3"/>
    </row>
    <row r="10134" spans="30:34">
      <c r="AD10134" s="3"/>
      <c r="AE10134" s="3"/>
      <c r="AF10134" s="3"/>
      <c r="AG10134" s="3"/>
      <c r="AH10134" s="3"/>
    </row>
    <row r="10135" spans="30:34">
      <c r="AD10135" s="3"/>
      <c r="AE10135" s="3"/>
      <c r="AF10135" s="3"/>
      <c r="AG10135" s="3"/>
      <c r="AH10135" s="3"/>
    </row>
    <row r="10136" spans="30:34">
      <c r="AD10136" s="3"/>
      <c r="AE10136" s="3"/>
      <c r="AF10136" s="3"/>
      <c r="AG10136" s="3"/>
      <c r="AH10136" s="3"/>
    </row>
    <row r="10137" spans="30:34">
      <c r="AD10137" s="3"/>
      <c r="AE10137" s="3"/>
      <c r="AF10137" s="3"/>
      <c r="AG10137" s="3"/>
      <c r="AH10137" s="3"/>
    </row>
    <row r="10138" spans="30:34">
      <c r="AD10138" s="3"/>
      <c r="AE10138" s="3"/>
      <c r="AF10138" s="3"/>
      <c r="AG10138" s="3"/>
      <c r="AH10138" s="3"/>
    </row>
    <row r="10139" spans="30:34">
      <c r="AD10139" s="3"/>
      <c r="AE10139" s="3"/>
      <c r="AF10139" s="3"/>
      <c r="AG10139" s="3"/>
      <c r="AH10139" s="3"/>
    </row>
    <row r="10140" spans="30:34">
      <c r="AD10140" s="3"/>
      <c r="AE10140" s="3"/>
      <c r="AF10140" s="3"/>
      <c r="AG10140" s="3"/>
      <c r="AH10140" s="3"/>
    </row>
    <row r="10141" spans="30:34">
      <c r="AD10141" s="3"/>
      <c r="AE10141" s="3"/>
      <c r="AF10141" s="3"/>
      <c r="AG10141" s="3"/>
      <c r="AH10141" s="3"/>
    </row>
    <row r="10142" spans="30:34">
      <c r="AD10142" s="3"/>
      <c r="AE10142" s="3"/>
      <c r="AF10142" s="3"/>
      <c r="AG10142" s="3"/>
      <c r="AH10142" s="3"/>
    </row>
    <row r="10143" spans="30:34">
      <c r="AD10143" s="3"/>
      <c r="AE10143" s="3"/>
      <c r="AF10143" s="3"/>
      <c r="AG10143" s="3"/>
      <c r="AH10143" s="3"/>
    </row>
    <row r="10144" spans="30:34">
      <c r="AD10144" s="3"/>
      <c r="AE10144" s="3"/>
      <c r="AF10144" s="3"/>
      <c r="AG10144" s="3"/>
      <c r="AH10144" s="3"/>
    </row>
    <row r="10145" spans="30:34">
      <c r="AD10145" s="3"/>
      <c r="AE10145" s="3"/>
      <c r="AF10145" s="3"/>
      <c r="AG10145" s="3"/>
      <c r="AH10145" s="3"/>
    </row>
    <row r="10146" spans="30:34">
      <c r="AD10146" s="3"/>
      <c r="AE10146" s="3"/>
      <c r="AF10146" s="3"/>
      <c r="AG10146" s="3"/>
      <c r="AH10146" s="3"/>
    </row>
    <row r="10147" spans="30:34">
      <c r="AD10147" s="3"/>
      <c r="AE10147" s="3"/>
      <c r="AF10147" s="3"/>
      <c r="AG10147" s="3"/>
      <c r="AH10147" s="3"/>
    </row>
    <row r="10148" spans="30:34">
      <c r="AD10148" s="3"/>
      <c r="AE10148" s="3"/>
      <c r="AF10148" s="3"/>
      <c r="AG10148" s="3"/>
      <c r="AH10148" s="3"/>
    </row>
    <row r="10149" spans="30:34">
      <c r="AD10149" s="3"/>
      <c r="AE10149" s="3"/>
      <c r="AF10149" s="3"/>
      <c r="AG10149" s="3"/>
      <c r="AH10149" s="3"/>
    </row>
    <row r="10150" spans="30:34">
      <c r="AD10150" s="3"/>
      <c r="AE10150" s="3"/>
      <c r="AF10150" s="3"/>
      <c r="AG10150" s="3"/>
      <c r="AH10150" s="3"/>
    </row>
    <row r="10151" spans="30:34">
      <c r="AD10151" s="3"/>
      <c r="AE10151" s="3"/>
      <c r="AF10151" s="3"/>
      <c r="AG10151" s="3"/>
      <c r="AH10151" s="3"/>
    </row>
    <row r="10152" spans="30:34">
      <c r="AD10152" s="3"/>
      <c r="AE10152" s="3"/>
      <c r="AF10152" s="3"/>
      <c r="AG10152" s="3"/>
      <c r="AH10152" s="3"/>
    </row>
    <row r="10153" spans="30:34">
      <c r="AD10153" s="3"/>
      <c r="AE10153" s="3"/>
      <c r="AF10153" s="3"/>
      <c r="AG10153" s="3"/>
      <c r="AH10153" s="3"/>
    </row>
    <row r="10154" spans="30:34">
      <c r="AD10154" s="3"/>
      <c r="AE10154" s="3"/>
      <c r="AF10154" s="3"/>
      <c r="AG10154" s="3"/>
      <c r="AH10154" s="3"/>
    </row>
    <row r="10155" spans="30:34">
      <c r="AD10155" s="3"/>
      <c r="AE10155" s="3"/>
      <c r="AF10155" s="3"/>
      <c r="AG10155" s="3"/>
      <c r="AH10155" s="3"/>
    </row>
    <row r="10156" spans="30:34">
      <c r="AD10156" s="3"/>
      <c r="AE10156" s="3"/>
      <c r="AF10156" s="3"/>
      <c r="AG10156" s="3"/>
      <c r="AH10156" s="3"/>
    </row>
    <row r="10157" spans="30:34">
      <c r="AD10157" s="3"/>
      <c r="AE10157" s="3"/>
      <c r="AF10157" s="3"/>
      <c r="AG10157" s="3"/>
      <c r="AH10157" s="3"/>
    </row>
    <row r="10158" spans="30:34">
      <c r="AD10158" s="3"/>
      <c r="AE10158" s="3"/>
      <c r="AF10158" s="3"/>
      <c r="AG10158" s="3"/>
      <c r="AH10158" s="3"/>
    </row>
    <row r="10159" spans="30:34">
      <c r="AD10159" s="3"/>
      <c r="AE10159" s="3"/>
      <c r="AF10159" s="3"/>
      <c r="AG10159" s="3"/>
      <c r="AH10159" s="3"/>
    </row>
    <row r="10160" spans="30:34">
      <c r="AD10160" s="3"/>
      <c r="AE10160" s="3"/>
      <c r="AF10160" s="3"/>
      <c r="AG10160" s="3"/>
      <c r="AH10160" s="3"/>
    </row>
    <row r="10161" spans="30:34">
      <c r="AD10161" s="3"/>
      <c r="AE10161" s="3"/>
      <c r="AF10161" s="3"/>
      <c r="AG10161" s="3"/>
      <c r="AH10161" s="3"/>
    </row>
    <row r="10162" spans="30:34">
      <c r="AD10162" s="3"/>
      <c r="AE10162" s="3"/>
      <c r="AF10162" s="3"/>
      <c r="AG10162" s="3"/>
      <c r="AH10162" s="3"/>
    </row>
    <row r="10163" spans="30:34">
      <c r="AD10163" s="3"/>
      <c r="AE10163" s="3"/>
      <c r="AF10163" s="3"/>
      <c r="AG10163" s="3"/>
      <c r="AH10163" s="3"/>
    </row>
    <row r="10164" spans="30:34">
      <c r="AD10164" s="3"/>
      <c r="AE10164" s="3"/>
      <c r="AF10164" s="3"/>
      <c r="AG10164" s="3"/>
      <c r="AH10164" s="3"/>
    </row>
    <row r="10165" spans="30:34">
      <c r="AD10165" s="3"/>
      <c r="AE10165" s="3"/>
      <c r="AF10165" s="3"/>
      <c r="AG10165" s="3"/>
      <c r="AH10165" s="3"/>
    </row>
    <row r="10166" spans="30:34">
      <c r="AD10166" s="3"/>
      <c r="AE10166" s="3"/>
      <c r="AF10166" s="3"/>
      <c r="AG10166" s="3"/>
      <c r="AH10166" s="3"/>
    </row>
    <row r="10167" spans="30:34">
      <c r="AD10167" s="3"/>
      <c r="AE10167" s="3"/>
      <c r="AF10167" s="3"/>
      <c r="AG10167" s="3"/>
      <c r="AH10167" s="3"/>
    </row>
    <row r="10168" spans="30:34">
      <c r="AD10168" s="3"/>
      <c r="AE10168" s="3"/>
      <c r="AF10168" s="3"/>
      <c r="AG10168" s="3"/>
      <c r="AH10168" s="3"/>
    </row>
    <row r="10169" spans="30:34">
      <c r="AD10169" s="3"/>
      <c r="AE10169" s="3"/>
      <c r="AF10169" s="3"/>
      <c r="AG10169" s="3"/>
      <c r="AH10169" s="3"/>
    </row>
    <row r="10170" spans="30:34">
      <c r="AD10170" s="3"/>
      <c r="AE10170" s="3"/>
      <c r="AF10170" s="3"/>
      <c r="AG10170" s="3"/>
      <c r="AH10170" s="3"/>
    </row>
    <row r="10171" spans="30:34">
      <c r="AD10171" s="3"/>
      <c r="AE10171" s="3"/>
      <c r="AF10171" s="3"/>
      <c r="AG10171" s="3"/>
      <c r="AH10171" s="3"/>
    </row>
    <row r="10172" spans="30:34">
      <c r="AD10172" s="3"/>
      <c r="AE10172" s="3"/>
      <c r="AF10172" s="3"/>
      <c r="AG10172" s="3"/>
      <c r="AH10172" s="3"/>
    </row>
    <row r="10173" spans="30:34">
      <c r="AD10173" s="3"/>
      <c r="AE10173" s="3"/>
      <c r="AF10173" s="3"/>
      <c r="AG10173" s="3"/>
      <c r="AH10173" s="3"/>
    </row>
    <row r="10174" spans="30:34">
      <c r="AD10174" s="3"/>
      <c r="AE10174" s="3"/>
      <c r="AF10174" s="3"/>
      <c r="AG10174" s="3"/>
      <c r="AH10174" s="3"/>
    </row>
    <row r="10175" spans="30:34">
      <c r="AD10175" s="3"/>
      <c r="AE10175" s="3"/>
      <c r="AF10175" s="3"/>
      <c r="AG10175" s="3"/>
      <c r="AH10175" s="3"/>
    </row>
    <row r="10176" spans="30:34">
      <c r="AD10176" s="3"/>
      <c r="AE10176" s="3"/>
      <c r="AF10176" s="3"/>
      <c r="AG10176" s="3"/>
      <c r="AH10176" s="3"/>
    </row>
    <row r="10177" spans="30:34">
      <c r="AD10177" s="3"/>
      <c r="AE10177" s="3"/>
      <c r="AF10177" s="3"/>
      <c r="AG10177" s="3"/>
      <c r="AH10177" s="3"/>
    </row>
    <row r="10178" spans="30:34">
      <c r="AD10178" s="3"/>
      <c r="AE10178" s="3"/>
      <c r="AF10178" s="3"/>
      <c r="AG10178" s="3"/>
      <c r="AH10178" s="3"/>
    </row>
    <row r="10179" spans="30:34">
      <c r="AD10179" s="3"/>
      <c r="AE10179" s="3"/>
      <c r="AF10179" s="3"/>
      <c r="AG10179" s="3"/>
      <c r="AH10179" s="3"/>
    </row>
    <row r="10180" spans="30:34">
      <c r="AD10180" s="3"/>
      <c r="AE10180" s="3"/>
      <c r="AF10180" s="3"/>
      <c r="AG10180" s="3"/>
      <c r="AH10180" s="3"/>
    </row>
    <row r="10181" spans="30:34">
      <c r="AD10181" s="3"/>
      <c r="AE10181" s="3"/>
      <c r="AF10181" s="3"/>
      <c r="AG10181" s="3"/>
      <c r="AH10181" s="3"/>
    </row>
    <row r="10182" spans="30:34">
      <c r="AD10182" s="3"/>
      <c r="AE10182" s="3"/>
      <c r="AF10182" s="3"/>
      <c r="AG10182" s="3"/>
      <c r="AH10182" s="3"/>
    </row>
    <row r="10183" spans="30:34">
      <c r="AD10183" s="3"/>
      <c r="AE10183" s="3"/>
      <c r="AF10183" s="3"/>
      <c r="AG10183" s="3"/>
      <c r="AH10183" s="3"/>
    </row>
    <row r="10184" spans="30:34">
      <c r="AD10184" s="3"/>
      <c r="AE10184" s="3"/>
      <c r="AF10184" s="3"/>
      <c r="AG10184" s="3"/>
      <c r="AH10184" s="3"/>
    </row>
    <row r="10185" spans="30:34">
      <c r="AD10185" s="3"/>
      <c r="AE10185" s="3"/>
      <c r="AF10185" s="3"/>
      <c r="AG10185" s="3"/>
      <c r="AH10185" s="3"/>
    </row>
    <row r="10186" spans="30:34">
      <c r="AD10186" s="3"/>
      <c r="AE10186" s="3"/>
      <c r="AF10186" s="3"/>
      <c r="AG10186" s="3"/>
      <c r="AH10186" s="3"/>
    </row>
    <row r="10187" spans="30:34">
      <c r="AD10187" s="3"/>
      <c r="AE10187" s="3"/>
      <c r="AF10187" s="3"/>
      <c r="AG10187" s="3"/>
      <c r="AH10187" s="3"/>
    </row>
    <row r="10188" spans="30:34">
      <c r="AD10188" s="3"/>
      <c r="AE10188" s="3"/>
      <c r="AF10188" s="3"/>
      <c r="AG10188" s="3"/>
      <c r="AH10188" s="3"/>
    </row>
    <row r="10189" spans="30:34">
      <c r="AD10189" s="3"/>
      <c r="AE10189" s="3"/>
      <c r="AF10189" s="3"/>
      <c r="AG10189" s="3"/>
      <c r="AH10189" s="3"/>
    </row>
    <row r="10190" spans="30:34">
      <c r="AD10190" s="3"/>
      <c r="AE10190" s="3"/>
      <c r="AF10190" s="3"/>
      <c r="AG10190" s="3"/>
      <c r="AH10190" s="3"/>
    </row>
    <row r="10191" spans="30:34">
      <c r="AD10191" s="3"/>
      <c r="AE10191" s="3"/>
      <c r="AF10191" s="3"/>
      <c r="AG10191" s="3"/>
      <c r="AH10191" s="3"/>
    </row>
    <row r="10192" spans="30:34">
      <c r="AD10192" s="3"/>
      <c r="AE10192" s="3"/>
      <c r="AF10192" s="3"/>
      <c r="AG10192" s="3"/>
      <c r="AH10192" s="3"/>
    </row>
    <row r="10193" spans="30:34">
      <c r="AD10193" s="3"/>
      <c r="AE10193" s="3"/>
      <c r="AF10193" s="3"/>
      <c r="AG10193" s="3"/>
      <c r="AH10193" s="3"/>
    </row>
    <row r="10194" spans="30:34">
      <c r="AD10194" s="3"/>
      <c r="AE10194" s="3"/>
      <c r="AF10194" s="3"/>
      <c r="AG10194" s="3"/>
      <c r="AH10194" s="3"/>
    </row>
    <row r="10195" spans="30:34">
      <c r="AD10195" s="3"/>
      <c r="AE10195" s="3"/>
      <c r="AF10195" s="3"/>
      <c r="AG10195" s="3"/>
      <c r="AH10195" s="3"/>
    </row>
    <row r="10196" spans="30:34">
      <c r="AD10196" s="3"/>
      <c r="AE10196" s="3"/>
      <c r="AF10196" s="3"/>
      <c r="AG10196" s="3"/>
      <c r="AH10196" s="3"/>
    </row>
    <row r="10197" spans="30:34">
      <c r="AD10197" s="3"/>
      <c r="AE10197" s="3"/>
      <c r="AF10197" s="3"/>
      <c r="AG10197" s="3"/>
      <c r="AH10197" s="3"/>
    </row>
    <row r="10198" spans="30:34">
      <c r="AD10198" s="3"/>
      <c r="AE10198" s="3"/>
      <c r="AF10198" s="3"/>
      <c r="AG10198" s="3"/>
      <c r="AH10198" s="3"/>
    </row>
    <row r="10199" spans="30:34">
      <c r="AD10199" s="3"/>
      <c r="AE10199" s="3"/>
      <c r="AF10199" s="3"/>
      <c r="AG10199" s="3"/>
      <c r="AH10199" s="3"/>
    </row>
    <row r="10200" spans="30:34">
      <c r="AD10200" s="3"/>
      <c r="AE10200" s="3"/>
      <c r="AF10200" s="3"/>
      <c r="AG10200" s="3"/>
      <c r="AH10200" s="3"/>
    </row>
    <row r="10201" spans="30:34">
      <c r="AD10201" s="3"/>
      <c r="AE10201" s="3"/>
      <c r="AF10201" s="3"/>
      <c r="AG10201" s="3"/>
      <c r="AH10201" s="3"/>
    </row>
    <row r="10202" spans="30:34">
      <c r="AD10202" s="3"/>
      <c r="AE10202" s="3"/>
      <c r="AF10202" s="3"/>
      <c r="AG10202" s="3"/>
      <c r="AH10202" s="3"/>
    </row>
    <row r="10203" spans="30:34">
      <c r="AD10203" s="3"/>
      <c r="AE10203" s="3"/>
      <c r="AF10203" s="3"/>
      <c r="AG10203" s="3"/>
      <c r="AH10203" s="3"/>
    </row>
    <row r="10204" spans="30:34">
      <c r="AD10204" s="3"/>
      <c r="AE10204" s="3"/>
      <c r="AF10204" s="3"/>
      <c r="AG10204" s="3"/>
      <c r="AH10204" s="3"/>
    </row>
    <row r="10205" spans="30:34">
      <c r="AD10205" s="3"/>
      <c r="AE10205" s="3"/>
      <c r="AF10205" s="3"/>
      <c r="AG10205" s="3"/>
      <c r="AH10205" s="3"/>
    </row>
    <row r="10206" spans="30:34">
      <c r="AD10206" s="3"/>
      <c r="AE10206" s="3"/>
      <c r="AF10206" s="3"/>
      <c r="AG10206" s="3"/>
      <c r="AH10206" s="3"/>
    </row>
    <row r="10207" spans="30:34">
      <c r="AD10207" s="3"/>
      <c r="AE10207" s="3"/>
      <c r="AF10207" s="3"/>
      <c r="AG10207" s="3"/>
      <c r="AH10207" s="3"/>
    </row>
    <row r="10208" spans="30:34">
      <c r="AD10208" s="3"/>
      <c r="AE10208" s="3"/>
      <c r="AF10208" s="3"/>
      <c r="AG10208" s="3"/>
      <c r="AH10208" s="3"/>
    </row>
    <row r="10209" spans="30:34">
      <c r="AD10209" s="3"/>
      <c r="AE10209" s="3"/>
      <c r="AF10209" s="3"/>
      <c r="AG10209" s="3"/>
      <c r="AH10209" s="3"/>
    </row>
    <row r="10210" spans="30:34">
      <c r="AD10210" s="3"/>
      <c r="AE10210" s="3"/>
      <c r="AF10210" s="3"/>
      <c r="AG10210" s="3"/>
      <c r="AH10210" s="3"/>
    </row>
    <row r="10211" spans="30:34">
      <c r="AD10211" s="3"/>
      <c r="AE10211" s="3"/>
      <c r="AF10211" s="3"/>
      <c r="AG10211" s="3"/>
      <c r="AH10211" s="3"/>
    </row>
    <row r="10212" spans="30:34">
      <c r="AD10212" s="3"/>
      <c r="AE10212" s="3"/>
      <c r="AF10212" s="3"/>
      <c r="AG10212" s="3"/>
      <c r="AH10212" s="3"/>
    </row>
    <row r="10213" spans="30:34">
      <c r="AD10213" s="3"/>
      <c r="AE10213" s="3"/>
      <c r="AF10213" s="3"/>
      <c r="AG10213" s="3"/>
      <c r="AH10213" s="3"/>
    </row>
    <row r="10214" spans="30:34">
      <c r="AD10214" s="3"/>
      <c r="AE10214" s="3"/>
      <c r="AF10214" s="3"/>
      <c r="AG10214" s="3"/>
      <c r="AH10214" s="3"/>
    </row>
    <row r="10215" spans="30:34">
      <c r="AD10215" s="3"/>
      <c r="AE10215" s="3"/>
      <c r="AF10215" s="3"/>
      <c r="AG10215" s="3"/>
      <c r="AH10215" s="3"/>
    </row>
    <row r="10216" spans="30:34">
      <c r="AD10216" s="3"/>
      <c r="AE10216" s="3"/>
      <c r="AF10216" s="3"/>
      <c r="AG10216" s="3"/>
      <c r="AH10216" s="3"/>
    </row>
    <row r="10217" spans="30:34">
      <c r="AD10217" s="3"/>
      <c r="AE10217" s="3"/>
      <c r="AF10217" s="3"/>
      <c r="AG10217" s="3"/>
      <c r="AH10217" s="3"/>
    </row>
    <row r="10218" spans="30:34">
      <c r="AD10218" s="3"/>
      <c r="AE10218" s="3"/>
      <c r="AF10218" s="3"/>
      <c r="AG10218" s="3"/>
      <c r="AH10218" s="3"/>
    </row>
    <row r="10219" spans="30:34">
      <c r="AD10219" s="3"/>
      <c r="AE10219" s="3"/>
      <c r="AF10219" s="3"/>
      <c r="AG10219" s="3"/>
      <c r="AH10219" s="3"/>
    </row>
    <row r="10220" spans="30:34">
      <c r="AD10220" s="3"/>
      <c r="AE10220" s="3"/>
      <c r="AF10220" s="3"/>
      <c r="AG10220" s="3"/>
      <c r="AH10220" s="3"/>
    </row>
    <row r="10221" spans="30:34">
      <c r="AD10221" s="3"/>
      <c r="AE10221" s="3"/>
      <c r="AF10221" s="3"/>
      <c r="AG10221" s="3"/>
      <c r="AH10221" s="3"/>
    </row>
    <row r="10222" spans="30:34">
      <c r="AD10222" s="3"/>
      <c r="AE10222" s="3"/>
      <c r="AF10222" s="3"/>
      <c r="AG10222" s="3"/>
      <c r="AH10222" s="3"/>
    </row>
    <row r="10223" spans="30:34">
      <c r="AD10223" s="3"/>
      <c r="AE10223" s="3"/>
      <c r="AF10223" s="3"/>
      <c r="AG10223" s="3"/>
      <c r="AH10223" s="3"/>
    </row>
    <row r="10224" spans="30:34">
      <c r="AD10224" s="3"/>
      <c r="AE10224" s="3"/>
      <c r="AF10224" s="3"/>
      <c r="AG10224" s="3"/>
      <c r="AH10224" s="3"/>
    </row>
    <row r="10225" spans="30:34">
      <c r="AD10225" s="3"/>
      <c r="AE10225" s="3"/>
      <c r="AF10225" s="3"/>
      <c r="AG10225" s="3"/>
      <c r="AH10225" s="3"/>
    </row>
    <row r="10226" spans="30:34">
      <c r="AD10226" s="3"/>
      <c r="AE10226" s="3"/>
      <c r="AF10226" s="3"/>
      <c r="AG10226" s="3"/>
      <c r="AH10226" s="3"/>
    </row>
    <row r="10227" spans="30:34">
      <c r="AD10227" s="3"/>
      <c r="AE10227" s="3"/>
      <c r="AF10227" s="3"/>
      <c r="AG10227" s="3"/>
      <c r="AH10227" s="3"/>
    </row>
    <row r="10228" spans="30:34">
      <c r="AD10228" s="3"/>
      <c r="AE10228" s="3"/>
      <c r="AF10228" s="3"/>
      <c r="AG10228" s="3"/>
      <c r="AH10228" s="3"/>
    </row>
    <row r="10229" spans="30:34">
      <c r="AD10229" s="3"/>
      <c r="AE10229" s="3"/>
      <c r="AF10229" s="3"/>
      <c r="AG10229" s="3"/>
      <c r="AH10229" s="3"/>
    </row>
    <row r="10230" spans="30:34">
      <c r="AD10230" s="3"/>
      <c r="AE10230" s="3"/>
      <c r="AF10230" s="3"/>
      <c r="AG10230" s="3"/>
      <c r="AH10230" s="3"/>
    </row>
    <row r="10231" spans="30:34">
      <c r="AD10231" s="3"/>
      <c r="AE10231" s="3"/>
      <c r="AF10231" s="3"/>
      <c r="AG10231" s="3"/>
      <c r="AH10231" s="3"/>
    </row>
    <row r="10232" spans="30:34">
      <c r="AD10232" s="3"/>
      <c r="AE10232" s="3"/>
      <c r="AF10232" s="3"/>
      <c r="AG10232" s="3"/>
      <c r="AH10232" s="3"/>
    </row>
    <row r="10233" spans="30:34">
      <c r="AD10233" s="3"/>
      <c r="AE10233" s="3"/>
      <c r="AF10233" s="3"/>
      <c r="AG10233" s="3"/>
      <c r="AH10233" s="3"/>
    </row>
    <row r="10234" spans="30:34">
      <c r="AD10234" s="3"/>
      <c r="AE10234" s="3"/>
      <c r="AF10234" s="3"/>
      <c r="AG10234" s="3"/>
      <c r="AH10234" s="3"/>
    </row>
    <row r="10235" spans="30:34">
      <c r="AD10235" s="3"/>
      <c r="AE10235" s="3"/>
      <c r="AF10235" s="3"/>
      <c r="AG10235" s="3"/>
      <c r="AH10235" s="3"/>
    </row>
    <row r="10236" spans="30:34">
      <c r="AD10236" s="3"/>
      <c r="AE10236" s="3"/>
      <c r="AF10236" s="3"/>
      <c r="AG10236" s="3"/>
      <c r="AH10236" s="3"/>
    </row>
    <row r="10237" spans="30:34">
      <c r="AD10237" s="3"/>
      <c r="AE10237" s="3"/>
      <c r="AF10237" s="3"/>
      <c r="AG10237" s="3"/>
      <c r="AH10237" s="3"/>
    </row>
    <row r="10238" spans="30:34">
      <c r="AD10238" s="3"/>
      <c r="AE10238" s="3"/>
      <c r="AF10238" s="3"/>
      <c r="AG10238" s="3"/>
      <c r="AH10238" s="3"/>
    </row>
    <row r="10239" spans="30:34">
      <c r="AD10239" s="3"/>
      <c r="AE10239" s="3"/>
      <c r="AF10239" s="3"/>
      <c r="AG10239" s="3"/>
      <c r="AH10239" s="3"/>
    </row>
    <row r="10240" spans="30:34">
      <c r="AD10240" s="3"/>
      <c r="AE10240" s="3"/>
      <c r="AF10240" s="3"/>
      <c r="AG10240" s="3"/>
      <c r="AH10240" s="3"/>
    </row>
    <row r="10241" spans="30:34">
      <c r="AD10241" s="3"/>
      <c r="AE10241" s="3"/>
      <c r="AF10241" s="3"/>
      <c r="AG10241" s="3"/>
      <c r="AH10241" s="3"/>
    </row>
    <row r="10242" spans="30:34">
      <c r="AD10242" s="3"/>
      <c r="AE10242" s="3"/>
      <c r="AF10242" s="3"/>
      <c r="AG10242" s="3"/>
      <c r="AH10242" s="3"/>
    </row>
    <row r="10243" spans="30:34">
      <c r="AD10243" s="3"/>
      <c r="AE10243" s="3"/>
      <c r="AF10243" s="3"/>
      <c r="AG10243" s="3"/>
      <c r="AH10243" s="3"/>
    </row>
    <row r="10244" spans="30:34">
      <c r="AD10244" s="3"/>
      <c r="AE10244" s="3"/>
      <c r="AF10244" s="3"/>
      <c r="AG10244" s="3"/>
      <c r="AH10244" s="3"/>
    </row>
    <row r="10245" spans="30:34">
      <c r="AD10245" s="3"/>
      <c r="AE10245" s="3"/>
      <c r="AF10245" s="3"/>
      <c r="AG10245" s="3"/>
      <c r="AH10245" s="3"/>
    </row>
    <row r="10246" spans="30:34">
      <c r="AD10246" s="3"/>
      <c r="AE10246" s="3"/>
      <c r="AF10246" s="3"/>
      <c r="AG10246" s="3"/>
      <c r="AH10246" s="3"/>
    </row>
    <row r="10247" spans="30:34">
      <c r="AD10247" s="3"/>
      <c r="AE10247" s="3"/>
      <c r="AF10247" s="3"/>
      <c r="AG10247" s="3"/>
      <c r="AH10247" s="3"/>
    </row>
    <row r="10248" spans="30:34">
      <c r="AD10248" s="3"/>
      <c r="AE10248" s="3"/>
      <c r="AF10248" s="3"/>
      <c r="AG10248" s="3"/>
      <c r="AH10248" s="3"/>
    </row>
    <row r="10249" spans="30:34">
      <c r="AD10249" s="3"/>
      <c r="AE10249" s="3"/>
      <c r="AF10249" s="3"/>
      <c r="AG10249" s="3"/>
      <c r="AH10249" s="3"/>
    </row>
    <row r="10250" spans="30:34">
      <c r="AD10250" s="3"/>
      <c r="AE10250" s="3"/>
      <c r="AF10250" s="3"/>
      <c r="AG10250" s="3"/>
      <c r="AH10250" s="3"/>
    </row>
    <row r="10251" spans="30:34">
      <c r="AD10251" s="3"/>
      <c r="AE10251" s="3"/>
      <c r="AF10251" s="3"/>
      <c r="AG10251" s="3"/>
      <c r="AH10251" s="3"/>
    </row>
    <row r="10252" spans="30:34">
      <c r="AD10252" s="3"/>
      <c r="AE10252" s="3"/>
      <c r="AF10252" s="3"/>
      <c r="AG10252" s="3"/>
      <c r="AH10252" s="3"/>
    </row>
    <row r="10253" spans="30:34">
      <c r="AD10253" s="3"/>
      <c r="AE10253" s="3"/>
      <c r="AF10253" s="3"/>
      <c r="AG10253" s="3"/>
      <c r="AH10253" s="3"/>
    </row>
    <row r="10254" spans="30:34">
      <c r="AD10254" s="3"/>
      <c r="AE10254" s="3"/>
      <c r="AF10254" s="3"/>
      <c r="AG10254" s="3"/>
      <c r="AH10254" s="3"/>
    </row>
    <row r="10255" spans="30:34">
      <c r="AD10255" s="3"/>
      <c r="AE10255" s="3"/>
      <c r="AF10255" s="3"/>
      <c r="AG10255" s="3"/>
      <c r="AH10255" s="3"/>
    </row>
    <row r="10256" spans="30:34">
      <c r="AD10256" s="3"/>
      <c r="AE10256" s="3"/>
      <c r="AF10256" s="3"/>
      <c r="AG10256" s="3"/>
      <c r="AH10256" s="3"/>
    </row>
    <row r="10257" spans="30:34">
      <c r="AD10257" s="3"/>
      <c r="AE10257" s="3"/>
      <c r="AF10257" s="3"/>
      <c r="AG10257" s="3"/>
      <c r="AH10257" s="3"/>
    </row>
    <row r="10258" spans="30:34">
      <c r="AD10258" s="3"/>
      <c r="AE10258" s="3"/>
      <c r="AF10258" s="3"/>
      <c r="AG10258" s="3"/>
      <c r="AH10258" s="3"/>
    </row>
    <row r="10259" spans="30:34">
      <c r="AD10259" s="3"/>
      <c r="AE10259" s="3"/>
      <c r="AF10259" s="3"/>
      <c r="AG10259" s="3"/>
      <c r="AH10259" s="3"/>
    </row>
    <row r="10260" spans="30:34">
      <c r="AD10260" s="3"/>
      <c r="AE10260" s="3"/>
      <c r="AF10260" s="3"/>
      <c r="AG10260" s="3"/>
      <c r="AH10260" s="3"/>
    </row>
    <row r="10261" spans="30:34">
      <c r="AD10261" s="3"/>
      <c r="AE10261" s="3"/>
      <c r="AF10261" s="3"/>
      <c r="AG10261" s="3"/>
      <c r="AH10261" s="3"/>
    </row>
    <row r="10262" spans="30:34">
      <c r="AD10262" s="3"/>
      <c r="AE10262" s="3"/>
      <c r="AF10262" s="3"/>
      <c r="AG10262" s="3"/>
      <c r="AH10262" s="3"/>
    </row>
    <row r="10263" spans="30:34">
      <c r="AD10263" s="3"/>
      <c r="AE10263" s="3"/>
      <c r="AF10263" s="3"/>
      <c r="AG10263" s="3"/>
      <c r="AH10263" s="3"/>
    </row>
    <row r="10264" spans="30:34">
      <c r="AD10264" s="3"/>
      <c r="AE10264" s="3"/>
      <c r="AF10264" s="3"/>
      <c r="AG10264" s="3"/>
      <c r="AH10264" s="3"/>
    </row>
    <row r="10265" spans="30:34">
      <c r="AD10265" s="3"/>
      <c r="AE10265" s="3"/>
      <c r="AF10265" s="3"/>
      <c r="AG10265" s="3"/>
      <c r="AH10265" s="3"/>
    </row>
    <row r="10266" spans="30:34">
      <c r="AD10266" s="3"/>
      <c r="AE10266" s="3"/>
      <c r="AF10266" s="3"/>
      <c r="AG10266" s="3"/>
      <c r="AH10266" s="3"/>
    </row>
    <row r="10267" spans="30:34">
      <c r="AD10267" s="3"/>
      <c r="AE10267" s="3"/>
      <c r="AF10267" s="3"/>
      <c r="AG10267" s="3"/>
      <c r="AH10267" s="3"/>
    </row>
    <row r="10268" spans="30:34">
      <c r="AD10268" s="3"/>
      <c r="AE10268" s="3"/>
      <c r="AF10268" s="3"/>
      <c r="AG10268" s="3"/>
      <c r="AH10268" s="3"/>
    </row>
    <row r="10269" spans="30:34">
      <c r="AD10269" s="3"/>
      <c r="AE10269" s="3"/>
      <c r="AF10269" s="3"/>
      <c r="AG10269" s="3"/>
      <c r="AH10269" s="3"/>
    </row>
    <row r="10270" spans="30:34">
      <c r="AD10270" s="3"/>
      <c r="AE10270" s="3"/>
      <c r="AF10270" s="3"/>
      <c r="AG10270" s="3"/>
      <c r="AH10270" s="3"/>
    </row>
    <row r="10271" spans="30:34">
      <c r="AD10271" s="3"/>
      <c r="AE10271" s="3"/>
      <c r="AF10271" s="3"/>
      <c r="AG10271" s="3"/>
      <c r="AH10271" s="3"/>
    </row>
    <row r="10272" spans="30:34">
      <c r="AD10272" s="3"/>
      <c r="AE10272" s="3"/>
      <c r="AF10272" s="3"/>
      <c r="AG10272" s="3"/>
      <c r="AH10272" s="3"/>
    </row>
    <row r="10273" spans="30:34">
      <c r="AD10273" s="3"/>
      <c r="AE10273" s="3"/>
      <c r="AF10273" s="3"/>
      <c r="AG10273" s="3"/>
      <c r="AH10273" s="3"/>
    </row>
    <row r="10274" spans="30:34">
      <c r="AD10274" s="3"/>
      <c r="AE10274" s="3"/>
      <c r="AF10274" s="3"/>
      <c r="AG10274" s="3"/>
      <c r="AH10274" s="3"/>
    </row>
    <row r="10275" spans="30:34">
      <c r="AD10275" s="3"/>
      <c r="AE10275" s="3"/>
      <c r="AF10275" s="3"/>
      <c r="AG10275" s="3"/>
      <c r="AH10275" s="3"/>
    </row>
    <row r="10276" spans="30:34">
      <c r="AD10276" s="3"/>
      <c r="AE10276" s="3"/>
      <c r="AF10276" s="3"/>
      <c r="AG10276" s="3"/>
      <c r="AH10276" s="3"/>
    </row>
    <row r="10277" spans="30:34">
      <c r="AD10277" s="3"/>
      <c r="AE10277" s="3"/>
      <c r="AF10277" s="3"/>
      <c r="AG10277" s="3"/>
      <c r="AH10277" s="3"/>
    </row>
    <row r="10278" spans="30:34">
      <c r="AD10278" s="3"/>
      <c r="AE10278" s="3"/>
      <c r="AF10278" s="3"/>
      <c r="AG10278" s="3"/>
      <c r="AH10278" s="3"/>
    </row>
    <row r="10279" spans="30:34">
      <c r="AD10279" s="3"/>
      <c r="AE10279" s="3"/>
      <c r="AF10279" s="3"/>
      <c r="AG10279" s="3"/>
      <c r="AH10279" s="3"/>
    </row>
    <row r="10280" spans="30:34">
      <c r="AD10280" s="3"/>
      <c r="AE10280" s="3"/>
      <c r="AF10280" s="3"/>
      <c r="AG10280" s="3"/>
      <c r="AH10280" s="3"/>
    </row>
    <row r="10281" spans="30:34">
      <c r="AD10281" s="3"/>
      <c r="AE10281" s="3"/>
      <c r="AF10281" s="3"/>
      <c r="AG10281" s="3"/>
      <c r="AH10281" s="3"/>
    </row>
    <row r="10282" spans="30:34">
      <c r="AD10282" s="3"/>
      <c r="AE10282" s="3"/>
      <c r="AF10282" s="3"/>
      <c r="AG10282" s="3"/>
      <c r="AH10282" s="3"/>
    </row>
    <row r="10283" spans="30:34">
      <c r="AD10283" s="3"/>
      <c r="AE10283" s="3"/>
      <c r="AF10283" s="3"/>
      <c r="AG10283" s="3"/>
      <c r="AH10283" s="3"/>
    </row>
    <row r="10284" spans="30:34">
      <c r="AD10284" s="3"/>
      <c r="AE10284" s="3"/>
      <c r="AF10284" s="3"/>
      <c r="AG10284" s="3"/>
      <c r="AH10284" s="3"/>
    </row>
    <row r="10285" spans="30:34">
      <c r="AD10285" s="3"/>
      <c r="AE10285" s="3"/>
      <c r="AF10285" s="3"/>
      <c r="AG10285" s="3"/>
      <c r="AH10285" s="3"/>
    </row>
    <row r="10286" spans="30:34">
      <c r="AD10286" s="3"/>
      <c r="AE10286" s="3"/>
      <c r="AF10286" s="3"/>
      <c r="AG10286" s="3"/>
      <c r="AH10286" s="3"/>
    </row>
    <row r="10287" spans="30:34">
      <c r="AD10287" s="3"/>
      <c r="AE10287" s="3"/>
      <c r="AF10287" s="3"/>
      <c r="AG10287" s="3"/>
      <c r="AH10287" s="3"/>
    </row>
    <row r="10288" spans="30:34">
      <c r="AD10288" s="3"/>
      <c r="AE10288" s="3"/>
      <c r="AF10288" s="3"/>
      <c r="AG10288" s="3"/>
      <c r="AH10288" s="3"/>
    </row>
    <row r="10289" spans="30:34">
      <c r="AD10289" s="3"/>
      <c r="AE10289" s="3"/>
      <c r="AF10289" s="3"/>
      <c r="AG10289" s="3"/>
      <c r="AH10289" s="3"/>
    </row>
    <row r="10290" spans="30:34">
      <c r="AD10290" s="3"/>
      <c r="AE10290" s="3"/>
      <c r="AF10290" s="3"/>
      <c r="AG10290" s="3"/>
      <c r="AH10290" s="3"/>
    </row>
    <row r="10291" spans="30:34">
      <c r="AD10291" s="3"/>
      <c r="AE10291" s="3"/>
      <c r="AF10291" s="3"/>
      <c r="AG10291" s="3"/>
      <c r="AH10291" s="3"/>
    </row>
    <row r="10292" spans="30:34">
      <c r="AD10292" s="3"/>
      <c r="AE10292" s="3"/>
      <c r="AF10292" s="3"/>
      <c r="AG10292" s="3"/>
      <c r="AH10292" s="3"/>
    </row>
    <row r="10293" spans="30:34">
      <c r="AD10293" s="3"/>
      <c r="AE10293" s="3"/>
      <c r="AF10293" s="3"/>
      <c r="AG10293" s="3"/>
      <c r="AH10293" s="3"/>
    </row>
    <row r="10294" spans="30:34">
      <c r="AD10294" s="3"/>
      <c r="AE10294" s="3"/>
      <c r="AF10294" s="3"/>
      <c r="AG10294" s="3"/>
      <c r="AH10294" s="3"/>
    </row>
    <row r="10295" spans="30:34">
      <c r="AD10295" s="3"/>
      <c r="AE10295" s="3"/>
      <c r="AF10295" s="3"/>
      <c r="AG10295" s="3"/>
      <c r="AH10295" s="3"/>
    </row>
    <row r="10296" spans="30:34">
      <c r="AD10296" s="3"/>
      <c r="AE10296" s="3"/>
      <c r="AF10296" s="3"/>
      <c r="AG10296" s="3"/>
      <c r="AH10296" s="3"/>
    </row>
    <row r="10297" spans="30:34">
      <c r="AD10297" s="3"/>
      <c r="AE10297" s="3"/>
      <c r="AF10297" s="3"/>
      <c r="AG10297" s="3"/>
      <c r="AH10297" s="3"/>
    </row>
    <row r="10298" spans="30:34">
      <c r="AD10298" s="3"/>
      <c r="AE10298" s="3"/>
      <c r="AF10298" s="3"/>
      <c r="AG10298" s="3"/>
      <c r="AH10298" s="3"/>
    </row>
    <row r="10299" spans="30:34">
      <c r="AD10299" s="3"/>
      <c r="AE10299" s="3"/>
      <c r="AF10299" s="3"/>
      <c r="AG10299" s="3"/>
      <c r="AH10299" s="3"/>
    </row>
    <row r="10300" spans="30:34">
      <c r="AD10300" s="3"/>
      <c r="AE10300" s="3"/>
      <c r="AF10300" s="3"/>
      <c r="AG10300" s="3"/>
      <c r="AH10300" s="3"/>
    </row>
    <row r="10301" spans="30:34">
      <c r="AD10301" s="3"/>
      <c r="AE10301" s="3"/>
      <c r="AF10301" s="3"/>
      <c r="AG10301" s="3"/>
      <c r="AH10301" s="3"/>
    </row>
    <row r="10302" spans="30:34">
      <c r="AD10302" s="3"/>
      <c r="AE10302" s="3"/>
      <c r="AF10302" s="3"/>
      <c r="AG10302" s="3"/>
      <c r="AH10302" s="3"/>
    </row>
    <row r="10303" spans="30:34">
      <c r="AD10303" s="3"/>
      <c r="AE10303" s="3"/>
      <c r="AF10303" s="3"/>
      <c r="AG10303" s="3"/>
      <c r="AH10303" s="3"/>
    </row>
    <row r="10304" spans="30:34">
      <c r="AD10304" s="3"/>
      <c r="AE10304" s="3"/>
      <c r="AF10304" s="3"/>
      <c r="AG10304" s="3"/>
      <c r="AH10304" s="3"/>
    </row>
    <row r="10305" spans="30:34">
      <c r="AD10305" s="3"/>
      <c r="AE10305" s="3"/>
      <c r="AF10305" s="3"/>
      <c r="AG10305" s="3"/>
      <c r="AH10305" s="3"/>
    </row>
    <row r="10306" spans="30:34">
      <c r="AD10306" s="3"/>
      <c r="AE10306" s="3"/>
      <c r="AF10306" s="3"/>
      <c r="AG10306" s="3"/>
      <c r="AH10306" s="3"/>
    </row>
    <row r="10307" spans="30:34">
      <c r="AD10307" s="3"/>
      <c r="AE10307" s="3"/>
      <c r="AF10307" s="3"/>
      <c r="AG10307" s="3"/>
      <c r="AH10307" s="3"/>
    </row>
    <row r="10308" spans="30:34">
      <c r="AD10308" s="3"/>
      <c r="AE10308" s="3"/>
      <c r="AF10308" s="3"/>
      <c r="AG10308" s="3"/>
      <c r="AH10308" s="3"/>
    </row>
    <row r="10309" spans="30:34">
      <c r="AD10309" s="3"/>
      <c r="AE10309" s="3"/>
      <c r="AF10309" s="3"/>
      <c r="AG10309" s="3"/>
      <c r="AH10309" s="3"/>
    </row>
    <row r="10310" spans="30:34">
      <c r="AD10310" s="3"/>
      <c r="AE10310" s="3"/>
      <c r="AF10310" s="3"/>
      <c r="AG10310" s="3"/>
      <c r="AH10310" s="3"/>
    </row>
    <row r="10311" spans="30:34">
      <c r="AD10311" s="3"/>
      <c r="AE10311" s="3"/>
      <c r="AF10311" s="3"/>
      <c r="AG10311" s="3"/>
      <c r="AH10311" s="3"/>
    </row>
    <row r="10312" spans="30:34">
      <c r="AD10312" s="3"/>
      <c r="AE10312" s="3"/>
      <c r="AF10312" s="3"/>
      <c r="AG10312" s="3"/>
      <c r="AH10312" s="3"/>
    </row>
    <row r="10313" spans="30:34">
      <c r="AD10313" s="3"/>
      <c r="AE10313" s="3"/>
      <c r="AF10313" s="3"/>
      <c r="AG10313" s="3"/>
      <c r="AH10313" s="3"/>
    </row>
    <row r="10314" spans="30:34">
      <c r="AD10314" s="3"/>
      <c r="AE10314" s="3"/>
      <c r="AF10314" s="3"/>
      <c r="AG10314" s="3"/>
      <c r="AH10314" s="3"/>
    </row>
    <row r="10315" spans="30:34">
      <c r="AD10315" s="3"/>
      <c r="AE10315" s="3"/>
      <c r="AF10315" s="3"/>
      <c r="AG10315" s="3"/>
      <c r="AH10315" s="3"/>
    </row>
    <row r="10316" spans="30:34">
      <c r="AD10316" s="3"/>
      <c r="AE10316" s="3"/>
      <c r="AF10316" s="3"/>
      <c r="AG10316" s="3"/>
      <c r="AH10316" s="3"/>
    </row>
    <row r="10317" spans="30:34">
      <c r="AD10317" s="3"/>
      <c r="AE10317" s="3"/>
      <c r="AF10317" s="3"/>
      <c r="AG10317" s="3"/>
      <c r="AH10317" s="3"/>
    </row>
    <row r="10318" spans="30:34">
      <c r="AD10318" s="3"/>
      <c r="AE10318" s="3"/>
      <c r="AF10318" s="3"/>
      <c r="AG10318" s="3"/>
      <c r="AH10318" s="3"/>
    </row>
    <row r="10319" spans="30:34">
      <c r="AD10319" s="3"/>
      <c r="AE10319" s="3"/>
      <c r="AF10319" s="3"/>
      <c r="AG10319" s="3"/>
      <c r="AH10319" s="3"/>
    </row>
    <row r="10320" spans="30:34">
      <c r="AD10320" s="3"/>
      <c r="AE10320" s="3"/>
      <c r="AF10320" s="3"/>
      <c r="AG10320" s="3"/>
      <c r="AH10320" s="3"/>
    </row>
    <row r="10321" spans="30:34">
      <c r="AD10321" s="3"/>
      <c r="AE10321" s="3"/>
      <c r="AF10321" s="3"/>
      <c r="AG10321" s="3"/>
      <c r="AH10321" s="3"/>
    </row>
    <row r="10322" spans="30:34">
      <c r="AD10322" s="3"/>
      <c r="AE10322" s="3"/>
      <c r="AF10322" s="3"/>
      <c r="AG10322" s="3"/>
      <c r="AH10322" s="3"/>
    </row>
    <row r="10323" spans="30:34">
      <c r="AD10323" s="3"/>
      <c r="AE10323" s="3"/>
      <c r="AF10323" s="3"/>
      <c r="AG10323" s="3"/>
      <c r="AH10323" s="3"/>
    </row>
    <row r="10324" spans="30:34">
      <c r="AD10324" s="3"/>
      <c r="AE10324" s="3"/>
      <c r="AF10324" s="3"/>
      <c r="AG10324" s="3"/>
      <c r="AH10324" s="3"/>
    </row>
    <row r="10325" spans="30:34">
      <c r="AD10325" s="3"/>
      <c r="AE10325" s="3"/>
      <c r="AF10325" s="3"/>
      <c r="AG10325" s="3"/>
      <c r="AH10325" s="3"/>
    </row>
    <row r="10326" spans="30:34">
      <c r="AD10326" s="3"/>
      <c r="AE10326" s="3"/>
      <c r="AF10326" s="3"/>
      <c r="AG10326" s="3"/>
      <c r="AH10326" s="3"/>
    </row>
    <row r="10327" spans="30:34">
      <c r="AD10327" s="3"/>
      <c r="AE10327" s="3"/>
      <c r="AF10327" s="3"/>
      <c r="AG10327" s="3"/>
      <c r="AH10327" s="3"/>
    </row>
    <row r="10328" spans="30:34">
      <c r="AD10328" s="3"/>
      <c r="AE10328" s="3"/>
      <c r="AF10328" s="3"/>
      <c r="AG10328" s="3"/>
      <c r="AH10328" s="3"/>
    </row>
    <row r="10329" spans="30:34">
      <c r="AD10329" s="3"/>
      <c r="AE10329" s="3"/>
      <c r="AF10329" s="3"/>
      <c r="AG10329" s="3"/>
      <c r="AH10329" s="3"/>
    </row>
    <row r="10330" spans="30:34">
      <c r="AD10330" s="3"/>
      <c r="AE10330" s="3"/>
      <c r="AF10330" s="3"/>
      <c r="AG10330" s="3"/>
      <c r="AH10330" s="3"/>
    </row>
    <row r="10331" spans="30:34">
      <c r="AD10331" s="3"/>
      <c r="AE10331" s="3"/>
      <c r="AF10331" s="3"/>
      <c r="AG10331" s="3"/>
      <c r="AH10331" s="3"/>
    </row>
    <row r="10332" spans="30:34">
      <c r="AD10332" s="3"/>
      <c r="AE10332" s="3"/>
      <c r="AF10332" s="3"/>
      <c r="AG10332" s="3"/>
      <c r="AH10332" s="3"/>
    </row>
    <row r="10333" spans="30:34">
      <c r="AD10333" s="3"/>
      <c r="AE10333" s="3"/>
      <c r="AF10333" s="3"/>
      <c r="AG10333" s="3"/>
      <c r="AH10333" s="3"/>
    </row>
    <row r="10334" spans="30:34">
      <c r="AD10334" s="3"/>
      <c r="AE10334" s="3"/>
      <c r="AF10334" s="3"/>
      <c r="AG10334" s="3"/>
      <c r="AH10334" s="3"/>
    </row>
    <row r="10335" spans="30:34">
      <c r="AD10335" s="3"/>
      <c r="AE10335" s="3"/>
      <c r="AF10335" s="3"/>
      <c r="AG10335" s="3"/>
      <c r="AH10335" s="3"/>
    </row>
    <row r="10336" spans="30:34">
      <c r="AD10336" s="3"/>
      <c r="AE10336" s="3"/>
      <c r="AF10336" s="3"/>
      <c r="AG10336" s="3"/>
      <c r="AH10336" s="3"/>
    </row>
    <row r="10337" spans="30:34">
      <c r="AD10337" s="3"/>
      <c r="AE10337" s="3"/>
      <c r="AF10337" s="3"/>
      <c r="AG10337" s="3"/>
      <c r="AH10337" s="3"/>
    </row>
    <row r="10338" spans="30:34">
      <c r="AD10338" s="3"/>
      <c r="AE10338" s="3"/>
      <c r="AF10338" s="3"/>
      <c r="AG10338" s="3"/>
      <c r="AH10338" s="3"/>
    </row>
    <row r="10339" spans="30:34">
      <c r="AD10339" s="3"/>
      <c r="AE10339" s="3"/>
      <c r="AF10339" s="3"/>
      <c r="AG10339" s="3"/>
      <c r="AH10339" s="3"/>
    </row>
    <row r="10340" spans="30:34">
      <c r="AD10340" s="3"/>
      <c r="AE10340" s="3"/>
      <c r="AF10340" s="3"/>
      <c r="AG10340" s="3"/>
      <c r="AH10340" s="3"/>
    </row>
    <row r="10341" spans="30:34">
      <c r="AD10341" s="3"/>
      <c r="AE10341" s="3"/>
      <c r="AF10341" s="3"/>
      <c r="AG10341" s="3"/>
      <c r="AH10341" s="3"/>
    </row>
    <row r="10342" spans="30:34">
      <c r="AD10342" s="3"/>
      <c r="AE10342" s="3"/>
      <c r="AF10342" s="3"/>
      <c r="AG10342" s="3"/>
      <c r="AH10342" s="3"/>
    </row>
    <row r="10343" spans="30:34">
      <c r="AD10343" s="3"/>
      <c r="AE10343" s="3"/>
      <c r="AF10343" s="3"/>
      <c r="AG10343" s="3"/>
      <c r="AH10343" s="3"/>
    </row>
    <row r="10344" spans="30:34">
      <c r="AD10344" s="3"/>
      <c r="AE10344" s="3"/>
      <c r="AF10344" s="3"/>
      <c r="AG10344" s="3"/>
      <c r="AH10344" s="3"/>
    </row>
    <row r="10345" spans="30:34">
      <c r="AD10345" s="3"/>
      <c r="AE10345" s="3"/>
      <c r="AF10345" s="3"/>
      <c r="AG10345" s="3"/>
      <c r="AH10345" s="3"/>
    </row>
    <row r="10346" spans="30:34">
      <c r="AD10346" s="3"/>
      <c r="AE10346" s="3"/>
      <c r="AF10346" s="3"/>
      <c r="AG10346" s="3"/>
      <c r="AH10346" s="3"/>
    </row>
    <row r="10347" spans="30:34">
      <c r="AD10347" s="3"/>
      <c r="AE10347" s="3"/>
      <c r="AF10347" s="3"/>
      <c r="AG10347" s="3"/>
      <c r="AH10347" s="3"/>
    </row>
    <row r="10348" spans="30:34">
      <c r="AD10348" s="3"/>
      <c r="AE10348" s="3"/>
      <c r="AF10348" s="3"/>
      <c r="AG10348" s="3"/>
      <c r="AH10348" s="3"/>
    </row>
    <row r="10349" spans="30:34">
      <c r="AD10349" s="3"/>
      <c r="AE10349" s="3"/>
      <c r="AF10349" s="3"/>
      <c r="AG10349" s="3"/>
      <c r="AH10349" s="3"/>
    </row>
    <row r="10350" spans="30:34">
      <c r="AD10350" s="3"/>
      <c r="AE10350" s="3"/>
      <c r="AF10350" s="3"/>
      <c r="AG10350" s="3"/>
      <c r="AH10350" s="3"/>
    </row>
    <row r="10351" spans="30:34">
      <c r="AD10351" s="3"/>
      <c r="AE10351" s="3"/>
      <c r="AF10351" s="3"/>
      <c r="AG10351" s="3"/>
      <c r="AH10351" s="3"/>
    </row>
    <row r="10352" spans="30:34">
      <c r="AD10352" s="3"/>
      <c r="AE10352" s="3"/>
      <c r="AF10352" s="3"/>
      <c r="AG10352" s="3"/>
      <c r="AH10352" s="3"/>
    </row>
    <row r="10353" spans="30:34">
      <c r="AD10353" s="3"/>
      <c r="AE10353" s="3"/>
      <c r="AF10353" s="3"/>
      <c r="AG10353" s="3"/>
      <c r="AH10353" s="3"/>
    </row>
    <row r="10354" spans="30:34">
      <c r="AD10354" s="3"/>
      <c r="AE10354" s="3"/>
      <c r="AF10354" s="3"/>
      <c r="AG10354" s="3"/>
      <c r="AH10354" s="3"/>
    </row>
    <row r="10355" spans="30:34">
      <c r="AD10355" s="3"/>
      <c r="AE10355" s="3"/>
      <c r="AF10355" s="3"/>
      <c r="AG10355" s="3"/>
      <c r="AH10355" s="3"/>
    </row>
    <row r="10356" spans="30:34">
      <c r="AD10356" s="3"/>
      <c r="AE10356" s="3"/>
      <c r="AF10356" s="3"/>
      <c r="AG10356" s="3"/>
      <c r="AH10356" s="3"/>
    </row>
    <row r="10357" spans="30:34">
      <c r="AD10357" s="3"/>
      <c r="AE10357" s="3"/>
      <c r="AF10357" s="3"/>
      <c r="AG10357" s="3"/>
      <c r="AH10357" s="3"/>
    </row>
    <row r="10358" spans="30:34">
      <c r="AD10358" s="3"/>
      <c r="AE10358" s="3"/>
      <c r="AF10358" s="3"/>
      <c r="AG10358" s="3"/>
      <c r="AH10358" s="3"/>
    </row>
    <row r="10359" spans="30:34">
      <c r="AD10359" s="3"/>
      <c r="AE10359" s="3"/>
      <c r="AF10359" s="3"/>
      <c r="AG10359" s="3"/>
      <c r="AH10359" s="3"/>
    </row>
    <row r="10360" spans="30:34">
      <c r="AD10360" s="3"/>
      <c r="AE10360" s="3"/>
      <c r="AF10360" s="3"/>
      <c r="AG10360" s="3"/>
      <c r="AH10360" s="3"/>
    </row>
    <row r="10361" spans="30:34">
      <c r="AD10361" s="3"/>
      <c r="AE10361" s="3"/>
      <c r="AF10361" s="3"/>
      <c r="AG10361" s="3"/>
      <c r="AH10361" s="3"/>
    </row>
    <row r="10362" spans="30:34">
      <c r="AD10362" s="3"/>
      <c r="AE10362" s="3"/>
      <c r="AF10362" s="3"/>
      <c r="AG10362" s="3"/>
      <c r="AH10362" s="3"/>
    </row>
    <row r="10363" spans="30:34">
      <c r="AD10363" s="3"/>
      <c r="AE10363" s="3"/>
      <c r="AF10363" s="3"/>
      <c r="AG10363" s="3"/>
      <c r="AH10363" s="3"/>
    </row>
    <row r="10364" spans="30:34">
      <c r="AD10364" s="3"/>
      <c r="AE10364" s="3"/>
      <c r="AF10364" s="3"/>
      <c r="AG10364" s="3"/>
      <c r="AH10364" s="3"/>
    </row>
    <row r="10365" spans="30:34">
      <c r="AD10365" s="3"/>
      <c r="AE10365" s="3"/>
      <c r="AF10365" s="3"/>
      <c r="AG10365" s="3"/>
      <c r="AH10365" s="3"/>
    </row>
    <row r="10366" spans="30:34">
      <c r="AD10366" s="3"/>
      <c r="AE10366" s="3"/>
      <c r="AF10366" s="3"/>
      <c r="AG10366" s="3"/>
      <c r="AH10366" s="3"/>
    </row>
    <row r="10367" spans="30:34">
      <c r="AD10367" s="3"/>
      <c r="AE10367" s="3"/>
      <c r="AF10367" s="3"/>
      <c r="AG10367" s="3"/>
      <c r="AH10367" s="3"/>
    </row>
    <row r="10368" spans="30:34">
      <c r="AD10368" s="3"/>
      <c r="AE10368" s="3"/>
      <c r="AF10368" s="3"/>
      <c r="AG10368" s="3"/>
      <c r="AH10368" s="3"/>
    </row>
    <row r="10369" spans="30:34">
      <c r="AD10369" s="3"/>
      <c r="AE10369" s="3"/>
      <c r="AF10369" s="3"/>
      <c r="AG10369" s="3"/>
      <c r="AH10369" s="3"/>
    </row>
    <row r="10370" spans="30:34">
      <c r="AD10370" s="3"/>
      <c r="AE10370" s="3"/>
      <c r="AF10370" s="3"/>
      <c r="AG10370" s="3"/>
      <c r="AH10370" s="3"/>
    </row>
    <row r="10371" spans="30:34">
      <c r="AD10371" s="3"/>
      <c r="AE10371" s="3"/>
      <c r="AF10371" s="3"/>
      <c r="AG10371" s="3"/>
      <c r="AH10371" s="3"/>
    </row>
    <row r="10372" spans="30:34">
      <c r="AD10372" s="3"/>
      <c r="AE10372" s="3"/>
      <c r="AF10372" s="3"/>
      <c r="AG10372" s="3"/>
      <c r="AH10372" s="3"/>
    </row>
    <row r="10373" spans="30:34">
      <c r="AD10373" s="3"/>
      <c r="AE10373" s="3"/>
      <c r="AF10373" s="3"/>
      <c r="AG10373" s="3"/>
      <c r="AH10373" s="3"/>
    </row>
    <row r="10374" spans="30:34">
      <c r="AD10374" s="3"/>
      <c r="AE10374" s="3"/>
      <c r="AF10374" s="3"/>
      <c r="AG10374" s="3"/>
      <c r="AH10374" s="3"/>
    </row>
    <row r="10375" spans="30:34">
      <c r="AD10375" s="3"/>
      <c r="AE10375" s="3"/>
      <c r="AF10375" s="3"/>
      <c r="AG10375" s="3"/>
      <c r="AH10375" s="3"/>
    </row>
    <row r="10376" spans="30:34">
      <c r="AD10376" s="3"/>
      <c r="AE10376" s="3"/>
      <c r="AF10376" s="3"/>
      <c r="AG10376" s="3"/>
      <c r="AH10376" s="3"/>
    </row>
    <row r="10377" spans="30:34">
      <c r="AD10377" s="3"/>
      <c r="AE10377" s="3"/>
      <c r="AF10377" s="3"/>
      <c r="AG10377" s="3"/>
      <c r="AH10377" s="3"/>
    </row>
    <row r="10378" spans="30:34">
      <c r="AD10378" s="3"/>
      <c r="AE10378" s="3"/>
      <c r="AF10378" s="3"/>
      <c r="AG10378" s="3"/>
      <c r="AH10378" s="3"/>
    </row>
    <row r="10379" spans="30:34">
      <c r="AD10379" s="3"/>
      <c r="AE10379" s="3"/>
      <c r="AF10379" s="3"/>
      <c r="AG10379" s="3"/>
      <c r="AH10379" s="3"/>
    </row>
    <row r="10380" spans="30:34">
      <c r="AD10380" s="3"/>
      <c r="AE10380" s="3"/>
      <c r="AF10380" s="3"/>
      <c r="AG10380" s="3"/>
      <c r="AH10380" s="3"/>
    </row>
    <row r="10381" spans="30:34">
      <c r="AD10381" s="3"/>
      <c r="AE10381" s="3"/>
      <c r="AF10381" s="3"/>
      <c r="AG10381" s="3"/>
      <c r="AH10381" s="3"/>
    </row>
    <row r="10382" spans="30:34">
      <c r="AD10382" s="3"/>
      <c r="AE10382" s="3"/>
      <c r="AF10382" s="3"/>
      <c r="AG10382" s="3"/>
      <c r="AH10382" s="3"/>
    </row>
    <row r="10383" spans="30:34">
      <c r="AD10383" s="3"/>
      <c r="AE10383" s="3"/>
      <c r="AF10383" s="3"/>
      <c r="AG10383" s="3"/>
      <c r="AH10383" s="3"/>
    </row>
    <row r="10384" spans="30:34">
      <c r="AD10384" s="3"/>
      <c r="AE10384" s="3"/>
      <c r="AF10384" s="3"/>
      <c r="AG10384" s="3"/>
      <c r="AH10384" s="3"/>
    </row>
    <row r="10385" spans="30:34">
      <c r="AD10385" s="3"/>
      <c r="AE10385" s="3"/>
      <c r="AF10385" s="3"/>
      <c r="AG10385" s="3"/>
      <c r="AH10385" s="3"/>
    </row>
    <row r="10386" spans="30:34">
      <c r="AD10386" s="3"/>
      <c r="AE10386" s="3"/>
      <c r="AF10386" s="3"/>
      <c r="AG10386" s="3"/>
      <c r="AH10386" s="3"/>
    </row>
    <row r="10387" spans="30:34">
      <c r="AD10387" s="3"/>
      <c r="AE10387" s="3"/>
      <c r="AF10387" s="3"/>
      <c r="AG10387" s="3"/>
      <c r="AH10387" s="3"/>
    </row>
    <row r="10388" spans="30:34">
      <c r="AD10388" s="3"/>
      <c r="AE10388" s="3"/>
      <c r="AF10388" s="3"/>
      <c r="AG10388" s="3"/>
      <c r="AH10388" s="3"/>
    </row>
    <row r="10389" spans="30:34">
      <c r="AD10389" s="3"/>
      <c r="AE10389" s="3"/>
      <c r="AF10389" s="3"/>
      <c r="AG10389" s="3"/>
      <c r="AH10389" s="3"/>
    </row>
    <row r="10390" spans="30:34">
      <c r="AD10390" s="3"/>
      <c r="AE10390" s="3"/>
      <c r="AF10390" s="3"/>
      <c r="AG10390" s="3"/>
      <c r="AH10390" s="3"/>
    </row>
    <row r="10391" spans="30:34">
      <c r="AD10391" s="3"/>
      <c r="AE10391" s="3"/>
      <c r="AF10391" s="3"/>
      <c r="AG10391" s="3"/>
      <c r="AH10391" s="3"/>
    </row>
    <row r="10392" spans="30:34">
      <c r="AD10392" s="3"/>
      <c r="AE10392" s="3"/>
      <c r="AF10392" s="3"/>
      <c r="AG10392" s="3"/>
      <c r="AH10392" s="3"/>
    </row>
    <row r="10393" spans="30:34">
      <c r="AD10393" s="3"/>
      <c r="AE10393" s="3"/>
      <c r="AF10393" s="3"/>
      <c r="AG10393" s="3"/>
      <c r="AH10393" s="3"/>
    </row>
    <row r="10394" spans="30:34">
      <c r="AD10394" s="3"/>
      <c r="AE10394" s="3"/>
      <c r="AF10394" s="3"/>
      <c r="AG10394" s="3"/>
      <c r="AH10394" s="3"/>
    </row>
    <row r="10395" spans="30:34">
      <c r="AD10395" s="3"/>
      <c r="AE10395" s="3"/>
      <c r="AF10395" s="3"/>
      <c r="AG10395" s="3"/>
      <c r="AH10395" s="3"/>
    </row>
    <row r="10396" spans="30:34">
      <c r="AD10396" s="3"/>
      <c r="AE10396" s="3"/>
      <c r="AF10396" s="3"/>
      <c r="AG10396" s="3"/>
      <c r="AH10396" s="3"/>
    </row>
    <row r="10397" spans="30:34">
      <c r="AD10397" s="3"/>
      <c r="AE10397" s="3"/>
      <c r="AF10397" s="3"/>
      <c r="AG10397" s="3"/>
      <c r="AH10397" s="3"/>
    </row>
    <row r="10398" spans="30:34">
      <c r="AD10398" s="3"/>
      <c r="AE10398" s="3"/>
      <c r="AF10398" s="3"/>
      <c r="AG10398" s="3"/>
      <c r="AH10398" s="3"/>
    </row>
    <row r="10399" spans="30:34">
      <c r="AD10399" s="3"/>
      <c r="AE10399" s="3"/>
      <c r="AF10399" s="3"/>
      <c r="AG10399" s="3"/>
      <c r="AH10399" s="3"/>
    </row>
    <row r="10400" spans="30:34">
      <c r="AD10400" s="3"/>
      <c r="AE10400" s="3"/>
      <c r="AF10400" s="3"/>
      <c r="AG10400" s="3"/>
      <c r="AH10400" s="3"/>
    </row>
    <row r="10401" spans="30:34">
      <c r="AD10401" s="3"/>
      <c r="AE10401" s="3"/>
      <c r="AF10401" s="3"/>
      <c r="AG10401" s="3"/>
      <c r="AH10401" s="3"/>
    </row>
    <row r="10402" spans="30:34">
      <c r="AD10402" s="3"/>
      <c r="AE10402" s="3"/>
      <c r="AF10402" s="3"/>
      <c r="AG10402" s="3"/>
      <c r="AH10402" s="3"/>
    </row>
    <row r="10403" spans="30:34">
      <c r="AD10403" s="3"/>
      <c r="AE10403" s="3"/>
      <c r="AF10403" s="3"/>
      <c r="AG10403" s="3"/>
      <c r="AH10403" s="3"/>
    </row>
    <row r="10404" spans="30:34">
      <c r="AD10404" s="3"/>
      <c r="AE10404" s="3"/>
      <c r="AF10404" s="3"/>
      <c r="AG10404" s="3"/>
      <c r="AH10404" s="3"/>
    </row>
    <row r="10405" spans="30:34">
      <c r="AD10405" s="3"/>
      <c r="AE10405" s="3"/>
      <c r="AF10405" s="3"/>
      <c r="AG10405" s="3"/>
      <c r="AH10405" s="3"/>
    </row>
    <row r="10406" spans="30:34">
      <c r="AD10406" s="3"/>
      <c r="AE10406" s="3"/>
      <c r="AF10406" s="3"/>
      <c r="AG10406" s="3"/>
      <c r="AH10406" s="3"/>
    </row>
    <row r="10407" spans="30:34">
      <c r="AD10407" s="3"/>
      <c r="AE10407" s="3"/>
      <c r="AF10407" s="3"/>
      <c r="AG10407" s="3"/>
      <c r="AH10407" s="3"/>
    </row>
    <row r="10408" spans="30:34">
      <c r="AD10408" s="3"/>
      <c r="AE10408" s="3"/>
      <c r="AF10408" s="3"/>
      <c r="AG10408" s="3"/>
      <c r="AH10408" s="3"/>
    </row>
    <row r="10409" spans="30:34">
      <c r="AD10409" s="3"/>
      <c r="AE10409" s="3"/>
      <c r="AF10409" s="3"/>
      <c r="AG10409" s="3"/>
      <c r="AH10409" s="3"/>
    </row>
    <row r="10410" spans="30:34">
      <c r="AD10410" s="3"/>
      <c r="AE10410" s="3"/>
      <c r="AF10410" s="3"/>
      <c r="AG10410" s="3"/>
      <c r="AH10410" s="3"/>
    </row>
    <row r="10411" spans="30:34">
      <c r="AD10411" s="3"/>
      <c r="AE10411" s="3"/>
      <c r="AF10411" s="3"/>
      <c r="AG10411" s="3"/>
      <c r="AH10411" s="3"/>
    </row>
    <row r="10412" spans="30:34">
      <c r="AD10412" s="3"/>
      <c r="AE10412" s="3"/>
      <c r="AF10412" s="3"/>
      <c r="AG10412" s="3"/>
      <c r="AH10412" s="3"/>
    </row>
    <row r="10413" spans="30:34">
      <c r="AD10413" s="3"/>
      <c r="AE10413" s="3"/>
      <c r="AF10413" s="3"/>
      <c r="AG10413" s="3"/>
      <c r="AH10413" s="3"/>
    </row>
    <row r="10414" spans="30:34">
      <c r="AD10414" s="3"/>
      <c r="AE10414" s="3"/>
      <c r="AF10414" s="3"/>
      <c r="AG10414" s="3"/>
      <c r="AH10414" s="3"/>
    </row>
    <row r="10415" spans="30:34">
      <c r="AD10415" s="3"/>
      <c r="AE10415" s="3"/>
      <c r="AF10415" s="3"/>
      <c r="AG10415" s="3"/>
      <c r="AH10415" s="3"/>
    </row>
    <row r="10416" spans="30:34">
      <c r="AD10416" s="3"/>
      <c r="AE10416" s="3"/>
      <c r="AF10416" s="3"/>
      <c r="AG10416" s="3"/>
      <c r="AH10416" s="3"/>
    </row>
    <row r="10417" spans="30:34">
      <c r="AD10417" s="3"/>
      <c r="AE10417" s="3"/>
      <c r="AF10417" s="3"/>
      <c r="AG10417" s="3"/>
      <c r="AH10417" s="3"/>
    </row>
    <row r="10418" spans="30:34">
      <c r="AD10418" s="3"/>
      <c r="AE10418" s="3"/>
      <c r="AF10418" s="3"/>
      <c r="AG10418" s="3"/>
      <c r="AH10418" s="3"/>
    </row>
    <row r="10419" spans="30:34">
      <c r="AD10419" s="3"/>
      <c r="AE10419" s="3"/>
      <c r="AF10419" s="3"/>
      <c r="AG10419" s="3"/>
      <c r="AH10419" s="3"/>
    </row>
    <row r="10420" spans="30:34">
      <c r="AD10420" s="3"/>
      <c r="AE10420" s="3"/>
      <c r="AF10420" s="3"/>
      <c r="AG10420" s="3"/>
      <c r="AH10420" s="3"/>
    </row>
    <row r="10421" spans="30:34">
      <c r="AD10421" s="3"/>
      <c r="AE10421" s="3"/>
      <c r="AF10421" s="3"/>
      <c r="AG10421" s="3"/>
      <c r="AH10421" s="3"/>
    </row>
    <row r="10422" spans="30:34">
      <c r="AD10422" s="3"/>
      <c r="AE10422" s="3"/>
      <c r="AF10422" s="3"/>
      <c r="AG10422" s="3"/>
      <c r="AH10422" s="3"/>
    </row>
    <row r="10423" spans="30:34">
      <c r="AD10423" s="3"/>
      <c r="AE10423" s="3"/>
      <c r="AF10423" s="3"/>
      <c r="AG10423" s="3"/>
      <c r="AH10423" s="3"/>
    </row>
    <row r="10424" spans="30:34">
      <c r="AD10424" s="3"/>
      <c r="AE10424" s="3"/>
      <c r="AF10424" s="3"/>
      <c r="AG10424" s="3"/>
      <c r="AH10424" s="3"/>
    </row>
    <row r="10425" spans="30:34">
      <c r="AD10425" s="3"/>
      <c r="AE10425" s="3"/>
      <c r="AF10425" s="3"/>
      <c r="AG10425" s="3"/>
      <c r="AH10425" s="3"/>
    </row>
    <row r="10426" spans="30:34">
      <c r="AD10426" s="3"/>
      <c r="AE10426" s="3"/>
      <c r="AF10426" s="3"/>
      <c r="AG10426" s="3"/>
      <c r="AH10426" s="3"/>
    </row>
    <row r="10427" spans="30:34">
      <c r="AD10427" s="3"/>
      <c r="AE10427" s="3"/>
      <c r="AF10427" s="3"/>
      <c r="AG10427" s="3"/>
      <c r="AH10427" s="3"/>
    </row>
    <row r="10428" spans="30:34">
      <c r="AD10428" s="3"/>
      <c r="AE10428" s="3"/>
      <c r="AF10428" s="3"/>
      <c r="AG10428" s="3"/>
      <c r="AH10428" s="3"/>
    </row>
    <row r="10429" spans="30:34">
      <c r="AD10429" s="3"/>
      <c r="AE10429" s="3"/>
      <c r="AF10429" s="3"/>
      <c r="AG10429" s="3"/>
      <c r="AH10429" s="3"/>
    </row>
    <row r="10430" spans="30:34">
      <c r="AD10430" s="3"/>
      <c r="AE10430" s="3"/>
      <c r="AF10430" s="3"/>
      <c r="AG10430" s="3"/>
      <c r="AH10430" s="3"/>
    </row>
    <row r="10431" spans="30:34">
      <c r="AD10431" s="3"/>
      <c r="AE10431" s="3"/>
      <c r="AF10431" s="3"/>
      <c r="AG10431" s="3"/>
      <c r="AH10431" s="3"/>
    </row>
    <row r="10432" spans="30:34">
      <c r="AD10432" s="3"/>
      <c r="AE10432" s="3"/>
      <c r="AF10432" s="3"/>
      <c r="AG10432" s="3"/>
      <c r="AH10432" s="3"/>
    </row>
    <row r="10433" spans="30:34">
      <c r="AD10433" s="3"/>
      <c r="AE10433" s="3"/>
      <c r="AF10433" s="3"/>
      <c r="AG10433" s="3"/>
      <c r="AH10433" s="3"/>
    </row>
    <row r="10434" spans="30:34">
      <c r="AD10434" s="3"/>
      <c r="AE10434" s="3"/>
      <c r="AF10434" s="3"/>
      <c r="AG10434" s="3"/>
      <c r="AH10434" s="3"/>
    </row>
    <row r="10435" spans="30:34">
      <c r="AD10435" s="3"/>
      <c r="AE10435" s="3"/>
      <c r="AF10435" s="3"/>
      <c r="AG10435" s="3"/>
      <c r="AH10435" s="3"/>
    </row>
    <row r="10436" spans="30:34">
      <c r="AD10436" s="3"/>
      <c r="AE10436" s="3"/>
      <c r="AF10436" s="3"/>
      <c r="AG10436" s="3"/>
      <c r="AH10436" s="3"/>
    </row>
    <row r="10437" spans="30:34">
      <c r="AD10437" s="3"/>
      <c r="AE10437" s="3"/>
      <c r="AF10437" s="3"/>
      <c r="AG10437" s="3"/>
      <c r="AH10437" s="3"/>
    </row>
    <row r="10438" spans="30:34">
      <c r="AD10438" s="3"/>
      <c r="AE10438" s="3"/>
      <c r="AF10438" s="3"/>
      <c r="AG10438" s="3"/>
      <c r="AH10438" s="3"/>
    </row>
    <row r="10439" spans="30:34">
      <c r="AD10439" s="3"/>
      <c r="AE10439" s="3"/>
      <c r="AF10439" s="3"/>
      <c r="AG10439" s="3"/>
      <c r="AH10439" s="3"/>
    </row>
    <row r="10440" spans="30:34">
      <c r="AD10440" s="3"/>
      <c r="AE10440" s="3"/>
      <c r="AF10440" s="3"/>
      <c r="AG10440" s="3"/>
      <c r="AH10440" s="3"/>
    </row>
    <row r="10441" spans="30:34">
      <c r="AD10441" s="3"/>
      <c r="AE10441" s="3"/>
      <c r="AF10441" s="3"/>
      <c r="AG10441" s="3"/>
      <c r="AH10441" s="3"/>
    </row>
    <row r="10442" spans="30:34">
      <c r="AD10442" s="3"/>
      <c r="AE10442" s="3"/>
      <c r="AF10442" s="3"/>
      <c r="AG10442" s="3"/>
      <c r="AH10442" s="3"/>
    </row>
    <row r="10443" spans="30:34">
      <c r="AD10443" s="3"/>
      <c r="AE10443" s="3"/>
      <c r="AF10443" s="3"/>
      <c r="AG10443" s="3"/>
      <c r="AH10443" s="3"/>
    </row>
    <row r="10444" spans="30:34">
      <c r="AD10444" s="3"/>
      <c r="AE10444" s="3"/>
      <c r="AF10444" s="3"/>
      <c r="AG10444" s="3"/>
      <c r="AH10444" s="3"/>
    </row>
    <row r="10445" spans="30:34">
      <c r="AD10445" s="3"/>
      <c r="AE10445" s="3"/>
      <c r="AF10445" s="3"/>
      <c r="AG10445" s="3"/>
      <c r="AH10445" s="3"/>
    </row>
    <row r="10446" spans="30:34">
      <c r="AD10446" s="3"/>
      <c r="AE10446" s="3"/>
      <c r="AF10446" s="3"/>
      <c r="AG10446" s="3"/>
      <c r="AH10446" s="3"/>
    </row>
    <row r="10447" spans="30:34">
      <c r="AD10447" s="3"/>
      <c r="AE10447" s="3"/>
      <c r="AF10447" s="3"/>
      <c r="AG10447" s="3"/>
      <c r="AH10447" s="3"/>
    </row>
    <row r="10448" spans="30:34">
      <c r="AD10448" s="3"/>
      <c r="AE10448" s="3"/>
      <c r="AF10448" s="3"/>
      <c r="AG10448" s="3"/>
      <c r="AH10448" s="3"/>
    </row>
    <row r="10449" spans="30:34">
      <c r="AD10449" s="3"/>
      <c r="AE10449" s="3"/>
      <c r="AF10449" s="3"/>
      <c r="AG10449" s="3"/>
      <c r="AH10449" s="3"/>
    </row>
    <row r="10450" spans="30:34">
      <c r="AD10450" s="3"/>
      <c r="AE10450" s="3"/>
      <c r="AF10450" s="3"/>
      <c r="AG10450" s="3"/>
      <c r="AH10450" s="3"/>
    </row>
    <row r="10451" spans="30:34">
      <c r="AD10451" s="3"/>
      <c r="AE10451" s="3"/>
      <c r="AF10451" s="3"/>
      <c r="AG10451" s="3"/>
      <c r="AH10451" s="3"/>
    </row>
    <row r="10452" spans="30:34">
      <c r="AD10452" s="3"/>
      <c r="AE10452" s="3"/>
      <c r="AF10452" s="3"/>
      <c r="AG10452" s="3"/>
      <c r="AH10452" s="3"/>
    </row>
    <row r="10453" spans="30:34">
      <c r="AD10453" s="3"/>
      <c r="AE10453" s="3"/>
      <c r="AF10453" s="3"/>
      <c r="AG10453" s="3"/>
      <c r="AH10453" s="3"/>
    </row>
    <row r="10454" spans="30:34">
      <c r="AD10454" s="3"/>
      <c r="AE10454" s="3"/>
      <c r="AF10454" s="3"/>
      <c r="AG10454" s="3"/>
      <c r="AH10454" s="3"/>
    </row>
    <row r="10455" spans="30:34">
      <c r="AD10455" s="3"/>
      <c r="AE10455" s="3"/>
      <c r="AF10455" s="3"/>
      <c r="AG10455" s="3"/>
      <c r="AH10455" s="3"/>
    </row>
    <row r="10456" spans="30:34">
      <c r="AD10456" s="3"/>
      <c r="AE10456" s="3"/>
      <c r="AF10456" s="3"/>
      <c r="AG10456" s="3"/>
      <c r="AH10456" s="3"/>
    </row>
    <row r="10457" spans="30:34">
      <c r="AD10457" s="3"/>
      <c r="AE10457" s="3"/>
      <c r="AF10457" s="3"/>
      <c r="AG10457" s="3"/>
      <c r="AH10457" s="3"/>
    </row>
    <row r="10458" spans="30:34">
      <c r="AD10458" s="3"/>
      <c r="AE10458" s="3"/>
      <c r="AF10458" s="3"/>
      <c r="AG10458" s="3"/>
      <c r="AH10458" s="3"/>
    </row>
    <row r="10459" spans="30:34">
      <c r="AD10459" s="3"/>
      <c r="AE10459" s="3"/>
      <c r="AF10459" s="3"/>
      <c r="AG10459" s="3"/>
      <c r="AH10459" s="3"/>
    </row>
    <row r="10460" spans="30:34">
      <c r="AD10460" s="3"/>
      <c r="AE10460" s="3"/>
      <c r="AF10460" s="3"/>
      <c r="AG10460" s="3"/>
      <c r="AH10460" s="3"/>
    </row>
    <row r="10461" spans="30:34">
      <c r="AD10461" s="3"/>
      <c r="AE10461" s="3"/>
      <c r="AF10461" s="3"/>
      <c r="AG10461" s="3"/>
      <c r="AH10461" s="3"/>
    </row>
    <row r="10462" spans="30:34">
      <c r="AD10462" s="3"/>
      <c r="AE10462" s="3"/>
      <c r="AF10462" s="3"/>
      <c r="AG10462" s="3"/>
      <c r="AH10462" s="3"/>
    </row>
    <row r="10463" spans="30:34">
      <c r="AD10463" s="3"/>
      <c r="AE10463" s="3"/>
      <c r="AF10463" s="3"/>
      <c r="AG10463" s="3"/>
      <c r="AH10463" s="3"/>
    </row>
    <row r="10464" spans="30:34">
      <c r="AD10464" s="3"/>
      <c r="AE10464" s="3"/>
      <c r="AF10464" s="3"/>
      <c r="AG10464" s="3"/>
      <c r="AH10464" s="3"/>
    </row>
    <row r="10465" spans="30:34">
      <c r="AD10465" s="3"/>
      <c r="AE10465" s="3"/>
      <c r="AF10465" s="3"/>
      <c r="AG10465" s="3"/>
      <c r="AH10465" s="3"/>
    </row>
    <row r="10466" spans="30:34">
      <c r="AD10466" s="3"/>
      <c r="AE10466" s="3"/>
      <c r="AF10466" s="3"/>
      <c r="AG10466" s="3"/>
      <c r="AH10466" s="3"/>
    </row>
    <row r="10467" spans="30:34">
      <c r="AD10467" s="3"/>
      <c r="AE10467" s="3"/>
      <c r="AF10467" s="3"/>
      <c r="AG10467" s="3"/>
      <c r="AH10467" s="3"/>
    </row>
    <row r="10468" spans="30:34">
      <c r="AD10468" s="3"/>
      <c r="AE10468" s="3"/>
      <c r="AF10468" s="3"/>
      <c r="AG10468" s="3"/>
      <c r="AH10468" s="3"/>
    </row>
    <row r="10469" spans="30:34">
      <c r="AD10469" s="3"/>
      <c r="AE10469" s="3"/>
      <c r="AF10469" s="3"/>
      <c r="AG10469" s="3"/>
      <c r="AH10469" s="3"/>
    </row>
    <row r="10470" spans="30:34">
      <c r="AD10470" s="3"/>
      <c r="AE10470" s="3"/>
      <c r="AF10470" s="3"/>
      <c r="AG10470" s="3"/>
      <c r="AH10470" s="3"/>
    </row>
    <row r="10471" spans="30:34">
      <c r="AD10471" s="3"/>
      <c r="AE10471" s="3"/>
      <c r="AF10471" s="3"/>
      <c r="AG10471" s="3"/>
      <c r="AH10471" s="3"/>
    </row>
    <row r="10472" spans="30:34">
      <c r="AD10472" s="3"/>
      <c r="AE10472" s="3"/>
      <c r="AF10472" s="3"/>
      <c r="AG10472" s="3"/>
      <c r="AH10472" s="3"/>
    </row>
    <row r="10473" spans="30:34">
      <c r="AD10473" s="3"/>
      <c r="AE10473" s="3"/>
      <c r="AF10473" s="3"/>
      <c r="AG10473" s="3"/>
      <c r="AH10473" s="3"/>
    </row>
    <row r="10474" spans="30:34">
      <c r="AD10474" s="3"/>
      <c r="AE10474" s="3"/>
      <c r="AF10474" s="3"/>
      <c r="AG10474" s="3"/>
      <c r="AH10474" s="3"/>
    </row>
    <row r="10475" spans="30:34">
      <c r="AD10475" s="3"/>
      <c r="AE10475" s="3"/>
      <c r="AF10475" s="3"/>
      <c r="AG10475" s="3"/>
      <c r="AH10475" s="3"/>
    </row>
    <row r="10476" spans="30:34">
      <c r="AD10476" s="3"/>
      <c r="AE10476" s="3"/>
      <c r="AF10476" s="3"/>
      <c r="AG10476" s="3"/>
      <c r="AH10476" s="3"/>
    </row>
    <row r="10477" spans="30:34">
      <c r="AD10477" s="3"/>
      <c r="AE10477" s="3"/>
      <c r="AF10477" s="3"/>
      <c r="AG10477" s="3"/>
      <c r="AH10477" s="3"/>
    </row>
    <row r="10478" spans="30:34">
      <c r="AD10478" s="3"/>
      <c r="AE10478" s="3"/>
      <c r="AF10478" s="3"/>
      <c r="AG10478" s="3"/>
      <c r="AH10478" s="3"/>
    </row>
    <row r="10479" spans="30:34">
      <c r="AD10479" s="3"/>
      <c r="AE10479" s="3"/>
      <c r="AF10479" s="3"/>
      <c r="AG10479" s="3"/>
      <c r="AH10479" s="3"/>
    </row>
    <row r="10480" spans="30:34">
      <c r="AD10480" s="3"/>
      <c r="AE10480" s="3"/>
      <c r="AF10480" s="3"/>
      <c r="AG10480" s="3"/>
      <c r="AH10480" s="3"/>
    </row>
    <row r="10481" spans="30:34">
      <c r="AD10481" s="3"/>
      <c r="AE10481" s="3"/>
      <c r="AF10481" s="3"/>
      <c r="AG10481" s="3"/>
      <c r="AH10481" s="3"/>
    </row>
    <row r="10482" spans="30:34">
      <c r="AD10482" s="3"/>
      <c r="AE10482" s="3"/>
      <c r="AF10482" s="3"/>
      <c r="AG10482" s="3"/>
      <c r="AH10482" s="3"/>
    </row>
    <row r="10483" spans="30:34">
      <c r="AD10483" s="3"/>
      <c r="AE10483" s="3"/>
      <c r="AF10483" s="3"/>
      <c r="AG10483" s="3"/>
      <c r="AH10483" s="3"/>
    </row>
    <row r="10484" spans="30:34">
      <c r="AD10484" s="3"/>
      <c r="AE10484" s="3"/>
      <c r="AF10484" s="3"/>
      <c r="AG10484" s="3"/>
      <c r="AH10484" s="3"/>
    </row>
    <row r="10485" spans="30:34">
      <c r="AD10485" s="3"/>
      <c r="AE10485" s="3"/>
      <c r="AF10485" s="3"/>
      <c r="AG10485" s="3"/>
      <c r="AH10485" s="3"/>
    </row>
    <row r="10486" spans="30:34">
      <c r="AD10486" s="3"/>
      <c r="AE10486" s="3"/>
      <c r="AF10486" s="3"/>
      <c r="AG10486" s="3"/>
      <c r="AH10486" s="3"/>
    </row>
    <row r="10487" spans="30:34">
      <c r="AD10487" s="3"/>
      <c r="AE10487" s="3"/>
      <c r="AF10487" s="3"/>
      <c r="AG10487" s="3"/>
      <c r="AH10487" s="3"/>
    </row>
    <row r="10488" spans="30:34">
      <c r="AD10488" s="3"/>
      <c r="AE10488" s="3"/>
      <c r="AF10488" s="3"/>
      <c r="AG10488" s="3"/>
      <c r="AH10488" s="3"/>
    </row>
    <row r="10489" spans="30:34">
      <c r="AD10489" s="3"/>
      <c r="AE10489" s="3"/>
      <c r="AF10489" s="3"/>
      <c r="AG10489" s="3"/>
      <c r="AH10489" s="3"/>
    </row>
    <row r="10490" spans="30:34">
      <c r="AD10490" s="3"/>
      <c r="AE10490" s="3"/>
      <c r="AF10490" s="3"/>
      <c r="AG10490" s="3"/>
      <c r="AH10490" s="3"/>
    </row>
    <row r="10491" spans="30:34">
      <c r="AD10491" s="3"/>
      <c r="AE10491" s="3"/>
      <c r="AF10491" s="3"/>
      <c r="AG10491" s="3"/>
      <c r="AH10491" s="3"/>
    </row>
    <row r="10492" spans="30:34">
      <c r="AD10492" s="3"/>
      <c r="AE10492" s="3"/>
      <c r="AF10492" s="3"/>
      <c r="AG10492" s="3"/>
      <c r="AH10492" s="3"/>
    </row>
    <row r="10493" spans="30:34">
      <c r="AD10493" s="3"/>
      <c r="AE10493" s="3"/>
      <c r="AF10493" s="3"/>
      <c r="AG10493" s="3"/>
      <c r="AH10493" s="3"/>
    </row>
    <row r="10494" spans="30:34">
      <c r="AD10494" s="3"/>
      <c r="AE10494" s="3"/>
      <c r="AF10494" s="3"/>
      <c r="AG10494" s="3"/>
      <c r="AH10494" s="3"/>
    </row>
    <row r="10495" spans="30:34">
      <c r="AD10495" s="3"/>
      <c r="AE10495" s="3"/>
      <c r="AF10495" s="3"/>
      <c r="AG10495" s="3"/>
      <c r="AH10495" s="3"/>
    </row>
    <row r="10496" spans="30:34">
      <c r="AD10496" s="3"/>
      <c r="AE10496" s="3"/>
      <c r="AF10496" s="3"/>
      <c r="AG10496" s="3"/>
      <c r="AH10496" s="3"/>
    </row>
    <row r="10497" spans="30:34">
      <c r="AD10497" s="3"/>
      <c r="AE10497" s="3"/>
      <c r="AF10497" s="3"/>
      <c r="AG10497" s="3"/>
      <c r="AH10497" s="3"/>
    </row>
    <row r="10498" spans="30:34">
      <c r="AD10498" s="3"/>
      <c r="AE10498" s="3"/>
      <c r="AF10498" s="3"/>
      <c r="AG10498" s="3"/>
      <c r="AH10498" s="3"/>
    </row>
    <row r="10499" spans="30:34">
      <c r="AD10499" s="3"/>
      <c r="AE10499" s="3"/>
      <c r="AF10499" s="3"/>
      <c r="AG10499" s="3"/>
      <c r="AH10499" s="3"/>
    </row>
    <row r="10500" spans="30:34">
      <c r="AD10500" s="3"/>
      <c r="AE10500" s="3"/>
      <c r="AF10500" s="3"/>
      <c r="AG10500" s="3"/>
      <c r="AH10500" s="3"/>
    </row>
    <row r="10501" spans="30:34">
      <c r="AD10501" s="3"/>
      <c r="AE10501" s="3"/>
      <c r="AF10501" s="3"/>
      <c r="AG10501" s="3"/>
      <c r="AH10501" s="3"/>
    </row>
    <row r="10502" spans="30:34">
      <c r="AD10502" s="3"/>
      <c r="AE10502" s="3"/>
      <c r="AF10502" s="3"/>
      <c r="AG10502" s="3"/>
      <c r="AH10502" s="3"/>
    </row>
    <row r="10503" spans="30:34">
      <c r="AD10503" s="3"/>
      <c r="AE10503" s="3"/>
      <c r="AF10503" s="3"/>
      <c r="AG10503" s="3"/>
      <c r="AH10503" s="3"/>
    </row>
    <row r="10504" spans="30:34">
      <c r="AD10504" s="3"/>
      <c r="AE10504" s="3"/>
      <c r="AF10504" s="3"/>
      <c r="AG10504" s="3"/>
      <c r="AH10504" s="3"/>
    </row>
    <row r="10505" spans="30:34">
      <c r="AD10505" s="3"/>
      <c r="AE10505" s="3"/>
      <c r="AF10505" s="3"/>
      <c r="AG10505" s="3"/>
      <c r="AH10505" s="3"/>
    </row>
    <row r="10506" spans="30:34">
      <c r="AD10506" s="3"/>
      <c r="AE10506" s="3"/>
      <c r="AF10506" s="3"/>
      <c r="AG10506" s="3"/>
      <c r="AH10506" s="3"/>
    </row>
    <row r="10507" spans="30:34">
      <c r="AD10507" s="3"/>
      <c r="AE10507" s="3"/>
      <c r="AF10507" s="3"/>
      <c r="AG10507" s="3"/>
      <c r="AH10507" s="3"/>
    </row>
    <row r="10508" spans="30:34">
      <c r="AD10508" s="3"/>
      <c r="AE10508" s="3"/>
      <c r="AF10508" s="3"/>
      <c r="AG10508" s="3"/>
      <c r="AH10508" s="3"/>
    </row>
    <row r="10509" spans="30:34">
      <c r="AD10509" s="3"/>
      <c r="AE10509" s="3"/>
      <c r="AF10509" s="3"/>
      <c r="AG10509" s="3"/>
      <c r="AH10509" s="3"/>
    </row>
    <row r="10510" spans="30:34">
      <c r="AD10510" s="3"/>
      <c r="AE10510" s="3"/>
      <c r="AF10510" s="3"/>
      <c r="AG10510" s="3"/>
      <c r="AH10510" s="3"/>
    </row>
    <row r="10511" spans="30:34">
      <c r="AD10511" s="3"/>
      <c r="AE10511" s="3"/>
      <c r="AF10511" s="3"/>
      <c r="AG10511" s="3"/>
      <c r="AH10511" s="3"/>
    </row>
    <row r="10512" spans="30:34">
      <c r="AD10512" s="3"/>
      <c r="AE10512" s="3"/>
      <c r="AF10512" s="3"/>
      <c r="AG10512" s="3"/>
      <c r="AH10512" s="3"/>
    </row>
    <row r="10513" spans="30:34">
      <c r="AD10513" s="3"/>
      <c r="AE10513" s="3"/>
      <c r="AF10513" s="3"/>
      <c r="AG10513" s="3"/>
      <c r="AH10513" s="3"/>
    </row>
    <row r="10514" spans="30:34">
      <c r="AD10514" s="3"/>
      <c r="AE10514" s="3"/>
      <c r="AF10514" s="3"/>
      <c r="AG10514" s="3"/>
      <c r="AH10514" s="3"/>
    </row>
    <row r="10515" spans="30:34">
      <c r="AD10515" s="3"/>
      <c r="AE10515" s="3"/>
      <c r="AF10515" s="3"/>
      <c r="AG10515" s="3"/>
      <c r="AH10515" s="3"/>
    </row>
    <row r="10516" spans="30:34">
      <c r="AD10516" s="3"/>
      <c r="AE10516" s="3"/>
      <c r="AF10516" s="3"/>
      <c r="AG10516" s="3"/>
      <c r="AH10516" s="3"/>
    </row>
    <row r="10517" spans="30:34">
      <c r="AD10517" s="3"/>
      <c r="AE10517" s="3"/>
      <c r="AF10517" s="3"/>
      <c r="AG10517" s="3"/>
      <c r="AH10517" s="3"/>
    </row>
    <row r="10518" spans="30:34">
      <c r="AD10518" s="3"/>
      <c r="AE10518" s="3"/>
      <c r="AF10518" s="3"/>
      <c r="AG10518" s="3"/>
      <c r="AH10518" s="3"/>
    </row>
    <row r="10519" spans="30:34">
      <c r="AD10519" s="3"/>
      <c r="AE10519" s="3"/>
      <c r="AF10519" s="3"/>
      <c r="AG10519" s="3"/>
      <c r="AH10519" s="3"/>
    </row>
    <row r="10520" spans="30:34">
      <c r="AD10520" s="3"/>
      <c r="AE10520" s="3"/>
      <c r="AF10520" s="3"/>
      <c r="AG10520" s="3"/>
      <c r="AH10520" s="3"/>
    </row>
    <row r="10521" spans="30:34">
      <c r="AD10521" s="3"/>
      <c r="AE10521" s="3"/>
      <c r="AF10521" s="3"/>
      <c r="AG10521" s="3"/>
      <c r="AH10521" s="3"/>
    </row>
    <row r="10522" spans="30:34">
      <c r="AD10522" s="3"/>
      <c r="AE10522" s="3"/>
      <c r="AF10522" s="3"/>
      <c r="AG10522" s="3"/>
      <c r="AH10522" s="3"/>
    </row>
    <row r="10523" spans="30:34">
      <c r="AD10523" s="3"/>
      <c r="AE10523" s="3"/>
      <c r="AF10523" s="3"/>
      <c r="AG10523" s="3"/>
      <c r="AH10523" s="3"/>
    </row>
    <row r="10524" spans="30:34">
      <c r="AD10524" s="3"/>
      <c r="AE10524" s="3"/>
      <c r="AF10524" s="3"/>
      <c r="AG10524" s="3"/>
      <c r="AH10524" s="3"/>
    </row>
    <row r="10525" spans="30:34">
      <c r="AD10525" s="3"/>
      <c r="AE10525" s="3"/>
      <c r="AF10525" s="3"/>
      <c r="AG10525" s="3"/>
      <c r="AH10525" s="3"/>
    </row>
    <row r="10526" spans="30:34">
      <c r="AD10526" s="3"/>
      <c r="AE10526" s="3"/>
      <c r="AF10526" s="3"/>
      <c r="AG10526" s="3"/>
      <c r="AH10526" s="3"/>
    </row>
    <row r="10527" spans="30:34">
      <c r="AD10527" s="3"/>
      <c r="AE10527" s="3"/>
      <c r="AF10527" s="3"/>
      <c r="AG10527" s="3"/>
      <c r="AH10527" s="3"/>
    </row>
    <row r="10528" spans="30:34">
      <c r="AD10528" s="3"/>
      <c r="AE10528" s="3"/>
      <c r="AF10528" s="3"/>
      <c r="AG10528" s="3"/>
      <c r="AH10528" s="3"/>
    </row>
    <row r="10529" spans="30:34">
      <c r="AD10529" s="3"/>
      <c r="AE10529" s="3"/>
      <c r="AF10529" s="3"/>
      <c r="AG10529" s="3"/>
      <c r="AH10529" s="3"/>
    </row>
    <row r="10530" spans="30:34">
      <c r="AD10530" s="3"/>
      <c r="AE10530" s="3"/>
      <c r="AF10530" s="3"/>
      <c r="AG10530" s="3"/>
      <c r="AH10530" s="3"/>
    </row>
    <row r="10531" spans="30:34">
      <c r="AD10531" s="3"/>
      <c r="AE10531" s="3"/>
      <c r="AF10531" s="3"/>
      <c r="AG10531" s="3"/>
      <c r="AH10531" s="3"/>
    </row>
    <row r="10532" spans="30:34">
      <c r="AD10532" s="3"/>
      <c r="AE10532" s="3"/>
      <c r="AF10532" s="3"/>
      <c r="AG10532" s="3"/>
      <c r="AH10532" s="3"/>
    </row>
    <row r="10533" spans="30:34">
      <c r="AD10533" s="3"/>
      <c r="AE10533" s="3"/>
      <c r="AF10533" s="3"/>
      <c r="AG10533" s="3"/>
      <c r="AH10533" s="3"/>
    </row>
    <row r="10534" spans="30:34">
      <c r="AD10534" s="3"/>
      <c r="AE10534" s="3"/>
      <c r="AF10534" s="3"/>
      <c r="AG10534" s="3"/>
      <c r="AH10534" s="3"/>
    </row>
    <row r="10535" spans="30:34">
      <c r="AD10535" s="3"/>
      <c r="AE10535" s="3"/>
      <c r="AF10535" s="3"/>
      <c r="AG10535" s="3"/>
      <c r="AH10535" s="3"/>
    </row>
    <row r="10536" spans="30:34">
      <c r="AD10536" s="3"/>
      <c r="AE10536" s="3"/>
      <c r="AF10536" s="3"/>
      <c r="AG10536" s="3"/>
      <c r="AH10536" s="3"/>
    </row>
    <row r="10537" spans="30:34">
      <c r="AD10537" s="3"/>
      <c r="AE10537" s="3"/>
      <c r="AF10537" s="3"/>
      <c r="AG10537" s="3"/>
      <c r="AH10537" s="3"/>
    </row>
    <row r="10538" spans="30:34">
      <c r="AD10538" s="3"/>
      <c r="AE10538" s="3"/>
      <c r="AF10538" s="3"/>
      <c r="AG10538" s="3"/>
      <c r="AH10538" s="3"/>
    </row>
    <row r="10539" spans="30:34">
      <c r="AD10539" s="3"/>
      <c r="AE10539" s="3"/>
      <c r="AF10539" s="3"/>
      <c r="AG10539" s="3"/>
      <c r="AH10539" s="3"/>
    </row>
    <row r="10540" spans="30:34">
      <c r="AD10540" s="3"/>
      <c r="AE10540" s="3"/>
      <c r="AF10540" s="3"/>
      <c r="AG10540" s="3"/>
      <c r="AH10540" s="3"/>
    </row>
    <row r="10541" spans="30:34">
      <c r="AD10541" s="3"/>
      <c r="AE10541" s="3"/>
      <c r="AF10541" s="3"/>
      <c r="AG10541" s="3"/>
      <c r="AH10541" s="3"/>
    </row>
    <row r="10542" spans="30:34">
      <c r="AD10542" s="3"/>
      <c r="AE10542" s="3"/>
      <c r="AF10542" s="3"/>
      <c r="AG10542" s="3"/>
      <c r="AH10542" s="3"/>
    </row>
    <row r="10543" spans="30:34">
      <c r="AD10543" s="3"/>
      <c r="AE10543" s="3"/>
      <c r="AF10543" s="3"/>
      <c r="AG10543" s="3"/>
      <c r="AH10543" s="3"/>
    </row>
    <row r="10544" spans="30:34">
      <c r="AD10544" s="3"/>
      <c r="AE10544" s="3"/>
      <c r="AF10544" s="3"/>
      <c r="AG10544" s="3"/>
      <c r="AH10544" s="3"/>
    </row>
    <row r="10545" spans="30:34">
      <c r="AD10545" s="3"/>
      <c r="AE10545" s="3"/>
      <c r="AF10545" s="3"/>
      <c r="AG10545" s="3"/>
      <c r="AH10545" s="3"/>
    </row>
    <row r="10546" spans="30:34">
      <c r="AD10546" s="3"/>
      <c r="AE10546" s="3"/>
      <c r="AF10546" s="3"/>
      <c r="AG10546" s="3"/>
      <c r="AH10546" s="3"/>
    </row>
    <row r="10547" spans="30:34">
      <c r="AD10547" s="3"/>
      <c r="AE10547" s="3"/>
      <c r="AF10547" s="3"/>
      <c r="AG10547" s="3"/>
      <c r="AH10547" s="3"/>
    </row>
    <row r="10548" spans="30:34">
      <c r="AD10548" s="3"/>
      <c r="AE10548" s="3"/>
      <c r="AF10548" s="3"/>
      <c r="AG10548" s="3"/>
      <c r="AH10548" s="3"/>
    </row>
    <row r="10549" spans="30:34">
      <c r="AD10549" s="3"/>
      <c r="AE10549" s="3"/>
      <c r="AF10549" s="3"/>
      <c r="AG10549" s="3"/>
      <c r="AH10549" s="3"/>
    </row>
    <row r="10550" spans="30:34">
      <c r="AD10550" s="3"/>
      <c r="AE10550" s="3"/>
      <c r="AF10550" s="3"/>
      <c r="AG10550" s="3"/>
      <c r="AH10550" s="3"/>
    </row>
    <row r="10551" spans="30:34">
      <c r="AD10551" s="3"/>
      <c r="AE10551" s="3"/>
      <c r="AF10551" s="3"/>
      <c r="AG10551" s="3"/>
      <c r="AH10551" s="3"/>
    </row>
    <row r="10552" spans="30:34">
      <c r="AD10552" s="3"/>
      <c r="AE10552" s="3"/>
      <c r="AF10552" s="3"/>
      <c r="AG10552" s="3"/>
      <c r="AH10552" s="3"/>
    </row>
    <row r="10553" spans="30:34">
      <c r="AD10553" s="3"/>
      <c r="AE10553" s="3"/>
      <c r="AF10553" s="3"/>
      <c r="AG10553" s="3"/>
      <c r="AH10553" s="3"/>
    </row>
    <row r="10554" spans="30:34">
      <c r="AD10554" s="3"/>
      <c r="AE10554" s="3"/>
      <c r="AF10554" s="3"/>
      <c r="AG10554" s="3"/>
      <c r="AH10554" s="3"/>
    </row>
    <row r="10555" spans="30:34">
      <c r="AD10555" s="3"/>
      <c r="AE10555" s="3"/>
      <c r="AF10555" s="3"/>
      <c r="AG10555" s="3"/>
      <c r="AH10555" s="3"/>
    </row>
    <row r="10556" spans="30:34">
      <c r="AD10556" s="3"/>
      <c r="AE10556" s="3"/>
      <c r="AF10556" s="3"/>
      <c r="AG10556" s="3"/>
      <c r="AH10556" s="3"/>
    </row>
    <row r="10557" spans="30:34">
      <c r="AD10557" s="3"/>
      <c r="AE10557" s="3"/>
      <c r="AF10557" s="3"/>
      <c r="AG10557" s="3"/>
      <c r="AH10557" s="3"/>
    </row>
    <row r="10558" spans="30:34">
      <c r="AD10558" s="3"/>
      <c r="AE10558" s="3"/>
      <c r="AF10558" s="3"/>
      <c r="AG10558" s="3"/>
      <c r="AH10558" s="3"/>
    </row>
    <row r="10559" spans="30:34">
      <c r="AD10559" s="3"/>
      <c r="AE10559" s="3"/>
      <c r="AF10559" s="3"/>
      <c r="AG10559" s="3"/>
      <c r="AH10559" s="3"/>
    </row>
    <row r="10560" spans="30:34">
      <c r="AD10560" s="3"/>
      <c r="AE10560" s="3"/>
      <c r="AF10560" s="3"/>
      <c r="AG10560" s="3"/>
      <c r="AH10560" s="3"/>
    </row>
    <row r="10561" spans="30:34">
      <c r="AD10561" s="3"/>
      <c r="AE10561" s="3"/>
      <c r="AF10561" s="3"/>
      <c r="AG10561" s="3"/>
      <c r="AH10561" s="3"/>
    </row>
    <row r="10562" spans="30:34">
      <c r="AD10562" s="3"/>
      <c r="AE10562" s="3"/>
      <c r="AF10562" s="3"/>
      <c r="AG10562" s="3"/>
      <c r="AH10562" s="3"/>
    </row>
    <row r="10563" spans="30:34">
      <c r="AD10563" s="3"/>
      <c r="AE10563" s="3"/>
      <c r="AF10563" s="3"/>
      <c r="AG10563" s="3"/>
      <c r="AH10563" s="3"/>
    </row>
    <row r="10564" spans="30:34">
      <c r="AD10564" s="3"/>
      <c r="AE10564" s="3"/>
      <c r="AF10564" s="3"/>
      <c r="AG10564" s="3"/>
      <c r="AH10564" s="3"/>
    </row>
    <row r="10565" spans="30:34">
      <c r="AD10565" s="3"/>
      <c r="AE10565" s="3"/>
      <c r="AF10565" s="3"/>
      <c r="AG10565" s="3"/>
      <c r="AH10565" s="3"/>
    </row>
    <row r="10566" spans="30:34">
      <c r="AD10566" s="3"/>
      <c r="AE10566" s="3"/>
      <c r="AF10566" s="3"/>
      <c r="AG10566" s="3"/>
      <c r="AH10566" s="3"/>
    </row>
    <row r="10567" spans="30:34">
      <c r="AD10567" s="3"/>
      <c r="AE10567" s="3"/>
      <c r="AF10567" s="3"/>
      <c r="AG10567" s="3"/>
      <c r="AH10567" s="3"/>
    </row>
    <row r="10568" spans="30:34">
      <c r="AD10568" s="3"/>
      <c r="AE10568" s="3"/>
      <c r="AF10568" s="3"/>
      <c r="AG10568" s="3"/>
      <c r="AH10568" s="3"/>
    </row>
    <row r="10569" spans="30:34">
      <c r="AD10569" s="3"/>
      <c r="AE10569" s="3"/>
      <c r="AF10569" s="3"/>
      <c r="AG10569" s="3"/>
      <c r="AH10569" s="3"/>
    </row>
    <row r="10570" spans="30:34">
      <c r="AD10570" s="3"/>
      <c r="AE10570" s="3"/>
      <c r="AF10570" s="3"/>
      <c r="AG10570" s="3"/>
      <c r="AH10570" s="3"/>
    </row>
    <row r="10571" spans="30:34">
      <c r="AD10571" s="3"/>
      <c r="AE10571" s="3"/>
      <c r="AF10571" s="3"/>
      <c r="AG10571" s="3"/>
      <c r="AH10571" s="3"/>
    </row>
    <row r="10572" spans="30:34">
      <c r="AD10572" s="3"/>
      <c r="AE10572" s="3"/>
      <c r="AF10572" s="3"/>
      <c r="AG10572" s="3"/>
      <c r="AH10572" s="3"/>
    </row>
    <row r="10573" spans="30:34">
      <c r="AD10573" s="3"/>
      <c r="AE10573" s="3"/>
      <c r="AF10573" s="3"/>
      <c r="AG10573" s="3"/>
      <c r="AH10573" s="3"/>
    </row>
    <row r="10574" spans="30:34">
      <c r="AD10574" s="3"/>
      <c r="AE10574" s="3"/>
      <c r="AF10574" s="3"/>
      <c r="AG10574" s="3"/>
      <c r="AH10574" s="3"/>
    </row>
    <row r="10575" spans="30:34">
      <c r="AD10575" s="3"/>
      <c r="AE10575" s="3"/>
      <c r="AF10575" s="3"/>
      <c r="AG10575" s="3"/>
      <c r="AH10575" s="3"/>
    </row>
    <row r="10576" spans="30:34">
      <c r="AD10576" s="3"/>
      <c r="AE10576" s="3"/>
      <c r="AF10576" s="3"/>
      <c r="AG10576" s="3"/>
      <c r="AH10576" s="3"/>
    </row>
    <row r="10577" spans="30:34">
      <c r="AD10577" s="3"/>
      <c r="AE10577" s="3"/>
      <c r="AF10577" s="3"/>
      <c r="AG10577" s="3"/>
      <c r="AH10577" s="3"/>
    </row>
    <row r="10578" spans="30:34">
      <c r="AD10578" s="3"/>
      <c r="AE10578" s="3"/>
      <c r="AF10578" s="3"/>
      <c r="AG10578" s="3"/>
      <c r="AH10578" s="3"/>
    </row>
    <row r="10579" spans="30:34">
      <c r="AD10579" s="3"/>
      <c r="AE10579" s="3"/>
      <c r="AF10579" s="3"/>
      <c r="AG10579" s="3"/>
      <c r="AH10579" s="3"/>
    </row>
    <row r="10580" spans="30:34">
      <c r="AD10580" s="3"/>
      <c r="AE10580" s="3"/>
      <c r="AF10580" s="3"/>
      <c r="AG10580" s="3"/>
      <c r="AH10580" s="3"/>
    </row>
    <row r="10581" spans="30:34">
      <c r="AD10581" s="3"/>
      <c r="AE10581" s="3"/>
      <c r="AF10581" s="3"/>
      <c r="AG10581" s="3"/>
      <c r="AH10581" s="3"/>
    </row>
    <row r="10582" spans="30:34">
      <c r="AD10582" s="3"/>
      <c r="AE10582" s="3"/>
      <c r="AF10582" s="3"/>
      <c r="AG10582" s="3"/>
      <c r="AH10582" s="3"/>
    </row>
    <row r="10583" spans="30:34">
      <c r="AD10583" s="3"/>
      <c r="AE10583" s="3"/>
      <c r="AF10583" s="3"/>
      <c r="AG10583" s="3"/>
      <c r="AH10583" s="3"/>
    </row>
    <row r="10584" spans="30:34">
      <c r="AD10584" s="3"/>
      <c r="AE10584" s="3"/>
      <c r="AF10584" s="3"/>
      <c r="AG10584" s="3"/>
      <c r="AH10584" s="3"/>
    </row>
    <row r="10585" spans="30:34">
      <c r="AD10585" s="3"/>
      <c r="AE10585" s="3"/>
      <c r="AF10585" s="3"/>
      <c r="AG10585" s="3"/>
      <c r="AH10585" s="3"/>
    </row>
    <row r="10586" spans="30:34">
      <c r="AD10586" s="3"/>
      <c r="AE10586" s="3"/>
      <c r="AF10586" s="3"/>
      <c r="AG10586" s="3"/>
      <c r="AH10586" s="3"/>
    </row>
    <row r="10587" spans="30:34">
      <c r="AD10587" s="3"/>
      <c r="AE10587" s="3"/>
      <c r="AF10587" s="3"/>
      <c r="AG10587" s="3"/>
      <c r="AH10587" s="3"/>
    </row>
    <row r="10588" spans="30:34">
      <c r="AD10588" s="3"/>
      <c r="AE10588" s="3"/>
      <c r="AF10588" s="3"/>
      <c r="AG10588" s="3"/>
      <c r="AH10588" s="3"/>
    </row>
    <row r="10589" spans="30:34">
      <c r="AD10589" s="3"/>
      <c r="AE10589" s="3"/>
      <c r="AF10589" s="3"/>
      <c r="AG10589" s="3"/>
      <c r="AH10589" s="3"/>
    </row>
    <row r="10590" spans="30:34">
      <c r="AD10590" s="3"/>
      <c r="AE10590" s="3"/>
      <c r="AF10590" s="3"/>
      <c r="AG10590" s="3"/>
      <c r="AH10590" s="3"/>
    </row>
    <row r="10591" spans="30:34">
      <c r="AD10591" s="3"/>
      <c r="AE10591" s="3"/>
      <c r="AF10591" s="3"/>
      <c r="AG10591" s="3"/>
      <c r="AH10591" s="3"/>
    </row>
    <row r="10592" spans="30:34">
      <c r="AD10592" s="3"/>
      <c r="AE10592" s="3"/>
      <c r="AF10592" s="3"/>
      <c r="AG10592" s="3"/>
      <c r="AH10592" s="3"/>
    </row>
    <row r="10593" spans="30:34">
      <c r="AD10593" s="3"/>
      <c r="AE10593" s="3"/>
      <c r="AF10593" s="3"/>
      <c r="AG10593" s="3"/>
      <c r="AH10593" s="3"/>
    </row>
    <row r="10594" spans="30:34">
      <c r="AD10594" s="3"/>
      <c r="AE10594" s="3"/>
      <c r="AF10594" s="3"/>
      <c r="AG10594" s="3"/>
      <c r="AH10594" s="3"/>
    </row>
    <row r="10595" spans="30:34">
      <c r="AD10595" s="3"/>
      <c r="AE10595" s="3"/>
      <c r="AF10595" s="3"/>
      <c r="AG10595" s="3"/>
      <c r="AH10595" s="3"/>
    </row>
    <row r="10596" spans="30:34">
      <c r="AD10596" s="3"/>
      <c r="AE10596" s="3"/>
      <c r="AF10596" s="3"/>
      <c r="AG10596" s="3"/>
      <c r="AH10596" s="3"/>
    </row>
    <row r="10597" spans="30:34">
      <c r="AD10597" s="3"/>
      <c r="AE10597" s="3"/>
      <c r="AF10597" s="3"/>
      <c r="AG10597" s="3"/>
      <c r="AH10597" s="3"/>
    </row>
    <row r="10598" spans="30:34">
      <c r="AD10598" s="3"/>
      <c r="AE10598" s="3"/>
      <c r="AF10598" s="3"/>
      <c r="AG10598" s="3"/>
      <c r="AH10598" s="3"/>
    </row>
    <row r="10599" spans="30:34">
      <c r="AD10599" s="3"/>
      <c r="AE10599" s="3"/>
      <c r="AF10599" s="3"/>
      <c r="AG10599" s="3"/>
      <c r="AH10599" s="3"/>
    </row>
    <row r="10600" spans="30:34">
      <c r="AD10600" s="3"/>
      <c r="AE10600" s="3"/>
      <c r="AF10600" s="3"/>
      <c r="AG10600" s="3"/>
      <c r="AH10600" s="3"/>
    </row>
    <row r="10601" spans="30:34">
      <c r="AD10601" s="3"/>
      <c r="AE10601" s="3"/>
      <c r="AF10601" s="3"/>
      <c r="AG10601" s="3"/>
      <c r="AH10601" s="3"/>
    </row>
    <row r="10602" spans="30:34">
      <c r="AD10602" s="3"/>
      <c r="AE10602" s="3"/>
      <c r="AF10602" s="3"/>
      <c r="AG10602" s="3"/>
      <c r="AH10602" s="3"/>
    </row>
    <row r="10603" spans="30:34">
      <c r="AD10603" s="3"/>
      <c r="AE10603" s="3"/>
      <c r="AF10603" s="3"/>
      <c r="AG10603" s="3"/>
      <c r="AH10603" s="3"/>
    </row>
    <row r="10604" spans="30:34">
      <c r="AD10604" s="3"/>
      <c r="AE10604" s="3"/>
      <c r="AF10604" s="3"/>
      <c r="AG10604" s="3"/>
      <c r="AH10604" s="3"/>
    </row>
    <row r="10605" spans="30:34">
      <c r="AD10605" s="3"/>
      <c r="AE10605" s="3"/>
      <c r="AF10605" s="3"/>
      <c r="AG10605" s="3"/>
      <c r="AH10605" s="3"/>
    </row>
    <row r="10606" spans="30:34">
      <c r="AD10606" s="3"/>
      <c r="AE10606" s="3"/>
      <c r="AF10606" s="3"/>
      <c r="AG10606" s="3"/>
      <c r="AH10606" s="3"/>
    </row>
    <row r="10607" spans="30:34">
      <c r="AD10607" s="3"/>
      <c r="AE10607" s="3"/>
      <c r="AF10607" s="3"/>
      <c r="AG10607" s="3"/>
      <c r="AH10607" s="3"/>
    </row>
    <row r="10608" spans="30:34">
      <c r="AD10608" s="3"/>
      <c r="AE10608" s="3"/>
      <c r="AF10608" s="3"/>
      <c r="AG10608" s="3"/>
      <c r="AH10608" s="3"/>
    </row>
    <row r="10609" spans="30:34">
      <c r="AD10609" s="3"/>
      <c r="AE10609" s="3"/>
      <c r="AF10609" s="3"/>
      <c r="AG10609" s="3"/>
      <c r="AH10609" s="3"/>
    </row>
    <row r="10610" spans="30:34">
      <c r="AD10610" s="3"/>
      <c r="AE10610" s="3"/>
      <c r="AF10610" s="3"/>
      <c r="AG10610" s="3"/>
      <c r="AH10610" s="3"/>
    </row>
    <row r="10611" spans="30:34">
      <c r="AD10611" s="3"/>
      <c r="AE10611" s="3"/>
      <c r="AF10611" s="3"/>
      <c r="AG10611" s="3"/>
      <c r="AH10611" s="3"/>
    </row>
    <row r="10612" spans="30:34">
      <c r="AD10612" s="3"/>
      <c r="AE10612" s="3"/>
      <c r="AF10612" s="3"/>
      <c r="AG10612" s="3"/>
      <c r="AH10612" s="3"/>
    </row>
    <row r="10613" spans="30:34">
      <c r="AD10613" s="3"/>
      <c r="AE10613" s="3"/>
      <c r="AF10613" s="3"/>
      <c r="AG10613" s="3"/>
      <c r="AH10613" s="3"/>
    </row>
    <row r="10614" spans="30:34">
      <c r="AD10614" s="3"/>
      <c r="AE10614" s="3"/>
      <c r="AF10614" s="3"/>
      <c r="AG10614" s="3"/>
      <c r="AH10614" s="3"/>
    </row>
    <row r="10615" spans="30:34">
      <c r="AD10615" s="3"/>
      <c r="AE10615" s="3"/>
      <c r="AF10615" s="3"/>
      <c r="AG10615" s="3"/>
      <c r="AH10615" s="3"/>
    </row>
    <row r="10616" spans="30:34">
      <c r="AD10616" s="3"/>
      <c r="AE10616" s="3"/>
      <c r="AF10616" s="3"/>
      <c r="AG10616" s="3"/>
      <c r="AH10616" s="3"/>
    </row>
    <row r="10617" spans="30:34">
      <c r="AD10617" s="3"/>
      <c r="AE10617" s="3"/>
      <c r="AF10617" s="3"/>
      <c r="AG10617" s="3"/>
      <c r="AH10617" s="3"/>
    </row>
    <row r="10618" spans="30:34">
      <c r="AD10618" s="3"/>
      <c r="AE10618" s="3"/>
      <c r="AF10618" s="3"/>
      <c r="AG10618" s="3"/>
      <c r="AH10618" s="3"/>
    </row>
    <row r="10619" spans="30:34">
      <c r="AD10619" s="3"/>
      <c r="AE10619" s="3"/>
      <c r="AF10619" s="3"/>
      <c r="AG10619" s="3"/>
      <c r="AH10619" s="3"/>
    </row>
    <row r="10620" spans="30:34">
      <c r="AD10620" s="3"/>
      <c r="AE10620" s="3"/>
      <c r="AF10620" s="3"/>
      <c r="AG10620" s="3"/>
      <c r="AH10620" s="3"/>
    </row>
    <row r="10621" spans="30:34">
      <c r="AD10621" s="3"/>
      <c r="AE10621" s="3"/>
      <c r="AF10621" s="3"/>
      <c r="AG10621" s="3"/>
      <c r="AH10621" s="3"/>
    </row>
    <row r="10622" spans="30:34">
      <c r="AD10622" s="3"/>
      <c r="AE10622" s="3"/>
      <c r="AF10622" s="3"/>
      <c r="AG10622" s="3"/>
      <c r="AH10622" s="3"/>
    </row>
    <row r="10623" spans="30:34">
      <c r="AD10623" s="3"/>
      <c r="AE10623" s="3"/>
      <c r="AF10623" s="3"/>
      <c r="AG10623" s="3"/>
      <c r="AH10623" s="3"/>
    </row>
    <row r="10624" spans="30:34">
      <c r="AD10624" s="3"/>
      <c r="AE10624" s="3"/>
      <c r="AF10624" s="3"/>
      <c r="AG10624" s="3"/>
      <c r="AH10624" s="3"/>
    </row>
    <row r="10625" spans="30:34">
      <c r="AD10625" s="3"/>
      <c r="AE10625" s="3"/>
      <c r="AF10625" s="3"/>
      <c r="AG10625" s="3"/>
      <c r="AH10625" s="3"/>
    </row>
    <row r="10626" spans="30:34">
      <c r="AD10626" s="3"/>
      <c r="AE10626" s="3"/>
      <c r="AF10626" s="3"/>
      <c r="AG10626" s="3"/>
      <c r="AH10626" s="3"/>
    </row>
    <row r="10627" spans="30:34">
      <c r="AD10627" s="3"/>
      <c r="AE10627" s="3"/>
      <c r="AF10627" s="3"/>
      <c r="AG10627" s="3"/>
      <c r="AH10627" s="3"/>
    </row>
    <row r="10628" spans="30:34">
      <c r="AD10628" s="3"/>
      <c r="AE10628" s="3"/>
      <c r="AF10628" s="3"/>
      <c r="AG10628" s="3"/>
      <c r="AH10628" s="3"/>
    </row>
    <row r="10629" spans="30:34">
      <c r="AD10629" s="3"/>
      <c r="AE10629" s="3"/>
      <c r="AF10629" s="3"/>
      <c r="AG10629" s="3"/>
      <c r="AH10629" s="3"/>
    </row>
    <row r="10630" spans="30:34">
      <c r="AD10630" s="3"/>
      <c r="AE10630" s="3"/>
      <c r="AF10630" s="3"/>
      <c r="AG10630" s="3"/>
      <c r="AH10630" s="3"/>
    </row>
    <row r="10631" spans="30:34">
      <c r="AD10631" s="3"/>
      <c r="AE10631" s="3"/>
      <c r="AF10631" s="3"/>
      <c r="AG10631" s="3"/>
      <c r="AH10631" s="3"/>
    </row>
    <row r="10632" spans="30:34">
      <c r="AD10632" s="3"/>
      <c r="AE10632" s="3"/>
      <c r="AF10632" s="3"/>
      <c r="AG10632" s="3"/>
      <c r="AH10632" s="3"/>
    </row>
    <row r="10633" spans="30:34">
      <c r="AD10633" s="3"/>
      <c r="AE10633" s="3"/>
      <c r="AF10633" s="3"/>
      <c r="AG10633" s="3"/>
      <c r="AH10633" s="3"/>
    </row>
    <row r="10634" spans="30:34">
      <c r="AD10634" s="3"/>
      <c r="AE10634" s="3"/>
      <c r="AF10634" s="3"/>
      <c r="AG10634" s="3"/>
      <c r="AH10634" s="3"/>
    </row>
    <row r="10635" spans="30:34">
      <c r="AD10635" s="3"/>
      <c r="AE10635" s="3"/>
      <c r="AF10635" s="3"/>
      <c r="AG10635" s="3"/>
      <c r="AH10635" s="3"/>
    </row>
    <row r="10636" spans="30:34">
      <c r="AD10636" s="3"/>
      <c r="AE10636" s="3"/>
      <c r="AF10636" s="3"/>
      <c r="AG10636" s="3"/>
      <c r="AH10636" s="3"/>
    </row>
    <row r="10637" spans="30:34">
      <c r="AD10637" s="3"/>
      <c r="AE10637" s="3"/>
      <c r="AF10637" s="3"/>
      <c r="AG10637" s="3"/>
      <c r="AH10637" s="3"/>
    </row>
    <row r="10638" spans="30:34">
      <c r="AD10638" s="3"/>
      <c r="AE10638" s="3"/>
      <c r="AF10638" s="3"/>
      <c r="AG10638" s="3"/>
      <c r="AH10638" s="3"/>
    </row>
    <row r="10639" spans="30:34">
      <c r="AD10639" s="3"/>
      <c r="AE10639" s="3"/>
      <c r="AF10639" s="3"/>
      <c r="AG10639" s="3"/>
      <c r="AH10639" s="3"/>
    </row>
    <row r="10640" spans="30:34">
      <c r="AD10640" s="3"/>
      <c r="AE10640" s="3"/>
      <c r="AF10640" s="3"/>
      <c r="AG10640" s="3"/>
      <c r="AH10640" s="3"/>
    </row>
    <row r="10641" spans="30:34">
      <c r="AD10641" s="3"/>
      <c r="AE10641" s="3"/>
      <c r="AF10641" s="3"/>
      <c r="AG10641" s="3"/>
      <c r="AH10641" s="3"/>
    </row>
    <row r="10642" spans="30:34">
      <c r="AD10642" s="3"/>
      <c r="AE10642" s="3"/>
      <c r="AF10642" s="3"/>
      <c r="AG10642" s="3"/>
      <c r="AH10642" s="3"/>
    </row>
    <row r="10643" spans="30:34">
      <c r="AD10643" s="3"/>
      <c r="AE10643" s="3"/>
      <c r="AF10643" s="3"/>
      <c r="AG10643" s="3"/>
      <c r="AH10643" s="3"/>
    </row>
    <row r="10644" spans="30:34">
      <c r="AD10644" s="3"/>
      <c r="AE10644" s="3"/>
      <c r="AF10644" s="3"/>
      <c r="AG10644" s="3"/>
      <c r="AH10644" s="3"/>
    </row>
    <row r="10645" spans="30:34">
      <c r="AD10645" s="3"/>
      <c r="AE10645" s="3"/>
      <c r="AF10645" s="3"/>
      <c r="AG10645" s="3"/>
      <c r="AH10645" s="3"/>
    </row>
    <row r="10646" spans="30:34">
      <c r="AD10646" s="3"/>
      <c r="AE10646" s="3"/>
      <c r="AF10646" s="3"/>
      <c r="AG10646" s="3"/>
      <c r="AH10646" s="3"/>
    </row>
    <row r="10647" spans="30:34">
      <c r="AD10647" s="3"/>
      <c r="AE10647" s="3"/>
      <c r="AF10647" s="3"/>
      <c r="AG10647" s="3"/>
      <c r="AH10647" s="3"/>
    </row>
    <row r="10648" spans="30:34">
      <c r="AD10648" s="3"/>
      <c r="AE10648" s="3"/>
      <c r="AF10648" s="3"/>
      <c r="AG10648" s="3"/>
      <c r="AH10648" s="3"/>
    </row>
    <row r="10649" spans="30:34">
      <c r="AD10649" s="3"/>
      <c r="AE10649" s="3"/>
      <c r="AF10649" s="3"/>
      <c r="AG10649" s="3"/>
      <c r="AH10649" s="3"/>
    </row>
    <row r="10650" spans="30:34">
      <c r="AD10650" s="3"/>
      <c r="AE10650" s="3"/>
      <c r="AF10650" s="3"/>
      <c r="AG10650" s="3"/>
      <c r="AH10650" s="3"/>
    </row>
    <row r="10651" spans="30:34">
      <c r="AD10651" s="3"/>
      <c r="AE10651" s="3"/>
      <c r="AF10651" s="3"/>
      <c r="AG10651" s="3"/>
      <c r="AH10651" s="3"/>
    </row>
    <row r="10652" spans="30:34">
      <c r="AD10652" s="3"/>
      <c r="AE10652" s="3"/>
      <c r="AF10652" s="3"/>
      <c r="AG10652" s="3"/>
      <c r="AH10652" s="3"/>
    </row>
    <row r="10653" spans="30:34">
      <c r="AD10653" s="3"/>
      <c r="AE10653" s="3"/>
      <c r="AF10653" s="3"/>
      <c r="AG10653" s="3"/>
      <c r="AH10653" s="3"/>
    </row>
    <row r="10654" spans="30:34">
      <c r="AD10654" s="3"/>
      <c r="AE10654" s="3"/>
      <c r="AF10654" s="3"/>
      <c r="AG10654" s="3"/>
      <c r="AH10654" s="3"/>
    </row>
    <row r="10655" spans="30:34">
      <c r="AD10655" s="3"/>
      <c r="AE10655" s="3"/>
      <c r="AF10655" s="3"/>
      <c r="AG10655" s="3"/>
      <c r="AH10655" s="3"/>
    </row>
    <row r="10656" spans="30:34">
      <c r="AD10656" s="3"/>
      <c r="AE10656" s="3"/>
      <c r="AF10656" s="3"/>
      <c r="AG10656" s="3"/>
      <c r="AH10656" s="3"/>
    </row>
    <row r="10657" spans="30:34">
      <c r="AD10657" s="3"/>
      <c r="AE10657" s="3"/>
      <c r="AF10657" s="3"/>
      <c r="AG10657" s="3"/>
      <c r="AH10657" s="3"/>
    </row>
    <row r="10658" spans="30:34">
      <c r="AD10658" s="3"/>
      <c r="AE10658" s="3"/>
      <c r="AF10658" s="3"/>
      <c r="AG10658" s="3"/>
      <c r="AH10658" s="3"/>
    </row>
    <row r="10659" spans="30:34">
      <c r="AD10659" s="3"/>
      <c r="AE10659" s="3"/>
      <c r="AF10659" s="3"/>
      <c r="AG10659" s="3"/>
      <c r="AH10659" s="3"/>
    </row>
    <row r="10660" spans="30:34">
      <c r="AD10660" s="3"/>
      <c r="AE10660" s="3"/>
      <c r="AF10660" s="3"/>
      <c r="AG10660" s="3"/>
      <c r="AH10660" s="3"/>
    </row>
    <row r="10661" spans="30:34">
      <c r="AD10661" s="3"/>
      <c r="AE10661" s="3"/>
      <c r="AF10661" s="3"/>
      <c r="AG10661" s="3"/>
      <c r="AH10661" s="3"/>
    </row>
    <row r="10662" spans="30:34">
      <c r="AD10662" s="3"/>
      <c r="AE10662" s="3"/>
      <c r="AF10662" s="3"/>
      <c r="AG10662" s="3"/>
      <c r="AH10662" s="3"/>
    </row>
    <row r="10663" spans="30:34">
      <c r="AD10663" s="3"/>
      <c r="AE10663" s="3"/>
      <c r="AF10663" s="3"/>
      <c r="AG10663" s="3"/>
      <c r="AH10663" s="3"/>
    </row>
    <row r="10664" spans="30:34">
      <c r="AD10664" s="3"/>
      <c r="AE10664" s="3"/>
      <c r="AF10664" s="3"/>
      <c r="AG10664" s="3"/>
      <c r="AH10664" s="3"/>
    </row>
    <row r="10665" spans="30:34">
      <c r="AD10665" s="3"/>
      <c r="AE10665" s="3"/>
      <c r="AF10665" s="3"/>
      <c r="AG10665" s="3"/>
      <c r="AH10665" s="3"/>
    </row>
    <row r="10666" spans="30:34">
      <c r="AD10666" s="3"/>
      <c r="AE10666" s="3"/>
      <c r="AF10666" s="3"/>
      <c r="AG10666" s="3"/>
      <c r="AH10666" s="3"/>
    </row>
    <row r="10667" spans="30:34">
      <c r="AD10667" s="3"/>
      <c r="AE10667" s="3"/>
      <c r="AF10667" s="3"/>
      <c r="AG10667" s="3"/>
      <c r="AH10667" s="3"/>
    </row>
    <row r="10668" spans="30:34">
      <c r="AD10668" s="3"/>
      <c r="AE10668" s="3"/>
      <c r="AF10668" s="3"/>
      <c r="AG10668" s="3"/>
      <c r="AH10668" s="3"/>
    </row>
    <row r="10669" spans="30:34">
      <c r="AD10669" s="3"/>
      <c r="AE10669" s="3"/>
      <c r="AF10669" s="3"/>
      <c r="AG10669" s="3"/>
      <c r="AH10669" s="3"/>
    </row>
    <row r="10670" spans="30:34">
      <c r="AD10670" s="3"/>
      <c r="AE10670" s="3"/>
      <c r="AF10670" s="3"/>
      <c r="AG10670" s="3"/>
      <c r="AH10670" s="3"/>
    </row>
    <row r="10671" spans="30:34">
      <c r="AD10671" s="3"/>
      <c r="AE10671" s="3"/>
      <c r="AF10671" s="3"/>
      <c r="AG10671" s="3"/>
      <c r="AH10671" s="3"/>
    </row>
    <row r="10672" spans="30:34">
      <c r="AD10672" s="3"/>
      <c r="AE10672" s="3"/>
      <c r="AF10672" s="3"/>
      <c r="AG10672" s="3"/>
      <c r="AH10672" s="3"/>
    </row>
    <row r="10673" spans="30:34">
      <c r="AD10673" s="3"/>
      <c r="AE10673" s="3"/>
      <c r="AF10673" s="3"/>
      <c r="AG10673" s="3"/>
      <c r="AH10673" s="3"/>
    </row>
    <row r="10674" spans="30:34">
      <c r="AD10674" s="3"/>
      <c r="AE10674" s="3"/>
      <c r="AF10674" s="3"/>
      <c r="AG10674" s="3"/>
      <c r="AH10674" s="3"/>
    </row>
    <row r="10675" spans="30:34">
      <c r="AD10675" s="3"/>
      <c r="AE10675" s="3"/>
      <c r="AF10675" s="3"/>
      <c r="AG10675" s="3"/>
      <c r="AH10675" s="3"/>
    </row>
    <row r="10676" spans="30:34">
      <c r="AD10676" s="3"/>
      <c r="AE10676" s="3"/>
      <c r="AF10676" s="3"/>
      <c r="AG10676" s="3"/>
      <c r="AH10676" s="3"/>
    </row>
    <row r="10677" spans="30:34">
      <c r="AD10677" s="3"/>
      <c r="AE10677" s="3"/>
      <c r="AF10677" s="3"/>
      <c r="AG10677" s="3"/>
      <c r="AH10677" s="3"/>
    </row>
    <row r="10678" spans="30:34">
      <c r="AD10678" s="3"/>
      <c r="AE10678" s="3"/>
      <c r="AF10678" s="3"/>
      <c r="AG10678" s="3"/>
      <c r="AH10678" s="3"/>
    </row>
    <row r="10679" spans="30:34">
      <c r="AD10679" s="3"/>
      <c r="AE10679" s="3"/>
      <c r="AF10679" s="3"/>
      <c r="AG10679" s="3"/>
      <c r="AH10679" s="3"/>
    </row>
    <row r="10680" spans="30:34">
      <c r="AD10680" s="3"/>
      <c r="AE10680" s="3"/>
      <c r="AF10680" s="3"/>
      <c r="AG10680" s="3"/>
      <c r="AH10680" s="3"/>
    </row>
    <row r="10681" spans="30:34">
      <c r="AD10681" s="3"/>
      <c r="AE10681" s="3"/>
      <c r="AF10681" s="3"/>
      <c r="AG10681" s="3"/>
      <c r="AH10681" s="3"/>
    </row>
    <row r="10682" spans="30:34">
      <c r="AD10682" s="3"/>
      <c r="AE10682" s="3"/>
      <c r="AF10682" s="3"/>
      <c r="AG10682" s="3"/>
      <c r="AH10682" s="3"/>
    </row>
    <row r="10683" spans="30:34">
      <c r="AD10683" s="3"/>
      <c r="AE10683" s="3"/>
      <c r="AF10683" s="3"/>
      <c r="AG10683" s="3"/>
      <c r="AH10683" s="3"/>
    </row>
    <row r="10684" spans="30:34">
      <c r="AD10684" s="3"/>
      <c r="AE10684" s="3"/>
      <c r="AF10684" s="3"/>
      <c r="AG10684" s="3"/>
      <c r="AH10684" s="3"/>
    </row>
    <row r="10685" spans="30:34">
      <c r="AD10685" s="3"/>
      <c r="AE10685" s="3"/>
      <c r="AF10685" s="3"/>
      <c r="AG10685" s="3"/>
      <c r="AH10685" s="3"/>
    </row>
    <row r="10686" spans="30:34">
      <c r="AD10686" s="3"/>
      <c r="AE10686" s="3"/>
      <c r="AF10686" s="3"/>
      <c r="AG10686" s="3"/>
      <c r="AH10686" s="3"/>
    </row>
    <row r="10687" spans="30:34">
      <c r="AD10687" s="3"/>
      <c r="AE10687" s="3"/>
      <c r="AF10687" s="3"/>
      <c r="AG10687" s="3"/>
      <c r="AH10687" s="3"/>
    </row>
    <row r="10688" spans="30:34">
      <c r="AD10688" s="3"/>
      <c r="AE10688" s="3"/>
      <c r="AF10688" s="3"/>
      <c r="AG10688" s="3"/>
      <c r="AH10688" s="3"/>
    </row>
    <row r="10689" spans="30:34">
      <c r="AD10689" s="3"/>
      <c r="AE10689" s="3"/>
      <c r="AF10689" s="3"/>
      <c r="AG10689" s="3"/>
      <c r="AH10689" s="3"/>
    </row>
    <row r="10690" spans="30:34">
      <c r="AD10690" s="3"/>
      <c r="AE10690" s="3"/>
      <c r="AF10690" s="3"/>
      <c r="AG10690" s="3"/>
      <c r="AH10690" s="3"/>
    </row>
    <row r="10691" spans="30:34">
      <c r="AD10691" s="3"/>
      <c r="AE10691" s="3"/>
      <c r="AF10691" s="3"/>
      <c r="AG10691" s="3"/>
      <c r="AH10691" s="3"/>
    </row>
    <row r="10692" spans="30:34">
      <c r="AD10692" s="3"/>
      <c r="AE10692" s="3"/>
      <c r="AF10692" s="3"/>
      <c r="AG10692" s="3"/>
      <c r="AH10692" s="3"/>
    </row>
    <row r="10693" spans="30:34">
      <c r="AD10693" s="3"/>
      <c r="AE10693" s="3"/>
      <c r="AF10693" s="3"/>
      <c r="AG10693" s="3"/>
      <c r="AH10693" s="3"/>
    </row>
    <row r="10694" spans="30:34">
      <c r="AD10694" s="3"/>
      <c r="AE10694" s="3"/>
      <c r="AF10694" s="3"/>
      <c r="AG10694" s="3"/>
      <c r="AH10694" s="3"/>
    </row>
    <row r="10695" spans="30:34">
      <c r="AD10695" s="3"/>
      <c r="AE10695" s="3"/>
      <c r="AF10695" s="3"/>
      <c r="AG10695" s="3"/>
      <c r="AH10695" s="3"/>
    </row>
    <row r="10696" spans="30:34">
      <c r="AD10696" s="3"/>
      <c r="AE10696" s="3"/>
      <c r="AF10696" s="3"/>
      <c r="AG10696" s="3"/>
      <c r="AH10696" s="3"/>
    </row>
    <row r="10697" spans="30:34">
      <c r="AD10697" s="3"/>
      <c r="AE10697" s="3"/>
      <c r="AF10697" s="3"/>
      <c r="AG10697" s="3"/>
      <c r="AH10697" s="3"/>
    </row>
    <row r="10698" spans="30:34">
      <c r="AD10698" s="3"/>
      <c r="AE10698" s="3"/>
      <c r="AF10698" s="3"/>
      <c r="AG10698" s="3"/>
      <c r="AH10698" s="3"/>
    </row>
    <row r="10699" spans="30:34">
      <c r="AD10699" s="3"/>
      <c r="AE10699" s="3"/>
      <c r="AF10699" s="3"/>
      <c r="AG10699" s="3"/>
      <c r="AH10699" s="3"/>
    </row>
    <row r="10700" spans="30:34">
      <c r="AD10700" s="3"/>
      <c r="AE10700" s="3"/>
      <c r="AF10700" s="3"/>
      <c r="AG10700" s="3"/>
      <c r="AH10700" s="3"/>
    </row>
    <row r="10701" spans="30:34">
      <c r="AD10701" s="3"/>
      <c r="AE10701" s="3"/>
      <c r="AF10701" s="3"/>
      <c r="AG10701" s="3"/>
      <c r="AH10701" s="3"/>
    </row>
    <row r="10702" spans="30:34">
      <c r="AD10702" s="3"/>
      <c r="AE10702" s="3"/>
      <c r="AF10702" s="3"/>
      <c r="AG10702" s="3"/>
      <c r="AH10702" s="3"/>
    </row>
    <row r="10703" spans="30:34">
      <c r="AD10703" s="3"/>
      <c r="AE10703" s="3"/>
      <c r="AF10703" s="3"/>
      <c r="AG10703" s="3"/>
      <c r="AH10703" s="3"/>
    </row>
    <row r="10704" spans="30:34">
      <c r="AD10704" s="3"/>
      <c r="AE10704" s="3"/>
      <c r="AF10704" s="3"/>
      <c r="AG10704" s="3"/>
      <c r="AH10704" s="3"/>
    </row>
    <row r="10705" spans="30:34">
      <c r="AD10705" s="3"/>
      <c r="AE10705" s="3"/>
      <c r="AF10705" s="3"/>
      <c r="AG10705" s="3"/>
      <c r="AH10705" s="3"/>
    </row>
    <row r="10706" spans="30:34">
      <c r="AD10706" s="3"/>
      <c r="AE10706" s="3"/>
      <c r="AF10706" s="3"/>
      <c r="AG10706" s="3"/>
      <c r="AH10706" s="3"/>
    </row>
    <row r="10707" spans="30:34">
      <c r="AD10707" s="3"/>
      <c r="AE10707" s="3"/>
      <c r="AF10707" s="3"/>
      <c r="AG10707" s="3"/>
      <c r="AH10707" s="3"/>
    </row>
    <row r="10708" spans="30:34">
      <c r="AD10708" s="3"/>
      <c r="AE10708" s="3"/>
      <c r="AF10708" s="3"/>
      <c r="AG10708" s="3"/>
      <c r="AH10708" s="3"/>
    </row>
    <row r="10709" spans="30:34">
      <c r="AD10709" s="3"/>
      <c r="AE10709" s="3"/>
      <c r="AF10709" s="3"/>
      <c r="AG10709" s="3"/>
      <c r="AH10709" s="3"/>
    </row>
    <row r="10710" spans="30:34">
      <c r="AD10710" s="3"/>
      <c r="AE10710" s="3"/>
      <c r="AF10710" s="3"/>
      <c r="AG10710" s="3"/>
      <c r="AH10710" s="3"/>
    </row>
    <row r="10711" spans="30:34">
      <c r="AD10711" s="3"/>
      <c r="AE10711" s="3"/>
      <c r="AF10711" s="3"/>
      <c r="AG10711" s="3"/>
      <c r="AH10711" s="3"/>
    </row>
    <row r="10712" spans="30:34">
      <c r="AD10712" s="3"/>
      <c r="AE10712" s="3"/>
      <c r="AF10712" s="3"/>
      <c r="AG10712" s="3"/>
      <c r="AH10712" s="3"/>
    </row>
    <row r="10713" spans="30:34">
      <c r="AD10713" s="3"/>
      <c r="AE10713" s="3"/>
      <c r="AF10713" s="3"/>
      <c r="AG10713" s="3"/>
      <c r="AH10713" s="3"/>
    </row>
    <row r="10714" spans="30:34">
      <c r="AD10714" s="3"/>
      <c r="AE10714" s="3"/>
      <c r="AF10714" s="3"/>
      <c r="AG10714" s="3"/>
      <c r="AH10714" s="3"/>
    </row>
    <row r="10715" spans="30:34">
      <c r="AD10715" s="3"/>
      <c r="AE10715" s="3"/>
      <c r="AF10715" s="3"/>
      <c r="AG10715" s="3"/>
      <c r="AH10715" s="3"/>
    </row>
    <row r="10716" spans="30:34">
      <c r="AD10716" s="3"/>
      <c r="AE10716" s="3"/>
      <c r="AF10716" s="3"/>
      <c r="AG10716" s="3"/>
      <c r="AH10716" s="3"/>
    </row>
    <row r="10717" spans="30:34">
      <c r="AD10717" s="3"/>
      <c r="AE10717" s="3"/>
      <c r="AF10717" s="3"/>
      <c r="AG10717" s="3"/>
      <c r="AH10717" s="3"/>
    </row>
    <row r="10718" spans="30:34">
      <c r="AD10718" s="3"/>
      <c r="AE10718" s="3"/>
      <c r="AF10718" s="3"/>
      <c r="AG10718" s="3"/>
      <c r="AH10718" s="3"/>
    </row>
    <row r="10719" spans="30:34">
      <c r="AD10719" s="3"/>
      <c r="AE10719" s="3"/>
      <c r="AF10719" s="3"/>
      <c r="AG10719" s="3"/>
      <c r="AH10719" s="3"/>
    </row>
    <row r="10720" spans="30:34">
      <c r="AD10720" s="3"/>
      <c r="AE10720" s="3"/>
      <c r="AF10720" s="3"/>
      <c r="AG10720" s="3"/>
      <c r="AH10720" s="3"/>
    </row>
    <row r="10721" spans="30:34">
      <c r="AD10721" s="3"/>
      <c r="AE10721" s="3"/>
      <c r="AF10721" s="3"/>
      <c r="AG10721" s="3"/>
      <c r="AH10721" s="3"/>
    </row>
    <row r="10722" spans="30:34">
      <c r="AD10722" s="3"/>
      <c r="AE10722" s="3"/>
      <c r="AF10722" s="3"/>
      <c r="AG10722" s="3"/>
      <c r="AH10722" s="3"/>
    </row>
    <row r="10723" spans="30:34">
      <c r="AD10723" s="3"/>
      <c r="AE10723" s="3"/>
      <c r="AF10723" s="3"/>
      <c r="AG10723" s="3"/>
      <c r="AH10723" s="3"/>
    </row>
    <row r="10724" spans="30:34">
      <c r="AD10724" s="3"/>
      <c r="AE10724" s="3"/>
      <c r="AF10724" s="3"/>
      <c r="AG10724" s="3"/>
      <c r="AH10724" s="3"/>
    </row>
    <row r="10725" spans="30:34">
      <c r="AD10725" s="3"/>
      <c r="AE10725" s="3"/>
      <c r="AF10725" s="3"/>
      <c r="AG10725" s="3"/>
      <c r="AH10725" s="3"/>
    </row>
    <row r="10726" spans="30:34">
      <c r="AD10726" s="3"/>
      <c r="AE10726" s="3"/>
      <c r="AF10726" s="3"/>
      <c r="AG10726" s="3"/>
      <c r="AH10726" s="3"/>
    </row>
    <row r="10727" spans="30:34">
      <c r="AD10727" s="3"/>
      <c r="AE10727" s="3"/>
      <c r="AF10727" s="3"/>
      <c r="AG10727" s="3"/>
      <c r="AH10727" s="3"/>
    </row>
    <row r="10728" spans="30:34">
      <c r="AD10728" s="3"/>
      <c r="AE10728" s="3"/>
      <c r="AF10728" s="3"/>
      <c r="AG10728" s="3"/>
      <c r="AH10728" s="3"/>
    </row>
    <row r="10729" spans="30:34">
      <c r="AD10729" s="3"/>
      <c r="AE10729" s="3"/>
      <c r="AF10729" s="3"/>
      <c r="AG10729" s="3"/>
      <c r="AH10729" s="3"/>
    </row>
    <row r="10730" spans="30:34">
      <c r="AD10730" s="3"/>
      <c r="AE10730" s="3"/>
      <c r="AF10730" s="3"/>
      <c r="AG10730" s="3"/>
      <c r="AH10730" s="3"/>
    </row>
    <row r="10731" spans="30:34">
      <c r="AD10731" s="3"/>
      <c r="AE10731" s="3"/>
      <c r="AF10731" s="3"/>
      <c r="AG10731" s="3"/>
      <c r="AH10731" s="3"/>
    </row>
    <row r="10732" spans="30:34">
      <c r="AD10732" s="3"/>
      <c r="AE10732" s="3"/>
      <c r="AF10732" s="3"/>
      <c r="AG10732" s="3"/>
      <c r="AH10732" s="3"/>
    </row>
    <row r="10733" spans="30:34">
      <c r="AD10733" s="3"/>
      <c r="AE10733" s="3"/>
      <c r="AF10733" s="3"/>
      <c r="AG10733" s="3"/>
      <c r="AH10733" s="3"/>
    </row>
    <row r="10734" spans="30:34">
      <c r="AD10734" s="3"/>
      <c r="AE10734" s="3"/>
      <c r="AF10734" s="3"/>
      <c r="AG10734" s="3"/>
      <c r="AH10734" s="3"/>
    </row>
    <row r="10735" spans="30:34">
      <c r="AD10735" s="3"/>
      <c r="AE10735" s="3"/>
      <c r="AF10735" s="3"/>
      <c r="AG10735" s="3"/>
      <c r="AH10735" s="3"/>
    </row>
    <row r="10736" spans="30:34">
      <c r="AD10736" s="3"/>
      <c r="AE10736" s="3"/>
      <c r="AF10736" s="3"/>
      <c r="AG10736" s="3"/>
      <c r="AH10736" s="3"/>
    </row>
    <row r="10737" spans="30:34">
      <c r="AD10737" s="3"/>
      <c r="AE10737" s="3"/>
      <c r="AF10737" s="3"/>
      <c r="AG10737" s="3"/>
      <c r="AH10737" s="3"/>
    </row>
    <row r="10738" spans="30:34">
      <c r="AD10738" s="3"/>
      <c r="AE10738" s="3"/>
      <c r="AF10738" s="3"/>
      <c r="AG10738" s="3"/>
      <c r="AH10738" s="3"/>
    </row>
    <row r="10739" spans="30:34">
      <c r="AD10739" s="3"/>
      <c r="AE10739" s="3"/>
      <c r="AF10739" s="3"/>
      <c r="AG10739" s="3"/>
      <c r="AH10739" s="3"/>
    </row>
    <row r="10740" spans="30:34">
      <c r="AD10740" s="3"/>
      <c r="AE10740" s="3"/>
      <c r="AF10740" s="3"/>
      <c r="AG10740" s="3"/>
      <c r="AH10740" s="3"/>
    </row>
    <row r="10741" spans="30:34">
      <c r="AD10741" s="3"/>
      <c r="AE10741" s="3"/>
      <c r="AF10741" s="3"/>
      <c r="AG10741" s="3"/>
      <c r="AH10741" s="3"/>
    </row>
    <row r="10742" spans="30:34">
      <c r="AD10742" s="3"/>
      <c r="AE10742" s="3"/>
      <c r="AF10742" s="3"/>
      <c r="AG10742" s="3"/>
      <c r="AH10742" s="3"/>
    </row>
    <row r="10743" spans="30:34">
      <c r="AD10743" s="3"/>
      <c r="AE10743" s="3"/>
      <c r="AF10743" s="3"/>
      <c r="AG10743" s="3"/>
      <c r="AH10743" s="3"/>
    </row>
    <row r="10744" spans="30:34">
      <c r="AD10744" s="3"/>
      <c r="AE10744" s="3"/>
      <c r="AF10744" s="3"/>
      <c r="AG10744" s="3"/>
      <c r="AH10744" s="3"/>
    </row>
    <row r="10745" spans="30:34">
      <c r="AD10745" s="3"/>
      <c r="AE10745" s="3"/>
      <c r="AF10745" s="3"/>
      <c r="AG10745" s="3"/>
      <c r="AH10745" s="3"/>
    </row>
    <row r="10746" spans="30:34">
      <c r="AD10746" s="3"/>
      <c r="AE10746" s="3"/>
      <c r="AF10746" s="3"/>
      <c r="AG10746" s="3"/>
      <c r="AH10746" s="3"/>
    </row>
    <row r="10747" spans="30:34">
      <c r="AD10747" s="3"/>
      <c r="AE10747" s="3"/>
      <c r="AF10747" s="3"/>
      <c r="AG10747" s="3"/>
      <c r="AH10747" s="3"/>
    </row>
    <row r="10748" spans="30:34">
      <c r="AD10748" s="3"/>
      <c r="AE10748" s="3"/>
      <c r="AF10748" s="3"/>
      <c r="AG10748" s="3"/>
      <c r="AH10748" s="3"/>
    </row>
    <row r="10749" spans="30:34">
      <c r="AD10749" s="3"/>
      <c r="AE10749" s="3"/>
      <c r="AF10749" s="3"/>
      <c r="AG10749" s="3"/>
      <c r="AH10749" s="3"/>
    </row>
    <row r="10750" spans="30:34">
      <c r="AD10750" s="3"/>
      <c r="AE10750" s="3"/>
      <c r="AF10750" s="3"/>
      <c r="AG10750" s="3"/>
      <c r="AH10750" s="3"/>
    </row>
    <row r="10751" spans="30:34">
      <c r="AD10751" s="3"/>
      <c r="AE10751" s="3"/>
      <c r="AF10751" s="3"/>
      <c r="AG10751" s="3"/>
      <c r="AH10751" s="3"/>
    </row>
    <row r="10752" spans="30:34">
      <c r="AD10752" s="3"/>
      <c r="AE10752" s="3"/>
      <c r="AF10752" s="3"/>
      <c r="AG10752" s="3"/>
      <c r="AH10752" s="3"/>
    </row>
    <row r="10753" spans="30:34">
      <c r="AD10753" s="3"/>
      <c r="AE10753" s="3"/>
      <c r="AF10753" s="3"/>
      <c r="AG10753" s="3"/>
      <c r="AH10753" s="3"/>
    </row>
    <row r="10754" spans="30:34">
      <c r="AD10754" s="3"/>
      <c r="AE10754" s="3"/>
      <c r="AF10754" s="3"/>
      <c r="AG10754" s="3"/>
      <c r="AH10754" s="3"/>
    </row>
    <row r="10755" spans="30:34">
      <c r="AD10755" s="3"/>
      <c r="AE10755" s="3"/>
      <c r="AF10755" s="3"/>
      <c r="AG10755" s="3"/>
      <c r="AH10755" s="3"/>
    </row>
    <row r="10756" spans="30:34">
      <c r="AD10756" s="3"/>
      <c r="AE10756" s="3"/>
      <c r="AF10756" s="3"/>
      <c r="AG10756" s="3"/>
      <c r="AH10756" s="3"/>
    </row>
    <row r="10757" spans="30:34">
      <c r="AD10757" s="3"/>
      <c r="AE10757" s="3"/>
      <c r="AF10757" s="3"/>
      <c r="AG10757" s="3"/>
      <c r="AH10757" s="3"/>
    </row>
    <row r="10758" spans="30:34">
      <c r="AD10758" s="3"/>
      <c r="AE10758" s="3"/>
      <c r="AF10758" s="3"/>
      <c r="AG10758" s="3"/>
      <c r="AH10758" s="3"/>
    </row>
    <row r="10759" spans="30:34">
      <c r="AD10759" s="3"/>
      <c r="AE10759" s="3"/>
      <c r="AF10759" s="3"/>
      <c r="AG10759" s="3"/>
      <c r="AH10759" s="3"/>
    </row>
    <row r="10760" spans="30:34">
      <c r="AD10760" s="3"/>
      <c r="AE10760" s="3"/>
      <c r="AF10760" s="3"/>
      <c r="AG10760" s="3"/>
      <c r="AH10760" s="3"/>
    </row>
    <row r="10761" spans="30:34">
      <c r="AD10761" s="3"/>
      <c r="AE10761" s="3"/>
      <c r="AF10761" s="3"/>
      <c r="AG10761" s="3"/>
      <c r="AH10761" s="3"/>
    </row>
    <row r="10762" spans="30:34">
      <c r="AD10762" s="3"/>
      <c r="AE10762" s="3"/>
      <c r="AF10762" s="3"/>
      <c r="AG10762" s="3"/>
      <c r="AH10762" s="3"/>
    </row>
    <row r="10763" spans="30:34">
      <c r="AD10763" s="3"/>
      <c r="AE10763" s="3"/>
      <c r="AF10763" s="3"/>
      <c r="AG10763" s="3"/>
      <c r="AH10763" s="3"/>
    </row>
    <row r="10764" spans="30:34">
      <c r="AD10764" s="3"/>
      <c r="AE10764" s="3"/>
      <c r="AF10764" s="3"/>
      <c r="AG10764" s="3"/>
      <c r="AH10764" s="3"/>
    </row>
    <row r="10765" spans="30:34">
      <c r="AD10765" s="3"/>
      <c r="AE10765" s="3"/>
      <c r="AF10765" s="3"/>
      <c r="AG10765" s="3"/>
      <c r="AH10765" s="3"/>
    </row>
    <row r="10766" spans="30:34">
      <c r="AD10766" s="3"/>
      <c r="AE10766" s="3"/>
      <c r="AF10766" s="3"/>
      <c r="AG10766" s="3"/>
      <c r="AH10766" s="3"/>
    </row>
    <row r="10767" spans="30:34">
      <c r="AD10767" s="3"/>
      <c r="AE10767" s="3"/>
      <c r="AF10767" s="3"/>
      <c r="AG10767" s="3"/>
      <c r="AH10767" s="3"/>
    </row>
    <row r="10768" spans="30:34">
      <c r="AD10768" s="3"/>
      <c r="AE10768" s="3"/>
      <c r="AF10768" s="3"/>
      <c r="AG10768" s="3"/>
      <c r="AH10768" s="3"/>
    </row>
    <row r="10769" spans="30:34">
      <c r="AD10769" s="3"/>
      <c r="AE10769" s="3"/>
      <c r="AF10769" s="3"/>
      <c r="AG10769" s="3"/>
      <c r="AH10769" s="3"/>
    </row>
    <row r="10770" spans="30:34">
      <c r="AD10770" s="3"/>
      <c r="AE10770" s="3"/>
      <c r="AF10770" s="3"/>
      <c r="AG10770" s="3"/>
      <c r="AH10770" s="3"/>
    </row>
    <row r="10771" spans="30:34">
      <c r="AD10771" s="3"/>
      <c r="AE10771" s="3"/>
      <c r="AF10771" s="3"/>
      <c r="AG10771" s="3"/>
      <c r="AH10771" s="3"/>
    </row>
    <row r="10772" spans="30:34">
      <c r="AD10772" s="3"/>
      <c r="AE10772" s="3"/>
      <c r="AF10772" s="3"/>
      <c r="AG10772" s="3"/>
      <c r="AH10772" s="3"/>
    </row>
    <row r="10773" spans="30:34">
      <c r="AD10773" s="3"/>
      <c r="AE10773" s="3"/>
      <c r="AF10773" s="3"/>
      <c r="AG10773" s="3"/>
      <c r="AH10773" s="3"/>
    </row>
    <row r="10774" spans="30:34">
      <c r="AD10774" s="3"/>
      <c r="AE10774" s="3"/>
      <c r="AF10774" s="3"/>
      <c r="AG10774" s="3"/>
      <c r="AH10774" s="3"/>
    </row>
    <row r="10775" spans="30:34">
      <c r="AD10775" s="3"/>
      <c r="AE10775" s="3"/>
      <c r="AF10775" s="3"/>
      <c r="AG10775" s="3"/>
      <c r="AH10775" s="3"/>
    </row>
    <row r="10776" spans="30:34">
      <c r="AD10776" s="3"/>
      <c r="AE10776" s="3"/>
      <c r="AF10776" s="3"/>
      <c r="AG10776" s="3"/>
      <c r="AH10776" s="3"/>
    </row>
    <row r="10777" spans="30:34">
      <c r="AD10777" s="3"/>
      <c r="AE10777" s="3"/>
      <c r="AF10777" s="3"/>
      <c r="AG10777" s="3"/>
      <c r="AH10777" s="3"/>
    </row>
    <row r="10778" spans="30:34">
      <c r="AD10778" s="3"/>
      <c r="AE10778" s="3"/>
      <c r="AF10778" s="3"/>
      <c r="AG10778" s="3"/>
      <c r="AH10778" s="3"/>
    </row>
    <row r="10779" spans="30:34">
      <c r="AD10779" s="3"/>
      <c r="AE10779" s="3"/>
      <c r="AF10779" s="3"/>
      <c r="AG10779" s="3"/>
      <c r="AH10779" s="3"/>
    </row>
    <row r="10780" spans="30:34">
      <c r="AD10780" s="3"/>
      <c r="AE10780" s="3"/>
      <c r="AF10780" s="3"/>
      <c r="AG10780" s="3"/>
      <c r="AH10780" s="3"/>
    </row>
    <row r="10781" spans="30:34">
      <c r="AD10781" s="3"/>
      <c r="AE10781" s="3"/>
      <c r="AF10781" s="3"/>
      <c r="AG10781" s="3"/>
      <c r="AH10781" s="3"/>
    </row>
    <row r="10782" spans="30:34">
      <c r="AD10782" s="3"/>
      <c r="AE10782" s="3"/>
      <c r="AF10782" s="3"/>
      <c r="AG10782" s="3"/>
      <c r="AH10782" s="3"/>
    </row>
    <row r="10783" spans="30:34">
      <c r="AD10783" s="3"/>
      <c r="AE10783" s="3"/>
      <c r="AF10783" s="3"/>
      <c r="AG10783" s="3"/>
      <c r="AH10783" s="3"/>
    </row>
    <row r="10784" spans="30:34">
      <c r="AD10784" s="3"/>
      <c r="AE10784" s="3"/>
      <c r="AF10784" s="3"/>
      <c r="AG10784" s="3"/>
      <c r="AH10784" s="3"/>
    </row>
    <row r="10785" spans="30:34">
      <c r="AD10785" s="3"/>
      <c r="AE10785" s="3"/>
      <c r="AF10785" s="3"/>
      <c r="AG10785" s="3"/>
      <c r="AH10785" s="3"/>
    </row>
    <row r="10786" spans="30:34">
      <c r="AD10786" s="3"/>
      <c r="AE10786" s="3"/>
      <c r="AF10786" s="3"/>
      <c r="AG10786" s="3"/>
      <c r="AH10786" s="3"/>
    </row>
    <row r="10787" spans="30:34">
      <c r="AD10787" s="3"/>
      <c r="AE10787" s="3"/>
      <c r="AF10787" s="3"/>
      <c r="AG10787" s="3"/>
      <c r="AH10787" s="3"/>
    </row>
    <row r="10788" spans="30:34">
      <c r="AD10788" s="3"/>
      <c r="AE10788" s="3"/>
      <c r="AF10788" s="3"/>
      <c r="AG10788" s="3"/>
      <c r="AH10788" s="3"/>
    </row>
    <row r="10789" spans="30:34">
      <c r="AD10789" s="3"/>
      <c r="AE10789" s="3"/>
      <c r="AF10789" s="3"/>
      <c r="AG10789" s="3"/>
      <c r="AH10789" s="3"/>
    </row>
    <row r="10790" spans="30:34">
      <c r="AD10790" s="3"/>
      <c r="AE10790" s="3"/>
      <c r="AF10790" s="3"/>
      <c r="AG10790" s="3"/>
      <c r="AH10790" s="3"/>
    </row>
    <row r="10791" spans="30:34">
      <c r="AD10791" s="3"/>
      <c r="AE10791" s="3"/>
      <c r="AF10791" s="3"/>
      <c r="AG10791" s="3"/>
      <c r="AH10791" s="3"/>
    </row>
    <row r="10792" spans="30:34">
      <c r="AD10792" s="3"/>
      <c r="AE10792" s="3"/>
      <c r="AF10792" s="3"/>
      <c r="AG10792" s="3"/>
      <c r="AH10792" s="3"/>
    </row>
    <row r="10793" spans="30:34">
      <c r="AD10793" s="3"/>
      <c r="AE10793" s="3"/>
      <c r="AF10793" s="3"/>
      <c r="AG10793" s="3"/>
      <c r="AH10793" s="3"/>
    </row>
    <row r="10794" spans="30:34">
      <c r="AD10794" s="3"/>
      <c r="AE10794" s="3"/>
      <c r="AF10794" s="3"/>
      <c r="AG10794" s="3"/>
      <c r="AH10794" s="3"/>
    </row>
    <row r="10795" spans="30:34">
      <c r="AD10795" s="3"/>
      <c r="AE10795" s="3"/>
      <c r="AF10795" s="3"/>
      <c r="AG10795" s="3"/>
      <c r="AH10795" s="3"/>
    </row>
    <row r="10796" spans="30:34">
      <c r="AD10796" s="3"/>
      <c r="AE10796" s="3"/>
      <c r="AF10796" s="3"/>
      <c r="AG10796" s="3"/>
      <c r="AH10796" s="3"/>
    </row>
    <row r="10797" spans="30:34">
      <c r="AD10797" s="3"/>
      <c r="AE10797" s="3"/>
      <c r="AF10797" s="3"/>
      <c r="AG10797" s="3"/>
      <c r="AH10797" s="3"/>
    </row>
    <row r="10798" spans="30:34">
      <c r="AD10798" s="3"/>
      <c r="AE10798" s="3"/>
      <c r="AF10798" s="3"/>
      <c r="AG10798" s="3"/>
      <c r="AH10798" s="3"/>
    </row>
    <row r="10799" spans="30:34">
      <c r="AD10799" s="3"/>
      <c r="AE10799" s="3"/>
      <c r="AF10799" s="3"/>
      <c r="AG10799" s="3"/>
      <c r="AH10799" s="3"/>
    </row>
    <row r="10800" spans="30:34">
      <c r="AD10800" s="3"/>
      <c r="AE10800" s="3"/>
      <c r="AF10800" s="3"/>
      <c r="AG10800" s="3"/>
      <c r="AH10800" s="3"/>
    </row>
    <row r="10801" spans="30:34">
      <c r="AD10801" s="3"/>
      <c r="AE10801" s="3"/>
      <c r="AF10801" s="3"/>
      <c r="AG10801" s="3"/>
      <c r="AH10801" s="3"/>
    </row>
    <row r="10802" spans="30:34">
      <c r="AD10802" s="3"/>
      <c r="AE10802" s="3"/>
      <c r="AF10802" s="3"/>
      <c r="AG10802" s="3"/>
      <c r="AH10802" s="3"/>
    </row>
    <row r="10803" spans="30:34">
      <c r="AD10803" s="3"/>
      <c r="AE10803" s="3"/>
      <c r="AF10803" s="3"/>
      <c r="AG10803" s="3"/>
      <c r="AH10803" s="3"/>
    </row>
    <row r="10804" spans="30:34">
      <c r="AD10804" s="3"/>
      <c r="AE10804" s="3"/>
      <c r="AF10804" s="3"/>
      <c r="AG10804" s="3"/>
      <c r="AH10804" s="3"/>
    </row>
    <row r="10805" spans="30:34">
      <c r="AD10805" s="3"/>
      <c r="AE10805" s="3"/>
      <c r="AF10805" s="3"/>
      <c r="AG10805" s="3"/>
      <c r="AH10805" s="3"/>
    </row>
    <row r="10806" spans="30:34">
      <c r="AD10806" s="3"/>
      <c r="AE10806" s="3"/>
      <c r="AF10806" s="3"/>
      <c r="AG10806" s="3"/>
      <c r="AH10806" s="3"/>
    </row>
    <row r="10807" spans="30:34">
      <c r="AD10807" s="3"/>
      <c r="AE10807" s="3"/>
      <c r="AF10807" s="3"/>
      <c r="AG10807" s="3"/>
      <c r="AH10807" s="3"/>
    </row>
    <row r="10808" spans="30:34">
      <c r="AD10808" s="3"/>
      <c r="AE10808" s="3"/>
      <c r="AF10808" s="3"/>
      <c r="AG10808" s="3"/>
      <c r="AH10808" s="3"/>
    </row>
    <row r="10809" spans="30:34">
      <c r="AD10809" s="3"/>
      <c r="AE10809" s="3"/>
      <c r="AF10809" s="3"/>
      <c r="AG10809" s="3"/>
      <c r="AH10809" s="3"/>
    </row>
    <row r="10810" spans="30:34">
      <c r="AD10810" s="3"/>
      <c r="AE10810" s="3"/>
      <c r="AF10810" s="3"/>
      <c r="AG10810" s="3"/>
      <c r="AH10810" s="3"/>
    </row>
    <row r="10811" spans="30:34">
      <c r="AD10811" s="3"/>
      <c r="AE10811" s="3"/>
      <c r="AF10811" s="3"/>
      <c r="AG10811" s="3"/>
      <c r="AH10811" s="3"/>
    </row>
    <row r="10812" spans="30:34">
      <c r="AD10812" s="3"/>
      <c r="AE10812" s="3"/>
      <c r="AF10812" s="3"/>
      <c r="AG10812" s="3"/>
      <c r="AH10812" s="3"/>
    </row>
    <row r="10813" spans="30:34">
      <c r="AD10813" s="3"/>
      <c r="AE10813" s="3"/>
      <c r="AF10813" s="3"/>
      <c r="AG10813" s="3"/>
      <c r="AH10813" s="3"/>
    </row>
    <row r="10814" spans="30:34">
      <c r="AD10814" s="3"/>
      <c r="AE10814" s="3"/>
      <c r="AF10814" s="3"/>
      <c r="AG10814" s="3"/>
      <c r="AH10814" s="3"/>
    </row>
    <row r="10815" spans="30:34">
      <c r="AD10815" s="3"/>
      <c r="AE10815" s="3"/>
      <c r="AF10815" s="3"/>
      <c r="AG10815" s="3"/>
      <c r="AH10815" s="3"/>
    </row>
    <row r="10816" spans="30:34">
      <c r="AD10816" s="3"/>
      <c r="AE10816" s="3"/>
      <c r="AF10816" s="3"/>
      <c r="AG10816" s="3"/>
      <c r="AH10816" s="3"/>
    </row>
    <row r="10817" spans="30:34">
      <c r="AD10817" s="3"/>
      <c r="AE10817" s="3"/>
      <c r="AF10817" s="3"/>
      <c r="AG10817" s="3"/>
      <c r="AH10817" s="3"/>
    </row>
    <row r="10818" spans="30:34">
      <c r="AD10818" s="3"/>
      <c r="AE10818" s="3"/>
      <c r="AF10818" s="3"/>
      <c r="AG10818" s="3"/>
      <c r="AH10818" s="3"/>
    </row>
    <row r="10819" spans="30:34">
      <c r="AD10819" s="3"/>
      <c r="AE10819" s="3"/>
      <c r="AF10819" s="3"/>
      <c r="AG10819" s="3"/>
      <c r="AH10819" s="3"/>
    </row>
    <row r="10820" spans="30:34">
      <c r="AD10820" s="3"/>
      <c r="AE10820" s="3"/>
      <c r="AF10820" s="3"/>
      <c r="AG10820" s="3"/>
      <c r="AH10820" s="3"/>
    </row>
    <row r="10821" spans="30:34">
      <c r="AD10821" s="3"/>
      <c r="AE10821" s="3"/>
      <c r="AF10821" s="3"/>
      <c r="AG10821" s="3"/>
      <c r="AH10821" s="3"/>
    </row>
    <row r="10822" spans="30:34">
      <c r="AD10822" s="3"/>
      <c r="AE10822" s="3"/>
      <c r="AF10822" s="3"/>
      <c r="AG10822" s="3"/>
      <c r="AH10822" s="3"/>
    </row>
    <row r="10823" spans="30:34">
      <c r="AD10823" s="3"/>
      <c r="AE10823" s="3"/>
      <c r="AF10823" s="3"/>
      <c r="AG10823" s="3"/>
      <c r="AH10823" s="3"/>
    </row>
    <row r="10824" spans="30:34">
      <c r="AD10824" s="3"/>
      <c r="AE10824" s="3"/>
      <c r="AF10824" s="3"/>
      <c r="AG10824" s="3"/>
      <c r="AH10824" s="3"/>
    </row>
    <row r="10825" spans="30:34">
      <c r="AD10825" s="3"/>
      <c r="AE10825" s="3"/>
      <c r="AF10825" s="3"/>
      <c r="AG10825" s="3"/>
      <c r="AH10825" s="3"/>
    </row>
    <row r="10826" spans="30:34">
      <c r="AD10826" s="3"/>
      <c r="AE10826" s="3"/>
      <c r="AF10826" s="3"/>
      <c r="AG10826" s="3"/>
      <c r="AH10826" s="3"/>
    </row>
    <row r="10827" spans="30:34">
      <c r="AD10827" s="3"/>
      <c r="AE10827" s="3"/>
      <c r="AF10827" s="3"/>
      <c r="AG10827" s="3"/>
      <c r="AH10827" s="3"/>
    </row>
    <row r="10828" spans="30:34">
      <c r="AD10828" s="3"/>
      <c r="AE10828" s="3"/>
      <c r="AF10828" s="3"/>
      <c r="AG10828" s="3"/>
      <c r="AH10828" s="3"/>
    </row>
    <row r="10829" spans="30:34">
      <c r="AD10829" s="3"/>
      <c r="AE10829" s="3"/>
      <c r="AF10829" s="3"/>
      <c r="AG10829" s="3"/>
      <c r="AH10829" s="3"/>
    </row>
    <row r="10830" spans="30:34">
      <c r="AD10830" s="3"/>
      <c r="AE10830" s="3"/>
      <c r="AF10830" s="3"/>
      <c r="AG10830" s="3"/>
      <c r="AH10830" s="3"/>
    </row>
    <row r="10831" spans="30:34">
      <c r="AD10831" s="3"/>
      <c r="AE10831" s="3"/>
      <c r="AF10831" s="3"/>
      <c r="AG10831" s="3"/>
      <c r="AH10831" s="3"/>
    </row>
    <row r="10832" spans="30:34">
      <c r="AD10832" s="3"/>
      <c r="AE10832" s="3"/>
      <c r="AF10832" s="3"/>
      <c r="AG10832" s="3"/>
      <c r="AH10832" s="3"/>
    </row>
    <row r="10833" spans="30:34">
      <c r="AD10833" s="3"/>
      <c r="AE10833" s="3"/>
      <c r="AF10833" s="3"/>
      <c r="AG10833" s="3"/>
      <c r="AH10833" s="3"/>
    </row>
    <row r="10834" spans="30:34">
      <c r="AD10834" s="3"/>
      <c r="AE10834" s="3"/>
      <c r="AF10834" s="3"/>
      <c r="AG10834" s="3"/>
      <c r="AH10834" s="3"/>
    </row>
    <row r="10835" spans="30:34">
      <c r="AD10835" s="3"/>
      <c r="AE10835" s="3"/>
      <c r="AF10835" s="3"/>
      <c r="AG10835" s="3"/>
      <c r="AH10835" s="3"/>
    </row>
    <row r="10836" spans="30:34">
      <c r="AD10836" s="3"/>
      <c r="AE10836" s="3"/>
      <c r="AF10836" s="3"/>
      <c r="AG10836" s="3"/>
      <c r="AH10836" s="3"/>
    </row>
    <row r="10837" spans="30:34">
      <c r="AD10837" s="3"/>
      <c r="AE10837" s="3"/>
      <c r="AF10837" s="3"/>
      <c r="AG10837" s="3"/>
      <c r="AH10837" s="3"/>
    </row>
    <row r="10838" spans="30:34">
      <c r="AD10838" s="3"/>
      <c r="AE10838" s="3"/>
      <c r="AF10838" s="3"/>
      <c r="AG10838" s="3"/>
      <c r="AH10838" s="3"/>
    </row>
    <row r="10839" spans="30:34">
      <c r="AD10839" s="3"/>
      <c r="AE10839" s="3"/>
      <c r="AF10839" s="3"/>
      <c r="AG10839" s="3"/>
      <c r="AH10839" s="3"/>
    </row>
    <row r="10840" spans="30:34">
      <c r="AD10840" s="3"/>
      <c r="AE10840" s="3"/>
      <c r="AF10840" s="3"/>
      <c r="AG10840" s="3"/>
      <c r="AH10840" s="3"/>
    </row>
    <row r="10841" spans="30:34">
      <c r="AD10841" s="3"/>
      <c r="AE10841" s="3"/>
      <c r="AF10841" s="3"/>
      <c r="AG10841" s="3"/>
      <c r="AH10841" s="3"/>
    </row>
    <row r="10842" spans="30:34">
      <c r="AD10842" s="3"/>
      <c r="AE10842" s="3"/>
      <c r="AF10842" s="3"/>
      <c r="AG10842" s="3"/>
      <c r="AH10842" s="3"/>
    </row>
    <row r="10843" spans="30:34">
      <c r="AD10843" s="3"/>
      <c r="AE10843" s="3"/>
      <c r="AF10843" s="3"/>
      <c r="AG10843" s="3"/>
      <c r="AH10843" s="3"/>
    </row>
    <row r="10844" spans="30:34">
      <c r="AD10844" s="3"/>
      <c r="AE10844" s="3"/>
      <c r="AF10844" s="3"/>
      <c r="AG10844" s="3"/>
      <c r="AH10844" s="3"/>
    </row>
    <row r="10845" spans="30:34">
      <c r="AD10845" s="3"/>
      <c r="AE10845" s="3"/>
      <c r="AF10845" s="3"/>
      <c r="AG10845" s="3"/>
      <c r="AH10845" s="3"/>
    </row>
    <row r="10846" spans="30:34">
      <c r="AD10846" s="3"/>
      <c r="AE10846" s="3"/>
      <c r="AF10846" s="3"/>
      <c r="AG10846" s="3"/>
      <c r="AH10846" s="3"/>
    </row>
    <row r="10847" spans="30:34">
      <c r="AD10847" s="3"/>
      <c r="AE10847" s="3"/>
      <c r="AF10847" s="3"/>
      <c r="AG10847" s="3"/>
      <c r="AH10847" s="3"/>
    </row>
    <row r="10848" spans="30:34">
      <c r="AD10848" s="3"/>
      <c r="AE10848" s="3"/>
      <c r="AF10848" s="3"/>
      <c r="AG10848" s="3"/>
      <c r="AH10848" s="3"/>
    </row>
    <row r="10849" spans="30:34">
      <c r="AD10849" s="3"/>
      <c r="AE10849" s="3"/>
      <c r="AF10849" s="3"/>
      <c r="AG10849" s="3"/>
      <c r="AH10849" s="3"/>
    </row>
    <row r="10850" spans="30:34">
      <c r="AD10850" s="3"/>
      <c r="AE10850" s="3"/>
      <c r="AF10850" s="3"/>
      <c r="AG10850" s="3"/>
      <c r="AH10850" s="3"/>
    </row>
    <row r="10851" spans="30:34">
      <c r="AD10851" s="3"/>
      <c r="AE10851" s="3"/>
      <c r="AF10851" s="3"/>
      <c r="AG10851" s="3"/>
      <c r="AH10851" s="3"/>
    </row>
    <row r="10852" spans="30:34">
      <c r="AD10852" s="3"/>
      <c r="AE10852" s="3"/>
      <c r="AF10852" s="3"/>
      <c r="AG10852" s="3"/>
      <c r="AH10852" s="3"/>
    </row>
    <row r="10853" spans="30:34">
      <c r="AD10853" s="3"/>
      <c r="AE10853" s="3"/>
      <c r="AF10853" s="3"/>
      <c r="AG10853" s="3"/>
      <c r="AH10853" s="3"/>
    </row>
    <row r="10854" spans="30:34">
      <c r="AD10854" s="3"/>
      <c r="AE10854" s="3"/>
      <c r="AF10854" s="3"/>
      <c r="AG10854" s="3"/>
      <c r="AH10854" s="3"/>
    </row>
    <row r="10855" spans="30:34">
      <c r="AD10855" s="3"/>
      <c r="AE10855" s="3"/>
      <c r="AF10855" s="3"/>
      <c r="AG10855" s="3"/>
      <c r="AH10855" s="3"/>
    </row>
    <row r="10856" spans="30:34">
      <c r="AD10856" s="3"/>
      <c r="AE10856" s="3"/>
      <c r="AF10856" s="3"/>
      <c r="AG10856" s="3"/>
      <c r="AH10856" s="3"/>
    </row>
    <row r="10857" spans="30:34">
      <c r="AD10857" s="3"/>
      <c r="AE10857" s="3"/>
      <c r="AF10857" s="3"/>
      <c r="AG10857" s="3"/>
      <c r="AH10857" s="3"/>
    </row>
    <row r="10858" spans="30:34">
      <c r="AD10858" s="3"/>
      <c r="AE10858" s="3"/>
      <c r="AF10858" s="3"/>
      <c r="AG10858" s="3"/>
      <c r="AH10858" s="3"/>
    </row>
    <row r="10859" spans="30:34">
      <c r="AD10859" s="3"/>
      <c r="AE10859" s="3"/>
      <c r="AF10859" s="3"/>
      <c r="AG10859" s="3"/>
      <c r="AH10859" s="3"/>
    </row>
    <row r="10860" spans="30:34">
      <c r="AD10860" s="3"/>
      <c r="AE10860" s="3"/>
      <c r="AF10860" s="3"/>
      <c r="AG10860" s="3"/>
      <c r="AH10860" s="3"/>
    </row>
    <row r="10861" spans="30:34">
      <c r="AD10861" s="3"/>
      <c r="AE10861" s="3"/>
      <c r="AF10861" s="3"/>
      <c r="AG10861" s="3"/>
      <c r="AH10861" s="3"/>
    </row>
    <row r="10862" spans="30:34">
      <c r="AD10862" s="3"/>
      <c r="AE10862" s="3"/>
      <c r="AF10862" s="3"/>
      <c r="AG10862" s="3"/>
      <c r="AH10862" s="3"/>
    </row>
    <row r="10863" spans="30:34">
      <c r="AD10863" s="3"/>
      <c r="AE10863" s="3"/>
      <c r="AF10863" s="3"/>
      <c r="AG10863" s="3"/>
      <c r="AH10863" s="3"/>
    </row>
    <row r="10864" spans="30:34">
      <c r="AD10864" s="3"/>
      <c r="AE10864" s="3"/>
      <c r="AF10864" s="3"/>
      <c r="AG10864" s="3"/>
      <c r="AH10864" s="3"/>
    </row>
    <row r="10865" spans="30:34">
      <c r="AD10865" s="3"/>
      <c r="AE10865" s="3"/>
      <c r="AF10865" s="3"/>
      <c r="AG10865" s="3"/>
      <c r="AH10865" s="3"/>
    </row>
    <row r="10866" spans="30:34">
      <c r="AD10866" s="3"/>
      <c r="AE10866" s="3"/>
      <c r="AF10866" s="3"/>
      <c r="AG10866" s="3"/>
      <c r="AH10866" s="3"/>
    </row>
    <row r="10867" spans="30:34">
      <c r="AD10867" s="3"/>
      <c r="AE10867" s="3"/>
      <c r="AF10867" s="3"/>
      <c r="AG10867" s="3"/>
      <c r="AH10867" s="3"/>
    </row>
    <row r="10868" spans="30:34">
      <c r="AD10868" s="3"/>
      <c r="AE10868" s="3"/>
      <c r="AF10868" s="3"/>
      <c r="AG10868" s="3"/>
      <c r="AH10868" s="3"/>
    </row>
    <row r="10869" spans="30:34">
      <c r="AD10869" s="3"/>
      <c r="AE10869" s="3"/>
      <c r="AF10869" s="3"/>
      <c r="AG10869" s="3"/>
      <c r="AH10869" s="3"/>
    </row>
    <row r="10870" spans="30:34">
      <c r="AD10870" s="3"/>
      <c r="AE10870" s="3"/>
      <c r="AF10870" s="3"/>
      <c r="AG10870" s="3"/>
      <c r="AH10870" s="3"/>
    </row>
    <row r="10871" spans="30:34">
      <c r="AD10871" s="3"/>
      <c r="AE10871" s="3"/>
      <c r="AF10871" s="3"/>
      <c r="AG10871" s="3"/>
      <c r="AH10871" s="3"/>
    </row>
    <row r="10872" spans="30:34">
      <c r="AD10872" s="3"/>
      <c r="AE10872" s="3"/>
      <c r="AF10872" s="3"/>
      <c r="AG10872" s="3"/>
      <c r="AH10872" s="3"/>
    </row>
    <row r="10873" spans="30:34">
      <c r="AD10873" s="3"/>
      <c r="AE10873" s="3"/>
      <c r="AF10873" s="3"/>
      <c r="AG10873" s="3"/>
      <c r="AH10873" s="3"/>
    </row>
    <row r="10874" spans="30:34">
      <c r="AD10874" s="3"/>
      <c r="AE10874" s="3"/>
      <c r="AF10874" s="3"/>
      <c r="AG10874" s="3"/>
      <c r="AH10874" s="3"/>
    </row>
    <row r="10875" spans="30:34">
      <c r="AD10875" s="3"/>
      <c r="AE10875" s="3"/>
      <c r="AF10875" s="3"/>
      <c r="AG10875" s="3"/>
      <c r="AH10875" s="3"/>
    </row>
    <row r="10876" spans="30:34">
      <c r="AD10876" s="3"/>
      <c r="AE10876" s="3"/>
      <c r="AF10876" s="3"/>
      <c r="AG10876" s="3"/>
      <c r="AH10876" s="3"/>
    </row>
    <row r="10877" spans="30:34">
      <c r="AD10877" s="3"/>
      <c r="AE10877" s="3"/>
      <c r="AF10877" s="3"/>
      <c r="AG10877" s="3"/>
      <c r="AH10877" s="3"/>
    </row>
    <row r="10878" spans="30:34">
      <c r="AD10878" s="3"/>
      <c r="AE10878" s="3"/>
      <c r="AF10878" s="3"/>
      <c r="AG10878" s="3"/>
      <c r="AH10878" s="3"/>
    </row>
    <row r="10879" spans="30:34">
      <c r="AD10879" s="3"/>
      <c r="AE10879" s="3"/>
      <c r="AF10879" s="3"/>
      <c r="AG10879" s="3"/>
      <c r="AH10879" s="3"/>
    </row>
    <row r="10880" spans="30:34">
      <c r="AD10880" s="3"/>
      <c r="AE10880" s="3"/>
      <c r="AF10880" s="3"/>
      <c r="AG10880" s="3"/>
      <c r="AH10880" s="3"/>
    </row>
    <row r="10881" spans="30:34">
      <c r="AD10881" s="3"/>
      <c r="AE10881" s="3"/>
      <c r="AF10881" s="3"/>
      <c r="AG10881" s="3"/>
      <c r="AH10881" s="3"/>
    </row>
    <row r="10882" spans="30:34">
      <c r="AD10882" s="3"/>
      <c r="AE10882" s="3"/>
      <c r="AF10882" s="3"/>
      <c r="AG10882" s="3"/>
      <c r="AH10882" s="3"/>
    </row>
    <row r="10883" spans="30:34">
      <c r="AD10883" s="3"/>
      <c r="AE10883" s="3"/>
      <c r="AF10883" s="3"/>
      <c r="AG10883" s="3"/>
      <c r="AH10883" s="3"/>
    </row>
    <row r="10884" spans="30:34">
      <c r="AD10884" s="3"/>
      <c r="AE10884" s="3"/>
      <c r="AF10884" s="3"/>
      <c r="AG10884" s="3"/>
      <c r="AH10884" s="3"/>
    </row>
    <row r="10885" spans="30:34">
      <c r="AD10885" s="3"/>
      <c r="AE10885" s="3"/>
      <c r="AF10885" s="3"/>
      <c r="AG10885" s="3"/>
      <c r="AH10885" s="3"/>
    </row>
    <row r="10886" spans="30:34">
      <c r="AD10886" s="3"/>
      <c r="AE10886" s="3"/>
      <c r="AF10886" s="3"/>
      <c r="AG10886" s="3"/>
      <c r="AH10886" s="3"/>
    </row>
    <row r="10887" spans="30:34">
      <c r="AD10887" s="3"/>
      <c r="AE10887" s="3"/>
      <c r="AF10887" s="3"/>
      <c r="AG10887" s="3"/>
      <c r="AH10887" s="3"/>
    </row>
    <row r="10888" spans="30:34">
      <c r="AD10888" s="3"/>
      <c r="AE10888" s="3"/>
      <c r="AF10888" s="3"/>
      <c r="AG10888" s="3"/>
      <c r="AH10888" s="3"/>
    </row>
    <row r="10889" spans="30:34">
      <c r="AD10889" s="3"/>
      <c r="AE10889" s="3"/>
      <c r="AF10889" s="3"/>
      <c r="AG10889" s="3"/>
      <c r="AH10889" s="3"/>
    </row>
    <row r="10890" spans="30:34">
      <c r="AD10890" s="3"/>
      <c r="AE10890" s="3"/>
      <c r="AF10890" s="3"/>
      <c r="AG10890" s="3"/>
      <c r="AH10890" s="3"/>
    </row>
    <row r="10891" spans="30:34">
      <c r="AD10891" s="3"/>
      <c r="AE10891" s="3"/>
      <c r="AF10891" s="3"/>
      <c r="AG10891" s="3"/>
      <c r="AH10891" s="3"/>
    </row>
    <row r="10892" spans="30:34">
      <c r="AD10892" s="3"/>
      <c r="AE10892" s="3"/>
      <c r="AF10892" s="3"/>
      <c r="AG10892" s="3"/>
      <c r="AH10892" s="3"/>
    </row>
    <row r="10893" spans="30:34">
      <c r="AD10893" s="3"/>
      <c r="AE10893" s="3"/>
      <c r="AF10893" s="3"/>
      <c r="AG10893" s="3"/>
      <c r="AH10893" s="3"/>
    </row>
    <row r="10894" spans="30:34">
      <c r="AD10894" s="3"/>
      <c r="AE10894" s="3"/>
      <c r="AF10894" s="3"/>
      <c r="AG10894" s="3"/>
      <c r="AH10894" s="3"/>
    </row>
    <row r="10895" spans="30:34">
      <c r="AD10895" s="3"/>
      <c r="AE10895" s="3"/>
      <c r="AF10895" s="3"/>
      <c r="AG10895" s="3"/>
      <c r="AH10895" s="3"/>
    </row>
    <row r="10896" spans="30:34">
      <c r="AD10896" s="3"/>
      <c r="AE10896" s="3"/>
      <c r="AF10896" s="3"/>
      <c r="AG10896" s="3"/>
      <c r="AH10896" s="3"/>
    </row>
    <row r="10897" spans="30:34">
      <c r="AD10897" s="3"/>
      <c r="AE10897" s="3"/>
      <c r="AF10897" s="3"/>
      <c r="AG10897" s="3"/>
      <c r="AH10897" s="3"/>
    </row>
    <row r="10898" spans="30:34">
      <c r="AD10898" s="3"/>
      <c r="AE10898" s="3"/>
      <c r="AF10898" s="3"/>
      <c r="AG10898" s="3"/>
      <c r="AH10898" s="3"/>
    </row>
    <row r="10899" spans="30:34">
      <c r="AD10899" s="3"/>
      <c r="AE10899" s="3"/>
      <c r="AF10899" s="3"/>
      <c r="AG10899" s="3"/>
      <c r="AH10899" s="3"/>
    </row>
    <row r="10900" spans="30:34">
      <c r="AD10900" s="3"/>
      <c r="AE10900" s="3"/>
      <c r="AF10900" s="3"/>
      <c r="AG10900" s="3"/>
      <c r="AH10900" s="3"/>
    </row>
    <row r="10901" spans="30:34">
      <c r="AD10901" s="3"/>
      <c r="AE10901" s="3"/>
      <c r="AF10901" s="3"/>
      <c r="AG10901" s="3"/>
      <c r="AH10901" s="3"/>
    </row>
    <row r="10902" spans="30:34">
      <c r="AD10902" s="3"/>
      <c r="AE10902" s="3"/>
      <c r="AF10902" s="3"/>
      <c r="AG10902" s="3"/>
      <c r="AH10902" s="3"/>
    </row>
    <row r="10903" spans="30:34">
      <c r="AD10903" s="3"/>
      <c r="AE10903" s="3"/>
      <c r="AF10903" s="3"/>
      <c r="AG10903" s="3"/>
      <c r="AH10903" s="3"/>
    </row>
    <row r="10904" spans="30:34">
      <c r="AD10904" s="3"/>
      <c r="AE10904" s="3"/>
      <c r="AF10904" s="3"/>
      <c r="AG10904" s="3"/>
      <c r="AH10904" s="3"/>
    </row>
    <row r="10905" spans="30:34">
      <c r="AD10905" s="3"/>
      <c r="AE10905" s="3"/>
      <c r="AF10905" s="3"/>
      <c r="AG10905" s="3"/>
      <c r="AH10905" s="3"/>
    </row>
    <row r="10906" spans="30:34">
      <c r="AD10906" s="3"/>
      <c r="AE10906" s="3"/>
      <c r="AF10906" s="3"/>
      <c r="AG10906" s="3"/>
      <c r="AH10906" s="3"/>
    </row>
    <row r="10907" spans="30:34">
      <c r="AD10907" s="3"/>
      <c r="AE10907" s="3"/>
      <c r="AF10907" s="3"/>
      <c r="AG10907" s="3"/>
      <c r="AH10907" s="3"/>
    </row>
    <row r="10908" spans="30:34">
      <c r="AD10908" s="3"/>
      <c r="AE10908" s="3"/>
      <c r="AF10908" s="3"/>
      <c r="AG10908" s="3"/>
      <c r="AH10908" s="3"/>
    </row>
    <row r="10909" spans="30:34">
      <c r="AD10909" s="3"/>
      <c r="AE10909" s="3"/>
      <c r="AF10909" s="3"/>
      <c r="AG10909" s="3"/>
      <c r="AH10909" s="3"/>
    </row>
    <row r="10910" spans="30:34">
      <c r="AD10910" s="3"/>
      <c r="AE10910" s="3"/>
      <c r="AF10910" s="3"/>
      <c r="AG10910" s="3"/>
      <c r="AH10910" s="3"/>
    </row>
    <row r="10911" spans="30:34">
      <c r="AD10911" s="3"/>
      <c r="AE10911" s="3"/>
      <c r="AF10911" s="3"/>
      <c r="AG10911" s="3"/>
      <c r="AH10911" s="3"/>
    </row>
    <row r="10912" spans="30:34">
      <c r="AD10912" s="3"/>
      <c r="AE10912" s="3"/>
      <c r="AF10912" s="3"/>
      <c r="AG10912" s="3"/>
      <c r="AH10912" s="3"/>
    </row>
    <row r="10913" spans="30:34">
      <c r="AD10913" s="3"/>
      <c r="AE10913" s="3"/>
      <c r="AF10913" s="3"/>
      <c r="AG10913" s="3"/>
      <c r="AH10913" s="3"/>
    </row>
    <row r="10914" spans="30:34">
      <c r="AD10914" s="3"/>
      <c r="AE10914" s="3"/>
      <c r="AF10914" s="3"/>
      <c r="AG10914" s="3"/>
      <c r="AH10914" s="3"/>
    </row>
    <row r="10915" spans="30:34">
      <c r="AD10915" s="3"/>
      <c r="AE10915" s="3"/>
      <c r="AF10915" s="3"/>
      <c r="AG10915" s="3"/>
      <c r="AH10915" s="3"/>
    </row>
    <row r="10916" spans="30:34">
      <c r="AD10916" s="3"/>
      <c r="AE10916" s="3"/>
      <c r="AF10916" s="3"/>
      <c r="AG10916" s="3"/>
      <c r="AH10916" s="3"/>
    </row>
    <row r="10917" spans="30:34">
      <c r="AD10917" s="3"/>
      <c r="AE10917" s="3"/>
      <c r="AF10917" s="3"/>
      <c r="AG10917" s="3"/>
      <c r="AH10917" s="3"/>
    </row>
    <row r="10918" spans="30:34">
      <c r="AD10918" s="3"/>
      <c r="AE10918" s="3"/>
      <c r="AF10918" s="3"/>
      <c r="AG10918" s="3"/>
      <c r="AH10918" s="3"/>
    </row>
    <row r="10919" spans="30:34">
      <c r="AD10919" s="3"/>
      <c r="AE10919" s="3"/>
      <c r="AF10919" s="3"/>
      <c r="AG10919" s="3"/>
      <c r="AH10919" s="3"/>
    </row>
    <row r="10920" spans="30:34">
      <c r="AD10920" s="3"/>
      <c r="AE10920" s="3"/>
      <c r="AF10920" s="3"/>
      <c r="AG10920" s="3"/>
      <c r="AH10920" s="3"/>
    </row>
    <row r="10921" spans="30:34">
      <c r="AD10921" s="3"/>
      <c r="AE10921" s="3"/>
      <c r="AF10921" s="3"/>
      <c r="AG10921" s="3"/>
      <c r="AH10921" s="3"/>
    </row>
    <row r="10922" spans="30:34">
      <c r="AD10922" s="3"/>
      <c r="AE10922" s="3"/>
      <c r="AF10922" s="3"/>
      <c r="AG10922" s="3"/>
      <c r="AH10922" s="3"/>
    </row>
    <row r="10923" spans="30:34">
      <c r="AD10923" s="3"/>
      <c r="AE10923" s="3"/>
      <c r="AF10923" s="3"/>
      <c r="AG10923" s="3"/>
      <c r="AH10923" s="3"/>
    </row>
    <row r="10924" spans="30:34">
      <c r="AD10924" s="3"/>
      <c r="AE10924" s="3"/>
      <c r="AF10924" s="3"/>
      <c r="AG10924" s="3"/>
      <c r="AH10924" s="3"/>
    </row>
    <row r="10925" spans="30:34">
      <c r="AD10925" s="3"/>
      <c r="AE10925" s="3"/>
      <c r="AF10925" s="3"/>
      <c r="AG10925" s="3"/>
      <c r="AH10925" s="3"/>
    </row>
    <row r="10926" spans="30:34">
      <c r="AD10926" s="3"/>
      <c r="AE10926" s="3"/>
      <c r="AF10926" s="3"/>
      <c r="AG10926" s="3"/>
      <c r="AH10926" s="3"/>
    </row>
    <row r="10927" spans="30:34">
      <c r="AD10927" s="3"/>
      <c r="AE10927" s="3"/>
      <c r="AF10927" s="3"/>
      <c r="AG10927" s="3"/>
      <c r="AH10927" s="3"/>
    </row>
    <row r="10928" spans="30:34">
      <c r="AD10928" s="3"/>
      <c r="AE10928" s="3"/>
      <c r="AF10928" s="3"/>
      <c r="AG10928" s="3"/>
      <c r="AH10928" s="3"/>
    </row>
    <row r="10929" spans="30:34">
      <c r="AD10929" s="3"/>
      <c r="AE10929" s="3"/>
      <c r="AF10929" s="3"/>
      <c r="AG10929" s="3"/>
      <c r="AH10929" s="3"/>
    </row>
    <row r="10930" spans="30:34">
      <c r="AD10930" s="3"/>
      <c r="AE10930" s="3"/>
      <c r="AF10930" s="3"/>
      <c r="AG10930" s="3"/>
      <c r="AH10930" s="3"/>
    </row>
    <row r="10931" spans="30:34">
      <c r="AD10931" s="3"/>
      <c r="AE10931" s="3"/>
      <c r="AF10931" s="3"/>
      <c r="AG10931" s="3"/>
      <c r="AH10931" s="3"/>
    </row>
    <row r="10932" spans="30:34">
      <c r="AD10932" s="3"/>
      <c r="AE10932" s="3"/>
      <c r="AF10932" s="3"/>
      <c r="AG10932" s="3"/>
      <c r="AH10932" s="3"/>
    </row>
    <row r="10933" spans="30:34">
      <c r="AD10933" s="3"/>
      <c r="AE10933" s="3"/>
      <c r="AF10933" s="3"/>
      <c r="AG10933" s="3"/>
      <c r="AH10933" s="3"/>
    </row>
    <row r="10934" spans="30:34">
      <c r="AD10934" s="3"/>
      <c r="AE10934" s="3"/>
      <c r="AF10934" s="3"/>
      <c r="AG10934" s="3"/>
      <c r="AH10934" s="3"/>
    </row>
    <row r="10935" spans="30:34">
      <c r="AD10935" s="3"/>
      <c r="AE10935" s="3"/>
      <c r="AF10935" s="3"/>
      <c r="AG10935" s="3"/>
      <c r="AH10935" s="3"/>
    </row>
    <row r="10936" spans="30:34">
      <c r="AD10936" s="3"/>
      <c r="AE10936" s="3"/>
      <c r="AF10936" s="3"/>
      <c r="AG10936" s="3"/>
      <c r="AH10936" s="3"/>
    </row>
    <row r="10937" spans="30:34">
      <c r="AD10937" s="3"/>
      <c r="AE10937" s="3"/>
      <c r="AF10937" s="3"/>
      <c r="AG10937" s="3"/>
      <c r="AH10937" s="3"/>
    </row>
    <row r="10938" spans="30:34">
      <c r="AD10938" s="3"/>
      <c r="AE10938" s="3"/>
      <c r="AF10938" s="3"/>
      <c r="AG10938" s="3"/>
      <c r="AH10938" s="3"/>
    </row>
    <row r="10939" spans="30:34">
      <c r="AD10939" s="3"/>
      <c r="AE10939" s="3"/>
      <c r="AF10939" s="3"/>
      <c r="AG10939" s="3"/>
      <c r="AH10939" s="3"/>
    </row>
    <row r="10940" spans="30:34">
      <c r="AD10940" s="3"/>
      <c r="AE10940" s="3"/>
      <c r="AF10940" s="3"/>
      <c r="AG10940" s="3"/>
      <c r="AH10940" s="3"/>
    </row>
    <row r="10941" spans="30:34">
      <c r="AD10941" s="3"/>
      <c r="AE10941" s="3"/>
      <c r="AF10941" s="3"/>
      <c r="AG10941" s="3"/>
      <c r="AH10941" s="3"/>
    </row>
    <row r="10942" spans="30:34">
      <c r="AD10942" s="3"/>
      <c r="AE10942" s="3"/>
      <c r="AF10942" s="3"/>
      <c r="AG10942" s="3"/>
      <c r="AH10942" s="3"/>
    </row>
    <row r="10943" spans="30:34">
      <c r="AD10943" s="3"/>
      <c r="AE10943" s="3"/>
      <c r="AF10943" s="3"/>
      <c r="AG10943" s="3"/>
      <c r="AH10943" s="3"/>
    </row>
    <row r="10944" spans="30:34">
      <c r="AD10944" s="3"/>
      <c r="AE10944" s="3"/>
      <c r="AF10944" s="3"/>
      <c r="AG10944" s="3"/>
      <c r="AH10944" s="3"/>
    </row>
    <row r="10945" spans="30:34">
      <c r="AD10945" s="3"/>
      <c r="AE10945" s="3"/>
      <c r="AF10945" s="3"/>
      <c r="AG10945" s="3"/>
      <c r="AH10945" s="3"/>
    </row>
    <row r="10946" spans="30:34">
      <c r="AD10946" s="3"/>
      <c r="AE10946" s="3"/>
      <c r="AF10946" s="3"/>
      <c r="AG10946" s="3"/>
      <c r="AH10946" s="3"/>
    </row>
    <row r="10947" spans="30:34">
      <c r="AD10947" s="3"/>
      <c r="AE10947" s="3"/>
      <c r="AF10947" s="3"/>
      <c r="AG10947" s="3"/>
      <c r="AH10947" s="3"/>
    </row>
    <row r="10948" spans="30:34">
      <c r="AD10948" s="3"/>
      <c r="AE10948" s="3"/>
      <c r="AF10948" s="3"/>
      <c r="AG10948" s="3"/>
      <c r="AH10948" s="3"/>
    </row>
    <row r="10949" spans="30:34">
      <c r="AD10949" s="3"/>
      <c r="AE10949" s="3"/>
      <c r="AF10949" s="3"/>
      <c r="AG10949" s="3"/>
      <c r="AH10949" s="3"/>
    </row>
    <row r="10950" spans="30:34">
      <c r="AD10950" s="3"/>
      <c r="AE10950" s="3"/>
      <c r="AF10950" s="3"/>
      <c r="AG10950" s="3"/>
      <c r="AH10950" s="3"/>
    </row>
    <row r="10951" spans="30:34">
      <c r="AD10951" s="3"/>
      <c r="AE10951" s="3"/>
      <c r="AF10951" s="3"/>
      <c r="AG10951" s="3"/>
      <c r="AH10951" s="3"/>
    </row>
    <row r="10952" spans="30:34">
      <c r="AD10952" s="3"/>
      <c r="AE10952" s="3"/>
      <c r="AF10952" s="3"/>
      <c r="AG10952" s="3"/>
      <c r="AH10952" s="3"/>
    </row>
    <row r="10953" spans="30:34">
      <c r="AD10953" s="3"/>
      <c r="AE10953" s="3"/>
      <c r="AF10953" s="3"/>
      <c r="AG10953" s="3"/>
      <c r="AH10953" s="3"/>
    </row>
    <row r="10954" spans="30:34">
      <c r="AD10954" s="3"/>
      <c r="AE10954" s="3"/>
      <c r="AF10954" s="3"/>
      <c r="AG10954" s="3"/>
      <c r="AH10954" s="3"/>
    </row>
    <row r="10955" spans="30:34">
      <c r="AD10955" s="3"/>
      <c r="AE10955" s="3"/>
      <c r="AF10955" s="3"/>
      <c r="AG10955" s="3"/>
      <c r="AH10955" s="3"/>
    </row>
    <row r="10956" spans="30:34">
      <c r="AD10956" s="3"/>
      <c r="AE10956" s="3"/>
      <c r="AF10956" s="3"/>
      <c r="AG10956" s="3"/>
      <c r="AH10956" s="3"/>
    </row>
    <row r="10957" spans="30:34">
      <c r="AD10957" s="3"/>
      <c r="AE10957" s="3"/>
      <c r="AF10957" s="3"/>
      <c r="AG10957" s="3"/>
      <c r="AH10957" s="3"/>
    </row>
    <row r="10958" spans="30:34">
      <c r="AD10958" s="3"/>
      <c r="AE10958" s="3"/>
      <c r="AF10958" s="3"/>
      <c r="AG10958" s="3"/>
      <c r="AH10958" s="3"/>
    </row>
    <row r="10959" spans="30:34">
      <c r="AD10959" s="3"/>
      <c r="AE10959" s="3"/>
      <c r="AF10959" s="3"/>
      <c r="AG10959" s="3"/>
      <c r="AH10959" s="3"/>
    </row>
    <row r="10960" spans="30:34">
      <c r="AD10960" s="3"/>
      <c r="AE10960" s="3"/>
      <c r="AF10960" s="3"/>
      <c r="AG10960" s="3"/>
      <c r="AH10960" s="3"/>
    </row>
    <row r="10961" spans="30:34">
      <c r="AD10961" s="3"/>
      <c r="AE10961" s="3"/>
      <c r="AF10961" s="3"/>
      <c r="AG10961" s="3"/>
      <c r="AH10961" s="3"/>
    </row>
    <row r="10962" spans="30:34">
      <c r="AD10962" s="3"/>
      <c r="AE10962" s="3"/>
      <c r="AF10962" s="3"/>
      <c r="AG10962" s="3"/>
      <c r="AH10962" s="3"/>
    </row>
    <row r="10963" spans="30:34">
      <c r="AD10963" s="3"/>
      <c r="AE10963" s="3"/>
      <c r="AF10963" s="3"/>
      <c r="AG10963" s="3"/>
      <c r="AH10963" s="3"/>
    </row>
    <row r="10964" spans="30:34">
      <c r="AD10964" s="3"/>
      <c r="AE10964" s="3"/>
      <c r="AF10964" s="3"/>
      <c r="AG10964" s="3"/>
      <c r="AH10964" s="3"/>
    </row>
    <row r="10965" spans="30:34">
      <c r="AD10965" s="3"/>
      <c r="AE10965" s="3"/>
      <c r="AF10965" s="3"/>
      <c r="AG10965" s="3"/>
      <c r="AH10965" s="3"/>
    </row>
    <row r="10966" spans="30:34">
      <c r="AD10966" s="3"/>
      <c r="AE10966" s="3"/>
      <c r="AF10966" s="3"/>
      <c r="AG10966" s="3"/>
      <c r="AH10966" s="3"/>
    </row>
    <row r="10967" spans="30:34">
      <c r="AD10967" s="3"/>
      <c r="AE10967" s="3"/>
      <c r="AF10967" s="3"/>
      <c r="AG10967" s="3"/>
      <c r="AH10967" s="3"/>
    </row>
    <row r="10968" spans="30:34">
      <c r="AD10968" s="3"/>
      <c r="AE10968" s="3"/>
      <c r="AF10968" s="3"/>
      <c r="AG10968" s="3"/>
      <c r="AH10968" s="3"/>
    </row>
    <row r="10969" spans="30:34">
      <c r="AD10969" s="3"/>
      <c r="AE10969" s="3"/>
      <c r="AF10969" s="3"/>
      <c r="AG10969" s="3"/>
      <c r="AH10969" s="3"/>
    </row>
    <row r="10970" spans="30:34">
      <c r="AD10970" s="3"/>
      <c r="AE10970" s="3"/>
      <c r="AF10970" s="3"/>
      <c r="AG10970" s="3"/>
      <c r="AH10970" s="3"/>
    </row>
    <row r="10971" spans="30:34">
      <c r="AD10971" s="3"/>
      <c r="AE10971" s="3"/>
      <c r="AF10971" s="3"/>
      <c r="AG10971" s="3"/>
      <c r="AH10971" s="3"/>
    </row>
    <row r="10972" spans="30:34">
      <c r="AD10972" s="3"/>
      <c r="AE10972" s="3"/>
      <c r="AF10972" s="3"/>
      <c r="AG10972" s="3"/>
      <c r="AH10972" s="3"/>
    </row>
    <row r="10973" spans="30:34">
      <c r="AD10973" s="3"/>
      <c r="AE10973" s="3"/>
      <c r="AF10973" s="3"/>
      <c r="AG10973" s="3"/>
      <c r="AH10973" s="3"/>
    </row>
    <row r="10974" spans="30:34">
      <c r="AD10974" s="3"/>
      <c r="AE10974" s="3"/>
      <c r="AF10974" s="3"/>
      <c r="AG10974" s="3"/>
      <c r="AH10974" s="3"/>
    </row>
    <row r="10975" spans="30:34">
      <c r="AD10975" s="3"/>
      <c r="AE10975" s="3"/>
      <c r="AF10975" s="3"/>
      <c r="AG10975" s="3"/>
      <c r="AH10975" s="3"/>
    </row>
    <row r="10976" spans="30:34">
      <c r="AD10976" s="3"/>
      <c r="AE10976" s="3"/>
      <c r="AF10976" s="3"/>
      <c r="AG10976" s="3"/>
      <c r="AH10976" s="3"/>
    </row>
    <row r="10977" spans="30:34">
      <c r="AD10977" s="3"/>
      <c r="AE10977" s="3"/>
      <c r="AF10977" s="3"/>
      <c r="AG10977" s="3"/>
      <c r="AH10977" s="3"/>
    </row>
    <row r="10978" spans="30:34">
      <c r="AD10978" s="3"/>
      <c r="AE10978" s="3"/>
      <c r="AF10978" s="3"/>
      <c r="AG10978" s="3"/>
      <c r="AH10978" s="3"/>
    </row>
    <row r="10979" spans="30:34">
      <c r="AD10979" s="3"/>
      <c r="AE10979" s="3"/>
      <c r="AF10979" s="3"/>
      <c r="AG10979" s="3"/>
      <c r="AH10979" s="3"/>
    </row>
    <row r="10980" spans="30:34">
      <c r="AD10980" s="3"/>
      <c r="AE10980" s="3"/>
      <c r="AF10980" s="3"/>
      <c r="AG10980" s="3"/>
      <c r="AH10980" s="3"/>
    </row>
    <row r="10981" spans="30:34">
      <c r="AD10981" s="3"/>
      <c r="AE10981" s="3"/>
      <c r="AF10981" s="3"/>
      <c r="AG10981" s="3"/>
      <c r="AH10981" s="3"/>
    </row>
    <row r="10982" spans="30:34">
      <c r="AD10982" s="3"/>
      <c r="AE10982" s="3"/>
      <c r="AF10982" s="3"/>
      <c r="AG10982" s="3"/>
      <c r="AH10982" s="3"/>
    </row>
    <row r="10983" spans="30:34">
      <c r="AD10983" s="3"/>
      <c r="AE10983" s="3"/>
      <c r="AF10983" s="3"/>
      <c r="AG10983" s="3"/>
      <c r="AH10983" s="3"/>
    </row>
    <row r="10984" spans="30:34">
      <c r="AD10984" s="3"/>
      <c r="AE10984" s="3"/>
      <c r="AF10984" s="3"/>
      <c r="AG10984" s="3"/>
      <c r="AH10984" s="3"/>
    </row>
    <row r="10985" spans="30:34">
      <c r="AD10985" s="3"/>
      <c r="AE10985" s="3"/>
      <c r="AF10985" s="3"/>
      <c r="AG10985" s="3"/>
      <c r="AH10985" s="3"/>
    </row>
    <row r="10986" spans="30:34">
      <c r="AD10986" s="3"/>
      <c r="AE10986" s="3"/>
      <c r="AF10986" s="3"/>
      <c r="AG10986" s="3"/>
      <c r="AH10986" s="3"/>
    </row>
    <row r="10987" spans="30:34">
      <c r="AD10987" s="3"/>
      <c r="AE10987" s="3"/>
      <c r="AF10987" s="3"/>
      <c r="AG10987" s="3"/>
      <c r="AH10987" s="3"/>
    </row>
    <row r="10988" spans="30:34">
      <c r="AD10988" s="3"/>
      <c r="AE10988" s="3"/>
      <c r="AF10988" s="3"/>
      <c r="AG10988" s="3"/>
      <c r="AH10988" s="3"/>
    </row>
    <row r="10989" spans="30:34">
      <c r="AD10989" s="3"/>
      <c r="AE10989" s="3"/>
      <c r="AF10989" s="3"/>
      <c r="AG10989" s="3"/>
      <c r="AH10989" s="3"/>
    </row>
    <row r="10990" spans="30:34">
      <c r="AD10990" s="3"/>
      <c r="AE10990" s="3"/>
      <c r="AF10990" s="3"/>
      <c r="AG10990" s="3"/>
      <c r="AH10990" s="3"/>
    </row>
    <row r="10991" spans="30:34">
      <c r="AD10991" s="3"/>
      <c r="AE10991" s="3"/>
      <c r="AF10991" s="3"/>
      <c r="AG10991" s="3"/>
      <c r="AH10991" s="3"/>
    </row>
    <row r="10992" spans="30:34">
      <c r="AD10992" s="3"/>
      <c r="AE10992" s="3"/>
      <c r="AF10992" s="3"/>
      <c r="AG10992" s="3"/>
      <c r="AH10992" s="3"/>
    </row>
    <row r="10993" spans="30:34">
      <c r="AD10993" s="3"/>
      <c r="AE10993" s="3"/>
      <c r="AF10993" s="3"/>
      <c r="AG10993" s="3"/>
      <c r="AH10993" s="3"/>
    </row>
    <row r="10994" spans="30:34">
      <c r="AD10994" s="3"/>
      <c r="AE10994" s="3"/>
      <c r="AF10994" s="3"/>
      <c r="AG10994" s="3"/>
      <c r="AH10994" s="3"/>
    </row>
    <row r="10995" spans="30:34">
      <c r="AD10995" s="3"/>
      <c r="AE10995" s="3"/>
      <c r="AF10995" s="3"/>
      <c r="AG10995" s="3"/>
      <c r="AH10995" s="3"/>
    </row>
    <row r="10996" spans="30:34">
      <c r="AD10996" s="3"/>
      <c r="AE10996" s="3"/>
      <c r="AF10996" s="3"/>
      <c r="AG10996" s="3"/>
      <c r="AH10996" s="3"/>
    </row>
    <row r="10997" spans="30:34">
      <c r="AD10997" s="3"/>
      <c r="AE10997" s="3"/>
      <c r="AF10997" s="3"/>
      <c r="AG10997" s="3"/>
      <c r="AH10997" s="3"/>
    </row>
    <row r="10998" spans="30:34">
      <c r="AD10998" s="3"/>
      <c r="AE10998" s="3"/>
      <c r="AF10998" s="3"/>
      <c r="AG10998" s="3"/>
      <c r="AH10998" s="3"/>
    </row>
    <row r="10999" spans="30:34">
      <c r="AD10999" s="3"/>
      <c r="AE10999" s="3"/>
      <c r="AF10999" s="3"/>
      <c r="AG10999" s="3"/>
      <c r="AH10999" s="3"/>
    </row>
    <row r="11000" spans="30:34">
      <c r="AD11000" s="3"/>
      <c r="AE11000" s="3"/>
      <c r="AF11000" s="3"/>
      <c r="AG11000" s="3"/>
      <c r="AH11000" s="3"/>
    </row>
    <row r="11001" spans="30:34">
      <c r="AD11001" s="3"/>
      <c r="AE11001" s="3"/>
      <c r="AF11001" s="3"/>
      <c r="AG11001" s="3"/>
      <c r="AH11001" s="3"/>
    </row>
    <row r="11002" spans="30:34">
      <c r="AD11002" s="3"/>
      <c r="AE11002" s="3"/>
      <c r="AF11002" s="3"/>
      <c r="AG11002" s="3"/>
      <c r="AH11002" s="3"/>
    </row>
    <row r="11003" spans="30:34">
      <c r="AD11003" s="3"/>
      <c r="AE11003" s="3"/>
      <c r="AF11003" s="3"/>
      <c r="AG11003" s="3"/>
      <c r="AH11003" s="3"/>
    </row>
    <row r="11004" spans="30:34">
      <c r="AD11004" s="3"/>
      <c r="AE11004" s="3"/>
      <c r="AF11004" s="3"/>
      <c r="AG11004" s="3"/>
      <c r="AH11004" s="3"/>
    </row>
    <row r="11005" spans="30:34">
      <c r="AD11005" s="3"/>
      <c r="AE11005" s="3"/>
      <c r="AF11005" s="3"/>
      <c r="AG11005" s="3"/>
      <c r="AH11005" s="3"/>
    </row>
    <row r="11006" spans="30:34">
      <c r="AD11006" s="3"/>
      <c r="AE11006" s="3"/>
      <c r="AF11006" s="3"/>
      <c r="AG11006" s="3"/>
      <c r="AH11006" s="3"/>
    </row>
    <row r="11007" spans="30:34">
      <c r="AD11007" s="3"/>
      <c r="AE11007" s="3"/>
      <c r="AF11007" s="3"/>
      <c r="AG11007" s="3"/>
      <c r="AH11007" s="3"/>
    </row>
    <row r="11008" spans="30:34">
      <c r="AD11008" s="3"/>
      <c r="AE11008" s="3"/>
      <c r="AF11008" s="3"/>
      <c r="AG11008" s="3"/>
      <c r="AH11008" s="3"/>
    </row>
    <row r="11009" spans="30:34">
      <c r="AD11009" s="3"/>
      <c r="AE11009" s="3"/>
      <c r="AF11009" s="3"/>
      <c r="AG11009" s="3"/>
      <c r="AH11009" s="3"/>
    </row>
    <row r="11010" spans="30:34">
      <c r="AD11010" s="3"/>
      <c r="AE11010" s="3"/>
      <c r="AF11010" s="3"/>
      <c r="AG11010" s="3"/>
      <c r="AH11010" s="3"/>
    </row>
    <row r="11011" spans="30:34">
      <c r="AD11011" s="3"/>
      <c r="AE11011" s="3"/>
      <c r="AF11011" s="3"/>
      <c r="AG11011" s="3"/>
      <c r="AH11011" s="3"/>
    </row>
    <row r="11012" spans="30:34">
      <c r="AD11012" s="3"/>
      <c r="AE11012" s="3"/>
      <c r="AF11012" s="3"/>
      <c r="AG11012" s="3"/>
      <c r="AH11012" s="3"/>
    </row>
    <row r="11013" spans="30:34">
      <c r="AD11013" s="3"/>
      <c r="AE11013" s="3"/>
      <c r="AF11013" s="3"/>
      <c r="AG11013" s="3"/>
      <c r="AH11013" s="3"/>
    </row>
    <row r="11014" spans="30:34">
      <c r="AD11014" s="3"/>
      <c r="AE11014" s="3"/>
      <c r="AF11014" s="3"/>
      <c r="AG11014" s="3"/>
      <c r="AH11014" s="3"/>
    </row>
    <row r="11015" spans="30:34">
      <c r="AD11015" s="3"/>
      <c r="AE11015" s="3"/>
      <c r="AF11015" s="3"/>
      <c r="AG11015" s="3"/>
      <c r="AH11015" s="3"/>
    </row>
    <row r="11016" spans="30:34">
      <c r="AD11016" s="3"/>
      <c r="AE11016" s="3"/>
      <c r="AF11016" s="3"/>
      <c r="AG11016" s="3"/>
      <c r="AH11016" s="3"/>
    </row>
    <row r="11017" spans="30:34">
      <c r="AD11017" s="3"/>
      <c r="AE11017" s="3"/>
      <c r="AF11017" s="3"/>
      <c r="AG11017" s="3"/>
      <c r="AH11017" s="3"/>
    </row>
    <row r="11018" spans="30:34">
      <c r="AD11018" s="3"/>
      <c r="AE11018" s="3"/>
      <c r="AF11018" s="3"/>
      <c r="AG11018" s="3"/>
      <c r="AH11018" s="3"/>
    </row>
    <row r="11019" spans="30:34">
      <c r="AD11019" s="3"/>
      <c r="AE11019" s="3"/>
      <c r="AF11019" s="3"/>
      <c r="AG11019" s="3"/>
      <c r="AH11019" s="3"/>
    </row>
    <row r="11020" spans="30:34">
      <c r="AD11020" s="3"/>
      <c r="AE11020" s="3"/>
      <c r="AF11020" s="3"/>
      <c r="AG11020" s="3"/>
      <c r="AH11020" s="3"/>
    </row>
    <row r="11021" spans="30:34">
      <c r="AD11021" s="3"/>
      <c r="AE11021" s="3"/>
      <c r="AF11021" s="3"/>
      <c r="AG11021" s="3"/>
      <c r="AH11021" s="3"/>
    </row>
    <row r="11022" spans="30:34">
      <c r="AD11022" s="3"/>
      <c r="AE11022" s="3"/>
      <c r="AF11022" s="3"/>
      <c r="AG11022" s="3"/>
      <c r="AH11022" s="3"/>
    </row>
    <row r="11023" spans="30:34">
      <c r="AD11023" s="3"/>
      <c r="AE11023" s="3"/>
      <c r="AF11023" s="3"/>
      <c r="AG11023" s="3"/>
      <c r="AH11023" s="3"/>
    </row>
    <row r="11024" spans="30:34">
      <c r="AD11024" s="3"/>
      <c r="AE11024" s="3"/>
      <c r="AF11024" s="3"/>
      <c r="AG11024" s="3"/>
      <c r="AH11024" s="3"/>
    </row>
    <row r="11025" spans="30:34">
      <c r="AD11025" s="3"/>
      <c r="AE11025" s="3"/>
      <c r="AF11025" s="3"/>
      <c r="AG11025" s="3"/>
      <c r="AH11025" s="3"/>
    </row>
    <row r="11026" spans="30:34">
      <c r="AD11026" s="3"/>
      <c r="AE11026" s="3"/>
      <c r="AF11026" s="3"/>
      <c r="AG11026" s="3"/>
      <c r="AH11026" s="3"/>
    </row>
    <row r="11027" spans="30:34">
      <c r="AD11027" s="3"/>
      <c r="AE11027" s="3"/>
      <c r="AF11027" s="3"/>
      <c r="AG11027" s="3"/>
      <c r="AH11027" s="3"/>
    </row>
    <row r="11028" spans="30:34">
      <c r="AD11028" s="3"/>
      <c r="AE11028" s="3"/>
      <c r="AF11028" s="3"/>
      <c r="AG11028" s="3"/>
      <c r="AH11028" s="3"/>
    </row>
    <row r="11029" spans="30:34">
      <c r="AD11029" s="3"/>
      <c r="AE11029" s="3"/>
      <c r="AF11029" s="3"/>
      <c r="AG11029" s="3"/>
      <c r="AH11029" s="3"/>
    </row>
    <row r="11030" spans="30:34">
      <c r="AD11030" s="3"/>
      <c r="AE11030" s="3"/>
      <c r="AF11030" s="3"/>
      <c r="AG11030" s="3"/>
      <c r="AH11030" s="3"/>
    </row>
    <row r="11031" spans="30:34">
      <c r="AD11031" s="3"/>
      <c r="AE11031" s="3"/>
      <c r="AF11031" s="3"/>
      <c r="AG11031" s="3"/>
      <c r="AH11031" s="3"/>
    </row>
    <row r="11032" spans="30:34">
      <c r="AD11032" s="3"/>
      <c r="AE11032" s="3"/>
      <c r="AF11032" s="3"/>
      <c r="AG11032" s="3"/>
      <c r="AH11032" s="3"/>
    </row>
    <row r="11033" spans="30:34">
      <c r="AD11033" s="3"/>
      <c r="AE11033" s="3"/>
      <c r="AF11033" s="3"/>
      <c r="AG11033" s="3"/>
      <c r="AH11033" s="3"/>
    </row>
    <row r="11034" spans="30:34">
      <c r="AD11034" s="3"/>
      <c r="AE11034" s="3"/>
      <c r="AF11034" s="3"/>
      <c r="AG11034" s="3"/>
      <c r="AH11034" s="3"/>
    </row>
    <row r="11035" spans="30:34">
      <c r="AD11035" s="3"/>
      <c r="AE11035" s="3"/>
      <c r="AF11035" s="3"/>
      <c r="AG11035" s="3"/>
      <c r="AH11035" s="3"/>
    </row>
    <row r="11036" spans="30:34">
      <c r="AD11036" s="3"/>
      <c r="AE11036" s="3"/>
      <c r="AF11036" s="3"/>
      <c r="AG11036" s="3"/>
      <c r="AH11036" s="3"/>
    </row>
    <row r="11037" spans="30:34">
      <c r="AD11037" s="3"/>
      <c r="AE11037" s="3"/>
      <c r="AF11037" s="3"/>
      <c r="AG11037" s="3"/>
      <c r="AH11037" s="3"/>
    </row>
    <row r="11038" spans="30:34">
      <c r="AD11038" s="3"/>
      <c r="AE11038" s="3"/>
      <c r="AF11038" s="3"/>
      <c r="AG11038" s="3"/>
      <c r="AH11038" s="3"/>
    </row>
    <row r="11039" spans="30:34">
      <c r="AD11039" s="3"/>
      <c r="AE11039" s="3"/>
      <c r="AF11039" s="3"/>
      <c r="AG11039" s="3"/>
      <c r="AH11039" s="3"/>
    </row>
    <row r="11040" spans="30:34">
      <c r="AD11040" s="3"/>
      <c r="AE11040" s="3"/>
      <c r="AF11040" s="3"/>
      <c r="AG11040" s="3"/>
      <c r="AH11040" s="3"/>
    </row>
    <row r="11041" spans="30:34">
      <c r="AD11041" s="3"/>
      <c r="AE11041" s="3"/>
      <c r="AF11041" s="3"/>
      <c r="AG11041" s="3"/>
      <c r="AH11041" s="3"/>
    </row>
    <row r="11042" spans="30:34">
      <c r="AD11042" s="3"/>
      <c r="AE11042" s="3"/>
      <c r="AF11042" s="3"/>
      <c r="AG11042" s="3"/>
      <c r="AH11042" s="3"/>
    </row>
    <row r="11043" spans="30:34">
      <c r="AD11043" s="3"/>
      <c r="AE11043" s="3"/>
      <c r="AF11043" s="3"/>
      <c r="AG11043" s="3"/>
      <c r="AH11043" s="3"/>
    </row>
    <row r="11044" spans="30:34">
      <c r="AD11044" s="3"/>
      <c r="AE11044" s="3"/>
      <c r="AF11044" s="3"/>
      <c r="AG11044" s="3"/>
      <c r="AH11044" s="3"/>
    </row>
    <row r="11045" spans="30:34">
      <c r="AD11045" s="3"/>
      <c r="AE11045" s="3"/>
      <c r="AF11045" s="3"/>
      <c r="AG11045" s="3"/>
      <c r="AH11045" s="3"/>
    </row>
    <row r="11046" spans="30:34">
      <c r="AD11046" s="3"/>
      <c r="AE11046" s="3"/>
      <c r="AF11046" s="3"/>
      <c r="AG11046" s="3"/>
      <c r="AH11046" s="3"/>
    </row>
    <row r="11047" spans="30:34">
      <c r="AD11047" s="3"/>
      <c r="AE11047" s="3"/>
      <c r="AF11047" s="3"/>
      <c r="AG11047" s="3"/>
      <c r="AH11047" s="3"/>
    </row>
    <row r="11048" spans="30:34">
      <c r="AD11048" s="3"/>
      <c r="AE11048" s="3"/>
      <c r="AF11048" s="3"/>
      <c r="AG11048" s="3"/>
      <c r="AH11048" s="3"/>
    </row>
    <row r="11049" spans="30:34">
      <c r="AD11049" s="3"/>
      <c r="AE11049" s="3"/>
      <c r="AF11049" s="3"/>
      <c r="AG11049" s="3"/>
      <c r="AH11049" s="3"/>
    </row>
    <row r="11050" spans="30:34">
      <c r="AD11050" s="3"/>
      <c r="AE11050" s="3"/>
      <c r="AF11050" s="3"/>
      <c r="AG11050" s="3"/>
      <c r="AH11050" s="3"/>
    </row>
    <row r="11051" spans="30:34">
      <c r="AD11051" s="3"/>
      <c r="AE11051" s="3"/>
      <c r="AF11051" s="3"/>
      <c r="AG11051" s="3"/>
      <c r="AH11051" s="3"/>
    </row>
    <row r="11052" spans="30:34">
      <c r="AD11052" s="3"/>
      <c r="AE11052" s="3"/>
      <c r="AF11052" s="3"/>
      <c r="AG11052" s="3"/>
      <c r="AH11052" s="3"/>
    </row>
    <row r="11053" spans="30:34">
      <c r="AD11053" s="3"/>
      <c r="AE11053" s="3"/>
      <c r="AF11053" s="3"/>
      <c r="AG11053" s="3"/>
      <c r="AH11053" s="3"/>
    </row>
    <row r="11054" spans="30:34">
      <c r="AD11054" s="3"/>
      <c r="AE11054" s="3"/>
      <c r="AF11054" s="3"/>
      <c r="AG11054" s="3"/>
      <c r="AH11054" s="3"/>
    </row>
    <row r="11055" spans="30:34">
      <c r="AD11055" s="3"/>
      <c r="AE11055" s="3"/>
      <c r="AF11055" s="3"/>
      <c r="AG11055" s="3"/>
      <c r="AH11055" s="3"/>
    </row>
    <row r="11056" spans="30:34">
      <c r="AD11056" s="3"/>
      <c r="AE11056" s="3"/>
      <c r="AF11056" s="3"/>
      <c r="AG11056" s="3"/>
      <c r="AH11056" s="3"/>
    </row>
    <row r="11057" spans="30:34">
      <c r="AD11057" s="3"/>
      <c r="AE11057" s="3"/>
      <c r="AF11057" s="3"/>
      <c r="AG11057" s="3"/>
      <c r="AH11057" s="3"/>
    </row>
    <row r="11058" spans="30:34">
      <c r="AD11058" s="3"/>
      <c r="AE11058" s="3"/>
      <c r="AF11058" s="3"/>
      <c r="AG11058" s="3"/>
      <c r="AH11058" s="3"/>
    </row>
    <row r="11059" spans="30:34">
      <c r="AD11059" s="3"/>
      <c r="AE11059" s="3"/>
      <c r="AF11059" s="3"/>
      <c r="AG11059" s="3"/>
      <c r="AH11059" s="3"/>
    </row>
    <row r="11060" spans="30:34">
      <c r="AD11060" s="3"/>
      <c r="AE11060" s="3"/>
      <c r="AF11060" s="3"/>
      <c r="AG11060" s="3"/>
      <c r="AH11060" s="3"/>
    </row>
    <row r="11061" spans="30:34">
      <c r="AD11061" s="3"/>
      <c r="AE11061" s="3"/>
      <c r="AF11061" s="3"/>
      <c r="AG11061" s="3"/>
      <c r="AH11061" s="3"/>
    </row>
    <row r="11062" spans="30:34">
      <c r="AD11062" s="3"/>
      <c r="AE11062" s="3"/>
      <c r="AF11062" s="3"/>
      <c r="AG11062" s="3"/>
      <c r="AH11062" s="3"/>
    </row>
    <row r="11063" spans="30:34">
      <c r="AD11063" s="3"/>
      <c r="AE11063" s="3"/>
      <c r="AF11063" s="3"/>
      <c r="AG11063" s="3"/>
      <c r="AH11063" s="3"/>
    </row>
    <row r="11064" spans="30:34">
      <c r="AD11064" s="3"/>
      <c r="AE11064" s="3"/>
      <c r="AF11064" s="3"/>
      <c r="AG11064" s="3"/>
      <c r="AH11064" s="3"/>
    </row>
    <row r="11065" spans="30:34">
      <c r="AD11065" s="3"/>
      <c r="AE11065" s="3"/>
      <c r="AF11065" s="3"/>
      <c r="AG11065" s="3"/>
      <c r="AH11065" s="3"/>
    </row>
    <row r="11066" spans="30:34">
      <c r="AD11066" s="3"/>
      <c r="AE11066" s="3"/>
      <c r="AF11066" s="3"/>
      <c r="AG11066" s="3"/>
      <c r="AH11066" s="3"/>
    </row>
    <row r="11067" spans="30:34">
      <c r="AD11067" s="3"/>
      <c r="AE11067" s="3"/>
      <c r="AF11067" s="3"/>
      <c r="AG11067" s="3"/>
      <c r="AH11067" s="3"/>
    </row>
    <row r="11068" spans="30:34">
      <c r="AD11068" s="3"/>
      <c r="AE11068" s="3"/>
      <c r="AF11068" s="3"/>
      <c r="AG11068" s="3"/>
      <c r="AH11068" s="3"/>
    </row>
    <row r="11069" spans="30:34">
      <c r="AD11069" s="3"/>
      <c r="AE11069" s="3"/>
      <c r="AF11069" s="3"/>
      <c r="AG11069" s="3"/>
      <c r="AH11069" s="3"/>
    </row>
    <row r="11070" spans="30:34">
      <c r="AD11070" s="3"/>
      <c r="AE11070" s="3"/>
      <c r="AF11070" s="3"/>
      <c r="AG11070" s="3"/>
      <c r="AH11070" s="3"/>
    </row>
    <row r="11071" spans="30:34">
      <c r="AD11071" s="3"/>
      <c r="AE11071" s="3"/>
      <c r="AF11071" s="3"/>
      <c r="AG11071" s="3"/>
      <c r="AH11071" s="3"/>
    </row>
    <row r="11072" spans="30:34">
      <c r="AD11072" s="3"/>
      <c r="AE11072" s="3"/>
      <c r="AF11072" s="3"/>
      <c r="AG11072" s="3"/>
      <c r="AH11072" s="3"/>
    </row>
    <row r="11073" spans="30:34">
      <c r="AD11073" s="3"/>
      <c r="AE11073" s="3"/>
      <c r="AF11073" s="3"/>
      <c r="AG11073" s="3"/>
      <c r="AH11073" s="3"/>
    </row>
    <row r="11074" spans="30:34">
      <c r="AD11074" s="3"/>
      <c r="AE11074" s="3"/>
      <c r="AF11074" s="3"/>
      <c r="AG11074" s="3"/>
      <c r="AH11074" s="3"/>
    </row>
    <row r="11075" spans="30:34">
      <c r="AD11075" s="3"/>
      <c r="AE11075" s="3"/>
      <c r="AF11075" s="3"/>
      <c r="AG11075" s="3"/>
      <c r="AH11075" s="3"/>
    </row>
    <row r="11076" spans="30:34">
      <c r="AD11076" s="3"/>
      <c r="AE11076" s="3"/>
      <c r="AF11076" s="3"/>
      <c r="AG11076" s="3"/>
      <c r="AH11076" s="3"/>
    </row>
    <row r="11077" spans="30:34">
      <c r="AD11077" s="3"/>
      <c r="AE11077" s="3"/>
      <c r="AF11077" s="3"/>
      <c r="AG11077" s="3"/>
      <c r="AH11077" s="3"/>
    </row>
    <row r="11078" spans="30:34">
      <c r="AD11078" s="3"/>
      <c r="AE11078" s="3"/>
      <c r="AF11078" s="3"/>
      <c r="AG11078" s="3"/>
      <c r="AH11078" s="3"/>
    </row>
    <row r="11079" spans="30:34">
      <c r="AD11079" s="3"/>
      <c r="AE11079" s="3"/>
      <c r="AF11079" s="3"/>
      <c r="AG11079" s="3"/>
      <c r="AH11079" s="3"/>
    </row>
    <row r="11080" spans="30:34">
      <c r="AD11080" s="3"/>
      <c r="AE11080" s="3"/>
      <c r="AF11080" s="3"/>
      <c r="AG11080" s="3"/>
      <c r="AH11080" s="3"/>
    </row>
    <row r="11081" spans="30:34">
      <c r="AD11081" s="3"/>
      <c r="AE11081" s="3"/>
      <c r="AF11081" s="3"/>
      <c r="AG11081" s="3"/>
      <c r="AH11081" s="3"/>
    </row>
    <row r="11082" spans="30:34">
      <c r="AD11082" s="3"/>
      <c r="AE11082" s="3"/>
      <c r="AF11082" s="3"/>
      <c r="AG11082" s="3"/>
      <c r="AH11082" s="3"/>
    </row>
    <row r="11083" spans="30:34">
      <c r="AD11083" s="3"/>
      <c r="AE11083" s="3"/>
      <c r="AF11083" s="3"/>
      <c r="AG11083" s="3"/>
      <c r="AH11083" s="3"/>
    </row>
    <row r="11084" spans="30:34">
      <c r="AD11084" s="3"/>
      <c r="AE11084" s="3"/>
      <c r="AF11084" s="3"/>
      <c r="AG11084" s="3"/>
      <c r="AH11084" s="3"/>
    </row>
    <row r="11085" spans="30:34">
      <c r="AD11085" s="3"/>
      <c r="AE11085" s="3"/>
      <c r="AF11085" s="3"/>
      <c r="AG11085" s="3"/>
      <c r="AH11085" s="3"/>
    </row>
    <row r="11086" spans="30:34">
      <c r="AD11086" s="3"/>
      <c r="AE11086" s="3"/>
      <c r="AF11086" s="3"/>
      <c r="AG11086" s="3"/>
      <c r="AH11086" s="3"/>
    </row>
    <row r="11087" spans="30:34">
      <c r="AD11087" s="3"/>
      <c r="AE11087" s="3"/>
      <c r="AF11087" s="3"/>
      <c r="AG11087" s="3"/>
      <c r="AH11087" s="3"/>
    </row>
    <row r="11088" spans="30:34">
      <c r="AD11088" s="3"/>
      <c r="AE11088" s="3"/>
      <c r="AF11088" s="3"/>
      <c r="AG11088" s="3"/>
      <c r="AH11088" s="3"/>
    </row>
    <row r="11089" spans="30:34">
      <c r="AD11089" s="3"/>
      <c r="AE11089" s="3"/>
      <c r="AF11089" s="3"/>
      <c r="AG11089" s="3"/>
      <c r="AH11089" s="3"/>
    </row>
    <row r="11090" spans="30:34">
      <c r="AD11090" s="3"/>
      <c r="AE11090" s="3"/>
      <c r="AF11090" s="3"/>
      <c r="AG11090" s="3"/>
      <c r="AH11090" s="3"/>
    </row>
    <row r="11091" spans="30:34">
      <c r="AD11091" s="3"/>
      <c r="AE11091" s="3"/>
      <c r="AF11091" s="3"/>
      <c r="AG11091" s="3"/>
      <c r="AH11091" s="3"/>
    </row>
    <row r="11092" spans="30:34">
      <c r="AD11092" s="3"/>
      <c r="AE11092" s="3"/>
      <c r="AF11092" s="3"/>
      <c r="AG11092" s="3"/>
      <c r="AH11092" s="3"/>
    </row>
    <row r="11093" spans="30:34">
      <c r="AD11093" s="3"/>
      <c r="AE11093" s="3"/>
      <c r="AF11093" s="3"/>
      <c r="AG11093" s="3"/>
      <c r="AH11093" s="3"/>
    </row>
    <row r="11094" spans="30:34">
      <c r="AD11094" s="3"/>
      <c r="AE11094" s="3"/>
      <c r="AF11094" s="3"/>
      <c r="AG11094" s="3"/>
      <c r="AH11094" s="3"/>
    </row>
    <row r="11095" spans="30:34">
      <c r="AD11095" s="3"/>
      <c r="AE11095" s="3"/>
      <c r="AF11095" s="3"/>
      <c r="AG11095" s="3"/>
      <c r="AH11095" s="3"/>
    </row>
    <row r="11096" spans="30:34">
      <c r="AD11096" s="3"/>
      <c r="AE11096" s="3"/>
      <c r="AF11096" s="3"/>
      <c r="AG11096" s="3"/>
      <c r="AH11096" s="3"/>
    </row>
    <row r="11097" spans="30:34">
      <c r="AD11097" s="3"/>
      <c r="AE11097" s="3"/>
      <c r="AF11097" s="3"/>
      <c r="AG11097" s="3"/>
      <c r="AH11097" s="3"/>
    </row>
    <row r="11098" spans="30:34">
      <c r="AD11098" s="3"/>
      <c r="AE11098" s="3"/>
      <c r="AF11098" s="3"/>
      <c r="AG11098" s="3"/>
      <c r="AH11098" s="3"/>
    </row>
    <row r="11099" spans="30:34">
      <c r="AD11099" s="3"/>
      <c r="AE11099" s="3"/>
      <c r="AF11099" s="3"/>
      <c r="AG11099" s="3"/>
      <c r="AH11099" s="3"/>
    </row>
    <row r="11100" spans="30:34">
      <c r="AD11100" s="3"/>
      <c r="AE11100" s="3"/>
      <c r="AF11100" s="3"/>
      <c r="AG11100" s="3"/>
      <c r="AH11100" s="3"/>
    </row>
    <row r="11101" spans="30:34">
      <c r="AD11101" s="3"/>
      <c r="AE11101" s="3"/>
      <c r="AF11101" s="3"/>
      <c r="AG11101" s="3"/>
      <c r="AH11101" s="3"/>
    </row>
    <row r="11102" spans="30:34">
      <c r="AD11102" s="3"/>
      <c r="AE11102" s="3"/>
      <c r="AF11102" s="3"/>
      <c r="AG11102" s="3"/>
      <c r="AH11102" s="3"/>
    </row>
    <row r="11103" spans="30:34">
      <c r="AD11103" s="3"/>
      <c r="AE11103" s="3"/>
      <c r="AF11103" s="3"/>
      <c r="AG11103" s="3"/>
      <c r="AH11103" s="3"/>
    </row>
    <row r="11104" spans="30:34">
      <c r="AD11104" s="3"/>
      <c r="AE11104" s="3"/>
      <c r="AF11104" s="3"/>
      <c r="AG11104" s="3"/>
      <c r="AH11104" s="3"/>
    </row>
    <row r="11105" spans="30:34">
      <c r="AD11105" s="3"/>
      <c r="AE11105" s="3"/>
      <c r="AF11105" s="3"/>
      <c r="AG11105" s="3"/>
      <c r="AH11105" s="3"/>
    </row>
    <row r="11106" spans="30:34">
      <c r="AD11106" s="3"/>
      <c r="AE11106" s="3"/>
      <c r="AF11106" s="3"/>
      <c r="AG11106" s="3"/>
      <c r="AH11106" s="3"/>
    </row>
    <row r="11107" spans="30:34">
      <c r="AD11107" s="3"/>
      <c r="AE11107" s="3"/>
      <c r="AF11107" s="3"/>
      <c r="AG11107" s="3"/>
      <c r="AH11107" s="3"/>
    </row>
    <row r="11108" spans="30:34">
      <c r="AD11108" s="3"/>
      <c r="AE11108" s="3"/>
      <c r="AF11108" s="3"/>
      <c r="AG11108" s="3"/>
      <c r="AH11108" s="3"/>
    </row>
    <row r="11109" spans="30:34">
      <c r="AD11109" s="3"/>
      <c r="AE11109" s="3"/>
      <c r="AF11109" s="3"/>
      <c r="AG11109" s="3"/>
      <c r="AH11109" s="3"/>
    </row>
    <row r="11110" spans="30:34">
      <c r="AD11110" s="3"/>
      <c r="AE11110" s="3"/>
      <c r="AF11110" s="3"/>
      <c r="AG11110" s="3"/>
      <c r="AH11110" s="3"/>
    </row>
    <row r="11111" spans="30:34">
      <c r="AD11111" s="3"/>
      <c r="AE11111" s="3"/>
      <c r="AF11111" s="3"/>
      <c r="AG11111" s="3"/>
      <c r="AH11111" s="3"/>
    </row>
    <row r="11112" spans="30:34">
      <c r="AD11112" s="3"/>
      <c r="AE11112" s="3"/>
      <c r="AF11112" s="3"/>
      <c r="AG11112" s="3"/>
      <c r="AH11112" s="3"/>
    </row>
    <row r="11113" spans="30:34">
      <c r="AD11113" s="3"/>
      <c r="AE11113" s="3"/>
      <c r="AF11113" s="3"/>
      <c r="AG11113" s="3"/>
      <c r="AH11113" s="3"/>
    </row>
    <row r="11114" spans="30:34">
      <c r="AD11114" s="3"/>
      <c r="AE11114" s="3"/>
      <c r="AF11114" s="3"/>
      <c r="AG11114" s="3"/>
      <c r="AH11114" s="3"/>
    </row>
    <row r="11115" spans="30:34">
      <c r="AD11115" s="3"/>
      <c r="AE11115" s="3"/>
      <c r="AF11115" s="3"/>
      <c r="AG11115" s="3"/>
      <c r="AH11115" s="3"/>
    </row>
    <row r="11116" spans="30:34">
      <c r="AD11116" s="3"/>
      <c r="AE11116" s="3"/>
      <c r="AF11116" s="3"/>
      <c r="AG11116" s="3"/>
      <c r="AH11116" s="3"/>
    </row>
    <row r="11117" spans="30:34">
      <c r="AD11117" s="3"/>
      <c r="AE11117" s="3"/>
      <c r="AF11117" s="3"/>
      <c r="AG11117" s="3"/>
      <c r="AH11117" s="3"/>
    </row>
    <row r="11118" spans="30:34">
      <c r="AD11118" s="3"/>
      <c r="AE11118" s="3"/>
      <c r="AF11118" s="3"/>
      <c r="AG11118" s="3"/>
      <c r="AH11118" s="3"/>
    </row>
    <row r="11119" spans="30:34">
      <c r="AD11119" s="3"/>
      <c r="AE11119" s="3"/>
      <c r="AF11119" s="3"/>
      <c r="AG11119" s="3"/>
      <c r="AH11119" s="3"/>
    </row>
    <row r="11120" spans="30:34">
      <c r="AD11120" s="3"/>
      <c r="AE11120" s="3"/>
      <c r="AF11120" s="3"/>
      <c r="AG11120" s="3"/>
      <c r="AH11120" s="3"/>
    </row>
    <row r="11121" spans="30:34">
      <c r="AD11121" s="3"/>
      <c r="AE11121" s="3"/>
      <c r="AF11121" s="3"/>
      <c r="AG11121" s="3"/>
      <c r="AH11121" s="3"/>
    </row>
    <row r="11122" spans="30:34">
      <c r="AD11122" s="3"/>
      <c r="AE11122" s="3"/>
      <c r="AF11122" s="3"/>
      <c r="AG11122" s="3"/>
      <c r="AH11122" s="3"/>
    </row>
    <row r="11123" spans="30:34">
      <c r="AD11123" s="3"/>
      <c r="AE11123" s="3"/>
      <c r="AF11123" s="3"/>
      <c r="AG11123" s="3"/>
      <c r="AH11123" s="3"/>
    </row>
    <row r="11124" spans="30:34">
      <c r="AD11124" s="3"/>
      <c r="AE11124" s="3"/>
      <c r="AF11124" s="3"/>
      <c r="AG11124" s="3"/>
      <c r="AH11124" s="3"/>
    </row>
    <row r="11125" spans="30:34">
      <c r="AD11125" s="3"/>
      <c r="AE11125" s="3"/>
      <c r="AF11125" s="3"/>
      <c r="AG11125" s="3"/>
      <c r="AH11125" s="3"/>
    </row>
    <row r="11126" spans="30:34">
      <c r="AD11126" s="3"/>
      <c r="AE11126" s="3"/>
      <c r="AF11126" s="3"/>
      <c r="AG11126" s="3"/>
      <c r="AH11126" s="3"/>
    </row>
    <row r="11127" spans="30:34">
      <c r="AD11127" s="3"/>
      <c r="AE11127" s="3"/>
      <c r="AF11127" s="3"/>
      <c r="AG11127" s="3"/>
      <c r="AH11127" s="3"/>
    </row>
    <row r="11128" spans="30:34">
      <c r="AD11128" s="3"/>
      <c r="AE11128" s="3"/>
      <c r="AF11128" s="3"/>
      <c r="AG11128" s="3"/>
      <c r="AH11128" s="3"/>
    </row>
    <row r="11129" spans="30:34">
      <c r="AD11129" s="3"/>
      <c r="AE11129" s="3"/>
      <c r="AF11129" s="3"/>
      <c r="AG11129" s="3"/>
      <c r="AH11129" s="3"/>
    </row>
    <row r="11130" spans="30:34">
      <c r="AD11130" s="3"/>
      <c r="AE11130" s="3"/>
      <c r="AF11130" s="3"/>
      <c r="AG11130" s="3"/>
      <c r="AH11130" s="3"/>
    </row>
    <row r="11131" spans="30:34">
      <c r="AD11131" s="3"/>
      <c r="AE11131" s="3"/>
      <c r="AF11131" s="3"/>
      <c r="AG11131" s="3"/>
      <c r="AH11131" s="3"/>
    </row>
    <row r="11132" spans="30:34">
      <c r="AD11132" s="3"/>
      <c r="AE11132" s="3"/>
      <c r="AF11132" s="3"/>
      <c r="AG11132" s="3"/>
      <c r="AH11132" s="3"/>
    </row>
    <row r="11133" spans="30:34">
      <c r="AD11133" s="3"/>
      <c r="AE11133" s="3"/>
      <c r="AF11133" s="3"/>
      <c r="AG11133" s="3"/>
      <c r="AH11133" s="3"/>
    </row>
    <row r="11134" spans="30:34">
      <c r="AD11134" s="3"/>
      <c r="AE11134" s="3"/>
      <c r="AF11134" s="3"/>
      <c r="AG11134" s="3"/>
      <c r="AH11134" s="3"/>
    </row>
    <row r="11135" spans="30:34">
      <c r="AD11135" s="3"/>
      <c r="AE11135" s="3"/>
      <c r="AF11135" s="3"/>
      <c r="AG11135" s="3"/>
      <c r="AH11135" s="3"/>
    </row>
    <row r="11136" spans="30:34">
      <c r="AD11136" s="3"/>
      <c r="AE11136" s="3"/>
      <c r="AF11136" s="3"/>
      <c r="AG11136" s="3"/>
      <c r="AH11136" s="3"/>
    </row>
    <row r="11137" spans="30:34">
      <c r="AD11137" s="3"/>
      <c r="AE11137" s="3"/>
      <c r="AF11137" s="3"/>
      <c r="AG11137" s="3"/>
      <c r="AH11137" s="3"/>
    </row>
    <row r="11138" spans="30:34">
      <c r="AD11138" s="3"/>
      <c r="AE11138" s="3"/>
      <c r="AF11138" s="3"/>
      <c r="AG11138" s="3"/>
      <c r="AH11138" s="3"/>
    </row>
    <row r="11139" spans="30:34">
      <c r="AD11139" s="3"/>
      <c r="AE11139" s="3"/>
      <c r="AF11139" s="3"/>
      <c r="AG11139" s="3"/>
      <c r="AH11139" s="3"/>
    </row>
    <row r="11140" spans="30:34">
      <c r="AD11140" s="3"/>
      <c r="AE11140" s="3"/>
      <c r="AF11140" s="3"/>
      <c r="AG11140" s="3"/>
      <c r="AH11140" s="3"/>
    </row>
    <row r="11141" spans="30:34">
      <c r="AD11141" s="3"/>
      <c r="AE11141" s="3"/>
      <c r="AF11141" s="3"/>
      <c r="AG11141" s="3"/>
      <c r="AH11141" s="3"/>
    </row>
    <row r="11142" spans="30:34">
      <c r="AD11142" s="3"/>
      <c r="AE11142" s="3"/>
      <c r="AF11142" s="3"/>
      <c r="AG11142" s="3"/>
      <c r="AH11142" s="3"/>
    </row>
    <row r="11143" spans="30:34">
      <c r="AD11143" s="3"/>
      <c r="AE11143" s="3"/>
      <c r="AF11143" s="3"/>
      <c r="AG11143" s="3"/>
      <c r="AH11143" s="3"/>
    </row>
    <row r="11144" spans="30:34">
      <c r="AD11144" s="3"/>
      <c r="AE11144" s="3"/>
      <c r="AF11144" s="3"/>
      <c r="AG11144" s="3"/>
      <c r="AH11144" s="3"/>
    </row>
    <row r="11145" spans="30:34">
      <c r="AD11145" s="3"/>
      <c r="AE11145" s="3"/>
      <c r="AF11145" s="3"/>
      <c r="AG11145" s="3"/>
      <c r="AH11145" s="3"/>
    </row>
    <row r="11146" spans="30:34">
      <c r="AD11146" s="3"/>
      <c r="AE11146" s="3"/>
      <c r="AF11146" s="3"/>
      <c r="AG11146" s="3"/>
      <c r="AH11146" s="3"/>
    </row>
    <row r="11147" spans="30:34">
      <c r="AD11147" s="3"/>
      <c r="AE11147" s="3"/>
      <c r="AF11147" s="3"/>
      <c r="AG11147" s="3"/>
      <c r="AH11147" s="3"/>
    </row>
    <row r="11148" spans="30:34">
      <c r="AD11148" s="3"/>
      <c r="AE11148" s="3"/>
      <c r="AF11148" s="3"/>
      <c r="AG11148" s="3"/>
      <c r="AH11148" s="3"/>
    </row>
    <row r="11149" spans="30:34">
      <c r="AD11149" s="3"/>
      <c r="AE11149" s="3"/>
      <c r="AF11149" s="3"/>
      <c r="AG11149" s="3"/>
      <c r="AH11149" s="3"/>
    </row>
    <row r="11150" spans="30:34">
      <c r="AD11150" s="3"/>
      <c r="AE11150" s="3"/>
      <c r="AF11150" s="3"/>
      <c r="AG11150" s="3"/>
      <c r="AH11150" s="3"/>
    </row>
    <row r="11151" spans="30:34">
      <c r="AD11151" s="3"/>
      <c r="AE11151" s="3"/>
      <c r="AF11151" s="3"/>
      <c r="AG11151" s="3"/>
      <c r="AH11151" s="3"/>
    </row>
    <row r="11152" spans="30:34">
      <c r="AD11152" s="3"/>
      <c r="AE11152" s="3"/>
      <c r="AF11152" s="3"/>
      <c r="AG11152" s="3"/>
      <c r="AH11152" s="3"/>
    </row>
    <row r="11153" spans="30:34">
      <c r="AD11153" s="3"/>
      <c r="AE11153" s="3"/>
      <c r="AF11153" s="3"/>
      <c r="AG11153" s="3"/>
      <c r="AH11153" s="3"/>
    </row>
    <row r="11154" spans="30:34">
      <c r="AD11154" s="3"/>
      <c r="AE11154" s="3"/>
      <c r="AF11154" s="3"/>
      <c r="AG11154" s="3"/>
      <c r="AH11154" s="3"/>
    </row>
    <row r="11155" spans="30:34">
      <c r="AD11155" s="3"/>
      <c r="AE11155" s="3"/>
      <c r="AF11155" s="3"/>
      <c r="AG11155" s="3"/>
      <c r="AH11155" s="3"/>
    </row>
    <row r="11156" spans="30:34">
      <c r="AD11156" s="3"/>
      <c r="AE11156" s="3"/>
      <c r="AF11156" s="3"/>
      <c r="AG11156" s="3"/>
      <c r="AH11156" s="3"/>
    </row>
    <row r="11157" spans="30:34">
      <c r="AD11157" s="3"/>
      <c r="AE11157" s="3"/>
      <c r="AF11157" s="3"/>
      <c r="AG11157" s="3"/>
      <c r="AH11157" s="3"/>
    </row>
    <row r="11158" spans="30:34">
      <c r="AD11158" s="3"/>
      <c r="AE11158" s="3"/>
      <c r="AF11158" s="3"/>
      <c r="AG11158" s="3"/>
      <c r="AH11158" s="3"/>
    </row>
    <row r="11159" spans="30:34">
      <c r="AD11159" s="3"/>
      <c r="AE11159" s="3"/>
      <c r="AF11159" s="3"/>
      <c r="AG11159" s="3"/>
      <c r="AH11159" s="3"/>
    </row>
    <row r="11160" spans="30:34">
      <c r="AD11160" s="3"/>
      <c r="AE11160" s="3"/>
      <c r="AF11160" s="3"/>
      <c r="AG11160" s="3"/>
      <c r="AH11160" s="3"/>
    </row>
    <row r="11161" spans="30:34">
      <c r="AD11161" s="3"/>
      <c r="AE11161" s="3"/>
      <c r="AF11161" s="3"/>
      <c r="AG11161" s="3"/>
      <c r="AH11161" s="3"/>
    </row>
    <row r="11162" spans="30:34">
      <c r="AD11162" s="3"/>
      <c r="AE11162" s="3"/>
      <c r="AF11162" s="3"/>
      <c r="AG11162" s="3"/>
      <c r="AH11162" s="3"/>
    </row>
    <row r="11163" spans="30:34">
      <c r="AD11163" s="3"/>
      <c r="AE11163" s="3"/>
      <c r="AF11163" s="3"/>
      <c r="AG11163" s="3"/>
      <c r="AH11163" s="3"/>
    </row>
    <row r="11164" spans="30:34">
      <c r="AD11164" s="3"/>
      <c r="AE11164" s="3"/>
      <c r="AF11164" s="3"/>
      <c r="AG11164" s="3"/>
      <c r="AH11164" s="3"/>
    </row>
    <row r="11165" spans="30:34">
      <c r="AD11165" s="3"/>
      <c r="AE11165" s="3"/>
      <c r="AF11165" s="3"/>
      <c r="AG11165" s="3"/>
      <c r="AH11165" s="3"/>
    </row>
    <row r="11166" spans="30:34">
      <c r="AD11166" s="3"/>
      <c r="AE11166" s="3"/>
      <c r="AF11166" s="3"/>
      <c r="AG11166" s="3"/>
      <c r="AH11166" s="3"/>
    </row>
    <row r="11167" spans="30:34">
      <c r="AD11167" s="3"/>
      <c r="AE11167" s="3"/>
      <c r="AF11167" s="3"/>
      <c r="AG11167" s="3"/>
      <c r="AH11167" s="3"/>
    </row>
    <row r="11168" spans="30:34">
      <c r="AD11168" s="3"/>
      <c r="AE11168" s="3"/>
      <c r="AF11168" s="3"/>
      <c r="AG11168" s="3"/>
      <c r="AH11168" s="3"/>
    </row>
    <row r="11169" spans="30:34">
      <c r="AD11169" s="3"/>
      <c r="AE11169" s="3"/>
      <c r="AF11169" s="3"/>
      <c r="AG11169" s="3"/>
      <c r="AH11169" s="3"/>
    </row>
    <row r="11170" spans="30:34">
      <c r="AD11170" s="3"/>
      <c r="AE11170" s="3"/>
      <c r="AF11170" s="3"/>
      <c r="AG11170" s="3"/>
      <c r="AH11170" s="3"/>
    </row>
    <row r="11171" spans="30:34">
      <c r="AD11171" s="3"/>
      <c r="AE11171" s="3"/>
      <c r="AF11171" s="3"/>
      <c r="AG11171" s="3"/>
      <c r="AH11171" s="3"/>
    </row>
    <row r="11172" spans="30:34">
      <c r="AD11172" s="3"/>
      <c r="AE11172" s="3"/>
      <c r="AF11172" s="3"/>
      <c r="AG11172" s="3"/>
      <c r="AH11172" s="3"/>
    </row>
    <row r="11173" spans="30:34">
      <c r="AD11173" s="3"/>
      <c r="AE11173" s="3"/>
      <c r="AF11173" s="3"/>
      <c r="AG11173" s="3"/>
      <c r="AH11173" s="3"/>
    </row>
    <row r="11174" spans="30:34">
      <c r="AD11174" s="3"/>
      <c r="AE11174" s="3"/>
      <c r="AF11174" s="3"/>
      <c r="AG11174" s="3"/>
      <c r="AH11174" s="3"/>
    </row>
    <row r="11175" spans="30:34">
      <c r="AD11175" s="3"/>
      <c r="AE11175" s="3"/>
      <c r="AF11175" s="3"/>
      <c r="AG11175" s="3"/>
      <c r="AH11175" s="3"/>
    </row>
    <row r="11176" spans="30:34">
      <c r="AD11176" s="3"/>
      <c r="AE11176" s="3"/>
      <c r="AF11176" s="3"/>
      <c r="AG11176" s="3"/>
      <c r="AH11176" s="3"/>
    </row>
    <row r="11177" spans="30:34">
      <c r="AD11177" s="3"/>
      <c r="AE11177" s="3"/>
      <c r="AF11177" s="3"/>
      <c r="AG11177" s="3"/>
      <c r="AH11177" s="3"/>
    </row>
    <row r="11178" spans="30:34">
      <c r="AD11178" s="3"/>
      <c r="AE11178" s="3"/>
      <c r="AF11178" s="3"/>
      <c r="AG11178" s="3"/>
      <c r="AH11178" s="3"/>
    </row>
    <row r="11179" spans="30:34">
      <c r="AD11179" s="3"/>
      <c r="AE11179" s="3"/>
      <c r="AF11179" s="3"/>
      <c r="AG11179" s="3"/>
      <c r="AH11179" s="3"/>
    </row>
    <row r="11180" spans="30:34">
      <c r="AD11180" s="3"/>
      <c r="AE11180" s="3"/>
      <c r="AF11180" s="3"/>
      <c r="AG11180" s="3"/>
      <c r="AH11180" s="3"/>
    </row>
    <row r="11181" spans="30:34">
      <c r="AD11181" s="3"/>
      <c r="AE11181" s="3"/>
      <c r="AF11181" s="3"/>
      <c r="AG11181" s="3"/>
      <c r="AH11181" s="3"/>
    </row>
    <row r="11182" spans="30:34">
      <c r="AD11182" s="3"/>
      <c r="AE11182" s="3"/>
      <c r="AF11182" s="3"/>
      <c r="AG11182" s="3"/>
      <c r="AH11182" s="3"/>
    </row>
    <row r="11183" spans="30:34">
      <c r="AD11183" s="3"/>
      <c r="AE11183" s="3"/>
      <c r="AF11183" s="3"/>
      <c r="AG11183" s="3"/>
      <c r="AH11183" s="3"/>
    </row>
    <row r="11184" spans="30:34">
      <c r="AD11184" s="3"/>
      <c r="AE11184" s="3"/>
      <c r="AF11184" s="3"/>
      <c r="AG11184" s="3"/>
      <c r="AH11184" s="3"/>
    </row>
    <row r="11185" spans="30:34">
      <c r="AD11185" s="3"/>
      <c r="AE11185" s="3"/>
      <c r="AF11185" s="3"/>
      <c r="AG11185" s="3"/>
      <c r="AH11185" s="3"/>
    </row>
    <row r="11186" spans="30:34">
      <c r="AD11186" s="3"/>
      <c r="AE11186" s="3"/>
      <c r="AF11186" s="3"/>
      <c r="AG11186" s="3"/>
      <c r="AH11186" s="3"/>
    </row>
    <row r="11187" spans="30:34">
      <c r="AD11187" s="3"/>
      <c r="AE11187" s="3"/>
      <c r="AF11187" s="3"/>
      <c r="AG11187" s="3"/>
      <c r="AH11187" s="3"/>
    </row>
    <row r="11188" spans="30:34">
      <c r="AD11188" s="3"/>
      <c r="AE11188" s="3"/>
      <c r="AF11188" s="3"/>
      <c r="AG11188" s="3"/>
      <c r="AH11188" s="3"/>
    </row>
    <row r="11189" spans="30:34">
      <c r="AD11189" s="3"/>
      <c r="AE11189" s="3"/>
      <c r="AF11189" s="3"/>
      <c r="AG11189" s="3"/>
      <c r="AH11189" s="3"/>
    </row>
    <row r="11190" spans="30:34">
      <c r="AD11190" s="3"/>
      <c r="AE11190" s="3"/>
      <c r="AF11190" s="3"/>
      <c r="AG11190" s="3"/>
      <c r="AH11190" s="3"/>
    </row>
    <row r="11191" spans="30:34">
      <c r="AD11191" s="3"/>
      <c r="AE11191" s="3"/>
      <c r="AF11191" s="3"/>
      <c r="AG11191" s="3"/>
      <c r="AH11191" s="3"/>
    </row>
    <row r="11192" spans="30:34">
      <c r="AD11192" s="3"/>
      <c r="AE11192" s="3"/>
      <c r="AF11192" s="3"/>
      <c r="AG11192" s="3"/>
      <c r="AH11192" s="3"/>
    </row>
    <row r="11193" spans="30:34">
      <c r="AD11193" s="3"/>
      <c r="AE11193" s="3"/>
      <c r="AF11193" s="3"/>
      <c r="AG11193" s="3"/>
      <c r="AH11193" s="3"/>
    </row>
    <row r="11194" spans="30:34">
      <c r="AD11194" s="3"/>
      <c r="AE11194" s="3"/>
      <c r="AF11194" s="3"/>
      <c r="AG11194" s="3"/>
      <c r="AH11194" s="3"/>
    </row>
    <row r="11195" spans="30:34">
      <c r="AD11195" s="3"/>
      <c r="AE11195" s="3"/>
      <c r="AF11195" s="3"/>
      <c r="AG11195" s="3"/>
      <c r="AH11195" s="3"/>
    </row>
    <row r="11196" spans="30:34">
      <c r="AD11196" s="3"/>
      <c r="AE11196" s="3"/>
      <c r="AF11196" s="3"/>
      <c r="AG11196" s="3"/>
      <c r="AH11196" s="3"/>
    </row>
    <row r="11197" spans="30:34">
      <c r="AD11197" s="3"/>
      <c r="AE11197" s="3"/>
      <c r="AF11197" s="3"/>
      <c r="AG11197" s="3"/>
      <c r="AH11197" s="3"/>
    </row>
    <row r="11198" spans="30:34">
      <c r="AD11198" s="3"/>
      <c r="AE11198" s="3"/>
      <c r="AF11198" s="3"/>
      <c r="AG11198" s="3"/>
      <c r="AH11198" s="3"/>
    </row>
    <row r="11199" spans="30:34">
      <c r="AD11199" s="3"/>
      <c r="AE11199" s="3"/>
      <c r="AF11199" s="3"/>
      <c r="AG11199" s="3"/>
      <c r="AH11199" s="3"/>
    </row>
    <row r="11200" spans="30:34">
      <c r="AD11200" s="3"/>
      <c r="AE11200" s="3"/>
      <c r="AF11200" s="3"/>
      <c r="AG11200" s="3"/>
      <c r="AH11200" s="3"/>
    </row>
    <row r="11201" spans="30:34">
      <c r="AD11201" s="3"/>
      <c r="AE11201" s="3"/>
      <c r="AF11201" s="3"/>
      <c r="AG11201" s="3"/>
      <c r="AH11201" s="3"/>
    </row>
    <row r="11202" spans="30:34">
      <c r="AD11202" s="3"/>
      <c r="AE11202" s="3"/>
      <c r="AF11202" s="3"/>
      <c r="AG11202" s="3"/>
      <c r="AH11202" s="3"/>
    </row>
    <row r="11203" spans="30:34">
      <c r="AD11203" s="3"/>
      <c r="AE11203" s="3"/>
      <c r="AF11203" s="3"/>
      <c r="AG11203" s="3"/>
      <c r="AH11203" s="3"/>
    </row>
    <row r="11204" spans="30:34">
      <c r="AD11204" s="3"/>
      <c r="AE11204" s="3"/>
      <c r="AF11204" s="3"/>
      <c r="AG11204" s="3"/>
      <c r="AH11204" s="3"/>
    </row>
    <row r="11205" spans="30:34">
      <c r="AD11205" s="3"/>
      <c r="AE11205" s="3"/>
      <c r="AF11205" s="3"/>
      <c r="AG11205" s="3"/>
      <c r="AH11205" s="3"/>
    </row>
    <row r="11206" spans="30:34">
      <c r="AD11206" s="3"/>
      <c r="AE11206" s="3"/>
      <c r="AF11206" s="3"/>
      <c r="AG11206" s="3"/>
      <c r="AH11206" s="3"/>
    </row>
    <row r="11207" spans="30:34">
      <c r="AD11207" s="3"/>
      <c r="AE11207" s="3"/>
      <c r="AF11207" s="3"/>
      <c r="AG11207" s="3"/>
      <c r="AH11207" s="3"/>
    </row>
    <row r="11208" spans="30:34">
      <c r="AD11208" s="3"/>
      <c r="AE11208" s="3"/>
      <c r="AF11208" s="3"/>
      <c r="AG11208" s="3"/>
      <c r="AH11208" s="3"/>
    </row>
    <row r="11209" spans="30:34">
      <c r="AD11209" s="3"/>
      <c r="AE11209" s="3"/>
      <c r="AF11209" s="3"/>
      <c r="AG11209" s="3"/>
      <c r="AH11209" s="3"/>
    </row>
    <row r="11210" spans="30:34">
      <c r="AD11210" s="3"/>
      <c r="AE11210" s="3"/>
      <c r="AF11210" s="3"/>
      <c r="AG11210" s="3"/>
      <c r="AH11210" s="3"/>
    </row>
    <row r="11211" spans="30:34">
      <c r="AD11211" s="3"/>
      <c r="AE11211" s="3"/>
      <c r="AF11211" s="3"/>
      <c r="AG11211" s="3"/>
      <c r="AH11211" s="3"/>
    </row>
    <row r="11212" spans="30:34">
      <c r="AD11212" s="3"/>
      <c r="AE11212" s="3"/>
      <c r="AF11212" s="3"/>
      <c r="AG11212" s="3"/>
      <c r="AH11212" s="3"/>
    </row>
    <row r="11213" spans="30:34">
      <c r="AD11213" s="3"/>
      <c r="AE11213" s="3"/>
      <c r="AF11213" s="3"/>
      <c r="AG11213" s="3"/>
      <c r="AH11213" s="3"/>
    </row>
    <row r="11214" spans="30:34">
      <c r="AD11214" s="3"/>
      <c r="AE11214" s="3"/>
      <c r="AF11214" s="3"/>
      <c r="AG11214" s="3"/>
      <c r="AH11214" s="3"/>
    </row>
    <row r="11215" spans="30:34">
      <c r="AD11215" s="3"/>
      <c r="AE11215" s="3"/>
      <c r="AF11215" s="3"/>
      <c r="AG11215" s="3"/>
      <c r="AH11215" s="3"/>
    </row>
    <row r="11216" spans="30:34">
      <c r="AD11216" s="3"/>
      <c r="AE11216" s="3"/>
      <c r="AF11216" s="3"/>
      <c r="AG11216" s="3"/>
      <c r="AH11216" s="3"/>
    </row>
    <row r="11217" spans="30:34">
      <c r="AD11217" s="3"/>
      <c r="AE11217" s="3"/>
      <c r="AF11217" s="3"/>
      <c r="AG11217" s="3"/>
      <c r="AH11217" s="3"/>
    </row>
    <row r="11218" spans="30:34">
      <c r="AD11218" s="3"/>
      <c r="AE11218" s="3"/>
      <c r="AF11218" s="3"/>
      <c r="AG11218" s="3"/>
      <c r="AH11218" s="3"/>
    </row>
    <row r="11219" spans="30:34">
      <c r="AD11219" s="3"/>
      <c r="AE11219" s="3"/>
      <c r="AF11219" s="3"/>
      <c r="AG11219" s="3"/>
      <c r="AH11219" s="3"/>
    </row>
    <row r="11220" spans="30:34">
      <c r="AD11220" s="3"/>
      <c r="AE11220" s="3"/>
      <c r="AF11220" s="3"/>
      <c r="AG11220" s="3"/>
      <c r="AH11220" s="3"/>
    </row>
    <row r="11221" spans="30:34">
      <c r="AD11221" s="3"/>
      <c r="AE11221" s="3"/>
      <c r="AF11221" s="3"/>
      <c r="AG11221" s="3"/>
      <c r="AH11221" s="3"/>
    </row>
    <row r="11222" spans="30:34">
      <c r="AD11222" s="3"/>
      <c r="AE11222" s="3"/>
      <c r="AF11222" s="3"/>
      <c r="AG11222" s="3"/>
      <c r="AH11222" s="3"/>
    </row>
    <row r="11223" spans="30:34">
      <c r="AD11223" s="3"/>
      <c r="AE11223" s="3"/>
      <c r="AF11223" s="3"/>
      <c r="AG11223" s="3"/>
      <c r="AH11223" s="3"/>
    </row>
    <row r="11224" spans="30:34">
      <c r="AD11224" s="3"/>
      <c r="AE11224" s="3"/>
      <c r="AF11224" s="3"/>
      <c r="AG11224" s="3"/>
      <c r="AH11224" s="3"/>
    </row>
    <row r="11225" spans="30:34">
      <c r="AD11225" s="3"/>
      <c r="AE11225" s="3"/>
      <c r="AF11225" s="3"/>
      <c r="AG11225" s="3"/>
      <c r="AH11225" s="3"/>
    </row>
    <row r="11226" spans="30:34">
      <c r="AD11226" s="3"/>
      <c r="AE11226" s="3"/>
      <c r="AF11226" s="3"/>
      <c r="AG11226" s="3"/>
      <c r="AH11226" s="3"/>
    </row>
    <row r="11227" spans="30:34">
      <c r="AD11227" s="3"/>
      <c r="AE11227" s="3"/>
      <c r="AF11227" s="3"/>
      <c r="AG11227" s="3"/>
      <c r="AH11227" s="3"/>
    </row>
    <row r="11228" spans="30:34">
      <c r="AD11228" s="3"/>
      <c r="AE11228" s="3"/>
      <c r="AF11228" s="3"/>
      <c r="AG11228" s="3"/>
      <c r="AH11228" s="3"/>
    </row>
    <row r="11229" spans="30:34">
      <c r="AD11229" s="3"/>
      <c r="AE11229" s="3"/>
      <c r="AF11229" s="3"/>
      <c r="AG11229" s="3"/>
      <c r="AH11229" s="3"/>
    </row>
    <row r="11230" spans="30:34">
      <c r="AD11230" s="3"/>
      <c r="AE11230" s="3"/>
      <c r="AF11230" s="3"/>
      <c r="AG11230" s="3"/>
      <c r="AH11230" s="3"/>
    </row>
    <row r="11231" spans="30:34">
      <c r="AD11231" s="3"/>
      <c r="AE11231" s="3"/>
      <c r="AF11231" s="3"/>
      <c r="AG11231" s="3"/>
      <c r="AH11231" s="3"/>
    </row>
    <row r="11232" spans="30:34">
      <c r="AD11232" s="3"/>
      <c r="AE11232" s="3"/>
      <c r="AF11232" s="3"/>
      <c r="AG11232" s="3"/>
      <c r="AH11232" s="3"/>
    </row>
    <row r="11233" spans="30:34">
      <c r="AD11233" s="3"/>
      <c r="AE11233" s="3"/>
      <c r="AF11233" s="3"/>
      <c r="AG11233" s="3"/>
      <c r="AH11233" s="3"/>
    </row>
    <row r="11234" spans="30:34">
      <c r="AD11234" s="3"/>
      <c r="AE11234" s="3"/>
      <c r="AF11234" s="3"/>
      <c r="AG11234" s="3"/>
      <c r="AH11234" s="3"/>
    </row>
    <row r="11235" spans="30:34">
      <c r="AD11235" s="3"/>
      <c r="AE11235" s="3"/>
      <c r="AF11235" s="3"/>
      <c r="AG11235" s="3"/>
      <c r="AH11235" s="3"/>
    </row>
    <row r="11236" spans="30:34">
      <c r="AD11236" s="3"/>
      <c r="AE11236" s="3"/>
      <c r="AF11236" s="3"/>
      <c r="AG11236" s="3"/>
      <c r="AH11236" s="3"/>
    </row>
    <row r="11237" spans="30:34">
      <c r="AD11237" s="3"/>
      <c r="AE11237" s="3"/>
      <c r="AF11237" s="3"/>
      <c r="AG11237" s="3"/>
      <c r="AH11237" s="3"/>
    </row>
    <row r="11238" spans="30:34">
      <c r="AD11238" s="3"/>
      <c r="AE11238" s="3"/>
      <c r="AF11238" s="3"/>
      <c r="AG11238" s="3"/>
      <c r="AH11238" s="3"/>
    </row>
    <row r="11239" spans="30:34">
      <c r="AD11239" s="3"/>
      <c r="AE11239" s="3"/>
      <c r="AF11239" s="3"/>
      <c r="AG11239" s="3"/>
      <c r="AH11239" s="3"/>
    </row>
    <row r="11240" spans="30:34">
      <c r="AD11240" s="3"/>
      <c r="AE11240" s="3"/>
      <c r="AF11240" s="3"/>
      <c r="AG11240" s="3"/>
      <c r="AH11240" s="3"/>
    </row>
    <row r="11241" spans="30:34">
      <c r="AD11241" s="3"/>
      <c r="AE11241" s="3"/>
      <c r="AF11241" s="3"/>
      <c r="AG11241" s="3"/>
      <c r="AH11241" s="3"/>
    </row>
    <row r="11242" spans="30:34">
      <c r="AD11242" s="3"/>
      <c r="AE11242" s="3"/>
      <c r="AF11242" s="3"/>
      <c r="AG11242" s="3"/>
      <c r="AH11242" s="3"/>
    </row>
    <row r="11243" spans="30:34">
      <c r="AD11243" s="3"/>
      <c r="AE11243" s="3"/>
      <c r="AF11243" s="3"/>
      <c r="AG11243" s="3"/>
      <c r="AH11243" s="3"/>
    </row>
    <row r="11244" spans="30:34">
      <c r="AD11244" s="3"/>
      <c r="AE11244" s="3"/>
      <c r="AF11244" s="3"/>
      <c r="AG11244" s="3"/>
      <c r="AH11244" s="3"/>
    </row>
    <row r="11245" spans="30:34">
      <c r="AD11245" s="3"/>
      <c r="AE11245" s="3"/>
      <c r="AF11245" s="3"/>
      <c r="AG11245" s="3"/>
      <c r="AH11245" s="3"/>
    </row>
    <row r="11246" spans="30:34">
      <c r="AD11246" s="3"/>
      <c r="AE11246" s="3"/>
      <c r="AF11246" s="3"/>
      <c r="AG11246" s="3"/>
      <c r="AH11246" s="3"/>
    </row>
    <row r="11247" spans="30:34">
      <c r="AD11247" s="3"/>
      <c r="AE11247" s="3"/>
      <c r="AF11247" s="3"/>
      <c r="AG11247" s="3"/>
      <c r="AH11247" s="3"/>
    </row>
    <row r="11248" spans="30:34">
      <c r="AD11248" s="3"/>
      <c r="AE11248" s="3"/>
      <c r="AF11248" s="3"/>
      <c r="AG11248" s="3"/>
      <c r="AH11248" s="3"/>
    </row>
    <row r="11249" spans="30:34">
      <c r="AD11249" s="3"/>
      <c r="AE11249" s="3"/>
      <c r="AF11249" s="3"/>
      <c r="AG11249" s="3"/>
      <c r="AH11249" s="3"/>
    </row>
    <row r="11250" spans="30:34">
      <c r="AD11250" s="3"/>
      <c r="AE11250" s="3"/>
      <c r="AF11250" s="3"/>
      <c r="AG11250" s="3"/>
      <c r="AH11250" s="3"/>
    </row>
    <row r="11251" spans="30:34">
      <c r="AD11251" s="3"/>
      <c r="AE11251" s="3"/>
      <c r="AF11251" s="3"/>
      <c r="AG11251" s="3"/>
      <c r="AH11251" s="3"/>
    </row>
    <row r="11252" spans="30:34">
      <c r="AD11252" s="3"/>
      <c r="AE11252" s="3"/>
      <c r="AF11252" s="3"/>
      <c r="AG11252" s="3"/>
      <c r="AH11252" s="3"/>
    </row>
    <row r="11253" spans="30:34">
      <c r="AD11253" s="3"/>
      <c r="AE11253" s="3"/>
      <c r="AF11253" s="3"/>
      <c r="AG11253" s="3"/>
      <c r="AH11253" s="3"/>
    </row>
    <row r="11254" spans="30:34">
      <c r="AD11254" s="3"/>
      <c r="AE11254" s="3"/>
      <c r="AF11254" s="3"/>
      <c r="AG11254" s="3"/>
      <c r="AH11254" s="3"/>
    </row>
    <row r="11255" spans="30:34">
      <c r="AD11255" s="3"/>
      <c r="AE11255" s="3"/>
      <c r="AF11255" s="3"/>
      <c r="AG11255" s="3"/>
      <c r="AH11255" s="3"/>
    </row>
    <row r="11256" spans="30:34">
      <c r="AD11256" s="3"/>
      <c r="AE11256" s="3"/>
      <c r="AF11256" s="3"/>
      <c r="AG11256" s="3"/>
      <c r="AH11256" s="3"/>
    </row>
    <row r="11257" spans="30:34">
      <c r="AD11257" s="3"/>
      <c r="AE11257" s="3"/>
      <c r="AF11257" s="3"/>
      <c r="AG11257" s="3"/>
      <c r="AH11257" s="3"/>
    </row>
    <row r="11258" spans="30:34">
      <c r="AD11258" s="3"/>
      <c r="AE11258" s="3"/>
      <c r="AF11258" s="3"/>
      <c r="AG11258" s="3"/>
      <c r="AH11258" s="3"/>
    </row>
    <row r="11259" spans="30:34">
      <c r="AD11259" s="3"/>
      <c r="AE11259" s="3"/>
      <c r="AF11259" s="3"/>
      <c r="AG11259" s="3"/>
      <c r="AH11259" s="3"/>
    </row>
    <row r="11260" spans="30:34">
      <c r="AD11260" s="3"/>
      <c r="AE11260" s="3"/>
      <c r="AF11260" s="3"/>
      <c r="AG11260" s="3"/>
      <c r="AH11260" s="3"/>
    </row>
    <row r="11261" spans="30:34">
      <c r="AD11261" s="3"/>
      <c r="AE11261" s="3"/>
      <c r="AF11261" s="3"/>
      <c r="AG11261" s="3"/>
      <c r="AH11261" s="3"/>
    </row>
    <row r="11262" spans="30:34">
      <c r="AD11262" s="3"/>
      <c r="AE11262" s="3"/>
      <c r="AF11262" s="3"/>
      <c r="AG11262" s="3"/>
      <c r="AH11262" s="3"/>
    </row>
    <row r="11263" spans="30:34">
      <c r="AD11263" s="3"/>
      <c r="AE11263" s="3"/>
      <c r="AF11263" s="3"/>
      <c r="AG11263" s="3"/>
      <c r="AH11263" s="3"/>
    </row>
    <row r="11264" spans="30:34">
      <c r="AD11264" s="3"/>
      <c r="AE11264" s="3"/>
      <c r="AF11264" s="3"/>
      <c r="AG11264" s="3"/>
      <c r="AH11264" s="3"/>
    </row>
    <row r="11265" spans="30:34">
      <c r="AD11265" s="3"/>
      <c r="AE11265" s="3"/>
      <c r="AF11265" s="3"/>
      <c r="AG11265" s="3"/>
      <c r="AH11265" s="3"/>
    </row>
    <row r="11266" spans="30:34">
      <c r="AD11266" s="3"/>
      <c r="AE11266" s="3"/>
      <c r="AF11266" s="3"/>
      <c r="AG11266" s="3"/>
      <c r="AH11266" s="3"/>
    </row>
    <row r="11267" spans="30:34">
      <c r="AD11267" s="3"/>
      <c r="AE11267" s="3"/>
      <c r="AF11267" s="3"/>
      <c r="AG11267" s="3"/>
      <c r="AH11267" s="3"/>
    </row>
    <row r="11268" spans="30:34">
      <c r="AD11268" s="3"/>
      <c r="AE11268" s="3"/>
      <c r="AF11268" s="3"/>
      <c r="AG11268" s="3"/>
      <c r="AH11268" s="3"/>
    </row>
    <row r="11269" spans="30:34">
      <c r="AD11269" s="3"/>
      <c r="AE11269" s="3"/>
      <c r="AF11269" s="3"/>
      <c r="AG11269" s="3"/>
      <c r="AH11269" s="3"/>
    </row>
    <row r="11270" spans="30:34">
      <c r="AD11270" s="3"/>
      <c r="AE11270" s="3"/>
      <c r="AF11270" s="3"/>
      <c r="AG11270" s="3"/>
      <c r="AH11270" s="3"/>
    </row>
    <row r="11271" spans="30:34">
      <c r="AD11271" s="3"/>
      <c r="AE11271" s="3"/>
      <c r="AF11271" s="3"/>
      <c r="AG11271" s="3"/>
      <c r="AH11271" s="3"/>
    </row>
    <row r="11272" spans="30:34">
      <c r="AD11272" s="3"/>
      <c r="AE11272" s="3"/>
      <c r="AF11272" s="3"/>
      <c r="AG11272" s="3"/>
      <c r="AH11272" s="3"/>
    </row>
    <row r="11273" spans="30:34">
      <c r="AD11273" s="3"/>
      <c r="AE11273" s="3"/>
      <c r="AF11273" s="3"/>
      <c r="AG11273" s="3"/>
      <c r="AH11273" s="3"/>
    </row>
    <row r="11274" spans="30:34">
      <c r="AD11274" s="3"/>
      <c r="AE11274" s="3"/>
      <c r="AF11274" s="3"/>
      <c r="AG11274" s="3"/>
      <c r="AH11274" s="3"/>
    </row>
    <row r="11275" spans="30:34">
      <c r="AD11275" s="3"/>
      <c r="AE11275" s="3"/>
      <c r="AF11275" s="3"/>
      <c r="AG11275" s="3"/>
      <c r="AH11275" s="3"/>
    </row>
    <row r="11276" spans="30:34">
      <c r="AD11276" s="3"/>
      <c r="AE11276" s="3"/>
      <c r="AF11276" s="3"/>
      <c r="AG11276" s="3"/>
      <c r="AH11276" s="3"/>
    </row>
    <row r="11277" spans="30:34">
      <c r="AD11277" s="3"/>
      <c r="AE11277" s="3"/>
      <c r="AF11277" s="3"/>
      <c r="AG11277" s="3"/>
      <c r="AH11277" s="3"/>
    </row>
    <row r="11278" spans="30:34">
      <c r="AD11278" s="3"/>
      <c r="AE11278" s="3"/>
      <c r="AF11278" s="3"/>
      <c r="AG11278" s="3"/>
      <c r="AH11278" s="3"/>
    </row>
    <row r="11279" spans="30:34">
      <c r="AD11279" s="3"/>
      <c r="AE11279" s="3"/>
      <c r="AF11279" s="3"/>
      <c r="AG11279" s="3"/>
      <c r="AH11279" s="3"/>
    </row>
    <row r="11280" spans="30:34">
      <c r="AD11280" s="3"/>
      <c r="AE11280" s="3"/>
      <c r="AF11280" s="3"/>
      <c r="AG11280" s="3"/>
      <c r="AH11280" s="3"/>
    </row>
    <row r="11281" spans="30:34">
      <c r="AD11281" s="3"/>
      <c r="AE11281" s="3"/>
      <c r="AF11281" s="3"/>
      <c r="AG11281" s="3"/>
      <c r="AH11281" s="3"/>
    </row>
    <row r="11282" spans="30:34">
      <c r="AD11282" s="3"/>
      <c r="AE11282" s="3"/>
      <c r="AF11282" s="3"/>
      <c r="AG11282" s="3"/>
      <c r="AH11282" s="3"/>
    </row>
    <row r="11283" spans="30:34">
      <c r="AD11283" s="3"/>
      <c r="AE11283" s="3"/>
      <c r="AF11283" s="3"/>
      <c r="AG11283" s="3"/>
      <c r="AH11283" s="3"/>
    </row>
    <row r="11284" spans="30:34">
      <c r="AD11284" s="3"/>
      <c r="AE11284" s="3"/>
      <c r="AF11284" s="3"/>
      <c r="AG11284" s="3"/>
      <c r="AH11284" s="3"/>
    </row>
    <row r="11285" spans="30:34">
      <c r="AD11285" s="3"/>
      <c r="AE11285" s="3"/>
      <c r="AF11285" s="3"/>
      <c r="AG11285" s="3"/>
      <c r="AH11285" s="3"/>
    </row>
    <row r="11286" spans="30:34">
      <c r="AD11286" s="3"/>
      <c r="AE11286" s="3"/>
      <c r="AF11286" s="3"/>
      <c r="AG11286" s="3"/>
      <c r="AH11286" s="3"/>
    </row>
    <row r="11287" spans="30:34">
      <c r="AD11287" s="3"/>
      <c r="AE11287" s="3"/>
      <c r="AF11287" s="3"/>
      <c r="AG11287" s="3"/>
      <c r="AH11287" s="3"/>
    </row>
    <row r="11288" spans="30:34">
      <c r="AD11288" s="3"/>
      <c r="AE11288" s="3"/>
      <c r="AF11288" s="3"/>
      <c r="AG11288" s="3"/>
      <c r="AH11288" s="3"/>
    </row>
    <row r="11289" spans="30:34">
      <c r="AD11289" s="3"/>
      <c r="AE11289" s="3"/>
      <c r="AF11289" s="3"/>
      <c r="AG11289" s="3"/>
      <c r="AH11289" s="3"/>
    </row>
    <row r="11290" spans="30:34">
      <c r="AD11290" s="3"/>
      <c r="AE11290" s="3"/>
      <c r="AF11290" s="3"/>
      <c r="AG11290" s="3"/>
      <c r="AH11290" s="3"/>
    </row>
    <row r="11291" spans="30:34">
      <c r="AD11291" s="3"/>
      <c r="AE11291" s="3"/>
      <c r="AF11291" s="3"/>
      <c r="AG11291" s="3"/>
      <c r="AH11291" s="3"/>
    </row>
    <row r="11292" spans="30:34">
      <c r="AD11292" s="3"/>
      <c r="AE11292" s="3"/>
      <c r="AF11292" s="3"/>
      <c r="AG11292" s="3"/>
      <c r="AH11292" s="3"/>
    </row>
    <row r="11293" spans="30:34">
      <c r="AD11293" s="3"/>
      <c r="AE11293" s="3"/>
      <c r="AF11293" s="3"/>
      <c r="AG11293" s="3"/>
      <c r="AH11293" s="3"/>
    </row>
    <row r="11294" spans="30:34">
      <c r="AD11294" s="3"/>
      <c r="AE11294" s="3"/>
      <c r="AF11294" s="3"/>
      <c r="AG11294" s="3"/>
      <c r="AH11294" s="3"/>
    </row>
    <row r="11295" spans="30:34">
      <c r="AD11295" s="3"/>
      <c r="AE11295" s="3"/>
      <c r="AF11295" s="3"/>
      <c r="AG11295" s="3"/>
      <c r="AH11295" s="3"/>
    </row>
    <row r="11296" spans="30:34">
      <c r="AD11296" s="3"/>
      <c r="AE11296" s="3"/>
      <c r="AF11296" s="3"/>
      <c r="AG11296" s="3"/>
      <c r="AH11296" s="3"/>
    </row>
    <row r="11297" spans="30:34">
      <c r="AD11297" s="3"/>
      <c r="AE11297" s="3"/>
      <c r="AF11297" s="3"/>
      <c r="AG11297" s="3"/>
      <c r="AH11297" s="3"/>
    </row>
    <row r="11298" spans="30:34">
      <c r="AD11298" s="3"/>
      <c r="AE11298" s="3"/>
      <c r="AF11298" s="3"/>
      <c r="AG11298" s="3"/>
      <c r="AH11298" s="3"/>
    </row>
    <row r="11299" spans="30:34">
      <c r="AD11299" s="3"/>
      <c r="AE11299" s="3"/>
      <c r="AF11299" s="3"/>
      <c r="AG11299" s="3"/>
      <c r="AH11299" s="3"/>
    </row>
    <row r="11300" spans="30:34">
      <c r="AD11300" s="3"/>
      <c r="AE11300" s="3"/>
      <c r="AF11300" s="3"/>
      <c r="AG11300" s="3"/>
      <c r="AH11300" s="3"/>
    </row>
    <row r="11301" spans="30:34">
      <c r="AD11301" s="3"/>
      <c r="AE11301" s="3"/>
      <c r="AF11301" s="3"/>
      <c r="AG11301" s="3"/>
      <c r="AH11301" s="3"/>
    </row>
    <row r="11302" spans="30:34">
      <c r="AD11302" s="3"/>
      <c r="AE11302" s="3"/>
      <c r="AF11302" s="3"/>
      <c r="AG11302" s="3"/>
      <c r="AH11302" s="3"/>
    </row>
    <row r="11303" spans="30:34">
      <c r="AD11303" s="3"/>
      <c r="AE11303" s="3"/>
      <c r="AF11303" s="3"/>
      <c r="AG11303" s="3"/>
      <c r="AH11303" s="3"/>
    </row>
    <row r="11304" spans="30:34">
      <c r="AD11304" s="3"/>
      <c r="AE11304" s="3"/>
      <c r="AF11304" s="3"/>
      <c r="AG11304" s="3"/>
      <c r="AH11304" s="3"/>
    </row>
    <row r="11305" spans="30:34">
      <c r="AD11305" s="3"/>
      <c r="AE11305" s="3"/>
      <c r="AF11305" s="3"/>
      <c r="AG11305" s="3"/>
      <c r="AH11305" s="3"/>
    </row>
    <row r="11306" spans="30:34">
      <c r="AD11306" s="3"/>
      <c r="AE11306" s="3"/>
      <c r="AF11306" s="3"/>
      <c r="AG11306" s="3"/>
      <c r="AH11306" s="3"/>
    </row>
    <row r="11307" spans="30:34">
      <c r="AD11307" s="3"/>
      <c r="AE11307" s="3"/>
      <c r="AF11307" s="3"/>
      <c r="AG11307" s="3"/>
      <c r="AH11307" s="3"/>
    </row>
    <row r="11308" spans="30:34">
      <c r="AD11308" s="3"/>
      <c r="AE11308" s="3"/>
      <c r="AF11308" s="3"/>
      <c r="AG11308" s="3"/>
      <c r="AH11308" s="3"/>
    </row>
    <row r="11309" spans="30:34">
      <c r="AD11309" s="3"/>
      <c r="AE11309" s="3"/>
      <c r="AF11309" s="3"/>
      <c r="AG11309" s="3"/>
      <c r="AH11309" s="3"/>
    </row>
    <row r="11310" spans="30:34">
      <c r="AD11310" s="3"/>
      <c r="AE11310" s="3"/>
      <c r="AF11310" s="3"/>
      <c r="AG11310" s="3"/>
      <c r="AH11310" s="3"/>
    </row>
    <row r="11311" spans="30:34">
      <c r="AD11311" s="3"/>
      <c r="AE11311" s="3"/>
      <c r="AF11311" s="3"/>
      <c r="AG11311" s="3"/>
      <c r="AH11311" s="3"/>
    </row>
    <row r="11312" spans="30:34">
      <c r="AD11312" s="3"/>
      <c r="AE11312" s="3"/>
      <c r="AF11312" s="3"/>
      <c r="AG11312" s="3"/>
      <c r="AH11312" s="3"/>
    </row>
    <row r="11313" spans="30:34">
      <c r="AD11313" s="3"/>
      <c r="AE11313" s="3"/>
      <c r="AF11313" s="3"/>
      <c r="AG11313" s="3"/>
      <c r="AH11313" s="3"/>
    </row>
    <row r="11314" spans="30:34">
      <c r="AD11314" s="3"/>
      <c r="AE11314" s="3"/>
      <c r="AF11314" s="3"/>
      <c r="AG11314" s="3"/>
      <c r="AH11314" s="3"/>
    </row>
    <row r="11315" spans="30:34">
      <c r="AD11315" s="3"/>
      <c r="AE11315" s="3"/>
      <c r="AF11315" s="3"/>
      <c r="AG11315" s="3"/>
      <c r="AH11315" s="3"/>
    </row>
    <row r="11316" spans="30:34">
      <c r="AD11316" s="3"/>
      <c r="AE11316" s="3"/>
      <c r="AF11316" s="3"/>
      <c r="AG11316" s="3"/>
      <c r="AH11316" s="3"/>
    </row>
    <row r="11317" spans="30:34">
      <c r="AD11317" s="3"/>
      <c r="AE11317" s="3"/>
      <c r="AF11317" s="3"/>
      <c r="AG11317" s="3"/>
      <c r="AH11317" s="3"/>
    </row>
    <row r="11318" spans="30:34">
      <c r="AD11318" s="3"/>
      <c r="AE11318" s="3"/>
      <c r="AF11318" s="3"/>
      <c r="AG11318" s="3"/>
      <c r="AH11318" s="3"/>
    </row>
    <row r="11319" spans="30:34">
      <c r="AD11319" s="3"/>
      <c r="AE11319" s="3"/>
      <c r="AF11319" s="3"/>
      <c r="AG11319" s="3"/>
      <c r="AH11319" s="3"/>
    </row>
    <row r="11320" spans="30:34">
      <c r="AD11320" s="3"/>
      <c r="AE11320" s="3"/>
      <c r="AF11320" s="3"/>
      <c r="AG11320" s="3"/>
      <c r="AH11320" s="3"/>
    </row>
    <row r="11321" spans="30:34">
      <c r="AD11321" s="3"/>
      <c r="AE11321" s="3"/>
      <c r="AF11321" s="3"/>
      <c r="AG11321" s="3"/>
      <c r="AH11321" s="3"/>
    </row>
    <row r="11322" spans="30:34">
      <c r="AD11322" s="3"/>
      <c r="AE11322" s="3"/>
      <c r="AF11322" s="3"/>
      <c r="AG11322" s="3"/>
      <c r="AH11322" s="3"/>
    </row>
    <row r="11323" spans="30:34">
      <c r="AD11323" s="3"/>
      <c r="AE11323" s="3"/>
      <c r="AF11323" s="3"/>
      <c r="AG11323" s="3"/>
      <c r="AH11323" s="3"/>
    </row>
    <row r="11324" spans="30:34">
      <c r="AD11324" s="3"/>
      <c r="AE11324" s="3"/>
      <c r="AF11324" s="3"/>
      <c r="AG11324" s="3"/>
      <c r="AH11324" s="3"/>
    </row>
    <row r="11325" spans="30:34">
      <c r="AD11325" s="3"/>
      <c r="AE11325" s="3"/>
      <c r="AF11325" s="3"/>
      <c r="AG11325" s="3"/>
      <c r="AH11325" s="3"/>
    </row>
    <row r="11326" spans="30:34">
      <c r="AD11326" s="3"/>
      <c r="AE11326" s="3"/>
      <c r="AF11326" s="3"/>
      <c r="AG11326" s="3"/>
      <c r="AH11326" s="3"/>
    </row>
    <row r="11327" spans="30:34">
      <c r="AD11327" s="3"/>
      <c r="AE11327" s="3"/>
      <c r="AF11327" s="3"/>
      <c r="AG11327" s="3"/>
      <c r="AH11327" s="3"/>
    </row>
    <row r="11328" spans="30:34">
      <c r="AD11328" s="3"/>
      <c r="AE11328" s="3"/>
      <c r="AF11328" s="3"/>
      <c r="AG11328" s="3"/>
      <c r="AH11328" s="3"/>
    </row>
    <row r="11329" spans="30:34">
      <c r="AD11329" s="3"/>
      <c r="AE11329" s="3"/>
      <c r="AF11329" s="3"/>
      <c r="AG11329" s="3"/>
      <c r="AH11329" s="3"/>
    </row>
    <row r="11330" spans="30:34">
      <c r="AD11330" s="3"/>
      <c r="AE11330" s="3"/>
      <c r="AF11330" s="3"/>
      <c r="AG11330" s="3"/>
      <c r="AH11330" s="3"/>
    </row>
    <row r="11331" spans="30:34">
      <c r="AD11331" s="3"/>
      <c r="AE11331" s="3"/>
      <c r="AF11331" s="3"/>
      <c r="AG11331" s="3"/>
      <c r="AH11331" s="3"/>
    </row>
    <row r="11332" spans="30:34">
      <c r="AD11332" s="3"/>
      <c r="AE11332" s="3"/>
      <c r="AF11332" s="3"/>
      <c r="AG11332" s="3"/>
      <c r="AH11332" s="3"/>
    </row>
    <row r="11333" spans="30:34">
      <c r="AD11333" s="3"/>
      <c r="AE11333" s="3"/>
      <c r="AF11333" s="3"/>
      <c r="AG11333" s="3"/>
      <c r="AH11333" s="3"/>
    </row>
    <row r="11334" spans="30:34">
      <c r="AD11334" s="3"/>
      <c r="AE11334" s="3"/>
      <c r="AF11334" s="3"/>
      <c r="AG11334" s="3"/>
      <c r="AH11334" s="3"/>
    </row>
    <row r="11335" spans="30:34">
      <c r="AD11335" s="3"/>
      <c r="AE11335" s="3"/>
      <c r="AF11335" s="3"/>
      <c r="AG11335" s="3"/>
      <c r="AH11335" s="3"/>
    </row>
    <row r="11336" spans="30:34">
      <c r="AD11336" s="3"/>
      <c r="AE11336" s="3"/>
      <c r="AF11336" s="3"/>
      <c r="AG11336" s="3"/>
      <c r="AH11336" s="3"/>
    </row>
    <row r="11337" spans="30:34">
      <c r="AD11337" s="3"/>
      <c r="AE11337" s="3"/>
      <c r="AF11337" s="3"/>
      <c r="AG11337" s="3"/>
      <c r="AH11337" s="3"/>
    </row>
    <row r="11338" spans="30:34">
      <c r="AD11338" s="3"/>
      <c r="AE11338" s="3"/>
      <c r="AF11338" s="3"/>
      <c r="AG11338" s="3"/>
      <c r="AH11338" s="3"/>
    </row>
    <row r="11339" spans="30:34">
      <c r="AD11339" s="3"/>
      <c r="AE11339" s="3"/>
      <c r="AF11339" s="3"/>
      <c r="AG11339" s="3"/>
      <c r="AH11339" s="3"/>
    </row>
    <row r="11340" spans="30:34">
      <c r="AD11340" s="3"/>
      <c r="AE11340" s="3"/>
      <c r="AF11340" s="3"/>
      <c r="AG11340" s="3"/>
      <c r="AH11340" s="3"/>
    </row>
    <row r="11341" spans="30:34">
      <c r="AD11341" s="3"/>
      <c r="AE11341" s="3"/>
      <c r="AF11341" s="3"/>
      <c r="AG11341" s="3"/>
      <c r="AH11341" s="3"/>
    </row>
    <row r="11342" spans="30:34">
      <c r="AD11342" s="3"/>
      <c r="AE11342" s="3"/>
      <c r="AF11342" s="3"/>
      <c r="AG11342" s="3"/>
      <c r="AH11342" s="3"/>
    </row>
    <row r="11343" spans="30:34">
      <c r="AD11343" s="3"/>
      <c r="AE11343" s="3"/>
      <c r="AF11343" s="3"/>
      <c r="AG11343" s="3"/>
      <c r="AH11343" s="3"/>
    </row>
    <row r="11344" spans="30:34">
      <c r="AD11344" s="3"/>
      <c r="AE11344" s="3"/>
      <c r="AF11344" s="3"/>
      <c r="AG11344" s="3"/>
      <c r="AH11344" s="3"/>
    </row>
    <row r="11345" spans="30:34">
      <c r="AD11345" s="3"/>
      <c r="AE11345" s="3"/>
      <c r="AF11345" s="3"/>
      <c r="AG11345" s="3"/>
      <c r="AH11345" s="3"/>
    </row>
    <row r="11346" spans="30:34">
      <c r="AD11346" s="3"/>
      <c r="AE11346" s="3"/>
      <c r="AF11346" s="3"/>
      <c r="AG11346" s="3"/>
      <c r="AH11346" s="3"/>
    </row>
    <row r="11347" spans="30:34">
      <c r="AD11347" s="3"/>
      <c r="AE11347" s="3"/>
      <c r="AF11347" s="3"/>
      <c r="AG11347" s="3"/>
      <c r="AH11347" s="3"/>
    </row>
    <row r="11348" spans="30:34">
      <c r="AD11348" s="3"/>
      <c r="AE11348" s="3"/>
      <c r="AF11348" s="3"/>
      <c r="AG11348" s="3"/>
      <c r="AH11348" s="3"/>
    </row>
    <row r="11349" spans="30:34">
      <c r="AD11349" s="3"/>
      <c r="AE11349" s="3"/>
      <c r="AF11349" s="3"/>
      <c r="AG11349" s="3"/>
      <c r="AH11349" s="3"/>
    </row>
    <row r="11350" spans="30:34">
      <c r="AD11350" s="3"/>
      <c r="AE11350" s="3"/>
      <c r="AF11350" s="3"/>
      <c r="AG11350" s="3"/>
      <c r="AH11350" s="3"/>
    </row>
    <row r="11351" spans="30:34">
      <c r="AD11351" s="3"/>
      <c r="AE11351" s="3"/>
      <c r="AF11351" s="3"/>
      <c r="AG11351" s="3"/>
      <c r="AH11351" s="3"/>
    </row>
    <row r="11352" spans="30:34">
      <c r="AD11352" s="3"/>
      <c r="AE11352" s="3"/>
      <c r="AF11352" s="3"/>
      <c r="AG11352" s="3"/>
      <c r="AH11352" s="3"/>
    </row>
    <row r="11353" spans="30:34">
      <c r="AD11353" s="3"/>
      <c r="AE11353" s="3"/>
      <c r="AF11353" s="3"/>
      <c r="AG11353" s="3"/>
      <c r="AH11353" s="3"/>
    </row>
    <row r="11354" spans="30:34">
      <c r="AD11354" s="3"/>
      <c r="AE11354" s="3"/>
      <c r="AF11354" s="3"/>
      <c r="AG11354" s="3"/>
      <c r="AH11354" s="3"/>
    </row>
    <row r="11355" spans="30:34">
      <c r="AD11355" s="3"/>
      <c r="AE11355" s="3"/>
      <c r="AF11355" s="3"/>
      <c r="AG11355" s="3"/>
      <c r="AH11355" s="3"/>
    </row>
    <row r="11356" spans="30:34">
      <c r="AD11356" s="3"/>
      <c r="AE11356" s="3"/>
      <c r="AF11356" s="3"/>
      <c r="AG11356" s="3"/>
      <c r="AH11356" s="3"/>
    </row>
    <row r="11357" spans="30:34">
      <c r="AD11357" s="3"/>
      <c r="AE11357" s="3"/>
      <c r="AF11357" s="3"/>
      <c r="AG11357" s="3"/>
      <c r="AH11357" s="3"/>
    </row>
    <row r="11358" spans="30:34">
      <c r="AD11358" s="3"/>
      <c r="AE11358" s="3"/>
      <c r="AF11358" s="3"/>
      <c r="AG11358" s="3"/>
      <c r="AH11358" s="3"/>
    </row>
    <row r="11359" spans="30:34">
      <c r="AD11359" s="3"/>
      <c r="AE11359" s="3"/>
      <c r="AF11359" s="3"/>
      <c r="AG11359" s="3"/>
      <c r="AH11359" s="3"/>
    </row>
    <row r="11360" spans="30:34">
      <c r="AD11360" s="3"/>
      <c r="AE11360" s="3"/>
      <c r="AF11360" s="3"/>
      <c r="AG11360" s="3"/>
      <c r="AH11360" s="3"/>
    </row>
    <row r="11361" spans="30:34">
      <c r="AD11361" s="3"/>
      <c r="AE11361" s="3"/>
      <c r="AF11361" s="3"/>
      <c r="AG11361" s="3"/>
      <c r="AH11361" s="3"/>
    </row>
    <row r="11362" spans="30:34">
      <c r="AD11362" s="3"/>
      <c r="AE11362" s="3"/>
      <c r="AF11362" s="3"/>
      <c r="AG11362" s="3"/>
      <c r="AH11362" s="3"/>
    </row>
    <row r="11363" spans="30:34">
      <c r="AD11363" s="3"/>
      <c r="AE11363" s="3"/>
      <c r="AF11363" s="3"/>
      <c r="AG11363" s="3"/>
      <c r="AH11363" s="3"/>
    </row>
    <row r="11364" spans="30:34">
      <c r="AD11364" s="3"/>
      <c r="AE11364" s="3"/>
      <c r="AF11364" s="3"/>
      <c r="AG11364" s="3"/>
      <c r="AH11364" s="3"/>
    </row>
    <row r="11365" spans="30:34">
      <c r="AD11365" s="3"/>
      <c r="AE11365" s="3"/>
      <c r="AF11365" s="3"/>
      <c r="AG11365" s="3"/>
      <c r="AH11365" s="3"/>
    </row>
    <row r="11366" spans="30:34">
      <c r="AD11366" s="3"/>
      <c r="AE11366" s="3"/>
      <c r="AF11366" s="3"/>
      <c r="AG11366" s="3"/>
      <c r="AH11366" s="3"/>
    </row>
    <row r="11367" spans="30:34">
      <c r="AD11367" s="3"/>
      <c r="AE11367" s="3"/>
      <c r="AF11367" s="3"/>
      <c r="AG11367" s="3"/>
      <c r="AH11367" s="3"/>
    </row>
    <row r="11368" spans="30:34">
      <c r="AD11368" s="3"/>
      <c r="AE11368" s="3"/>
      <c r="AF11368" s="3"/>
      <c r="AG11368" s="3"/>
      <c r="AH11368" s="3"/>
    </row>
    <row r="11369" spans="30:34">
      <c r="AD11369" s="3"/>
      <c r="AE11369" s="3"/>
      <c r="AF11369" s="3"/>
      <c r="AG11369" s="3"/>
      <c r="AH11369" s="3"/>
    </row>
    <row r="11370" spans="30:34">
      <c r="AD11370" s="3"/>
      <c r="AE11370" s="3"/>
      <c r="AF11370" s="3"/>
      <c r="AG11370" s="3"/>
      <c r="AH11370" s="3"/>
    </row>
    <row r="11371" spans="30:34">
      <c r="AD11371" s="3"/>
      <c r="AE11371" s="3"/>
      <c r="AF11371" s="3"/>
      <c r="AG11371" s="3"/>
      <c r="AH11371" s="3"/>
    </row>
    <row r="11372" spans="30:34">
      <c r="AD11372" s="3"/>
      <c r="AE11372" s="3"/>
      <c r="AF11372" s="3"/>
      <c r="AG11372" s="3"/>
      <c r="AH11372" s="3"/>
    </row>
    <row r="11373" spans="30:34">
      <c r="AD11373" s="3"/>
      <c r="AE11373" s="3"/>
      <c r="AF11373" s="3"/>
      <c r="AG11373" s="3"/>
      <c r="AH11373" s="3"/>
    </row>
    <row r="11374" spans="30:34">
      <c r="AD11374" s="3"/>
      <c r="AE11374" s="3"/>
      <c r="AF11374" s="3"/>
      <c r="AG11374" s="3"/>
      <c r="AH11374" s="3"/>
    </row>
    <row r="11375" spans="30:34">
      <c r="AD11375" s="3"/>
      <c r="AE11375" s="3"/>
      <c r="AF11375" s="3"/>
      <c r="AG11375" s="3"/>
      <c r="AH11375" s="3"/>
    </row>
    <row r="11376" spans="30:34">
      <c r="AD11376" s="3"/>
      <c r="AE11376" s="3"/>
      <c r="AF11376" s="3"/>
      <c r="AG11376" s="3"/>
      <c r="AH11376" s="3"/>
    </row>
    <row r="11377" spans="30:34">
      <c r="AD11377" s="3"/>
      <c r="AE11377" s="3"/>
      <c r="AF11377" s="3"/>
      <c r="AG11377" s="3"/>
      <c r="AH11377" s="3"/>
    </row>
    <row r="11378" spans="30:34">
      <c r="AD11378" s="3"/>
      <c r="AE11378" s="3"/>
      <c r="AF11378" s="3"/>
      <c r="AG11378" s="3"/>
      <c r="AH11378" s="3"/>
    </row>
    <row r="11379" spans="30:34">
      <c r="AD11379" s="3"/>
      <c r="AE11379" s="3"/>
      <c r="AF11379" s="3"/>
      <c r="AG11379" s="3"/>
      <c r="AH11379" s="3"/>
    </row>
    <row r="11380" spans="30:34">
      <c r="AD11380" s="3"/>
      <c r="AE11380" s="3"/>
      <c r="AF11380" s="3"/>
      <c r="AG11380" s="3"/>
      <c r="AH11380" s="3"/>
    </row>
    <row r="11381" spans="30:34">
      <c r="AD11381" s="3"/>
      <c r="AE11381" s="3"/>
      <c r="AF11381" s="3"/>
      <c r="AG11381" s="3"/>
      <c r="AH11381" s="3"/>
    </row>
    <row r="11382" spans="30:34">
      <c r="AD11382" s="3"/>
      <c r="AE11382" s="3"/>
      <c r="AF11382" s="3"/>
      <c r="AG11382" s="3"/>
      <c r="AH11382" s="3"/>
    </row>
    <row r="11383" spans="30:34">
      <c r="AD11383" s="3"/>
      <c r="AE11383" s="3"/>
      <c r="AF11383" s="3"/>
      <c r="AG11383" s="3"/>
      <c r="AH11383" s="3"/>
    </row>
    <row r="11384" spans="30:34">
      <c r="AD11384" s="3"/>
      <c r="AE11384" s="3"/>
      <c r="AF11384" s="3"/>
      <c r="AG11384" s="3"/>
      <c r="AH11384" s="3"/>
    </row>
    <row r="11385" spans="30:34">
      <c r="AD11385" s="3"/>
      <c r="AE11385" s="3"/>
      <c r="AF11385" s="3"/>
      <c r="AG11385" s="3"/>
      <c r="AH11385" s="3"/>
    </row>
    <row r="11386" spans="30:34">
      <c r="AD11386" s="3"/>
      <c r="AE11386" s="3"/>
      <c r="AF11386" s="3"/>
      <c r="AG11386" s="3"/>
      <c r="AH11386" s="3"/>
    </row>
    <row r="11387" spans="30:34">
      <c r="AD11387" s="3"/>
      <c r="AE11387" s="3"/>
      <c r="AF11387" s="3"/>
      <c r="AG11387" s="3"/>
      <c r="AH11387" s="3"/>
    </row>
    <row r="11388" spans="30:34">
      <c r="AD11388" s="3"/>
      <c r="AE11388" s="3"/>
      <c r="AF11388" s="3"/>
      <c r="AG11388" s="3"/>
      <c r="AH11388" s="3"/>
    </row>
    <row r="11389" spans="30:34">
      <c r="AD11389" s="3"/>
      <c r="AE11389" s="3"/>
      <c r="AF11389" s="3"/>
      <c r="AG11389" s="3"/>
      <c r="AH11389" s="3"/>
    </row>
    <row r="11390" spans="30:34">
      <c r="AD11390" s="3"/>
      <c r="AE11390" s="3"/>
      <c r="AF11390" s="3"/>
      <c r="AG11390" s="3"/>
      <c r="AH11390" s="3"/>
    </row>
    <row r="11391" spans="30:34">
      <c r="AD11391" s="3"/>
      <c r="AE11391" s="3"/>
      <c r="AF11391" s="3"/>
      <c r="AG11391" s="3"/>
      <c r="AH11391" s="3"/>
    </row>
    <row r="11392" spans="30:34">
      <c r="AD11392" s="3"/>
      <c r="AE11392" s="3"/>
      <c r="AF11392" s="3"/>
      <c r="AG11392" s="3"/>
      <c r="AH11392" s="3"/>
    </row>
    <row r="11393" spans="30:34">
      <c r="AD11393" s="3"/>
      <c r="AE11393" s="3"/>
      <c r="AF11393" s="3"/>
      <c r="AG11393" s="3"/>
      <c r="AH11393" s="3"/>
    </row>
    <row r="11394" spans="30:34">
      <c r="AD11394" s="3"/>
      <c r="AE11394" s="3"/>
      <c r="AF11394" s="3"/>
      <c r="AG11394" s="3"/>
      <c r="AH11394" s="3"/>
    </row>
    <row r="11395" spans="30:34">
      <c r="AD11395" s="3"/>
      <c r="AE11395" s="3"/>
      <c r="AF11395" s="3"/>
      <c r="AG11395" s="3"/>
      <c r="AH11395" s="3"/>
    </row>
    <row r="11396" spans="30:34">
      <c r="AD11396" s="3"/>
      <c r="AE11396" s="3"/>
      <c r="AF11396" s="3"/>
      <c r="AG11396" s="3"/>
      <c r="AH11396" s="3"/>
    </row>
    <row r="11397" spans="30:34">
      <c r="AD11397" s="3"/>
      <c r="AE11397" s="3"/>
      <c r="AF11397" s="3"/>
      <c r="AG11397" s="3"/>
      <c r="AH11397" s="3"/>
    </row>
    <row r="11398" spans="30:34">
      <c r="AD11398" s="3"/>
      <c r="AE11398" s="3"/>
      <c r="AF11398" s="3"/>
      <c r="AG11398" s="3"/>
      <c r="AH11398" s="3"/>
    </row>
    <row r="11399" spans="30:34">
      <c r="AD11399" s="3"/>
      <c r="AE11399" s="3"/>
      <c r="AF11399" s="3"/>
      <c r="AG11399" s="3"/>
      <c r="AH11399" s="3"/>
    </row>
    <row r="11400" spans="30:34">
      <c r="AD11400" s="3"/>
      <c r="AE11400" s="3"/>
      <c r="AF11400" s="3"/>
      <c r="AG11400" s="3"/>
      <c r="AH11400" s="3"/>
    </row>
    <row r="11401" spans="30:34">
      <c r="AD11401" s="3"/>
      <c r="AE11401" s="3"/>
      <c r="AF11401" s="3"/>
      <c r="AG11401" s="3"/>
      <c r="AH11401" s="3"/>
    </row>
    <row r="11402" spans="30:34">
      <c r="AD11402" s="3"/>
      <c r="AE11402" s="3"/>
      <c r="AF11402" s="3"/>
      <c r="AG11402" s="3"/>
      <c r="AH11402" s="3"/>
    </row>
    <row r="11403" spans="30:34">
      <c r="AD11403" s="3"/>
      <c r="AE11403" s="3"/>
      <c r="AF11403" s="3"/>
      <c r="AG11403" s="3"/>
      <c r="AH11403" s="3"/>
    </row>
    <row r="11404" spans="30:34">
      <c r="AD11404" s="3"/>
      <c r="AE11404" s="3"/>
      <c r="AF11404" s="3"/>
      <c r="AG11404" s="3"/>
      <c r="AH11404" s="3"/>
    </row>
    <row r="11405" spans="30:34">
      <c r="AD11405" s="3"/>
      <c r="AE11405" s="3"/>
      <c r="AF11405" s="3"/>
      <c r="AG11405" s="3"/>
      <c r="AH11405" s="3"/>
    </row>
    <row r="11406" spans="30:34">
      <c r="AD11406" s="3"/>
      <c r="AE11406" s="3"/>
      <c r="AF11406" s="3"/>
      <c r="AG11406" s="3"/>
      <c r="AH11406" s="3"/>
    </row>
    <row r="11407" spans="30:34">
      <c r="AD11407" s="3"/>
      <c r="AE11407" s="3"/>
      <c r="AF11407" s="3"/>
      <c r="AG11407" s="3"/>
      <c r="AH11407" s="3"/>
    </row>
    <row r="11408" spans="30:34">
      <c r="AD11408" s="3"/>
      <c r="AE11408" s="3"/>
      <c r="AF11408" s="3"/>
      <c r="AG11408" s="3"/>
      <c r="AH11408" s="3"/>
    </row>
    <row r="11409" spans="30:34">
      <c r="AD11409" s="3"/>
      <c r="AE11409" s="3"/>
      <c r="AF11409" s="3"/>
      <c r="AG11409" s="3"/>
      <c r="AH11409" s="3"/>
    </row>
    <row r="11410" spans="30:34">
      <c r="AD11410" s="3"/>
      <c r="AE11410" s="3"/>
      <c r="AF11410" s="3"/>
      <c r="AG11410" s="3"/>
      <c r="AH11410" s="3"/>
    </row>
    <row r="11411" spans="30:34">
      <c r="AD11411" s="3"/>
      <c r="AE11411" s="3"/>
      <c r="AF11411" s="3"/>
      <c r="AG11411" s="3"/>
      <c r="AH11411" s="3"/>
    </row>
    <row r="11412" spans="30:34">
      <c r="AD11412" s="3"/>
      <c r="AE11412" s="3"/>
      <c r="AF11412" s="3"/>
      <c r="AG11412" s="3"/>
      <c r="AH11412" s="3"/>
    </row>
    <row r="11413" spans="30:34">
      <c r="AD11413" s="3"/>
      <c r="AE11413" s="3"/>
      <c r="AF11413" s="3"/>
      <c r="AG11413" s="3"/>
      <c r="AH11413" s="3"/>
    </row>
    <row r="11414" spans="30:34">
      <c r="AD11414" s="3"/>
      <c r="AE11414" s="3"/>
      <c r="AF11414" s="3"/>
      <c r="AG11414" s="3"/>
      <c r="AH11414" s="3"/>
    </row>
    <row r="11415" spans="30:34">
      <c r="AD11415" s="3"/>
      <c r="AE11415" s="3"/>
      <c r="AF11415" s="3"/>
      <c r="AG11415" s="3"/>
      <c r="AH11415" s="3"/>
    </row>
    <row r="11416" spans="30:34">
      <c r="AD11416" s="3"/>
      <c r="AE11416" s="3"/>
      <c r="AF11416" s="3"/>
      <c r="AG11416" s="3"/>
      <c r="AH11416" s="3"/>
    </row>
    <row r="11417" spans="30:34">
      <c r="AD11417" s="3"/>
      <c r="AE11417" s="3"/>
      <c r="AF11417" s="3"/>
      <c r="AG11417" s="3"/>
      <c r="AH11417" s="3"/>
    </row>
    <row r="11418" spans="30:34">
      <c r="AD11418" s="3"/>
      <c r="AE11418" s="3"/>
      <c r="AF11418" s="3"/>
      <c r="AG11418" s="3"/>
      <c r="AH11418" s="3"/>
    </row>
    <row r="11419" spans="30:34">
      <c r="AD11419" s="3"/>
      <c r="AE11419" s="3"/>
      <c r="AF11419" s="3"/>
      <c r="AG11419" s="3"/>
      <c r="AH11419" s="3"/>
    </row>
    <row r="11420" spans="30:34">
      <c r="AD11420" s="3"/>
      <c r="AE11420" s="3"/>
      <c r="AF11420" s="3"/>
      <c r="AG11420" s="3"/>
      <c r="AH11420" s="3"/>
    </row>
    <row r="11421" spans="30:34">
      <c r="AD11421" s="3"/>
      <c r="AE11421" s="3"/>
      <c r="AF11421" s="3"/>
      <c r="AG11421" s="3"/>
      <c r="AH11421" s="3"/>
    </row>
    <row r="11422" spans="30:34">
      <c r="AD11422" s="3"/>
      <c r="AE11422" s="3"/>
      <c r="AF11422" s="3"/>
      <c r="AG11422" s="3"/>
      <c r="AH11422" s="3"/>
    </row>
    <row r="11423" spans="30:34">
      <c r="AD11423" s="3"/>
      <c r="AE11423" s="3"/>
      <c r="AF11423" s="3"/>
      <c r="AG11423" s="3"/>
      <c r="AH11423" s="3"/>
    </row>
    <row r="11424" spans="30:34">
      <c r="AD11424" s="3"/>
      <c r="AE11424" s="3"/>
      <c r="AF11424" s="3"/>
      <c r="AG11424" s="3"/>
      <c r="AH11424" s="3"/>
    </row>
    <row r="11425" spans="30:34">
      <c r="AD11425" s="3"/>
      <c r="AE11425" s="3"/>
      <c r="AF11425" s="3"/>
      <c r="AG11425" s="3"/>
      <c r="AH11425" s="3"/>
    </row>
    <row r="11426" spans="30:34">
      <c r="AD11426" s="3"/>
      <c r="AE11426" s="3"/>
      <c r="AF11426" s="3"/>
      <c r="AG11426" s="3"/>
      <c r="AH11426" s="3"/>
    </row>
    <row r="11427" spans="30:34">
      <c r="AD11427" s="3"/>
      <c r="AE11427" s="3"/>
      <c r="AF11427" s="3"/>
      <c r="AG11427" s="3"/>
      <c r="AH11427" s="3"/>
    </row>
    <row r="11428" spans="30:34">
      <c r="AD11428" s="3"/>
      <c r="AE11428" s="3"/>
      <c r="AF11428" s="3"/>
      <c r="AG11428" s="3"/>
      <c r="AH11428" s="3"/>
    </row>
    <row r="11429" spans="30:34">
      <c r="AD11429" s="3"/>
      <c r="AE11429" s="3"/>
      <c r="AF11429" s="3"/>
      <c r="AG11429" s="3"/>
      <c r="AH11429" s="3"/>
    </row>
    <row r="11430" spans="30:34">
      <c r="AD11430" s="3"/>
      <c r="AE11430" s="3"/>
      <c r="AF11430" s="3"/>
      <c r="AG11430" s="3"/>
      <c r="AH11430" s="3"/>
    </row>
    <row r="11431" spans="30:34">
      <c r="AD11431" s="3"/>
      <c r="AE11431" s="3"/>
      <c r="AF11431" s="3"/>
      <c r="AG11431" s="3"/>
      <c r="AH11431" s="3"/>
    </row>
    <row r="11432" spans="30:34">
      <c r="AD11432" s="3"/>
      <c r="AE11432" s="3"/>
      <c r="AF11432" s="3"/>
      <c r="AG11432" s="3"/>
      <c r="AH11432" s="3"/>
    </row>
    <row r="11433" spans="30:34">
      <c r="AD11433" s="3"/>
      <c r="AE11433" s="3"/>
      <c r="AF11433" s="3"/>
      <c r="AG11433" s="3"/>
      <c r="AH11433" s="3"/>
    </row>
    <row r="11434" spans="30:34">
      <c r="AD11434" s="3"/>
      <c r="AE11434" s="3"/>
      <c r="AF11434" s="3"/>
      <c r="AG11434" s="3"/>
      <c r="AH11434" s="3"/>
    </row>
    <row r="11435" spans="30:34">
      <c r="AD11435" s="3"/>
      <c r="AE11435" s="3"/>
      <c r="AF11435" s="3"/>
      <c r="AG11435" s="3"/>
      <c r="AH11435" s="3"/>
    </row>
    <row r="11436" spans="30:34">
      <c r="AD11436" s="3"/>
      <c r="AE11436" s="3"/>
      <c r="AF11436" s="3"/>
      <c r="AG11436" s="3"/>
      <c r="AH11436" s="3"/>
    </row>
    <row r="11437" spans="30:34">
      <c r="AD11437" s="3"/>
      <c r="AE11437" s="3"/>
      <c r="AF11437" s="3"/>
      <c r="AG11437" s="3"/>
      <c r="AH11437" s="3"/>
    </row>
    <row r="11438" spans="30:34">
      <c r="AD11438" s="3"/>
      <c r="AE11438" s="3"/>
      <c r="AF11438" s="3"/>
      <c r="AG11438" s="3"/>
      <c r="AH11438" s="3"/>
    </row>
    <row r="11439" spans="30:34">
      <c r="AD11439" s="3"/>
      <c r="AE11439" s="3"/>
      <c r="AF11439" s="3"/>
      <c r="AG11439" s="3"/>
      <c r="AH11439" s="3"/>
    </row>
    <row r="11440" spans="30:34">
      <c r="AD11440" s="3"/>
      <c r="AE11440" s="3"/>
      <c r="AF11440" s="3"/>
      <c r="AG11440" s="3"/>
      <c r="AH11440" s="3"/>
    </row>
    <row r="11441" spans="30:34">
      <c r="AD11441" s="3"/>
      <c r="AE11441" s="3"/>
      <c r="AF11441" s="3"/>
      <c r="AG11441" s="3"/>
      <c r="AH11441" s="3"/>
    </row>
    <row r="11442" spans="30:34">
      <c r="AD11442" s="3"/>
      <c r="AE11442" s="3"/>
      <c r="AF11442" s="3"/>
      <c r="AG11442" s="3"/>
      <c r="AH11442" s="3"/>
    </row>
    <row r="11443" spans="30:34">
      <c r="AD11443" s="3"/>
      <c r="AE11443" s="3"/>
      <c r="AF11443" s="3"/>
      <c r="AG11443" s="3"/>
      <c r="AH11443" s="3"/>
    </row>
    <row r="11444" spans="30:34">
      <c r="AD11444" s="3"/>
      <c r="AE11444" s="3"/>
      <c r="AF11444" s="3"/>
      <c r="AG11444" s="3"/>
      <c r="AH11444" s="3"/>
    </row>
    <row r="11445" spans="30:34">
      <c r="AD11445" s="3"/>
      <c r="AE11445" s="3"/>
      <c r="AF11445" s="3"/>
      <c r="AG11445" s="3"/>
      <c r="AH11445" s="3"/>
    </row>
    <row r="11446" spans="30:34">
      <c r="AD11446" s="3"/>
      <c r="AE11446" s="3"/>
      <c r="AF11446" s="3"/>
      <c r="AG11446" s="3"/>
      <c r="AH11446" s="3"/>
    </row>
    <row r="11447" spans="30:34">
      <c r="AD11447" s="3"/>
      <c r="AE11447" s="3"/>
      <c r="AF11447" s="3"/>
      <c r="AG11447" s="3"/>
      <c r="AH11447" s="3"/>
    </row>
    <row r="11448" spans="30:34">
      <c r="AD11448" s="3"/>
      <c r="AE11448" s="3"/>
      <c r="AF11448" s="3"/>
      <c r="AG11448" s="3"/>
      <c r="AH11448" s="3"/>
    </row>
    <row r="11449" spans="30:34">
      <c r="AD11449" s="3"/>
      <c r="AE11449" s="3"/>
      <c r="AF11449" s="3"/>
      <c r="AG11449" s="3"/>
      <c r="AH11449" s="3"/>
    </row>
    <row r="11450" spans="30:34">
      <c r="AD11450" s="3"/>
      <c r="AE11450" s="3"/>
      <c r="AF11450" s="3"/>
      <c r="AG11450" s="3"/>
      <c r="AH11450" s="3"/>
    </row>
    <row r="11451" spans="30:34">
      <c r="AD11451" s="3"/>
      <c r="AE11451" s="3"/>
      <c r="AF11451" s="3"/>
      <c r="AG11451" s="3"/>
      <c r="AH11451" s="3"/>
    </row>
    <row r="11452" spans="30:34">
      <c r="AD11452" s="3"/>
      <c r="AE11452" s="3"/>
      <c r="AF11452" s="3"/>
      <c r="AG11452" s="3"/>
      <c r="AH11452" s="3"/>
    </row>
    <row r="11453" spans="30:34">
      <c r="AD11453" s="3"/>
      <c r="AE11453" s="3"/>
      <c r="AF11453" s="3"/>
      <c r="AG11453" s="3"/>
      <c r="AH11453" s="3"/>
    </row>
    <row r="11454" spans="30:34">
      <c r="AD11454" s="3"/>
      <c r="AE11454" s="3"/>
      <c r="AF11454" s="3"/>
      <c r="AG11454" s="3"/>
      <c r="AH11454" s="3"/>
    </row>
    <row r="11455" spans="30:34">
      <c r="AD11455" s="3"/>
      <c r="AE11455" s="3"/>
      <c r="AF11455" s="3"/>
      <c r="AG11455" s="3"/>
      <c r="AH11455" s="3"/>
    </row>
    <row r="11456" spans="30:34">
      <c r="AD11456" s="3"/>
      <c r="AE11456" s="3"/>
      <c r="AF11456" s="3"/>
      <c r="AG11456" s="3"/>
      <c r="AH11456" s="3"/>
    </row>
    <row r="11457" spans="30:34">
      <c r="AD11457" s="3"/>
      <c r="AE11457" s="3"/>
      <c r="AF11457" s="3"/>
      <c r="AG11457" s="3"/>
      <c r="AH11457" s="3"/>
    </row>
    <row r="11458" spans="30:34">
      <c r="AD11458" s="3"/>
      <c r="AE11458" s="3"/>
      <c r="AF11458" s="3"/>
      <c r="AG11458" s="3"/>
      <c r="AH11458" s="3"/>
    </row>
    <row r="11459" spans="30:34">
      <c r="AD11459" s="3"/>
      <c r="AE11459" s="3"/>
      <c r="AF11459" s="3"/>
      <c r="AG11459" s="3"/>
      <c r="AH11459" s="3"/>
    </row>
    <row r="11460" spans="30:34">
      <c r="AD11460" s="3"/>
      <c r="AE11460" s="3"/>
      <c r="AF11460" s="3"/>
      <c r="AG11460" s="3"/>
      <c r="AH11460" s="3"/>
    </row>
    <row r="11461" spans="30:34">
      <c r="AD11461" s="3"/>
      <c r="AE11461" s="3"/>
      <c r="AF11461" s="3"/>
      <c r="AG11461" s="3"/>
      <c r="AH11461" s="3"/>
    </row>
    <row r="11462" spans="30:34">
      <c r="AD11462" s="3"/>
      <c r="AE11462" s="3"/>
      <c r="AF11462" s="3"/>
      <c r="AG11462" s="3"/>
      <c r="AH11462" s="3"/>
    </row>
    <row r="11463" spans="30:34">
      <c r="AD11463" s="3"/>
      <c r="AE11463" s="3"/>
      <c r="AF11463" s="3"/>
      <c r="AG11463" s="3"/>
      <c r="AH11463" s="3"/>
    </row>
    <row r="11464" spans="30:34">
      <c r="AD11464" s="3"/>
      <c r="AE11464" s="3"/>
      <c r="AF11464" s="3"/>
      <c r="AG11464" s="3"/>
      <c r="AH11464" s="3"/>
    </row>
    <row r="11465" spans="30:34">
      <c r="AD11465" s="3"/>
      <c r="AE11465" s="3"/>
      <c r="AF11465" s="3"/>
      <c r="AG11465" s="3"/>
      <c r="AH11465" s="3"/>
    </row>
    <row r="11466" spans="30:34">
      <c r="AD11466" s="3"/>
      <c r="AE11466" s="3"/>
      <c r="AF11466" s="3"/>
      <c r="AG11466" s="3"/>
      <c r="AH11466" s="3"/>
    </row>
    <row r="11467" spans="30:34">
      <c r="AD11467" s="3"/>
      <c r="AE11467" s="3"/>
      <c r="AF11467" s="3"/>
      <c r="AG11467" s="3"/>
      <c r="AH11467" s="3"/>
    </row>
    <row r="11468" spans="30:34">
      <c r="AD11468" s="3"/>
      <c r="AE11468" s="3"/>
      <c r="AF11468" s="3"/>
      <c r="AG11468" s="3"/>
      <c r="AH11468" s="3"/>
    </row>
    <row r="11469" spans="30:34">
      <c r="AD11469" s="3"/>
      <c r="AE11469" s="3"/>
      <c r="AF11469" s="3"/>
      <c r="AG11469" s="3"/>
      <c r="AH11469" s="3"/>
    </row>
    <row r="11470" spans="30:34">
      <c r="AD11470" s="3"/>
      <c r="AE11470" s="3"/>
      <c r="AF11470" s="3"/>
      <c r="AG11470" s="3"/>
      <c r="AH11470" s="3"/>
    </row>
    <row r="11471" spans="30:34">
      <c r="AD11471" s="3"/>
      <c r="AE11471" s="3"/>
      <c r="AF11471" s="3"/>
      <c r="AG11471" s="3"/>
      <c r="AH11471" s="3"/>
    </row>
    <row r="11472" spans="30:34">
      <c r="AD11472" s="3"/>
      <c r="AE11472" s="3"/>
      <c r="AF11472" s="3"/>
      <c r="AG11472" s="3"/>
      <c r="AH11472" s="3"/>
    </row>
    <row r="11473" spans="30:34">
      <c r="AD11473" s="3"/>
      <c r="AE11473" s="3"/>
      <c r="AF11473" s="3"/>
      <c r="AG11473" s="3"/>
      <c r="AH11473" s="3"/>
    </row>
    <row r="11474" spans="30:34">
      <c r="AD11474" s="3"/>
      <c r="AE11474" s="3"/>
      <c r="AF11474" s="3"/>
      <c r="AG11474" s="3"/>
      <c r="AH11474" s="3"/>
    </row>
    <row r="11475" spans="30:34">
      <c r="AD11475" s="3"/>
      <c r="AE11475" s="3"/>
      <c r="AF11475" s="3"/>
      <c r="AG11475" s="3"/>
      <c r="AH11475" s="3"/>
    </row>
    <row r="11476" spans="30:34">
      <c r="AD11476" s="3"/>
      <c r="AE11476" s="3"/>
      <c r="AF11476" s="3"/>
      <c r="AG11476" s="3"/>
      <c r="AH11476" s="3"/>
    </row>
    <row r="11477" spans="30:34">
      <c r="AD11477" s="3"/>
      <c r="AE11477" s="3"/>
      <c r="AF11477" s="3"/>
      <c r="AG11477" s="3"/>
      <c r="AH11477" s="3"/>
    </row>
    <row r="11478" spans="30:34">
      <c r="AD11478" s="3"/>
      <c r="AE11478" s="3"/>
      <c r="AF11478" s="3"/>
      <c r="AG11478" s="3"/>
      <c r="AH11478" s="3"/>
    </row>
    <row r="11479" spans="30:34">
      <c r="AD11479" s="3"/>
      <c r="AE11479" s="3"/>
      <c r="AF11479" s="3"/>
      <c r="AG11479" s="3"/>
      <c r="AH11479" s="3"/>
    </row>
    <row r="11480" spans="30:34">
      <c r="AD11480" s="3"/>
      <c r="AE11480" s="3"/>
      <c r="AF11480" s="3"/>
      <c r="AG11480" s="3"/>
      <c r="AH11480" s="3"/>
    </row>
    <row r="11481" spans="30:34">
      <c r="AD11481" s="3"/>
      <c r="AE11481" s="3"/>
      <c r="AF11481" s="3"/>
      <c r="AG11481" s="3"/>
      <c r="AH11481" s="3"/>
    </row>
    <row r="11482" spans="30:34">
      <c r="AD11482" s="3"/>
      <c r="AE11482" s="3"/>
      <c r="AF11482" s="3"/>
      <c r="AG11482" s="3"/>
      <c r="AH11482" s="3"/>
    </row>
    <row r="11483" spans="30:34">
      <c r="AD11483" s="3"/>
      <c r="AE11483" s="3"/>
      <c r="AF11483" s="3"/>
      <c r="AG11483" s="3"/>
      <c r="AH11483" s="3"/>
    </row>
    <row r="11484" spans="30:34">
      <c r="AD11484" s="3"/>
      <c r="AE11484" s="3"/>
      <c r="AF11484" s="3"/>
      <c r="AG11484" s="3"/>
      <c r="AH11484" s="3"/>
    </row>
    <row r="11485" spans="30:34">
      <c r="AD11485" s="3"/>
      <c r="AE11485" s="3"/>
      <c r="AF11485" s="3"/>
      <c r="AG11485" s="3"/>
      <c r="AH11485" s="3"/>
    </row>
    <row r="11486" spans="30:34">
      <c r="AD11486" s="3"/>
      <c r="AE11486" s="3"/>
      <c r="AF11486" s="3"/>
      <c r="AG11486" s="3"/>
      <c r="AH11486" s="3"/>
    </row>
    <row r="11487" spans="30:34">
      <c r="AD11487" s="3"/>
      <c r="AE11487" s="3"/>
      <c r="AF11487" s="3"/>
      <c r="AG11487" s="3"/>
      <c r="AH11487" s="3"/>
    </row>
    <row r="11488" spans="30:34">
      <c r="AD11488" s="3"/>
      <c r="AE11488" s="3"/>
      <c r="AF11488" s="3"/>
      <c r="AG11488" s="3"/>
      <c r="AH11488" s="3"/>
    </row>
    <row r="11489" spans="30:34">
      <c r="AD11489" s="3"/>
      <c r="AE11489" s="3"/>
      <c r="AF11489" s="3"/>
      <c r="AG11489" s="3"/>
      <c r="AH11489" s="3"/>
    </row>
    <row r="11490" spans="30:34">
      <c r="AD11490" s="3"/>
      <c r="AE11490" s="3"/>
      <c r="AF11490" s="3"/>
      <c r="AG11490" s="3"/>
      <c r="AH11490" s="3"/>
    </row>
    <row r="11491" spans="30:34">
      <c r="AD11491" s="3"/>
      <c r="AE11491" s="3"/>
      <c r="AF11491" s="3"/>
      <c r="AG11491" s="3"/>
      <c r="AH11491" s="3"/>
    </row>
    <row r="11492" spans="30:34">
      <c r="AD11492" s="3"/>
      <c r="AE11492" s="3"/>
      <c r="AF11492" s="3"/>
      <c r="AG11492" s="3"/>
      <c r="AH11492" s="3"/>
    </row>
    <row r="11493" spans="30:34">
      <c r="AD11493" s="3"/>
      <c r="AE11493" s="3"/>
      <c r="AF11493" s="3"/>
      <c r="AG11493" s="3"/>
      <c r="AH11493" s="3"/>
    </row>
    <row r="11494" spans="30:34">
      <c r="AD11494" s="3"/>
      <c r="AE11494" s="3"/>
      <c r="AF11494" s="3"/>
      <c r="AG11494" s="3"/>
      <c r="AH11494" s="3"/>
    </row>
    <row r="11495" spans="30:34">
      <c r="AD11495" s="3"/>
      <c r="AE11495" s="3"/>
      <c r="AF11495" s="3"/>
      <c r="AG11495" s="3"/>
      <c r="AH11495" s="3"/>
    </row>
    <row r="11496" spans="30:34">
      <c r="AD11496" s="3"/>
      <c r="AE11496" s="3"/>
      <c r="AF11496" s="3"/>
      <c r="AG11496" s="3"/>
      <c r="AH11496" s="3"/>
    </row>
    <row r="11497" spans="30:34">
      <c r="AD11497" s="3"/>
      <c r="AE11497" s="3"/>
      <c r="AF11497" s="3"/>
      <c r="AG11497" s="3"/>
      <c r="AH11497" s="3"/>
    </row>
    <row r="11498" spans="30:34">
      <c r="AD11498" s="3"/>
      <c r="AE11498" s="3"/>
      <c r="AF11498" s="3"/>
      <c r="AG11498" s="3"/>
      <c r="AH11498" s="3"/>
    </row>
    <row r="11499" spans="30:34">
      <c r="AD11499" s="3"/>
      <c r="AE11499" s="3"/>
      <c r="AF11499" s="3"/>
      <c r="AG11499" s="3"/>
      <c r="AH11499" s="3"/>
    </row>
    <row r="11500" spans="30:34">
      <c r="AD11500" s="3"/>
      <c r="AE11500" s="3"/>
      <c r="AF11500" s="3"/>
      <c r="AG11500" s="3"/>
      <c r="AH11500" s="3"/>
    </row>
    <row r="11501" spans="30:34">
      <c r="AD11501" s="3"/>
      <c r="AE11501" s="3"/>
      <c r="AF11501" s="3"/>
      <c r="AG11501" s="3"/>
      <c r="AH11501" s="3"/>
    </row>
    <row r="11502" spans="30:34">
      <c r="AD11502" s="3"/>
      <c r="AE11502" s="3"/>
      <c r="AF11502" s="3"/>
      <c r="AG11502" s="3"/>
      <c r="AH11502" s="3"/>
    </row>
    <row r="11503" spans="30:34">
      <c r="AD11503" s="3"/>
      <c r="AE11503" s="3"/>
      <c r="AF11503" s="3"/>
      <c r="AG11503" s="3"/>
      <c r="AH11503" s="3"/>
    </row>
    <row r="11504" spans="30:34">
      <c r="AD11504" s="3"/>
      <c r="AE11504" s="3"/>
      <c r="AF11504" s="3"/>
      <c r="AG11504" s="3"/>
      <c r="AH11504" s="3"/>
    </row>
    <row r="11505" spans="30:34">
      <c r="AD11505" s="3"/>
      <c r="AE11505" s="3"/>
      <c r="AF11505" s="3"/>
      <c r="AG11505" s="3"/>
      <c r="AH11505" s="3"/>
    </row>
    <row r="11506" spans="30:34">
      <c r="AD11506" s="3"/>
      <c r="AE11506" s="3"/>
      <c r="AF11506" s="3"/>
      <c r="AG11506" s="3"/>
      <c r="AH11506" s="3"/>
    </row>
    <row r="11507" spans="30:34">
      <c r="AD11507" s="3"/>
      <c r="AE11507" s="3"/>
      <c r="AF11507" s="3"/>
      <c r="AG11507" s="3"/>
      <c r="AH11507" s="3"/>
    </row>
    <row r="11508" spans="30:34">
      <c r="AD11508" s="3"/>
      <c r="AE11508" s="3"/>
      <c r="AF11508" s="3"/>
      <c r="AG11508" s="3"/>
      <c r="AH11508" s="3"/>
    </row>
    <row r="11509" spans="30:34">
      <c r="AD11509" s="3"/>
      <c r="AE11509" s="3"/>
      <c r="AF11509" s="3"/>
      <c r="AG11509" s="3"/>
      <c r="AH11509" s="3"/>
    </row>
    <row r="11510" spans="30:34">
      <c r="AD11510" s="3"/>
      <c r="AE11510" s="3"/>
      <c r="AF11510" s="3"/>
      <c r="AG11510" s="3"/>
      <c r="AH11510" s="3"/>
    </row>
    <row r="11511" spans="30:34">
      <c r="AD11511" s="3"/>
      <c r="AE11511" s="3"/>
      <c r="AF11511" s="3"/>
      <c r="AG11511" s="3"/>
      <c r="AH11511" s="3"/>
    </row>
    <row r="11512" spans="30:34">
      <c r="AD11512" s="3"/>
      <c r="AE11512" s="3"/>
      <c r="AF11512" s="3"/>
      <c r="AG11512" s="3"/>
      <c r="AH11512" s="3"/>
    </row>
    <row r="11513" spans="30:34">
      <c r="AD11513" s="3"/>
      <c r="AE11513" s="3"/>
      <c r="AF11513" s="3"/>
      <c r="AG11513" s="3"/>
      <c r="AH11513" s="3"/>
    </row>
    <row r="11514" spans="30:34">
      <c r="AD11514" s="3"/>
      <c r="AE11514" s="3"/>
      <c r="AF11514" s="3"/>
      <c r="AG11514" s="3"/>
      <c r="AH11514" s="3"/>
    </row>
    <row r="11515" spans="30:34">
      <c r="AD11515" s="3"/>
      <c r="AE11515" s="3"/>
      <c r="AF11515" s="3"/>
      <c r="AG11515" s="3"/>
      <c r="AH11515" s="3"/>
    </row>
    <row r="11516" spans="30:34">
      <c r="AD11516" s="3"/>
      <c r="AE11516" s="3"/>
      <c r="AF11516" s="3"/>
      <c r="AG11516" s="3"/>
      <c r="AH11516" s="3"/>
    </row>
    <row r="11517" spans="30:34">
      <c r="AD11517" s="3"/>
      <c r="AE11517" s="3"/>
      <c r="AF11517" s="3"/>
      <c r="AG11517" s="3"/>
      <c r="AH11517" s="3"/>
    </row>
    <row r="11518" spans="30:34">
      <c r="AD11518" s="3"/>
      <c r="AE11518" s="3"/>
      <c r="AF11518" s="3"/>
      <c r="AG11518" s="3"/>
      <c r="AH11518" s="3"/>
    </row>
    <row r="11519" spans="30:34">
      <c r="AD11519" s="3"/>
      <c r="AE11519" s="3"/>
      <c r="AF11519" s="3"/>
      <c r="AG11519" s="3"/>
      <c r="AH11519" s="3"/>
    </row>
    <row r="11520" spans="30:34">
      <c r="AD11520" s="3"/>
      <c r="AE11520" s="3"/>
      <c r="AF11520" s="3"/>
      <c r="AG11520" s="3"/>
      <c r="AH11520" s="3"/>
    </row>
    <row r="11521" spans="30:34">
      <c r="AD11521" s="3"/>
      <c r="AE11521" s="3"/>
      <c r="AF11521" s="3"/>
      <c r="AG11521" s="3"/>
      <c r="AH11521" s="3"/>
    </row>
    <row r="11522" spans="30:34">
      <c r="AD11522" s="3"/>
      <c r="AE11522" s="3"/>
      <c r="AF11522" s="3"/>
      <c r="AG11522" s="3"/>
      <c r="AH11522" s="3"/>
    </row>
    <row r="11523" spans="30:34">
      <c r="AD11523" s="3"/>
      <c r="AE11523" s="3"/>
      <c r="AF11523" s="3"/>
      <c r="AG11523" s="3"/>
      <c r="AH11523" s="3"/>
    </row>
    <row r="11524" spans="30:34">
      <c r="AD11524" s="3"/>
      <c r="AE11524" s="3"/>
      <c r="AF11524" s="3"/>
      <c r="AG11524" s="3"/>
      <c r="AH11524" s="3"/>
    </row>
    <row r="11525" spans="30:34">
      <c r="AD11525" s="3"/>
      <c r="AE11525" s="3"/>
      <c r="AF11525" s="3"/>
      <c r="AG11525" s="3"/>
      <c r="AH11525" s="3"/>
    </row>
    <row r="11526" spans="30:34">
      <c r="AD11526" s="3"/>
      <c r="AE11526" s="3"/>
      <c r="AF11526" s="3"/>
      <c r="AG11526" s="3"/>
      <c r="AH11526" s="3"/>
    </row>
    <row r="11527" spans="30:34">
      <c r="AD11527" s="3"/>
      <c r="AE11527" s="3"/>
      <c r="AF11527" s="3"/>
      <c r="AG11527" s="3"/>
      <c r="AH11527" s="3"/>
    </row>
    <row r="11528" spans="30:34">
      <c r="AD11528" s="3"/>
      <c r="AE11528" s="3"/>
      <c r="AF11528" s="3"/>
      <c r="AG11528" s="3"/>
      <c r="AH11528" s="3"/>
    </row>
    <row r="11529" spans="30:34">
      <c r="AD11529" s="3"/>
      <c r="AE11529" s="3"/>
      <c r="AF11529" s="3"/>
      <c r="AG11529" s="3"/>
      <c r="AH11529" s="3"/>
    </row>
    <row r="11530" spans="30:34">
      <c r="AD11530" s="3"/>
      <c r="AE11530" s="3"/>
      <c r="AF11530" s="3"/>
      <c r="AG11530" s="3"/>
      <c r="AH11530" s="3"/>
    </row>
    <row r="11531" spans="30:34">
      <c r="AD11531" s="3"/>
      <c r="AE11531" s="3"/>
      <c r="AF11531" s="3"/>
      <c r="AG11531" s="3"/>
      <c r="AH11531" s="3"/>
    </row>
    <row r="11532" spans="30:34">
      <c r="AD11532" s="3"/>
      <c r="AE11532" s="3"/>
      <c r="AF11532" s="3"/>
      <c r="AG11532" s="3"/>
      <c r="AH11532" s="3"/>
    </row>
    <row r="11533" spans="30:34">
      <c r="AD11533" s="3"/>
      <c r="AE11533" s="3"/>
      <c r="AF11533" s="3"/>
      <c r="AG11533" s="3"/>
      <c r="AH11533" s="3"/>
    </row>
    <row r="11534" spans="30:34">
      <c r="AD11534" s="3"/>
      <c r="AE11534" s="3"/>
      <c r="AF11534" s="3"/>
      <c r="AG11534" s="3"/>
      <c r="AH11534" s="3"/>
    </row>
    <row r="11535" spans="30:34">
      <c r="AD11535" s="3"/>
      <c r="AE11535" s="3"/>
      <c r="AF11535" s="3"/>
      <c r="AG11535" s="3"/>
      <c r="AH11535" s="3"/>
    </row>
    <row r="11536" spans="30:34">
      <c r="AD11536" s="3"/>
      <c r="AE11536" s="3"/>
      <c r="AF11536" s="3"/>
      <c r="AG11536" s="3"/>
      <c r="AH11536" s="3"/>
    </row>
    <row r="11537" spans="30:34">
      <c r="AD11537" s="3"/>
      <c r="AE11537" s="3"/>
      <c r="AF11537" s="3"/>
      <c r="AG11537" s="3"/>
      <c r="AH11537" s="3"/>
    </row>
    <row r="11538" spans="30:34">
      <c r="AD11538" s="3"/>
      <c r="AE11538" s="3"/>
      <c r="AF11538" s="3"/>
      <c r="AG11538" s="3"/>
      <c r="AH11538" s="3"/>
    </row>
    <row r="11539" spans="30:34">
      <c r="AD11539" s="3"/>
      <c r="AE11539" s="3"/>
      <c r="AF11539" s="3"/>
      <c r="AG11539" s="3"/>
      <c r="AH11539" s="3"/>
    </row>
    <row r="11540" spans="30:34">
      <c r="AD11540" s="3"/>
      <c r="AE11540" s="3"/>
      <c r="AF11540" s="3"/>
      <c r="AG11540" s="3"/>
      <c r="AH11540" s="3"/>
    </row>
    <row r="11541" spans="30:34">
      <c r="AD11541" s="3"/>
      <c r="AE11541" s="3"/>
      <c r="AF11541" s="3"/>
      <c r="AG11541" s="3"/>
      <c r="AH11541" s="3"/>
    </row>
    <row r="11542" spans="30:34">
      <c r="AD11542" s="3"/>
      <c r="AE11542" s="3"/>
      <c r="AF11542" s="3"/>
      <c r="AG11542" s="3"/>
      <c r="AH11542" s="3"/>
    </row>
    <row r="11543" spans="30:34">
      <c r="AD11543" s="3"/>
      <c r="AE11543" s="3"/>
      <c r="AF11543" s="3"/>
      <c r="AG11543" s="3"/>
      <c r="AH11543" s="3"/>
    </row>
    <row r="11544" spans="30:34">
      <c r="AD11544" s="3"/>
      <c r="AE11544" s="3"/>
      <c r="AF11544" s="3"/>
      <c r="AG11544" s="3"/>
      <c r="AH11544" s="3"/>
    </row>
    <row r="11545" spans="30:34">
      <c r="AD11545" s="3"/>
      <c r="AE11545" s="3"/>
      <c r="AF11545" s="3"/>
      <c r="AG11545" s="3"/>
      <c r="AH11545" s="3"/>
    </row>
    <row r="11546" spans="30:34">
      <c r="AD11546" s="3"/>
      <c r="AE11546" s="3"/>
      <c r="AF11546" s="3"/>
      <c r="AG11546" s="3"/>
      <c r="AH11546" s="3"/>
    </row>
    <row r="11547" spans="30:34">
      <c r="AD11547" s="3"/>
      <c r="AE11547" s="3"/>
      <c r="AF11547" s="3"/>
      <c r="AG11547" s="3"/>
      <c r="AH11547" s="3"/>
    </row>
    <row r="11548" spans="30:34">
      <c r="AD11548" s="3"/>
      <c r="AE11548" s="3"/>
      <c r="AF11548" s="3"/>
      <c r="AG11548" s="3"/>
      <c r="AH11548" s="3"/>
    </row>
    <row r="11549" spans="30:34">
      <c r="AD11549" s="3"/>
      <c r="AE11549" s="3"/>
      <c r="AF11549" s="3"/>
      <c r="AG11549" s="3"/>
      <c r="AH11549" s="3"/>
    </row>
    <row r="11550" spans="30:34">
      <c r="AD11550" s="3"/>
      <c r="AE11550" s="3"/>
      <c r="AF11550" s="3"/>
      <c r="AG11550" s="3"/>
      <c r="AH11550" s="3"/>
    </row>
    <row r="11551" spans="30:34">
      <c r="AD11551" s="3"/>
      <c r="AE11551" s="3"/>
      <c r="AF11551" s="3"/>
      <c r="AG11551" s="3"/>
      <c r="AH11551" s="3"/>
    </row>
    <row r="11552" spans="30:34">
      <c r="AD11552" s="3"/>
      <c r="AE11552" s="3"/>
      <c r="AF11552" s="3"/>
      <c r="AG11552" s="3"/>
      <c r="AH11552" s="3"/>
    </row>
    <row r="11553" spans="30:34">
      <c r="AD11553" s="3"/>
      <c r="AE11553" s="3"/>
      <c r="AF11553" s="3"/>
      <c r="AG11553" s="3"/>
      <c r="AH11553" s="3"/>
    </row>
    <row r="11554" spans="30:34">
      <c r="AD11554" s="3"/>
      <c r="AE11554" s="3"/>
      <c r="AF11554" s="3"/>
      <c r="AG11554" s="3"/>
      <c r="AH11554" s="3"/>
    </row>
    <row r="11555" spans="30:34">
      <c r="AD11555" s="3"/>
      <c r="AE11555" s="3"/>
      <c r="AF11555" s="3"/>
      <c r="AG11555" s="3"/>
      <c r="AH11555" s="3"/>
    </row>
    <row r="11556" spans="30:34">
      <c r="AD11556" s="3"/>
      <c r="AE11556" s="3"/>
      <c r="AF11556" s="3"/>
      <c r="AG11556" s="3"/>
      <c r="AH11556" s="3"/>
    </row>
    <row r="11557" spans="30:34">
      <c r="AD11557" s="3"/>
      <c r="AE11557" s="3"/>
      <c r="AF11557" s="3"/>
      <c r="AG11557" s="3"/>
      <c r="AH11557" s="3"/>
    </row>
    <row r="11558" spans="30:34">
      <c r="AD11558" s="3"/>
      <c r="AE11558" s="3"/>
      <c r="AF11558" s="3"/>
      <c r="AG11558" s="3"/>
      <c r="AH11558" s="3"/>
    </row>
    <row r="11559" spans="30:34">
      <c r="AD11559" s="3"/>
      <c r="AE11559" s="3"/>
      <c r="AF11559" s="3"/>
      <c r="AG11559" s="3"/>
      <c r="AH11559" s="3"/>
    </row>
    <row r="11560" spans="30:34">
      <c r="AD11560" s="3"/>
      <c r="AE11560" s="3"/>
      <c r="AF11560" s="3"/>
      <c r="AG11560" s="3"/>
      <c r="AH11560" s="3"/>
    </row>
    <row r="11561" spans="30:34">
      <c r="AD11561" s="3"/>
      <c r="AE11561" s="3"/>
      <c r="AF11561" s="3"/>
      <c r="AG11561" s="3"/>
      <c r="AH11561" s="3"/>
    </row>
    <row r="11562" spans="30:34">
      <c r="AD11562" s="3"/>
      <c r="AE11562" s="3"/>
      <c r="AF11562" s="3"/>
      <c r="AG11562" s="3"/>
      <c r="AH11562" s="3"/>
    </row>
    <row r="11563" spans="30:34">
      <c r="AD11563" s="3"/>
      <c r="AE11563" s="3"/>
      <c r="AF11563" s="3"/>
      <c r="AG11563" s="3"/>
      <c r="AH11563" s="3"/>
    </row>
    <row r="11564" spans="30:34">
      <c r="AD11564" s="3"/>
      <c r="AE11564" s="3"/>
      <c r="AF11564" s="3"/>
      <c r="AG11564" s="3"/>
      <c r="AH11564" s="3"/>
    </row>
    <row r="11565" spans="30:34">
      <c r="AD11565" s="3"/>
      <c r="AE11565" s="3"/>
      <c r="AF11565" s="3"/>
      <c r="AG11565" s="3"/>
      <c r="AH11565" s="3"/>
    </row>
    <row r="11566" spans="30:34">
      <c r="AD11566" s="3"/>
      <c r="AE11566" s="3"/>
      <c r="AF11566" s="3"/>
      <c r="AG11566" s="3"/>
      <c r="AH11566" s="3"/>
    </row>
    <row r="11567" spans="30:34">
      <c r="AD11567" s="3"/>
      <c r="AE11567" s="3"/>
      <c r="AF11567" s="3"/>
      <c r="AG11567" s="3"/>
      <c r="AH11567" s="3"/>
    </row>
    <row r="11568" spans="30:34">
      <c r="AD11568" s="3"/>
      <c r="AE11568" s="3"/>
      <c r="AF11568" s="3"/>
      <c r="AG11568" s="3"/>
      <c r="AH11568" s="3"/>
    </row>
    <row r="11569" spans="30:34">
      <c r="AD11569" s="3"/>
      <c r="AE11569" s="3"/>
      <c r="AF11569" s="3"/>
      <c r="AG11569" s="3"/>
      <c r="AH11569" s="3"/>
    </row>
    <row r="11570" spans="30:34">
      <c r="AD11570" s="3"/>
      <c r="AE11570" s="3"/>
      <c r="AF11570" s="3"/>
      <c r="AG11570" s="3"/>
      <c r="AH11570" s="3"/>
    </row>
    <row r="11571" spans="30:34">
      <c r="AD11571" s="3"/>
      <c r="AE11571" s="3"/>
      <c r="AF11571" s="3"/>
      <c r="AG11571" s="3"/>
      <c r="AH11571" s="3"/>
    </row>
    <row r="11572" spans="30:34">
      <c r="AD11572" s="3"/>
      <c r="AE11572" s="3"/>
      <c r="AF11572" s="3"/>
      <c r="AG11572" s="3"/>
      <c r="AH11572" s="3"/>
    </row>
    <row r="11573" spans="30:34">
      <c r="AD11573" s="3"/>
      <c r="AE11573" s="3"/>
      <c r="AF11573" s="3"/>
      <c r="AG11573" s="3"/>
      <c r="AH11573" s="3"/>
    </row>
    <row r="11574" spans="30:34">
      <c r="AD11574" s="3"/>
      <c r="AE11574" s="3"/>
      <c r="AF11574" s="3"/>
      <c r="AG11574" s="3"/>
      <c r="AH11574" s="3"/>
    </row>
    <row r="11575" spans="30:34">
      <c r="AD11575" s="3"/>
      <c r="AE11575" s="3"/>
      <c r="AF11575" s="3"/>
      <c r="AG11575" s="3"/>
      <c r="AH11575" s="3"/>
    </row>
    <row r="11576" spans="30:34">
      <c r="AD11576" s="3"/>
      <c r="AE11576" s="3"/>
      <c r="AF11576" s="3"/>
      <c r="AG11576" s="3"/>
      <c r="AH11576" s="3"/>
    </row>
    <row r="11577" spans="30:34">
      <c r="AD11577" s="3"/>
      <c r="AE11577" s="3"/>
      <c r="AF11577" s="3"/>
      <c r="AG11577" s="3"/>
      <c r="AH11577" s="3"/>
    </row>
    <row r="11578" spans="30:34">
      <c r="AD11578" s="3"/>
      <c r="AE11578" s="3"/>
      <c r="AF11578" s="3"/>
      <c r="AG11578" s="3"/>
      <c r="AH11578" s="3"/>
    </row>
    <row r="11579" spans="30:34">
      <c r="AD11579" s="3"/>
      <c r="AE11579" s="3"/>
      <c r="AF11579" s="3"/>
      <c r="AG11579" s="3"/>
      <c r="AH11579" s="3"/>
    </row>
    <row r="11580" spans="30:34">
      <c r="AD11580" s="3"/>
      <c r="AE11580" s="3"/>
      <c r="AF11580" s="3"/>
      <c r="AG11580" s="3"/>
      <c r="AH11580" s="3"/>
    </row>
    <row r="11581" spans="30:34">
      <c r="AD11581" s="3"/>
      <c r="AE11581" s="3"/>
      <c r="AF11581" s="3"/>
      <c r="AG11581" s="3"/>
      <c r="AH11581" s="3"/>
    </row>
    <row r="11582" spans="30:34">
      <c r="AD11582" s="3"/>
      <c r="AE11582" s="3"/>
      <c r="AF11582" s="3"/>
      <c r="AG11582" s="3"/>
      <c r="AH11582" s="3"/>
    </row>
    <row r="11583" spans="30:34">
      <c r="AD11583" s="3"/>
      <c r="AE11583" s="3"/>
      <c r="AF11583" s="3"/>
      <c r="AG11583" s="3"/>
      <c r="AH11583" s="3"/>
    </row>
    <row r="11584" spans="30:34">
      <c r="AD11584" s="3"/>
      <c r="AE11584" s="3"/>
      <c r="AF11584" s="3"/>
      <c r="AG11584" s="3"/>
      <c r="AH11584" s="3"/>
    </row>
    <row r="11585" spans="30:34">
      <c r="AD11585" s="3"/>
      <c r="AE11585" s="3"/>
      <c r="AF11585" s="3"/>
      <c r="AG11585" s="3"/>
      <c r="AH11585" s="3"/>
    </row>
    <row r="11586" spans="30:34">
      <c r="AD11586" s="3"/>
      <c r="AE11586" s="3"/>
      <c r="AF11586" s="3"/>
      <c r="AG11586" s="3"/>
      <c r="AH11586" s="3"/>
    </row>
    <row r="11587" spans="30:34">
      <c r="AD11587" s="3"/>
      <c r="AE11587" s="3"/>
      <c r="AF11587" s="3"/>
      <c r="AG11587" s="3"/>
      <c r="AH11587" s="3"/>
    </row>
    <row r="11588" spans="30:34">
      <c r="AD11588" s="3"/>
      <c r="AE11588" s="3"/>
      <c r="AF11588" s="3"/>
      <c r="AG11588" s="3"/>
      <c r="AH11588" s="3"/>
    </row>
    <row r="11589" spans="30:34">
      <c r="AD11589" s="3"/>
      <c r="AE11589" s="3"/>
      <c r="AF11589" s="3"/>
      <c r="AG11589" s="3"/>
      <c r="AH11589" s="3"/>
    </row>
    <row r="11590" spans="30:34">
      <c r="AD11590" s="3"/>
      <c r="AE11590" s="3"/>
      <c r="AF11590" s="3"/>
      <c r="AG11590" s="3"/>
      <c r="AH11590" s="3"/>
    </row>
    <row r="11591" spans="30:34">
      <c r="AD11591" s="3"/>
      <c r="AE11591" s="3"/>
      <c r="AF11591" s="3"/>
      <c r="AG11591" s="3"/>
      <c r="AH11591" s="3"/>
    </row>
    <row r="11592" spans="30:34">
      <c r="AD11592" s="3"/>
      <c r="AE11592" s="3"/>
      <c r="AF11592" s="3"/>
      <c r="AG11592" s="3"/>
      <c r="AH11592" s="3"/>
    </row>
    <row r="11593" spans="30:34">
      <c r="AD11593" s="3"/>
      <c r="AE11593" s="3"/>
      <c r="AF11593" s="3"/>
      <c r="AG11593" s="3"/>
      <c r="AH11593" s="3"/>
    </row>
    <row r="11594" spans="30:34">
      <c r="AD11594" s="3"/>
      <c r="AE11594" s="3"/>
      <c r="AF11594" s="3"/>
      <c r="AG11594" s="3"/>
      <c r="AH11594" s="3"/>
    </row>
    <row r="11595" spans="30:34">
      <c r="AD11595" s="3"/>
      <c r="AE11595" s="3"/>
      <c r="AF11595" s="3"/>
      <c r="AG11595" s="3"/>
      <c r="AH11595" s="3"/>
    </row>
    <row r="11596" spans="30:34">
      <c r="AD11596" s="3"/>
      <c r="AE11596" s="3"/>
      <c r="AF11596" s="3"/>
      <c r="AG11596" s="3"/>
      <c r="AH11596" s="3"/>
    </row>
    <row r="11597" spans="30:34">
      <c r="AD11597" s="3"/>
      <c r="AE11597" s="3"/>
      <c r="AF11597" s="3"/>
      <c r="AG11597" s="3"/>
      <c r="AH11597" s="3"/>
    </row>
    <row r="11598" spans="30:34">
      <c r="AD11598" s="3"/>
      <c r="AE11598" s="3"/>
      <c r="AF11598" s="3"/>
      <c r="AG11598" s="3"/>
      <c r="AH11598" s="3"/>
    </row>
    <row r="11599" spans="30:34">
      <c r="AD11599" s="3"/>
      <c r="AE11599" s="3"/>
      <c r="AF11599" s="3"/>
      <c r="AG11599" s="3"/>
      <c r="AH11599" s="3"/>
    </row>
    <row r="11600" spans="30:34">
      <c r="AD11600" s="3"/>
      <c r="AE11600" s="3"/>
      <c r="AF11600" s="3"/>
      <c r="AG11600" s="3"/>
      <c r="AH11600" s="3"/>
    </row>
    <row r="11601" spans="30:34">
      <c r="AD11601" s="3"/>
      <c r="AE11601" s="3"/>
      <c r="AF11601" s="3"/>
      <c r="AG11601" s="3"/>
      <c r="AH11601" s="3"/>
    </row>
    <row r="11602" spans="30:34">
      <c r="AD11602" s="3"/>
      <c r="AE11602" s="3"/>
      <c r="AF11602" s="3"/>
      <c r="AG11602" s="3"/>
      <c r="AH11602" s="3"/>
    </row>
    <row r="11603" spans="30:34">
      <c r="AD11603" s="3"/>
      <c r="AE11603" s="3"/>
      <c r="AF11603" s="3"/>
      <c r="AG11603" s="3"/>
      <c r="AH11603" s="3"/>
    </row>
    <row r="11604" spans="30:34">
      <c r="AD11604" s="3"/>
      <c r="AE11604" s="3"/>
      <c r="AF11604" s="3"/>
      <c r="AG11604" s="3"/>
      <c r="AH11604" s="3"/>
    </row>
    <row r="11605" spans="30:34">
      <c r="AD11605" s="3"/>
      <c r="AE11605" s="3"/>
      <c r="AF11605" s="3"/>
      <c r="AG11605" s="3"/>
      <c r="AH11605" s="3"/>
    </row>
    <row r="11606" spans="30:34">
      <c r="AD11606" s="3"/>
      <c r="AE11606" s="3"/>
      <c r="AF11606" s="3"/>
      <c r="AG11606" s="3"/>
      <c r="AH11606" s="3"/>
    </row>
    <row r="11607" spans="30:34">
      <c r="AD11607" s="3"/>
      <c r="AE11607" s="3"/>
      <c r="AF11607" s="3"/>
      <c r="AG11607" s="3"/>
      <c r="AH11607" s="3"/>
    </row>
    <row r="11608" spans="30:34">
      <c r="AD11608" s="3"/>
      <c r="AE11608" s="3"/>
      <c r="AF11608" s="3"/>
      <c r="AG11608" s="3"/>
      <c r="AH11608" s="3"/>
    </row>
    <row r="11609" spans="30:34">
      <c r="AD11609" s="3"/>
      <c r="AE11609" s="3"/>
      <c r="AF11609" s="3"/>
      <c r="AG11609" s="3"/>
      <c r="AH11609" s="3"/>
    </row>
    <row r="11610" spans="30:34">
      <c r="AD11610" s="3"/>
      <c r="AE11610" s="3"/>
      <c r="AF11610" s="3"/>
      <c r="AG11610" s="3"/>
      <c r="AH11610" s="3"/>
    </row>
    <row r="11611" spans="30:34">
      <c r="AD11611" s="3"/>
      <c r="AE11611" s="3"/>
      <c r="AF11611" s="3"/>
      <c r="AG11611" s="3"/>
      <c r="AH11611" s="3"/>
    </row>
    <row r="11612" spans="30:34">
      <c r="AD11612" s="3"/>
      <c r="AE11612" s="3"/>
      <c r="AF11612" s="3"/>
      <c r="AG11612" s="3"/>
      <c r="AH11612" s="3"/>
    </row>
    <row r="11613" spans="30:34">
      <c r="AD11613" s="3"/>
      <c r="AE11613" s="3"/>
      <c r="AF11613" s="3"/>
      <c r="AG11613" s="3"/>
      <c r="AH11613" s="3"/>
    </row>
    <row r="11614" spans="30:34">
      <c r="AD11614" s="3"/>
      <c r="AE11614" s="3"/>
      <c r="AF11614" s="3"/>
      <c r="AG11614" s="3"/>
      <c r="AH11614" s="3"/>
    </row>
    <row r="11615" spans="30:34">
      <c r="AD11615" s="3"/>
      <c r="AE11615" s="3"/>
      <c r="AF11615" s="3"/>
      <c r="AG11615" s="3"/>
      <c r="AH11615" s="3"/>
    </row>
    <row r="11616" spans="30:34">
      <c r="AD11616" s="3"/>
      <c r="AE11616" s="3"/>
      <c r="AF11616" s="3"/>
      <c r="AG11616" s="3"/>
      <c r="AH11616" s="3"/>
    </row>
    <row r="11617" spans="30:34">
      <c r="AD11617" s="3"/>
      <c r="AE11617" s="3"/>
      <c r="AF11617" s="3"/>
      <c r="AG11617" s="3"/>
      <c r="AH11617" s="3"/>
    </row>
    <row r="11618" spans="30:34">
      <c r="AD11618" s="3"/>
      <c r="AE11618" s="3"/>
      <c r="AF11618" s="3"/>
      <c r="AG11618" s="3"/>
      <c r="AH11618" s="3"/>
    </row>
    <row r="11619" spans="30:34">
      <c r="AD11619" s="3"/>
      <c r="AE11619" s="3"/>
      <c r="AF11619" s="3"/>
      <c r="AG11619" s="3"/>
      <c r="AH11619" s="3"/>
    </row>
    <row r="11620" spans="30:34">
      <c r="AD11620" s="3"/>
      <c r="AE11620" s="3"/>
      <c r="AF11620" s="3"/>
      <c r="AG11620" s="3"/>
      <c r="AH11620" s="3"/>
    </row>
    <row r="11621" spans="30:34">
      <c r="AD11621" s="3"/>
      <c r="AE11621" s="3"/>
      <c r="AF11621" s="3"/>
      <c r="AG11621" s="3"/>
      <c r="AH11621" s="3"/>
    </row>
    <row r="11622" spans="30:34">
      <c r="AD11622" s="3"/>
      <c r="AE11622" s="3"/>
      <c r="AF11622" s="3"/>
      <c r="AG11622" s="3"/>
      <c r="AH11622" s="3"/>
    </row>
    <row r="11623" spans="30:34">
      <c r="AD11623" s="3"/>
      <c r="AE11623" s="3"/>
      <c r="AF11623" s="3"/>
      <c r="AG11623" s="3"/>
      <c r="AH11623" s="3"/>
    </row>
    <row r="11624" spans="30:34">
      <c r="AD11624" s="3"/>
      <c r="AE11624" s="3"/>
      <c r="AF11624" s="3"/>
      <c r="AG11624" s="3"/>
      <c r="AH11624" s="3"/>
    </row>
    <row r="11625" spans="30:34">
      <c r="AD11625" s="3"/>
      <c r="AE11625" s="3"/>
      <c r="AF11625" s="3"/>
      <c r="AG11625" s="3"/>
      <c r="AH11625" s="3"/>
    </row>
    <row r="11626" spans="30:34">
      <c r="AD11626" s="3"/>
      <c r="AE11626" s="3"/>
      <c r="AF11626" s="3"/>
      <c r="AG11626" s="3"/>
      <c r="AH11626" s="3"/>
    </row>
    <row r="11627" spans="30:34">
      <c r="AD11627" s="3"/>
      <c r="AE11627" s="3"/>
      <c r="AF11627" s="3"/>
      <c r="AG11627" s="3"/>
      <c r="AH11627" s="3"/>
    </row>
    <row r="11628" spans="30:34">
      <c r="AD11628" s="3"/>
      <c r="AE11628" s="3"/>
      <c r="AF11628" s="3"/>
      <c r="AG11628" s="3"/>
      <c r="AH11628" s="3"/>
    </row>
    <row r="11629" spans="30:34">
      <c r="AD11629" s="3"/>
      <c r="AE11629" s="3"/>
      <c r="AF11629" s="3"/>
      <c r="AG11629" s="3"/>
      <c r="AH11629" s="3"/>
    </row>
    <row r="11630" spans="30:34">
      <c r="AD11630" s="3"/>
      <c r="AE11630" s="3"/>
      <c r="AF11630" s="3"/>
      <c r="AG11630" s="3"/>
      <c r="AH11630" s="3"/>
    </row>
    <row r="11631" spans="30:34">
      <c r="AD11631" s="3"/>
      <c r="AE11631" s="3"/>
      <c r="AF11631" s="3"/>
      <c r="AG11631" s="3"/>
      <c r="AH11631" s="3"/>
    </row>
    <row r="11632" spans="30:34">
      <c r="AD11632" s="3"/>
      <c r="AE11632" s="3"/>
      <c r="AF11632" s="3"/>
      <c r="AG11632" s="3"/>
      <c r="AH11632" s="3"/>
    </row>
    <row r="11633" spans="30:34">
      <c r="AD11633" s="3"/>
      <c r="AE11633" s="3"/>
      <c r="AF11633" s="3"/>
      <c r="AG11633" s="3"/>
      <c r="AH11633" s="3"/>
    </row>
    <row r="11634" spans="30:34">
      <c r="AD11634" s="3"/>
      <c r="AE11634" s="3"/>
      <c r="AF11634" s="3"/>
      <c r="AG11634" s="3"/>
      <c r="AH11634" s="3"/>
    </row>
    <row r="11635" spans="30:34">
      <c r="AD11635" s="3"/>
      <c r="AE11635" s="3"/>
      <c r="AF11635" s="3"/>
      <c r="AG11635" s="3"/>
      <c r="AH11635" s="3"/>
    </row>
    <row r="11636" spans="30:34">
      <c r="AD11636" s="3"/>
      <c r="AE11636" s="3"/>
      <c r="AF11636" s="3"/>
      <c r="AG11636" s="3"/>
      <c r="AH11636" s="3"/>
    </row>
    <row r="11637" spans="30:34">
      <c r="AD11637" s="3"/>
      <c r="AE11637" s="3"/>
      <c r="AF11637" s="3"/>
      <c r="AG11637" s="3"/>
      <c r="AH11637" s="3"/>
    </row>
    <row r="11638" spans="30:34">
      <c r="AD11638" s="3"/>
      <c r="AE11638" s="3"/>
      <c r="AF11638" s="3"/>
      <c r="AG11638" s="3"/>
      <c r="AH11638" s="3"/>
    </row>
    <row r="11639" spans="30:34">
      <c r="AD11639" s="3"/>
      <c r="AE11639" s="3"/>
      <c r="AF11639" s="3"/>
      <c r="AG11639" s="3"/>
      <c r="AH11639" s="3"/>
    </row>
    <row r="11640" spans="30:34">
      <c r="AD11640" s="3"/>
      <c r="AE11640" s="3"/>
      <c r="AF11640" s="3"/>
      <c r="AG11640" s="3"/>
      <c r="AH11640" s="3"/>
    </row>
    <row r="11641" spans="30:34">
      <c r="AD11641" s="3"/>
      <c r="AE11641" s="3"/>
      <c r="AF11641" s="3"/>
      <c r="AG11641" s="3"/>
      <c r="AH11641" s="3"/>
    </row>
    <row r="11642" spans="30:34">
      <c r="AD11642" s="3"/>
      <c r="AE11642" s="3"/>
      <c r="AF11642" s="3"/>
      <c r="AG11642" s="3"/>
      <c r="AH11642" s="3"/>
    </row>
    <row r="11643" spans="30:34">
      <c r="AD11643" s="3"/>
      <c r="AE11643" s="3"/>
      <c r="AF11643" s="3"/>
      <c r="AG11643" s="3"/>
      <c r="AH11643" s="3"/>
    </row>
    <row r="11644" spans="30:34">
      <c r="AD11644" s="3"/>
      <c r="AE11644" s="3"/>
      <c r="AF11644" s="3"/>
      <c r="AG11644" s="3"/>
      <c r="AH11644" s="3"/>
    </row>
    <row r="11645" spans="30:34">
      <c r="AD11645" s="3"/>
      <c r="AE11645" s="3"/>
      <c r="AF11645" s="3"/>
      <c r="AG11645" s="3"/>
      <c r="AH11645" s="3"/>
    </row>
    <row r="11646" spans="30:34">
      <c r="AD11646" s="3"/>
      <c r="AE11646" s="3"/>
      <c r="AF11646" s="3"/>
      <c r="AG11646" s="3"/>
      <c r="AH11646" s="3"/>
    </row>
    <row r="11647" spans="30:34">
      <c r="AD11647" s="3"/>
      <c r="AE11647" s="3"/>
      <c r="AF11647" s="3"/>
      <c r="AG11647" s="3"/>
      <c r="AH11647" s="3"/>
    </row>
    <row r="11648" spans="30:34">
      <c r="AD11648" s="3"/>
      <c r="AE11648" s="3"/>
      <c r="AF11648" s="3"/>
      <c r="AG11648" s="3"/>
      <c r="AH11648" s="3"/>
    </row>
    <row r="11649" spans="30:34">
      <c r="AD11649" s="3"/>
      <c r="AE11649" s="3"/>
      <c r="AF11649" s="3"/>
      <c r="AG11649" s="3"/>
      <c r="AH11649" s="3"/>
    </row>
    <row r="11650" spans="30:34">
      <c r="AD11650" s="3"/>
      <c r="AE11650" s="3"/>
      <c r="AF11650" s="3"/>
      <c r="AG11650" s="3"/>
      <c r="AH11650" s="3"/>
    </row>
    <row r="11651" spans="30:34">
      <c r="AD11651" s="3"/>
      <c r="AE11651" s="3"/>
      <c r="AF11651" s="3"/>
      <c r="AG11651" s="3"/>
      <c r="AH11651" s="3"/>
    </row>
    <row r="11652" spans="30:34">
      <c r="AD11652" s="3"/>
      <c r="AE11652" s="3"/>
      <c r="AF11652" s="3"/>
      <c r="AG11652" s="3"/>
      <c r="AH11652" s="3"/>
    </row>
    <row r="11653" spans="30:34">
      <c r="AD11653" s="3"/>
      <c r="AE11653" s="3"/>
      <c r="AF11653" s="3"/>
      <c r="AG11653" s="3"/>
      <c r="AH11653" s="3"/>
    </row>
    <row r="11654" spans="30:34">
      <c r="AD11654" s="3"/>
      <c r="AE11654" s="3"/>
      <c r="AF11654" s="3"/>
      <c r="AG11654" s="3"/>
      <c r="AH11654" s="3"/>
    </row>
    <row r="11655" spans="30:34">
      <c r="AD11655" s="3"/>
      <c r="AE11655" s="3"/>
      <c r="AF11655" s="3"/>
      <c r="AG11655" s="3"/>
      <c r="AH11655" s="3"/>
    </row>
    <row r="11656" spans="30:34">
      <c r="AD11656" s="3"/>
      <c r="AE11656" s="3"/>
      <c r="AF11656" s="3"/>
      <c r="AG11656" s="3"/>
      <c r="AH11656" s="3"/>
    </row>
    <row r="11657" spans="30:34">
      <c r="AD11657" s="3"/>
      <c r="AE11657" s="3"/>
      <c r="AF11657" s="3"/>
      <c r="AG11657" s="3"/>
      <c r="AH11657" s="3"/>
    </row>
    <row r="11658" spans="30:34">
      <c r="AD11658" s="3"/>
      <c r="AE11658" s="3"/>
      <c r="AF11658" s="3"/>
      <c r="AG11658" s="3"/>
      <c r="AH11658" s="3"/>
    </row>
    <row r="11659" spans="30:34">
      <c r="AD11659" s="3"/>
      <c r="AE11659" s="3"/>
      <c r="AF11659" s="3"/>
      <c r="AG11659" s="3"/>
      <c r="AH11659" s="3"/>
    </row>
    <row r="11660" spans="30:34">
      <c r="AD11660" s="3"/>
      <c r="AE11660" s="3"/>
      <c r="AF11660" s="3"/>
      <c r="AG11660" s="3"/>
      <c r="AH11660" s="3"/>
    </row>
    <row r="11661" spans="30:34">
      <c r="AD11661" s="3"/>
      <c r="AE11661" s="3"/>
      <c r="AF11661" s="3"/>
      <c r="AG11661" s="3"/>
      <c r="AH11661" s="3"/>
    </row>
    <row r="11662" spans="30:34">
      <c r="AD11662" s="3"/>
      <c r="AE11662" s="3"/>
      <c r="AF11662" s="3"/>
      <c r="AG11662" s="3"/>
      <c r="AH11662" s="3"/>
    </row>
    <row r="11663" spans="30:34">
      <c r="AD11663" s="3"/>
      <c r="AE11663" s="3"/>
      <c r="AF11663" s="3"/>
      <c r="AG11663" s="3"/>
      <c r="AH11663" s="3"/>
    </row>
    <row r="11664" spans="30:34">
      <c r="AD11664" s="3"/>
      <c r="AE11664" s="3"/>
      <c r="AF11664" s="3"/>
      <c r="AG11664" s="3"/>
      <c r="AH11664" s="3"/>
    </row>
    <row r="11665" spans="30:34">
      <c r="AD11665" s="3"/>
      <c r="AE11665" s="3"/>
      <c r="AF11665" s="3"/>
      <c r="AG11665" s="3"/>
      <c r="AH11665" s="3"/>
    </row>
    <row r="11666" spans="30:34">
      <c r="AD11666" s="3"/>
      <c r="AE11666" s="3"/>
      <c r="AF11666" s="3"/>
      <c r="AG11666" s="3"/>
      <c r="AH11666" s="3"/>
    </row>
    <row r="11667" spans="30:34">
      <c r="AD11667" s="3"/>
      <c r="AE11667" s="3"/>
      <c r="AF11667" s="3"/>
      <c r="AG11667" s="3"/>
      <c r="AH11667" s="3"/>
    </row>
    <row r="11668" spans="30:34">
      <c r="AD11668" s="3"/>
      <c r="AE11668" s="3"/>
      <c r="AF11668" s="3"/>
      <c r="AG11668" s="3"/>
      <c r="AH11668" s="3"/>
    </row>
    <row r="11669" spans="30:34">
      <c r="AD11669" s="3"/>
      <c r="AE11669" s="3"/>
      <c r="AF11669" s="3"/>
      <c r="AG11669" s="3"/>
      <c r="AH11669" s="3"/>
    </row>
    <row r="11670" spans="30:34">
      <c r="AD11670" s="3"/>
      <c r="AE11670" s="3"/>
      <c r="AF11670" s="3"/>
      <c r="AG11670" s="3"/>
      <c r="AH11670" s="3"/>
    </row>
    <row r="11671" spans="30:34">
      <c r="AD11671" s="3"/>
      <c r="AE11671" s="3"/>
      <c r="AF11671" s="3"/>
      <c r="AG11671" s="3"/>
      <c r="AH11671" s="3"/>
    </row>
    <row r="11672" spans="30:34">
      <c r="AD11672" s="3"/>
      <c r="AE11672" s="3"/>
      <c r="AF11672" s="3"/>
      <c r="AG11672" s="3"/>
      <c r="AH11672" s="3"/>
    </row>
    <row r="11673" spans="30:34">
      <c r="AD11673" s="3"/>
      <c r="AE11673" s="3"/>
      <c r="AF11673" s="3"/>
      <c r="AG11673" s="3"/>
      <c r="AH11673" s="3"/>
    </row>
    <row r="11674" spans="30:34">
      <c r="AD11674" s="3"/>
      <c r="AE11674" s="3"/>
      <c r="AF11674" s="3"/>
      <c r="AG11674" s="3"/>
      <c r="AH11674" s="3"/>
    </row>
    <row r="11675" spans="30:34">
      <c r="AD11675" s="3"/>
      <c r="AE11675" s="3"/>
      <c r="AF11675" s="3"/>
      <c r="AG11675" s="3"/>
      <c r="AH11675" s="3"/>
    </row>
    <row r="11676" spans="30:34">
      <c r="AD11676" s="3"/>
      <c r="AE11676" s="3"/>
      <c r="AF11676" s="3"/>
      <c r="AG11676" s="3"/>
      <c r="AH11676" s="3"/>
    </row>
    <row r="11677" spans="30:34">
      <c r="AD11677" s="3"/>
      <c r="AE11677" s="3"/>
      <c r="AF11677" s="3"/>
      <c r="AG11677" s="3"/>
      <c r="AH11677" s="3"/>
    </row>
    <row r="11678" spans="30:34">
      <c r="AD11678" s="3"/>
      <c r="AE11678" s="3"/>
      <c r="AF11678" s="3"/>
      <c r="AG11678" s="3"/>
      <c r="AH11678" s="3"/>
    </row>
    <row r="11679" spans="30:34">
      <c r="AD11679" s="3"/>
      <c r="AE11679" s="3"/>
      <c r="AF11679" s="3"/>
      <c r="AG11679" s="3"/>
      <c r="AH11679" s="3"/>
    </row>
    <row r="11680" spans="30:34">
      <c r="AD11680" s="3"/>
      <c r="AE11680" s="3"/>
      <c r="AF11680" s="3"/>
      <c r="AG11680" s="3"/>
      <c r="AH11680" s="3"/>
    </row>
    <row r="11681" spans="30:34">
      <c r="AD11681" s="3"/>
      <c r="AE11681" s="3"/>
      <c r="AF11681" s="3"/>
      <c r="AG11681" s="3"/>
      <c r="AH11681" s="3"/>
    </row>
    <row r="11682" spans="30:34">
      <c r="AD11682" s="3"/>
      <c r="AE11682" s="3"/>
      <c r="AF11682" s="3"/>
      <c r="AG11682" s="3"/>
      <c r="AH11682" s="3"/>
    </row>
    <row r="11683" spans="30:34">
      <c r="AD11683" s="3"/>
      <c r="AE11683" s="3"/>
      <c r="AF11683" s="3"/>
      <c r="AG11683" s="3"/>
      <c r="AH11683" s="3"/>
    </row>
    <row r="11684" spans="30:34">
      <c r="AD11684" s="3"/>
      <c r="AE11684" s="3"/>
      <c r="AF11684" s="3"/>
      <c r="AG11684" s="3"/>
      <c r="AH11684" s="3"/>
    </row>
    <row r="11685" spans="30:34">
      <c r="AD11685" s="3"/>
      <c r="AE11685" s="3"/>
      <c r="AF11685" s="3"/>
      <c r="AG11685" s="3"/>
      <c r="AH11685" s="3"/>
    </row>
    <row r="11686" spans="30:34">
      <c r="AD11686" s="3"/>
      <c r="AE11686" s="3"/>
      <c r="AF11686" s="3"/>
      <c r="AG11686" s="3"/>
      <c r="AH11686" s="3"/>
    </row>
    <row r="11687" spans="30:34">
      <c r="AD11687" s="3"/>
      <c r="AE11687" s="3"/>
      <c r="AF11687" s="3"/>
      <c r="AG11687" s="3"/>
      <c r="AH11687" s="3"/>
    </row>
    <row r="11688" spans="30:34">
      <c r="AD11688" s="3"/>
      <c r="AE11688" s="3"/>
      <c r="AF11688" s="3"/>
      <c r="AG11688" s="3"/>
      <c r="AH11688" s="3"/>
    </row>
    <row r="11689" spans="30:34">
      <c r="AD11689" s="3"/>
      <c r="AE11689" s="3"/>
      <c r="AF11689" s="3"/>
      <c r="AG11689" s="3"/>
      <c r="AH11689" s="3"/>
    </row>
    <row r="11690" spans="30:34">
      <c r="AD11690" s="3"/>
      <c r="AE11690" s="3"/>
      <c r="AF11690" s="3"/>
      <c r="AG11690" s="3"/>
      <c r="AH11690" s="3"/>
    </row>
    <row r="11691" spans="30:34">
      <c r="AD11691" s="3"/>
      <c r="AE11691" s="3"/>
      <c r="AF11691" s="3"/>
      <c r="AG11691" s="3"/>
      <c r="AH11691" s="3"/>
    </row>
    <row r="11692" spans="30:34">
      <c r="AD11692" s="3"/>
      <c r="AE11692" s="3"/>
      <c r="AF11692" s="3"/>
      <c r="AG11692" s="3"/>
      <c r="AH11692" s="3"/>
    </row>
    <row r="11693" spans="30:34">
      <c r="AD11693" s="3"/>
      <c r="AE11693" s="3"/>
      <c r="AF11693" s="3"/>
      <c r="AG11693" s="3"/>
      <c r="AH11693" s="3"/>
    </row>
    <row r="11694" spans="30:34">
      <c r="AD11694" s="3"/>
      <c r="AE11694" s="3"/>
      <c r="AF11694" s="3"/>
      <c r="AG11694" s="3"/>
      <c r="AH11694" s="3"/>
    </row>
    <row r="11695" spans="30:34">
      <c r="AD11695" s="3"/>
      <c r="AE11695" s="3"/>
      <c r="AF11695" s="3"/>
      <c r="AG11695" s="3"/>
      <c r="AH11695" s="3"/>
    </row>
    <row r="11696" spans="30:34">
      <c r="AD11696" s="3"/>
      <c r="AE11696" s="3"/>
      <c r="AF11696" s="3"/>
      <c r="AG11696" s="3"/>
      <c r="AH11696" s="3"/>
    </row>
    <row r="11697" spans="30:34">
      <c r="AD11697" s="3"/>
      <c r="AE11697" s="3"/>
      <c r="AF11697" s="3"/>
      <c r="AG11697" s="3"/>
      <c r="AH11697" s="3"/>
    </row>
    <row r="11698" spans="30:34">
      <c r="AD11698" s="3"/>
      <c r="AE11698" s="3"/>
      <c r="AF11698" s="3"/>
      <c r="AG11698" s="3"/>
      <c r="AH11698" s="3"/>
    </row>
    <row r="11699" spans="30:34">
      <c r="AD11699" s="3"/>
      <c r="AE11699" s="3"/>
      <c r="AF11699" s="3"/>
      <c r="AG11699" s="3"/>
      <c r="AH11699" s="3"/>
    </row>
    <row r="11700" spans="30:34">
      <c r="AD11700" s="3"/>
      <c r="AE11700" s="3"/>
      <c r="AF11700" s="3"/>
      <c r="AG11700" s="3"/>
      <c r="AH11700" s="3"/>
    </row>
    <row r="11701" spans="30:34">
      <c r="AD11701" s="3"/>
      <c r="AE11701" s="3"/>
      <c r="AF11701" s="3"/>
      <c r="AG11701" s="3"/>
      <c r="AH11701" s="3"/>
    </row>
    <row r="11702" spans="30:34">
      <c r="AD11702" s="3"/>
      <c r="AE11702" s="3"/>
      <c r="AF11702" s="3"/>
      <c r="AG11702" s="3"/>
      <c r="AH11702" s="3"/>
    </row>
    <row r="11703" spans="30:34">
      <c r="AD11703" s="3"/>
      <c r="AE11703" s="3"/>
      <c r="AF11703" s="3"/>
      <c r="AG11703" s="3"/>
      <c r="AH11703" s="3"/>
    </row>
    <row r="11704" spans="30:34">
      <c r="AD11704" s="3"/>
      <c r="AE11704" s="3"/>
      <c r="AF11704" s="3"/>
      <c r="AG11704" s="3"/>
      <c r="AH11704" s="3"/>
    </row>
    <row r="11705" spans="30:34">
      <c r="AD11705" s="3"/>
      <c r="AE11705" s="3"/>
      <c r="AF11705" s="3"/>
      <c r="AG11705" s="3"/>
      <c r="AH11705" s="3"/>
    </row>
    <row r="11706" spans="30:34">
      <c r="AD11706" s="3"/>
      <c r="AE11706" s="3"/>
      <c r="AF11706" s="3"/>
      <c r="AG11706" s="3"/>
      <c r="AH11706" s="3"/>
    </row>
    <row r="11707" spans="30:34">
      <c r="AD11707" s="3"/>
      <c r="AE11707" s="3"/>
      <c r="AF11707" s="3"/>
      <c r="AG11707" s="3"/>
      <c r="AH11707" s="3"/>
    </row>
    <row r="11708" spans="30:34">
      <c r="AD11708" s="3"/>
      <c r="AE11708" s="3"/>
      <c r="AF11708" s="3"/>
      <c r="AG11708" s="3"/>
      <c r="AH11708" s="3"/>
    </row>
    <row r="11709" spans="30:34">
      <c r="AD11709" s="3"/>
      <c r="AE11709" s="3"/>
      <c r="AF11709" s="3"/>
      <c r="AG11709" s="3"/>
      <c r="AH11709" s="3"/>
    </row>
    <row r="11710" spans="30:34">
      <c r="AD11710" s="3"/>
      <c r="AE11710" s="3"/>
      <c r="AF11710" s="3"/>
      <c r="AG11710" s="3"/>
      <c r="AH11710" s="3"/>
    </row>
    <row r="11711" spans="30:34">
      <c r="AD11711" s="3"/>
      <c r="AE11711" s="3"/>
      <c r="AF11711" s="3"/>
      <c r="AG11711" s="3"/>
      <c r="AH11711" s="3"/>
    </row>
    <row r="11712" spans="30:34">
      <c r="AD11712" s="3"/>
      <c r="AE11712" s="3"/>
      <c r="AF11712" s="3"/>
      <c r="AG11712" s="3"/>
      <c r="AH11712" s="3"/>
    </row>
    <row r="11713" spans="30:34">
      <c r="AD11713" s="3"/>
      <c r="AE11713" s="3"/>
      <c r="AF11713" s="3"/>
      <c r="AG11713" s="3"/>
      <c r="AH11713" s="3"/>
    </row>
    <row r="11714" spans="30:34">
      <c r="AD11714" s="3"/>
      <c r="AE11714" s="3"/>
      <c r="AF11714" s="3"/>
      <c r="AG11714" s="3"/>
      <c r="AH11714" s="3"/>
    </row>
    <row r="11715" spans="30:34">
      <c r="AD11715" s="3"/>
      <c r="AE11715" s="3"/>
      <c r="AF11715" s="3"/>
      <c r="AG11715" s="3"/>
      <c r="AH11715" s="3"/>
    </row>
    <row r="11716" spans="30:34">
      <c r="AD11716" s="3"/>
      <c r="AE11716" s="3"/>
      <c r="AF11716" s="3"/>
      <c r="AG11716" s="3"/>
      <c r="AH11716" s="3"/>
    </row>
    <row r="11717" spans="30:34">
      <c r="AD11717" s="3"/>
      <c r="AE11717" s="3"/>
      <c r="AF11717" s="3"/>
      <c r="AG11717" s="3"/>
      <c r="AH11717" s="3"/>
    </row>
    <row r="11718" spans="30:34">
      <c r="AD11718" s="3"/>
      <c r="AE11718" s="3"/>
      <c r="AF11718" s="3"/>
      <c r="AG11718" s="3"/>
      <c r="AH11718" s="3"/>
    </row>
    <row r="11719" spans="30:34">
      <c r="AD11719" s="3"/>
      <c r="AE11719" s="3"/>
      <c r="AF11719" s="3"/>
      <c r="AG11719" s="3"/>
      <c r="AH11719" s="3"/>
    </row>
    <row r="11720" spans="30:34">
      <c r="AD11720" s="3"/>
      <c r="AE11720" s="3"/>
      <c r="AF11720" s="3"/>
      <c r="AG11720" s="3"/>
      <c r="AH11720" s="3"/>
    </row>
    <row r="11721" spans="30:34">
      <c r="AD11721" s="3"/>
      <c r="AE11721" s="3"/>
      <c r="AF11721" s="3"/>
      <c r="AG11721" s="3"/>
      <c r="AH11721" s="3"/>
    </row>
    <row r="11722" spans="30:34">
      <c r="AD11722" s="3"/>
      <c r="AE11722" s="3"/>
      <c r="AF11722" s="3"/>
      <c r="AG11722" s="3"/>
      <c r="AH11722" s="3"/>
    </row>
    <row r="11723" spans="30:34">
      <c r="AD11723" s="3"/>
      <c r="AE11723" s="3"/>
      <c r="AF11723" s="3"/>
      <c r="AG11723" s="3"/>
      <c r="AH11723" s="3"/>
    </row>
    <row r="11724" spans="30:34">
      <c r="AD11724" s="3"/>
      <c r="AE11724" s="3"/>
      <c r="AF11724" s="3"/>
      <c r="AG11724" s="3"/>
      <c r="AH11724" s="3"/>
    </row>
    <row r="11725" spans="30:34">
      <c r="AD11725" s="3"/>
      <c r="AE11725" s="3"/>
      <c r="AF11725" s="3"/>
      <c r="AG11725" s="3"/>
      <c r="AH11725" s="3"/>
    </row>
    <row r="11726" spans="30:34">
      <c r="AD11726" s="3"/>
      <c r="AE11726" s="3"/>
      <c r="AF11726" s="3"/>
      <c r="AG11726" s="3"/>
      <c r="AH11726" s="3"/>
    </row>
    <row r="11727" spans="30:34">
      <c r="AD11727" s="3"/>
      <c r="AE11727" s="3"/>
      <c r="AF11727" s="3"/>
      <c r="AG11727" s="3"/>
      <c r="AH11727" s="3"/>
    </row>
    <row r="11728" spans="30:34">
      <c r="AD11728" s="3"/>
      <c r="AE11728" s="3"/>
      <c r="AF11728" s="3"/>
      <c r="AG11728" s="3"/>
      <c r="AH11728" s="3"/>
    </row>
    <row r="11729" spans="30:34">
      <c r="AD11729" s="3"/>
      <c r="AE11729" s="3"/>
      <c r="AF11729" s="3"/>
      <c r="AG11729" s="3"/>
      <c r="AH11729" s="3"/>
    </row>
    <row r="11730" spans="30:34">
      <c r="AD11730" s="3"/>
      <c r="AE11730" s="3"/>
      <c r="AF11730" s="3"/>
      <c r="AG11730" s="3"/>
      <c r="AH11730" s="3"/>
    </row>
    <row r="11731" spans="30:34">
      <c r="AD11731" s="3"/>
      <c r="AE11731" s="3"/>
      <c r="AF11731" s="3"/>
      <c r="AG11731" s="3"/>
      <c r="AH11731" s="3"/>
    </row>
    <row r="11732" spans="30:34">
      <c r="AD11732" s="3"/>
      <c r="AE11732" s="3"/>
      <c r="AF11732" s="3"/>
      <c r="AG11732" s="3"/>
      <c r="AH11732" s="3"/>
    </row>
    <row r="11733" spans="30:34">
      <c r="AD11733" s="3"/>
      <c r="AE11733" s="3"/>
      <c r="AF11733" s="3"/>
      <c r="AG11733" s="3"/>
      <c r="AH11733" s="3"/>
    </row>
    <row r="11734" spans="30:34">
      <c r="AD11734" s="3"/>
      <c r="AE11734" s="3"/>
      <c r="AF11734" s="3"/>
      <c r="AG11734" s="3"/>
      <c r="AH11734" s="3"/>
    </row>
    <row r="11735" spans="30:34">
      <c r="AD11735" s="3"/>
      <c r="AE11735" s="3"/>
      <c r="AF11735" s="3"/>
      <c r="AG11735" s="3"/>
      <c r="AH11735" s="3"/>
    </row>
    <row r="11736" spans="30:34">
      <c r="AD11736" s="3"/>
      <c r="AE11736" s="3"/>
      <c r="AF11736" s="3"/>
      <c r="AG11736" s="3"/>
      <c r="AH11736" s="3"/>
    </row>
    <row r="11737" spans="30:34">
      <c r="AD11737" s="3"/>
      <c r="AE11737" s="3"/>
      <c r="AF11737" s="3"/>
      <c r="AG11737" s="3"/>
      <c r="AH11737" s="3"/>
    </row>
    <row r="11738" spans="30:34">
      <c r="AD11738" s="3"/>
      <c r="AE11738" s="3"/>
      <c r="AF11738" s="3"/>
      <c r="AG11738" s="3"/>
      <c r="AH11738" s="3"/>
    </row>
    <row r="11739" spans="30:34">
      <c r="AD11739" s="3"/>
      <c r="AE11739" s="3"/>
      <c r="AF11739" s="3"/>
      <c r="AG11739" s="3"/>
      <c r="AH11739" s="3"/>
    </row>
    <row r="11740" spans="30:34">
      <c r="AD11740" s="3"/>
      <c r="AE11740" s="3"/>
      <c r="AF11740" s="3"/>
      <c r="AG11740" s="3"/>
      <c r="AH11740" s="3"/>
    </row>
    <row r="11741" spans="30:34">
      <c r="AD11741" s="3"/>
      <c r="AE11741" s="3"/>
      <c r="AF11741" s="3"/>
      <c r="AG11741" s="3"/>
      <c r="AH11741" s="3"/>
    </row>
    <row r="11742" spans="30:34">
      <c r="AD11742" s="3"/>
      <c r="AE11742" s="3"/>
      <c r="AF11742" s="3"/>
      <c r="AG11742" s="3"/>
      <c r="AH11742" s="3"/>
    </row>
    <row r="11743" spans="30:34">
      <c r="AD11743" s="3"/>
      <c r="AE11743" s="3"/>
      <c r="AF11743" s="3"/>
      <c r="AG11743" s="3"/>
      <c r="AH11743" s="3"/>
    </row>
    <row r="11744" spans="30:34">
      <c r="AD11744" s="3"/>
      <c r="AE11744" s="3"/>
      <c r="AF11744" s="3"/>
      <c r="AG11744" s="3"/>
      <c r="AH11744" s="3"/>
    </row>
    <row r="11745" spans="30:34">
      <c r="AD11745" s="3"/>
      <c r="AE11745" s="3"/>
      <c r="AF11745" s="3"/>
      <c r="AG11745" s="3"/>
      <c r="AH11745" s="3"/>
    </row>
    <row r="11746" spans="30:34">
      <c r="AD11746" s="3"/>
      <c r="AE11746" s="3"/>
      <c r="AF11746" s="3"/>
      <c r="AG11746" s="3"/>
      <c r="AH11746" s="3"/>
    </row>
    <row r="11747" spans="30:34">
      <c r="AD11747" s="3"/>
      <c r="AE11747" s="3"/>
      <c r="AF11747" s="3"/>
      <c r="AG11747" s="3"/>
      <c r="AH11747" s="3"/>
    </row>
    <row r="11748" spans="30:34">
      <c r="AD11748" s="3"/>
      <c r="AE11748" s="3"/>
      <c r="AF11748" s="3"/>
      <c r="AG11748" s="3"/>
      <c r="AH11748" s="3"/>
    </row>
    <row r="11749" spans="30:34">
      <c r="AD11749" s="3"/>
      <c r="AE11749" s="3"/>
      <c r="AF11749" s="3"/>
      <c r="AG11749" s="3"/>
      <c r="AH11749" s="3"/>
    </row>
    <row r="11750" spans="30:34">
      <c r="AD11750" s="3"/>
      <c r="AE11750" s="3"/>
      <c r="AF11750" s="3"/>
      <c r="AG11750" s="3"/>
      <c r="AH11750" s="3"/>
    </row>
    <row r="11751" spans="30:34">
      <c r="AD11751" s="3"/>
      <c r="AE11751" s="3"/>
      <c r="AF11751" s="3"/>
      <c r="AG11751" s="3"/>
      <c r="AH11751" s="3"/>
    </row>
    <row r="11752" spans="30:34">
      <c r="AD11752" s="3"/>
      <c r="AE11752" s="3"/>
      <c r="AF11752" s="3"/>
      <c r="AG11752" s="3"/>
      <c r="AH11752" s="3"/>
    </row>
    <row r="11753" spans="30:34">
      <c r="AD11753" s="3"/>
      <c r="AE11753" s="3"/>
      <c r="AF11753" s="3"/>
      <c r="AG11753" s="3"/>
      <c r="AH11753" s="3"/>
    </row>
    <row r="11754" spans="30:34">
      <c r="AD11754" s="3"/>
      <c r="AE11754" s="3"/>
      <c r="AF11754" s="3"/>
      <c r="AG11754" s="3"/>
      <c r="AH11754" s="3"/>
    </row>
    <row r="11755" spans="30:34">
      <c r="AD11755" s="3"/>
      <c r="AE11755" s="3"/>
      <c r="AF11755" s="3"/>
      <c r="AG11755" s="3"/>
      <c r="AH11755" s="3"/>
    </row>
    <row r="11756" spans="30:34">
      <c r="AD11756" s="3"/>
      <c r="AE11756" s="3"/>
      <c r="AF11756" s="3"/>
      <c r="AG11756" s="3"/>
      <c r="AH11756" s="3"/>
    </row>
    <row r="11757" spans="30:34">
      <c r="AD11757" s="3"/>
      <c r="AE11757" s="3"/>
      <c r="AF11757" s="3"/>
      <c r="AG11757" s="3"/>
      <c r="AH11757" s="3"/>
    </row>
    <row r="11758" spans="30:34">
      <c r="AD11758" s="3"/>
      <c r="AE11758" s="3"/>
      <c r="AF11758" s="3"/>
      <c r="AG11758" s="3"/>
      <c r="AH11758" s="3"/>
    </row>
    <row r="11759" spans="30:34">
      <c r="AD11759" s="3"/>
      <c r="AE11759" s="3"/>
      <c r="AF11759" s="3"/>
      <c r="AG11759" s="3"/>
      <c r="AH11759" s="3"/>
    </row>
    <row r="11760" spans="30:34">
      <c r="AD11760" s="3"/>
      <c r="AE11760" s="3"/>
      <c r="AF11760" s="3"/>
      <c r="AG11760" s="3"/>
      <c r="AH11760" s="3"/>
    </row>
    <row r="11761" spans="30:34">
      <c r="AD11761" s="3"/>
      <c r="AE11761" s="3"/>
      <c r="AF11761" s="3"/>
      <c r="AG11761" s="3"/>
      <c r="AH11761" s="3"/>
    </row>
    <row r="11762" spans="30:34">
      <c r="AD11762" s="3"/>
      <c r="AE11762" s="3"/>
      <c r="AF11762" s="3"/>
      <c r="AG11762" s="3"/>
      <c r="AH11762" s="3"/>
    </row>
    <row r="11763" spans="30:34">
      <c r="AD11763" s="3"/>
      <c r="AE11763" s="3"/>
      <c r="AF11763" s="3"/>
      <c r="AG11763" s="3"/>
      <c r="AH11763" s="3"/>
    </row>
    <row r="11764" spans="30:34">
      <c r="AD11764" s="3"/>
      <c r="AE11764" s="3"/>
      <c r="AF11764" s="3"/>
      <c r="AG11764" s="3"/>
      <c r="AH11764" s="3"/>
    </row>
    <row r="11765" spans="30:34">
      <c r="AD11765" s="3"/>
      <c r="AE11765" s="3"/>
      <c r="AF11765" s="3"/>
      <c r="AG11765" s="3"/>
      <c r="AH11765" s="3"/>
    </row>
    <row r="11766" spans="30:34">
      <c r="AD11766" s="3"/>
      <c r="AE11766" s="3"/>
      <c r="AF11766" s="3"/>
      <c r="AG11766" s="3"/>
      <c r="AH11766" s="3"/>
    </row>
    <row r="11767" spans="30:34">
      <c r="AD11767" s="3"/>
      <c r="AE11767" s="3"/>
      <c r="AF11767" s="3"/>
      <c r="AG11767" s="3"/>
      <c r="AH11767" s="3"/>
    </row>
    <row r="11768" spans="30:34">
      <c r="AD11768" s="3"/>
      <c r="AE11768" s="3"/>
      <c r="AF11768" s="3"/>
      <c r="AG11768" s="3"/>
      <c r="AH11768" s="3"/>
    </row>
    <row r="11769" spans="30:34">
      <c r="AD11769" s="3"/>
      <c r="AE11769" s="3"/>
      <c r="AF11769" s="3"/>
      <c r="AG11769" s="3"/>
      <c r="AH11769" s="3"/>
    </row>
    <row r="11770" spans="30:34">
      <c r="AD11770" s="3"/>
      <c r="AE11770" s="3"/>
      <c r="AF11770" s="3"/>
      <c r="AG11770" s="3"/>
      <c r="AH11770" s="3"/>
    </row>
    <row r="11771" spans="30:34">
      <c r="AD11771" s="3"/>
      <c r="AE11771" s="3"/>
      <c r="AF11771" s="3"/>
      <c r="AG11771" s="3"/>
      <c r="AH11771" s="3"/>
    </row>
    <row r="11772" spans="30:34">
      <c r="AD11772" s="3"/>
      <c r="AE11772" s="3"/>
      <c r="AF11772" s="3"/>
      <c r="AG11772" s="3"/>
      <c r="AH11772" s="3"/>
    </row>
    <row r="11773" spans="30:34">
      <c r="AD11773" s="3"/>
      <c r="AE11773" s="3"/>
      <c r="AF11773" s="3"/>
      <c r="AG11773" s="3"/>
      <c r="AH11773" s="3"/>
    </row>
    <row r="11774" spans="30:34">
      <c r="AD11774" s="3"/>
      <c r="AE11774" s="3"/>
      <c r="AF11774" s="3"/>
      <c r="AG11774" s="3"/>
      <c r="AH11774" s="3"/>
    </row>
    <row r="11775" spans="30:34">
      <c r="AD11775" s="3"/>
      <c r="AE11775" s="3"/>
      <c r="AF11775" s="3"/>
      <c r="AG11775" s="3"/>
      <c r="AH11775" s="3"/>
    </row>
    <row r="11776" spans="30:34">
      <c r="AD11776" s="3"/>
      <c r="AE11776" s="3"/>
      <c r="AF11776" s="3"/>
      <c r="AG11776" s="3"/>
      <c r="AH11776" s="3"/>
    </row>
    <row r="11777" spans="30:34">
      <c r="AD11777" s="3"/>
      <c r="AE11777" s="3"/>
      <c r="AF11777" s="3"/>
      <c r="AG11777" s="3"/>
      <c r="AH11777" s="3"/>
    </row>
    <row r="11778" spans="30:34">
      <c r="AD11778" s="3"/>
      <c r="AE11778" s="3"/>
      <c r="AF11778" s="3"/>
      <c r="AG11778" s="3"/>
      <c r="AH11778" s="3"/>
    </row>
    <row r="11779" spans="30:34">
      <c r="AD11779" s="3"/>
      <c r="AE11779" s="3"/>
      <c r="AF11779" s="3"/>
      <c r="AG11779" s="3"/>
      <c r="AH11779" s="3"/>
    </row>
    <row r="11780" spans="30:34">
      <c r="AD11780" s="3"/>
      <c r="AE11780" s="3"/>
      <c r="AF11780" s="3"/>
      <c r="AG11780" s="3"/>
      <c r="AH11780" s="3"/>
    </row>
    <row r="11781" spans="30:34">
      <c r="AD11781" s="3"/>
      <c r="AE11781" s="3"/>
      <c r="AF11781" s="3"/>
      <c r="AG11781" s="3"/>
      <c r="AH11781" s="3"/>
    </row>
    <row r="11782" spans="30:34">
      <c r="AD11782" s="3"/>
      <c r="AE11782" s="3"/>
      <c r="AF11782" s="3"/>
      <c r="AG11782" s="3"/>
      <c r="AH11782" s="3"/>
    </row>
    <row r="11783" spans="30:34">
      <c r="AD11783" s="3"/>
      <c r="AE11783" s="3"/>
      <c r="AF11783" s="3"/>
      <c r="AG11783" s="3"/>
      <c r="AH11783" s="3"/>
    </row>
    <row r="11784" spans="30:34">
      <c r="AD11784" s="3"/>
      <c r="AE11784" s="3"/>
      <c r="AF11784" s="3"/>
      <c r="AG11784" s="3"/>
      <c r="AH11784" s="3"/>
    </row>
    <row r="11785" spans="30:34">
      <c r="AD11785" s="3"/>
      <c r="AE11785" s="3"/>
      <c r="AF11785" s="3"/>
      <c r="AG11785" s="3"/>
      <c r="AH11785" s="3"/>
    </row>
    <row r="11786" spans="30:34">
      <c r="AD11786" s="3"/>
      <c r="AE11786" s="3"/>
      <c r="AF11786" s="3"/>
      <c r="AG11786" s="3"/>
      <c r="AH11786" s="3"/>
    </row>
    <row r="11787" spans="30:34">
      <c r="AD11787" s="3"/>
      <c r="AE11787" s="3"/>
      <c r="AF11787" s="3"/>
      <c r="AG11787" s="3"/>
      <c r="AH11787" s="3"/>
    </row>
    <row r="11788" spans="30:34">
      <c r="AD11788" s="3"/>
      <c r="AE11788" s="3"/>
      <c r="AF11788" s="3"/>
      <c r="AG11788" s="3"/>
      <c r="AH11788" s="3"/>
    </row>
    <row r="11789" spans="30:34">
      <c r="AD11789" s="3"/>
      <c r="AE11789" s="3"/>
      <c r="AF11789" s="3"/>
      <c r="AG11789" s="3"/>
      <c r="AH11789" s="3"/>
    </row>
    <row r="11790" spans="30:34">
      <c r="AD11790" s="3"/>
      <c r="AE11790" s="3"/>
      <c r="AF11790" s="3"/>
      <c r="AG11790" s="3"/>
      <c r="AH11790" s="3"/>
    </row>
    <row r="11791" spans="30:34">
      <c r="AD11791" s="3"/>
      <c r="AE11791" s="3"/>
      <c r="AF11791" s="3"/>
      <c r="AG11791" s="3"/>
      <c r="AH11791" s="3"/>
    </row>
    <row r="11792" spans="30:34">
      <c r="AD11792" s="3"/>
      <c r="AE11792" s="3"/>
      <c r="AF11792" s="3"/>
      <c r="AG11792" s="3"/>
      <c r="AH11792" s="3"/>
    </row>
    <row r="11793" spans="30:34">
      <c r="AD11793" s="3"/>
      <c r="AE11793" s="3"/>
      <c r="AF11793" s="3"/>
      <c r="AG11793" s="3"/>
      <c r="AH11793" s="3"/>
    </row>
    <row r="11794" spans="30:34">
      <c r="AD11794" s="3"/>
      <c r="AE11794" s="3"/>
      <c r="AF11794" s="3"/>
      <c r="AG11794" s="3"/>
      <c r="AH11794" s="3"/>
    </row>
    <row r="11795" spans="30:34">
      <c r="AD11795" s="3"/>
      <c r="AE11795" s="3"/>
      <c r="AF11795" s="3"/>
      <c r="AG11795" s="3"/>
      <c r="AH11795" s="3"/>
    </row>
    <row r="11796" spans="30:34">
      <c r="AD11796" s="3"/>
      <c r="AE11796" s="3"/>
      <c r="AF11796" s="3"/>
      <c r="AG11796" s="3"/>
      <c r="AH11796" s="3"/>
    </row>
    <row r="11797" spans="30:34">
      <c r="AD11797" s="3"/>
      <c r="AE11797" s="3"/>
      <c r="AF11797" s="3"/>
      <c r="AG11797" s="3"/>
      <c r="AH11797" s="3"/>
    </row>
    <row r="11798" spans="30:34">
      <c r="AD11798" s="3"/>
      <c r="AE11798" s="3"/>
      <c r="AF11798" s="3"/>
      <c r="AG11798" s="3"/>
      <c r="AH11798" s="3"/>
    </row>
    <row r="11799" spans="30:34">
      <c r="AD11799" s="3"/>
      <c r="AE11799" s="3"/>
      <c r="AF11799" s="3"/>
      <c r="AG11799" s="3"/>
      <c r="AH11799" s="3"/>
    </row>
    <row r="11800" spans="30:34">
      <c r="AD11800" s="3"/>
      <c r="AE11800" s="3"/>
      <c r="AF11800" s="3"/>
      <c r="AG11800" s="3"/>
      <c r="AH11800" s="3"/>
    </row>
    <row r="11801" spans="30:34">
      <c r="AD11801" s="3"/>
      <c r="AE11801" s="3"/>
      <c r="AF11801" s="3"/>
      <c r="AG11801" s="3"/>
      <c r="AH11801" s="3"/>
    </row>
    <row r="11802" spans="30:34">
      <c r="AD11802" s="3"/>
      <c r="AE11802" s="3"/>
      <c r="AF11802" s="3"/>
      <c r="AG11802" s="3"/>
      <c r="AH11802" s="3"/>
    </row>
    <row r="11803" spans="30:34">
      <c r="AD11803" s="3"/>
      <c r="AE11803" s="3"/>
      <c r="AF11803" s="3"/>
      <c r="AG11803" s="3"/>
      <c r="AH11803" s="3"/>
    </row>
    <row r="11804" spans="30:34">
      <c r="AD11804" s="3"/>
      <c r="AE11804" s="3"/>
      <c r="AF11804" s="3"/>
      <c r="AG11804" s="3"/>
      <c r="AH11804" s="3"/>
    </row>
    <row r="11805" spans="30:34">
      <c r="AD11805" s="3"/>
      <c r="AE11805" s="3"/>
      <c r="AF11805" s="3"/>
      <c r="AG11805" s="3"/>
      <c r="AH11805" s="3"/>
    </row>
    <row r="11806" spans="30:34">
      <c r="AD11806" s="3"/>
      <c r="AE11806" s="3"/>
      <c r="AF11806" s="3"/>
      <c r="AG11806" s="3"/>
      <c r="AH11806" s="3"/>
    </row>
    <row r="11807" spans="30:34">
      <c r="AD11807" s="3"/>
      <c r="AE11807" s="3"/>
      <c r="AF11807" s="3"/>
      <c r="AG11807" s="3"/>
      <c r="AH11807" s="3"/>
    </row>
    <row r="11808" spans="30:34">
      <c r="AD11808" s="3"/>
      <c r="AE11808" s="3"/>
      <c r="AF11808" s="3"/>
      <c r="AG11808" s="3"/>
      <c r="AH11808" s="3"/>
    </row>
    <row r="11809" spans="30:34">
      <c r="AD11809" s="3"/>
      <c r="AE11809" s="3"/>
      <c r="AF11809" s="3"/>
      <c r="AG11809" s="3"/>
      <c r="AH11809" s="3"/>
    </row>
    <row r="11810" spans="30:34">
      <c r="AD11810" s="3"/>
      <c r="AE11810" s="3"/>
      <c r="AF11810" s="3"/>
      <c r="AG11810" s="3"/>
      <c r="AH11810" s="3"/>
    </row>
    <row r="11811" spans="30:34">
      <c r="AD11811" s="3"/>
      <c r="AE11811" s="3"/>
      <c r="AF11811" s="3"/>
      <c r="AG11811" s="3"/>
      <c r="AH11811" s="3"/>
    </row>
    <row r="11812" spans="30:34">
      <c r="AD11812" s="3"/>
      <c r="AE11812" s="3"/>
      <c r="AF11812" s="3"/>
      <c r="AG11812" s="3"/>
      <c r="AH11812" s="3"/>
    </row>
    <row r="11813" spans="30:34">
      <c r="AD11813" s="3"/>
      <c r="AE11813" s="3"/>
      <c r="AF11813" s="3"/>
      <c r="AG11813" s="3"/>
      <c r="AH11813" s="3"/>
    </row>
    <row r="11814" spans="30:34">
      <c r="AD11814" s="3"/>
      <c r="AE11814" s="3"/>
      <c r="AF11814" s="3"/>
      <c r="AG11814" s="3"/>
      <c r="AH11814" s="3"/>
    </row>
    <row r="11815" spans="30:34">
      <c r="AD11815" s="3"/>
      <c r="AE11815" s="3"/>
      <c r="AF11815" s="3"/>
      <c r="AG11815" s="3"/>
      <c r="AH11815" s="3"/>
    </row>
    <row r="11816" spans="30:34">
      <c r="AD11816" s="3"/>
      <c r="AE11816" s="3"/>
      <c r="AF11816" s="3"/>
      <c r="AG11816" s="3"/>
      <c r="AH11816" s="3"/>
    </row>
    <row r="11817" spans="30:34">
      <c r="AD11817" s="3"/>
      <c r="AE11817" s="3"/>
      <c r="AF11817" s="3"/>
      <c r="AG11817" s="3"/>
      <c r="AH11817" s="3"/>
    </row>
    <row r="11818" spans="30:34">
      <c r="AD11818" s="3"/>
      <c r="AE11818" s="3"/>
      <c r="AF11818" s="3"/>
      <c r="AG11818" s="3"/>
      <c r="AH11818" s="3"/>
    </row>
    <row r="11819" spans="30:34">
      <c r="AD11819" s="3"/>
      <c r="AE11819" s="3"/>
      <c r="AF11819" s="3"/>
      <c r="AG11819" s="3"/>
      <c r="AH11819" s="3"/>
    </row>
    <row r="11820" spans="30:34">
      <c r="AD11820" s="3"/>
      <c r="AE11820" s="3"/>
      <c r="AF11820" s="3"/>
      <c r="AG11820" s="3"/>
      <c r="AH11820" s="3"/>
    </row>
    <row r="11821" spans="30:34">
      <c r="AD11821" s="3"/>
      <c r="AE11821" s="3"/>
      <c r="AF11821" s="3"/>
      <c r="AG11821" s="3"/>
      <c r="AH11821" s="3"/>
    </row>
    <row r="11822" spans="30:34">
      <c r="AD11822" s="3"/>
      <c r="AE11822" s="3"/>
      <c r="AF11822" s="3"/>
      <c r="AG11822" s="3"/>
      <c r="AH11822" s="3"/>
    </row>
    <row r="11823" spans="30:34">
      <c r="AD11823" s="3"/>
      <c r="AE11823" s="3"/>
      <c r="AF11823" s="3"/>
      <c r="AG11823" s="3"/>
      <c r="AH11823" s="3"/>
    </row>
    <row r="11824" spans="30:34">
      <c r="AD11824" s="3"/>
      <c r="AE11824" s="3"/>
      <c r="AF11824" s="3"/>
      <c r="AG11824" s="3"/>
      <c r="AH11824" s="3"/>
    </row>
    <row r="11825" spans="30:34">
      <c r="AD11825" s="3"/>
      <c r="AE11825" s="3"/>
      <c r="AF11825" s="3"/>
      <c r="AG11825" s="3"/>
      <c r="AH11825" s="3"/>
    </row>
    <row r="11826" spans="30:34">
      <c r="AD11826" s="3"/>
      <c r="AE11826" s="3"/>
      <c r="AF11826" s="3"/>
      <c r="AG11826" s="3"/>
      <c r="AH11826" s="3"/>
    </row>
    <row r="11827" spans="30:34">
      <c r="AD11827" s="3"/>
      <c r="AE11827" s="3"/>
      <c r="AF11827" s="3"/>
      <c r="AG11827" s="3"/>
      <c r="AH11827" s="3"/>
    </row>
    <row r="11828" spans="30:34">
      <c r="AD11828" s="3"/>
      <c r="AE11828" s="3"/>
      <c r="AF11828" s="3"/>
      <c r="AG11828" s="3"/>
      <c r="AH11828" s="3"/>
    </row>
    <row r="11829" spans="30:34">
      <c r="AD11829" s="3"/>
      <c r="AE11829" s="3"/>
      <c r="AF11829" s="3"/>
      <c r="AG11829" s="3"/>
      <c r="AH11829" s="3"/>
    </row>
    <row r="11830" spans="30:34">
      <c r="AD11830" s="3"/>
      <c r="AE11830" s="3"/>
      <c r="AF11830" s="3"/>
      <c r="AG11830" s="3"/>
      <c r="AH11830" s="3"/>
    </row>
    <row r="11831" spans="30:34">
      <c r="AD11831" s="3"/>
      <c r="AE11831" s="3"/>
      <c r="AF11831" s="3"/>
      <c r="AG11831" s="3"/>
      <c r="AH11831" s="3"/>
    </row>
    <row r="11832" spans="30:34">
      <c r="AD11832" s="3"/>
      <c r="AE11832" s="3"/>
      <c r="AF11832" s="3"/>
      <c r="AG11832" s="3"/>
      <c r="AH11832" s="3"/>
    </row>
    <row r="11833" spans="30:34">
      <c r="AD11833" s="3"/>
      <c r="AE11833" s="3"/>
      <c r="AF11833" s="3"/>
      <c r="AG11833" s="3"/>
      <c r="AH11833" s="3"/>
    </row>
    <row r="11834" spans="30:34">
      <c r="AD11834" s="3"/>
      <c r="AE11834" s="3"/>
      <c r="AF11834" s="3"/>
      <c r="AG11834" s="3"/>
      <c r="AH11834" s="3"/>
    </row>
    <row r="11835" spans="30:34">
      <c r="AD11835" s="3"/>
      <c r="AE11835" s="3"/>
      <c r="AF11835" s="3"/>
      <c r="AG11835" s="3"/>
      <c r="AH11835" s="3"/>
    </row>
    <row r="11836" spans="30:34">
      <c r="AD11836" s="3"/>
      <c r="AE11836" s="3"/>
      <c r="AF11836" s="3"/>
      <c r="AG11836" s="3"/>
      <c r="AH11836" s="3"/>
    </row>
    <row r="11837" spans="30:34">
      <c r="AD11837" s="3"/>
      <c r="AE11837" s="3"/>
      <c r="AF11837" s="3"/>
      <c r="AG11837" s="3"/>
      <c r="AH11837" s="3"/>
    </row>
    <row r="11838" spans="30:34">
      <c r="AD11838" s="3"/>
      <c r="AE11838" s="3"/>
      <c r="AF11838" s="3"/>
      <c r="AG11838" s="3"/>
      <c r="AH11838" s="3"/>
    </row>
    <row r="11839" spans="30:34">
      <c r="AD11839" s="3"/>
      <c r="AE11839" s="3"/>
      <c r="AF11839" s="3"/>
      <c r="AG11839" s="3"/>
      <c r="AH11839" s="3"/>
    </row>
    <row r="11840" spans="30:34">
      <c r="AD11840" s="3"/>
      <c r="AE11840" s="3"/>
      <c r="AF11840" s="3"/>
      <c r="AG11840" s="3"/>
      <c r="AH11840" s="3"/>
    </row>
    <row r="11841" spans="30:34">
      <c r="AD11841" s="3"/>
      <c r="AE11841" s="3"/>
      <c r="AF11841" s="3"/>
      <c r="AG11841" s="3"/>
      <c r="AH11841" s="3"/>
    </row>
    <row r="11842" spans="30:34">
      <c r="AD11842" s="3"/>
      <c r="AE11842" s="3"/>
      <c r="AF11842" s="3"/>
      <c r="AG11842" s="3"/>
      <c r="AH11842" s="3"/>
    </row>
    <row r="11843" spans="30:34">
      <c r="AD11843" s="3"/>
      <c r="AE11843" s="3"/>
      <c r="AF11843" s="3"/>
      <c r="AG11843" s="3"/>
      <c r="AH11843" s="3"/>
    </row>
    <row r="11844" spans="30:34">
      <c r="AD11844" s="3"/>
      <c r="AE11844" s="3"/>
      <c r="AF11844" s="3"/>
      <c r="AG11844" s="3"/>
      <c r="AH11844" s="3"/>
    </row>
    <row r="11845" spans="30:34">
      <c r="AD11845" s="3"/>
      <c r="AE11845" s="3"/>
      <c r="AF11845" s="3"/>
      <c r="AG11845" s="3"/>
      <c r="AH11845" s="3"/>
    </row>
    <row r="11846" spans="30:34">
      <c r="AD11846" s="3"/>
      <c r="AE11846" s="3"/>
      <c r="AF11846" s="3"/>
      <c r="AG11846" s="3"/>
      <c r="AH11846" s="3"/>
    </row>
    <row r="11847" spans="30:34">
      <c r="AD11847" s="3"/>
      <c r="AE11847" s="3"/>
      <c r="AF11847" s="3"/>
      <c r="AG11847" s="3"/>
      <c r="AH11847" s="3"/>
    </row>
    <row r="11848" spans="30:34">
      <c r="AD11848" s="3"/>
      <c r="AE11848" s="3"/>
      <c r="AF11848" s="3"/>
      <c r="AG11848" s="3"/>
      <c r="AH11848" s="3"/>
    </row>
    <row r="11849" spans="30:34">
      <c r="AD11849" s="3"/>
      <c r="AE11849" s="3"/>
      <c r="AF11849" s="3"/>
      <c r="AG11849" s="3"/>
      <c r="AH11849" s="3"/>
    </row>
    <row r="11850" spans="30:34">
      <c r="AD11850" s="3"/>
      <c r="AE11850" s="3"/>
      <c r="AF11850" s="3"/>
      <c r="AG11850" s="3"/>
      <c r="AH11850" s="3"/>
    </row>
    <row r="11851" spans="30:34">
      <c r="AD11851" s="3"/>
      <c r="AE11851" s="3"/>
      <c r="AF11851" s="3"/>
      <c r="AG11851" s="3"/>
      <c r="AH11851" s="3"/>
    </row>
    <row r="11852" spans="30:34">
      <c r="AD11852" s="3"/>
      <c r="AE11852" s="3"/>
      <c r="AF11852" s="3"/>
      <c r="AG11852" s="3"/>
      <c r="AH11852" s="3"/>
    </row>
    <row r="11853" spans="30:34">
      <c r="AD11853" s="3"/>
      <c r="AE11853" s="3"/>
      <c r="AF11853" s="3"/>
      <c r="AG11853" s="3"/>
      <c r="AH11853" s="3"/>
    </row>
    <row r="11854" spans="30:34">
      <c r="AD11854" s="3"/>
      <c r="AE11854" s="3"/>
      <c r="AF11854" s="3"/>
      <c r="AG11854" s="3"/>
      <c r="AH11854" s="3"/>
    </row>
    <row r="11855" spans="30:34">
      <c r="AD11855" s="3"/>
      <c r="AE11855" s="3"/>
      <c r="AF11855" s="3"/>
      <c r="AG11855" s="3"/>
      <c r="AH11855" s="3"/>
    </row>
    <row r="11856" spans="30:34">
      <c r="AD11856" s="3"/>
      <c r="AE11856" s="3"/>
      <c r="AF11856" s="3"/>
      <c r="AG11856" s="3"/>
      <c r="AH11856" s="3"/>
    </row>
    <row r="11857" spans="30:34">
      <c r="AD11857" s="3"/>
      <c r="AE11857" s="3"/>
      <c r="AF11857" s="3"/>
      <c r="AG11857" s="3"/>
      <c r="AH11857" s="3"/>
    </row>
    <row r="11858" spans="30:34">
      <c r="AD11858" s="3"/>
      <c r="AE11858" s="3"/>
      <c r="AF11858" s="3"/>
      <c r="AG11858" s="3"/>
      <c r="AH11858" s="3"/>
    </row>
    <row r="11859" spans="30:34">
      <c r="AD11859" s="3"/>
      <c r="AE11859" s="3"/>
      <c r="AF11859" s="3"/>
      <c r="AG11859" s="3"/>
      <c r="AH11859" s="3"/>
    </row>
    <row r="11860" spans="30:34">
      <c r="AD11860" s="3"/>
      <c r="AE11860" s="3"/>
      <c r="AF11860" s="3"/>
      <c r="AG11860" s="3"/>
      <c r="AH11860" s="3"/>
    </row>
    <row r="11861" spans="30:34">
      <c r="AD11861" s="3"/>
      <c r="AE11861" s="3"/>
      <c r="AF11861" s="3"/>
      <c r="AG11861" s="3"/>
      <c r="AH11861" s="3"/>
    </row>
    <row r="11862" spans="30:34">
      <c r="AD11862" s="3"/>
      <c r="AE11862" s="3"/>
      <c r="AF11862" s="3"/>
      <c r="AG11862" s="3"/>
      <c r="AH11862" s="3"/>
    </row>
    <row r="11863" spans="30:34">
      <c r="AD11863" s="3"/>
      <c r="AE11863" s="3"/>
      <c r="AF11863" s="3"/>
      <c r="AG11863" s="3"/>
      <c r="AH11863" s="3"/>
    </row>
    <row r="11864" spans="30:34">
      <c r="AD11864" s="3"/>
      <c r="AE11864" s="3"/>
      <c r="AF11864" s="3"/>
      <c r="AG11864" s="3"/>
      <c r="AH11864" s="3"/>
    </row>
    <row r="11865" spans="30:34">
      <c r="AD11865" s="3"/>
      <c r="AE11865" s="3"/>
      <c r="AF11865" s="3"/>
      <c r="AG11865" s="3"/>
      <c r="AH11865" s="3"/>
    </row>
    <row r="11866" spans="30:34">
      <c r="AD11866" s="3"/>
      <c r="AE11866" s="3"/>
      <c r="AF11866" s="3"/>
      <c r="AG11866" s="3"/>
      <c r="AH11866" s="3"/>
    </row>
    <row r="11867" spans="30:34">
      <c r="AD11867" s="3"/>
      <c r="AE11867" s="3"/>
      <c r="AF11867" s="3"/>
      <c r="AG11867" s="3"/>
      <c r="AH11867" s="3"/>
    </row>
    <row r="11868" spans="30:34">
      <c r="AD11868" s="3"/>
      <c r="AE11868" s="3"/>
      <c r="AF11868" s="3"/>
      <c r="AG11868" s="3"/>
      <c r="AH11868" s="3"/>
    </row>
    <row r="11869" spans="30:34">
      <c r="AD11869" s="3"/>
      <c r="AE11869" s="3"/>
      <c r="AF11869" s="3"/>
      <c r="AG11869" s="3"/>
      <c r="AH11869" s="3"/>
    </row>
    <row r="11870" spans="30:34">
      <c r="AD11870" s="3"/>
      <c r="AE11870" s="3"/>
      <c r="AF11870" s="3"/>
      <c r="AG11870" s="3"/>
      <c r="AH11870" s="3"/>
    </row>
    <row r="11871" spans="30:34">
      <c r="AD11871" s="3"/>
      <c r="AE11871" s="3"/>
      <c r="AF11871" s="3"/>
      <c r="AG11871" s="3"/>
      <c r="AH11871" s="3"/>
    </row>
    <row r="11872" spans="30:34">
      <c r="AD11872" s="3"/>
      <c r="AE11872" s="3"/>
      <c r="AF11872" s="3"/>
      <c r="AG11872" s="3"/>
      <c r="AH11872" s="3"/>
    </row>
    <row r="11873" spans="30:34">
      <c r="AD11873" s="3"/>
      <c r="AE11873" s="3"/>
      <c r="AF11873" s="3"/>
      <c r="AG11873" s="3"/>
      <c r="AH11873" s="3"/>
    </row>
    <row r="11874" spans="30:34">
      <c r="AD11874" s="3"/>
      <c r="AE11874" s="3"/>
      <c r="AF11874" s="3"/>
      <c r="AG11874" s="3"/>
      <c r="AH11874" s="3"/>
    </row>
    <row r="11875" spans="30:34">
      <c r="AD11875" s="3"/>
      <c r="AE11875" s="3"/>
      <c r="AF11875" s="3"/>
      <c r="AG11875" s="3"/>
      <c r="AH11875" s="3"/>
    </row>
    <row r="11876" spans="30:34">
      <c r="AD11876" s="3"/>
      <c r="AE11876" s="3"/>
      <c r="AF11876" s="3"/>
      <c r="AG11876" s="3"/>
      <c r="AH11876" s="3"/>
    </row>
    <row r="11877" spans="30:34">
      <c r="AD11877" s="3"/>
      <c r="AE11877" s="3"/>
      <c r="AF11877" s="3"/>
      <c r="AG11877" s="3"/>
      <c r="AH11877" s="3"/>
    </row>
    <row r="11878" spans="30:34">
      <c r="AD11878" s="3"/>
      <c r="AE11878" s="3"/>
      <c r="AF11878" s="3"/>
      <c r="AG11878" s="3"/>
      <c r="AH11878" s="3"/>
    </row>
    <row r="11879" spans="30:34">
      <c r="AD11879" s="3"/>
      <c r="AE11879" s="3"/>
      <c r="AF11879" s="3"/>
      <c r="AG11879" s="3"/>
      <c r="AH11879" s="3"/>
    </row>
    <row r="11880" spans="30:34">
      <c r="AD11880" s="3"/>
      <c r="AE11880" s="3"/>
      <c r="AF11880" s="3"/>
      <c r="AG11880" s="3"/>
      <c r="AH11880" s="3"/>
    </row>
    <row r="11881" spans="30:34">
      <c r="AD11881" s="3"/>
      <c r="AE11881" s="3"/>
      <c r="AF11881" s="3"/>
      <c r="AG11881" s="3"/>
      <c r="AH11881" s="3"/>
    </row>
    <row r="11882" spans="30:34">
      <c r="AD11882" s="3"/>
      <c r="AE11882" s="3"/>
      <c r="AF11882" s="3"/>
      <c r="AG11882" s="3"/>
      <c r="AH11882" s="3"/>
    </row>
    <row r="11883" spans="30:34">
      <c r="AD11883" s="3"/>
      <c r="AE11883" s="3"/>
      <c r="AF11883" s="3"/>
      <c r="AG11883" s="3"/>
      <c r="AH11883" s="3"/>
    </row>
    <row r="11884" spans="30:34">
      <c r="AD11884" s="3"/>
      <c r="AE11884" s="3"/>
      <c r="AF11884" s="3"/>
      <c r="AG11884" s="3"/>
      <c r="AH11884" s="3"/>
    </row>
    <row r="11885" spans="30:34">
      <c r="AD11885" s="3"/>
      <c r="AE11885" s="3"/>
      <c r="AF11885" s="3"/>
      <c r="AG11885" s="3"/>
      <c r="AH11885" s="3"/>
    </row>
    <row r="11886" spans="30:34">
      <c r="AD11886" s="3"/>
      <c r="AE11886" s="3"/>
      <c r="AF11886" s="3"/>
      <c r="AG11886" s="3"/>
      <c r="AH11886" s="3"/>
    </row>
    <row r="11887" spans="30:34">
      <c r="AD11887" s="3"/>
      <c r="AE11887" s="3"/>
      <c r="AF11887" s="3"/>
      <c r="AG11887" s="3"/>
      <c r="AH11887" s="3"/>
    </row>
    <row r="11888" spans="30:34">
      <c r="AD11888" s="3"/>
      <c r="AE11888" s="3"/>
      <c r="AF11888" s="3"/>
      <c r="AG11888" s="3"/>
      <c r="AH11888" s="3"/>
    </row>
    <row r="11889" spans="30:34">
      <c r="AD11889" s="3"/>
      <c r="AE11889" s="3"/>
      <c r="AF11889" s="3"/>
      <c r="AG11889" s="3"/>
      <c r="AH11889" s="3"/>
    </row>
    <row r="11890" spans="30:34">
      <c r="AD11890" s="3"/>
      <c r="AE11890" s="3"/>
      <c r="AF11890" s="3"/>
      <c r="AG11890" s="3"/>
      <c r="AH11890" s="3"/>
    </row>
    <row r="11891" spans="30:34">
      <c r="AD11891" s="3"/>
      <c r="AE11891" s="3"/>
      <c r="AF11891" s="3"/>
      <c r="AG11891" s="3"/>
      <c r="AH11891" s="3"/>
    </row>
    <row r="11892" spans="30:34">
      <c r="AD11892" s="3"/>
      <c r="AE11892" s="3"/>
      <c r="AF11892" s="3"/>
      <c r="AG11892" s="3"/>
      <c r="AH11892" s="3"/>
    </row>
    <row r="11893" spans="30:34">
      <c r="AD11893" s="3"/>
      <c r="AE11893" s="3"/>
      <c r="AF11893" s="3"/>
      <c r="AG11893" s="3"/>
      <c r="AH11893" s="3"/>
    </row>
    <row r="11894" spans="30:34">
      <c r="AD11894" s="3"/>
      <c r="AE11894" s="3"/>
      <c r="AF11894" s="3"/>
      <c r="AG11894" s="3"/>
      <c r="AH11894" s="3"/>
    </row>
    <row r="11895" spans="30:34">
      <c r="AD11895" s="3"/>
      <c r="AE11895" s="3"/>
      <c r="AF11895" s="3"/>
      <c r="AG11895" s="3"/>
      <c r="AH11895" s="3"/>
    </row>
    <row r="11896" spans="30:34">
      <c r="AD11896" s="3"/>
      <c r="AE11896" s="3"/>
      <c r="AF11896" s="3"/>
      <c r="AG11896" s="3"/>
      <c r="AH11896" s="3"/>
    </row>
    <row r="11897" spans="30:34">
      <c r="AD11897" s="3"/>
      <c r="AE11897" s="3"/>
      <c r="AF11897" s="3"/>
      <c r="AG11897" s="3"/>
      <c r="AH11897" s="3"/>
    </row>
    <row r="11898" spans="30:34">
      <c r="AD11898" s="3"/>
      <c r="AE11898" s="3"/>
      <c r="AF11898" s="3"/>
      <c r="AG11898" s="3"/>
      <c r="AH11898" s="3"/>
    </row>
    <row r="11899" spans="30:34">
      <c r="AD11899" s="3"/>
      <c r="AE11899" s="3"/>
      <c r="AF11899" s="3"/>
      <c r="AG11899" s="3"/>
      <c r="AH11899" s="3"/>
    </row>
    <row r="11900" spans="30:34">
      <c r="AD11900" s="3"/>
      <c r="AE11900" s="3"/>
      <c r="AF11900" s="3"/>
      <c r="AG11900" s="3"/>
      <c r="AH11900" s="3"/>
    </row>
    <row r="11901" spans="30:34">
      <c r="AD11901" s="3"/>
      <c r="AE11901" s="3"/>
      <c r="AF11901" s="3"/>
      <c r="AG11901" s="3"/>
      <c r="AH11901" s="3"/>
    </row>
    <row r="11902" spans="30:34">
      <c r="AD11902" s="3"/>
      <c r="AE11902" s="3"/>
      <c r="AF11902" s="3"/>
      <c r="AG11902" s="3"/>
      <c r="AH11902" s="3"/>
    </row>
    <row r="11903" spans="30:34">
      <c r="AD11903" s="3"/>
      <c r="AE11903" s="3"/>
      <c r="AF11903" s="3"/>
      <c r="AG11903" s="3"/>
      <c r="AH11903" s="3"/>
    </row>
    <row r="11904" spans="30:34">
      <c r="AD11904" s="3"/>
      <c r="AE11904" s="3"/>
      <c r="AF11904" s="3"/>
      <c r="AG11904" s="3"/>
      <c r="AH11904" s="3"/>
    </row>
    <row r="11905" spans="30:34">
      <c r="AD11905" s="3"/>
      <c r="AE11905" s="3"/>
      <c r="AF11905" s="3"/>
      <c r="AG11905" s="3"/>
      <c r="AH11905" s="3"/>
    </row>
    <row r="11906" spans="30:34">
      <c r="AD11906" s="3"/>
      <c r="AE11906" s="3"/>
      <c r="AF11906" s="3"/>
      <c r="AG11906" s="3"/>
      <c r="AH11906" s="3"/>
    </row>
    <row r="11907" spans="30:34">
      <c r="AD11907" s="3"/>
      <c r="AE11907" s="3"/>
      <c r="AF11907" s="3"/>
      <c r="AG11907" s="3"/>
      <c r="AH11907" s="3"/>
    </row>
    <row r="11908" spans="30:34">
      <c r="AD11908" s="3"/>
      <c r="AE11908" s="3"/>
      <c r="AF11908" s="3"/>
      <c r="AG11908" s="3"/>
      <c r="AH11908" s="3"/>
    </row>
    <row r="11909" spans="30:34">
      <c r="AD11909" s="3"/>
      <c r="AE11909" s="3"/>
      <c r="AF11909" s="3"/>
      <c r="AG11909" s="3"/>
      <c r="AH11909" s="3"/>
    </row>
    <row r="11910" spans="30:34">
      <c r="AD11910" s="3"/>
      <c r="AE11910" s="3"/>
      <c r="AF11910" s="3"/>
      <c r="AG11910" s="3"/>
      <c r="AH11910" s="3"/>
    </row>
    <row r="11911" spans="30:34">
      <c r="AD11911" s="3"/>
      <c r="AE11911" s="3"/>
      <c r="AF11911" s="3"/>
      <c r="AG11911" s="3"/>
      <c r="AH11911" s="3"/>
    </row>
    <row r="11912" spans="30:34">
      <c r="AD11912" s="3"/>
      <c r="AE11912" s="3"/>
      <c r="AF11912" s="3"/>
      <c r="AG11912" s="3"/>
      <c r="AH11912" s="3"/>
    </row>
    <row r="11913" spans="30:34">
      <c r="AD11913" s="3"/>
      <c r="AE11913" s="3"/>
      <c r="AF11913" s="3"/>
      <c r="AG11913" s="3"/>
      <c r="AH11913" s="3"/>
    </row>
    <row r="11914" spans="30:34">
      <c r="AD11914" s="3"/>
      <c r="AE11914" s="3"/>
      <c r="AF11914" s="3"/>
      <c r="AG11914" s="3"/>
      <c r="AH11914" s="3"/>
    </row>
    <row r="11915" spans="30:34">
      <c r="AD11915" s="3"/>
      <c r="AE11915" s="3"/>
      <c r="AF11915" s="3"/>
      <c r="AG11915" s="3"/>
      <c r="AH11915" s="3"/>
    </row>
    <row r="11916" spans="30:34">
      <c r="AD11916" s="3"/>
      <c r="AE11916" s="3"/>
      <c r="AF11916" s="3"/>
      <c r="AG11916" s="3"/>
      <c r="AH11916" s="3"/>
    </row>
    <row r="11917" spans="30:34">
      <c r="AD11917" s="3"/>
      <c r="AE11917" s="3"/>
      <c r="AF11917" s="3"/>
      <c r="AG11917" s="3"/>
      <c r="AH11917" s="3"/>
    </row>
    <row r="11918" spans="30:34">
      <c r="AD11918" s="3"/>
      <c r="AE11918" s="3"/>
      <c r="AF11918" s="3"/>
      <c r="AG11918" s="3"/>
      <c r="AH11918" s="3"/>
    </row>
    <row r="11919" spans="30:34">
      <c r="AD11919" s="3"/>
      <c r="AE11919" s="3"/>
      <c r="AF11919" s="3"/>
      <c r="AG11919" s="3"/>
      <c r="AH11919" s="3"/>
    </row>
    <row r="11920" spans="30:34">
      <c r="AD11920" s="3"/>
      <c r="AE11920" s="3"/>
      <c r="AF11920" s="3"/>
      <c r="AG11920" s="3"/>
      <c r="AH11920" s="3"/>
    </row>
    <row r="11921" spans="30:34">
      <c r="AD11921" s="3"/>
      <c r="AE11921" s="3"/>
      <c r="AF11921" s="3"/>
      <c r="AG11921" s="3"/>
      <c r="AH11921" s="3"/>
    </row>
    <row r="11922" spans="30:34">
      <c r="AD11922" s="3"/>
      <c r="AE11922" s="3"/>
      <c r="AF11922" s="3"/>
      <c r="AG11922" s="3"/>
      <c r="AH11922" s="3"/>
    </row>
    <row r="11923" spans="30:34">
      <c r="AD11923" s="3"/>
      <c r="AE11923" s="3"/>
      <c r="AF11923" s="3"/>
      <c r="AG11923" s="3"/>
      <c r="AH11923" s="3"/>
    </row>
    <row r="11924" spans="30:34">
      <c r="AD11924" s="3"/>
      <c r="AE11924" s="3"/>
      <c r="AF11924" s="3"/>
      <c r="AG11924" s="3"/>
      <c r="AH11924" s="3"/>
    </row>
    <row r="11925" spans="30:34">
      <c r="AD11925" s="3"/>
      <c r="AE11925" s="3"/>
      <c r="AF11925" s="3"/>
      <c r="AG11925" s="3"/>
      <c r="AH11925" s="3"/>
    </row>
    <row r="11926" spans="30:34">
      <c r="AD11926" s="3"/>
      <c r="AE11926" s="3"/>
      <c r="AF11926" s="3"/>
      <c r="AG11926" s="3"/>
      <c r="AH11926" s="3"/>
    </row>
    <row r="11927" spans="30:34">
      <c r="AD11927" s="3"/>
      <c r="AE11927" s="3"/>
      <c r="AF11927" s="3"/>
      <c r="AG11927" s="3"/>
      <c r="AH11927" s="3"/>
    </row>
    <row r="11928" spans="30:34">
      <c r="AD11928" s="3"/>
      <c r="AE11928" s="3"/>
      <c r="AF11928" s="3"/>
      <c r="AG11928" s="3"/>
      <c r="AH11928" s="3"/>
    </row>
    <row r="11929" spans="30:34">
      <c r="AD11929" s="3"/>
      <c r="AE11929" s="3"/>
      <c r="AF11929" s="3"/>
      <c r="AG11929" s="3"/>
      <c r="AH11929" s="3"/>
    </row>
    <row r="11930" spans="30:34">
      <c r="AD11930" s="3"/>
      <c r="AE11930" s="3"/>
      <c r="AF11930" s="3"/>
      <c r="AG11930" s="3"/>
      <c r="AH11930" s="3"/>
    </row>
    <row r="11931" spans="30:34">
      <c r="AD11931" s="3"/>
      <c r="AE11931" s="3"/>
      <c r="AF11931" s="3"/>
      <c r="AG11931" s="3"/>
      <c r="AH11931" s="3"/>
    </row>
    <row r="11932" spans="30:34">
      <c r="AD11932" s="3"/>
      <c r="AE11932" s="3"/>
      <c r="AF11932" s="3"/>
      <c r="AG11932" s="3"/>
      <c r="AH11932" s="3"/>
    </row>
    <row r="11933" spans="30:34">
      <c r="AD11933" s="3"/>
      <c r="AE11933" s="3"/>
      <c r="AF11933" s="3"/>
      <c r="AG11933" s="3"/>
      <c r="AH11933" s="3"/>
    </row>
    <row r="11934" spans="30:34">
      <c r="AD11934" s="3"/>
      <c r="AE11934" s="3"/>
      <c r="AF11934" s="3"/>
      <c r="AG11934" s="3"/>
      <c r="AH11934" s="3"/>
    </row>
    <row r="11935" spans="30:34">
      <c r="AD11935" s="3"/>
      <c r="AE11935" s="3"/>
      <c r="AF11935" s="3"/>
      <c r="AG11935" s="3"/>
      <c r="AH11935" s="3"/>
    </row>
    <row r="11936" spans="30:34">
      <c r="AD11936" s="3"/>
      <c r="AE11936" s="3"/>
      <c r="AF11936" s="3"/>
      <c r="AG11936" s="3"/>
      <c r="AH11936" s="3"/>
    </row>
    <row r="11937" spans="30:34">
      <c r="AD11937" s="3"/>
      <c r="AE11937" s="3"/>
      <c r="AF11937" s="3"/>
      <c r="AG11937" s="3"/>
      <c r="AH11937" s="3"/>
    </row>
    <row r="11938" spans="30:34">
      <c r="AD11938" s="3"/>
      <c r="AE11938" s="3"/>
      <c r="AF11938" s="3"/>
      <c r="AG11938" s="3"/>
      <c r="AH11938" s="3"/>
    </row>
    <row r="11939" spans="30:34">
      <c r="AD11939" s="3"/>
      <c r="AE11939" s="3"/>
      <c r="AF11939" s="3"/>
      <c r="AG11939" s="3"/>
      <c r="AH11939" s="3"/>
    </row>
    <row r="11940" spans="30:34">
      <c r="AD11940" s="3"/>
      <c r="AE11940" s="3"/>
      <c r="AF11940" s="3"/>
      <c r="AG11940" s="3"/>
      <c r="AH11940" s="3"/>
    </row>
    <row r="11941" spans="30:34">
      <c r="AD11941" s="3"/>
      <c r="AE11941" s="3"/>
      <c r="AF11941" s="3"/>
      <c r="AG11941" s="3"/>
      <c r="AH11941" s="3"/>
    </row>
    <row r="11942" spans="30:34">
      <c r="AD11942" s="3"/>
      <c r="AE11942" s="3"/>
      <c r="AF11942" s="3"/>
      <c r="AG11942" s="3"/>
      <c r="AH11942" s="3"/>
    </row>
    <row r="11943" spans="30:34">
      <c r="AD11943" s="3"/>
      <c r="AE11943" s="3"/>
      <c r="AF11943" s="3"/>
      <c r="AG11943" s="3"/>
      <c r="AH11943" s="3"/>
    </row>
    <row r="11944" spans="30:34">
      <c r="AD11944" s="3"/>
      <c r="AE11944" s="3"/>
      <c r="AF11944" s="3"/>
      <c r="AG11944" s="3"/>
      <c r="AH11944" s="3"/>
    </row>
    <row r="11945" spans="30:34">
      <c r="AD11945" s="3"/>
      <c r="AE11945" s="3"/>
      <c r="AF11945" s="3"/>
      <c r="AG11945" s="3"/>
      <c r="AH11945" s="3"/>
    </row>
    <row r="11946" spans="30:34">
      <c r="AD11946" s="3"/>
      <c r="AE11946" s="3"/>
      <c r="AF11946" s="3"/>
      <c r="AG11946" s="3"/>
      <c r="AH11946" s="3"/>
    </row>
    <row r="11947" spans="30:34">
      <c r="AD11947" s="3"/>
      <c r="AE11947" s="3"/>
      <c r="AF11947" s="3"/>
      <c r="AG11947" s="3"/>
      <c r="AH11947" s="3"/>
    </row>
    <row r="11948" spans="30:34">
      <c r="AD11948" s="3"/>
      <c r="AE11948" s="3"/>
      <c r="AF11948" s="3"/>
      <c r="AG11948" s="3"/>
      <c r="AH11948" s="3"/>
    </row>
    <row r="11949" spans="30:34">
      <c r="AD11949" s="3"/>
      <c r="AE11949" s="3"/>
      <c r="AF11949" s="3"/>
      <c r="AG11949" s="3"/>
      <c r="AH11949" s="3"/>
    </row>
    <row r="11950" spans="30:34">
      <c r="AD11950" s="3"/>
      <c r="AE11950" s="3"/>
      <c r="AF11950" s="3"/>
      <c r="AG11950" s="3"/>
      <c r="AH11950" s="3"/>
    </row>
    <row r="11951" spans="30:34">
      <c r="AD11951" s="3"/>
      <c r="AE11951" s="3"/>
      <c r="AF11951" s="3"/>
      <c r="AG11951" s="3"/>
      <c r="AH11951" s="3"/>
    </row>
    <row r="11952" spans="30:34">
      <c r="AD11952" s="3"/>
      <c r="AE11952" s="3"/>
      <c r="AF11952" s="3"/>
      <c r="AG11952" s="3"/>
      <c r="AH11952" s="3"/>
    </row>
    <row r="11953" spans="30:34">
      <c r="AD11953" s="3"/>
      <c r="AE11953" s="3"/>
      <c r="AF11953" s="3"/>
      <c r="AG11953" s="3"/>
      <c r="AH11953" s="3"/>
    </row>
    <row r="11954" spans="30:34">
      <c r="AD11954" s="3"/>
      <c r="AE11954" s="3"/>
      <c r="AF11954" s="3"/>
      <c r="AG11954" s="3"/>
      <c r="AH11954" s="3"/>
    </row>
    <row r="11955" spans="30:34">
      <c r="AD11955" s="3"/>
      <c r="AE11955" s="3"/>
      <c r="AF11955" s="3"/>
      <c r="AG11955" s="3"/>
      <c r="AH11955" s="3"/>
    </row>
    <row r="11956" spans="30:34">
      <c r="AD11956" s="3"/>
      <c r="AE11956" s="3"/>
      <c r="AF11956" s="3"/>
      <c r="AG11956" s="3"/>
      <c r="AH11956" s="3"/>
    </row>
    <row r="11957" spans="30:34">
      <c r="AD11957" s="3"/>
      <c r="AE11957" s="3"/>
      <c r="AF11957" s="3"/>
      <c r="AG11957" s="3"/>
      <c r="AH11957" s="3"/>
    </row>
    <row r="11958" spans="30:34">
      <c r="AD11958" s="3"/>
      <c r="AE11958" s="3"/>
      <c r="AF11958" s="3"/>
      <c r="AG11958" s="3"/>
      <c r="AH11958" s="3"/>
    </row>
    <row r="11959" spans="30:34">
      <c r="AD11959" s="3"/>
      <c r="AE11959" s="3"/>
      <c r="AF11959" s="3"/>
      <c r="AG11959" s="3"/>
      <c r="AH11959" s="3"/>
    </row>
    <row r="11960" spans="30:34">
      <c r="AD11960" s="3"/>
      <c r="AE11960" s="3"/>
      <c r="AF11960" s="3"/>
      <c r="AG11960" s="3"/>
      <c r="AH11960" s="3"/>
    </row>
    <row r="11961" spans="30:34">
      <c r="AD11961" s="3"/>
      <c r="AE11961" s="3"/>
      <c r="AF11961" s="3"/>
      <c r="AG11961" s="3"/>
      <c r="AH11961" s="3"/>
    </row>
    <row r="11962" spans="30:34">
      <c r="AD11962" s="3"/>
      <c r="AE11962" s="3"/>
      <c r="AF11962" s="3"/>
      <c r="AG11962" s="3"/>
      <c r="AH11962" s="3"/>
    </row>
    <row r="11963" spans="30:34">
      <c r="AD11963" s="3"/>
      <c r="AE11963" s="3"/>
      <c r="AF11963" s="3"/>
      <c r="AG11963" s="3"/>
      <c r="AH11963" s="3"/>
    </row>
    <row r="11964" spans="30:34">
      <c r="AD11964" s="3"/>
      <c r="AE11964" s="3"/>
      <c r="AF11964" s="3"/>
      <c r="AG11964" s="3"/>
      <c r="AH11964" s="3"/>
    </row>
    <row r="11965" spans="30:34">
      <c r="AD11965" s="3"/>
      <c r="AE11965" s="3"/>
      <c r="AF11965" s="3"/>
      <c r="AG11965" s="3"/>
      <c r="AH11965" s="3"/>
    </row>
    <row r="11966" spans="30:34">
      <c r="AD11966" s="3"/>
      <c r="AE11966" s="3"/>
      <c r="AF11966" s="3"/>
      <c r="AG11966" s="3"/>
      <c r="AH11966" s="3"/>
    </row>
    <row r="11967" spans="30:34">
      <c r="AD11967" s="3"/>
      <c r="AE11967" s="3"/>
      <c r="AF11967" s="3"/>
      <c r="AG11967" s="3"/>
      <c r="AH11967" s="3"/>
    </row>
    <row r="11968" spans="30:34">
      <c r="AD11968" s="3"/>
      <c r="AE11968" s="3"/>
      <c r="AF11968" s="3"/>
      <c r="AG11968" s="3"/>
      <c r="AH11968" s="3"/>
    </row>
    <row r="11969" spans="30:34">
      <c r="AD11969" s="3"/>
      <c r="AE11969" s="3"/>
      <c r="AF11969" s="3"/>
      <c r="AG11969" s="3"/>
      <c r="AH11969" s="3"/>
    </row>
    <row r="11970" spans="30:34">
      <c r="AD11970" s="3"/>
      <c r="AE11970" s="3"/>
      <c r="AF11970" s="3"/>
      <c r="AG11970" s="3"/>
      <c r="AH11970" s="3"/>
    </row>
    <row r="11971" spans="30:34">
      <c r="AD11971" s="3"/>
      <c r="AE11971" s="3"/>
      <c r="AF11971" s="3"/>
      <c r="AG11971" s="3"/>
      <c r="AH11971" s="3"/>
    </row>
    <row r="11972" spans="30:34">
      <c r="AD11972" s="3"/>
      <c r="AE11972" s="3"/>
      <c r="AF11972" s="3"/>
      <c r="AG11972" s="3"/>
      <c r="AH11972" s="3"/>
    </row>
    <row r="11973" spans="30:34">
      <c r="AD11973" s="3"/>
      <c r="AE11973" s="3"/>
      <c r="AF11973" s="3"/>
      <c r="AG11973" s="3"/>
      <c r="AH11973" s="3"/>
    </row>
    <row r="11974" spans="30:34">
      <c r="AD11974" s="3"/>
      <c r="AE11974" s="3"/>
      <c r="AF11974" s="3"/>
      <c r="AG11974" s="3"/>
      <c r="AH11974" s="3"/>
    </row>
    <row r="11975" spans="30:34">
      <c r="AD11975" s="3"/>
      <c r="AE11975" s="3"/>
      <c r="AF11975" s="3"/>
      <c r="AG11975" s="3"/>
      <c r="AH11975" s="3"/>
    </row>
    <row r="11976" spans="30:34">
      <c r="AD11976" s="3"/>
      <c r="AE11976" s="3"/>
      <c r="AF11976" s="3"/>
      <c r="AG11976" s="3"/>
      <c r="AH11976" s="3"/>
    </row>
    <row r="11977" spans="30:34">
      <c r="AD11977" s="3"/>
      <c r="AE11977" s="3"/>
      <c r="AF11977" s="3"/>
      <c r="AG11977" s="3"/>
      <c r="AH11977" s="3"/>
    </row>
    <row r="11978" spans="30:34">
      <c r="AD11978" s="3"/>
      <c r="AE11978" s="3"/>
      <c r="AF11978" s="3"/>
      <c r="AG11978" s="3"/>
      <c r="AH11978" s="3"/>
    </row>
    <row r="11979" spans="30:34">
      <c r="AD11979" s="3"/>
      <c r="AE11979" s="3"/>
      <c r="AF11979" s="3"/>
      <c r="AG11979" s="3"/>
      <c r="AH11979" s="3"/>
    </row>
    <row r="11980" spans="30:34">
      <c r="AD11980" s="3"/>
      <c r="AE11980" s="3"/>
      <c r="AF11980" s="3"/>
      <c r="AG11980" s="3"/>
      <c r="AH11980" s="3"/>
    </row>
    <row r="11981" spans="30:34">
      <c r="AD11981" s="3"/>
      <c r="AE11981" s="3"/>
      <c r="AF11981" s="3"/>
      <c r="AG11981" s="3"/>
      <c r="AH11981" s="3"/>
    </row>
    <row r="11982" spans="30:34">
      <c r="AD11982" s="3"/>
      <c r="AE11982" s="3"/>
      <c r="AF11982" s="3"/>
      <c r="AG11982" s="3"/>
      <c r="AH11982" s="3"/>
    </row>
    <row r="11983" spans="30:34">
      <c r="AD11983" s="3"/>
      <c r="AE11983" s="3"/>
      <c r="AF11983" s="3"/>
      <c r="AG11983" s="3"/>
      <c r="AH11983" s="3"/>
    </row>
    <row r="11984" spans="30:34">
      <c r="AD11984" s="3"/>
      <c r="AE11984" s="3"/>
      <c r="AF11984" s="3"/>
      <c r="AG11984" s="3"/>
      <c r="AH11984" s="3"/>
    </row>
    <row r="11985" spans="30:34">
      <c r="AD11985" s="3"/>
      <c r="AE11985" s="3"/>
      <c r="AF11985" s="3"/>
      <c r="AG11985" s="3"/>
      <c r="AH11985" s="3"/>
    </row>
    <row r="11986" spans="30:34">
      <c r="AD11986" s="3"/>
      <c r="AE11986" s="3"/>
      <c r="AF11986" s="3"/>
      <c r="AG11986" s="3"/>
      <c r="AH11986" s="3"/>
    </row>
    <row r="11987" spans="30:34">
      <c r="AD11987" s="3"/>
      <c r="AE11987" s="3"/>
      <c r="AF11987" s="3"/>
      <c r="AG11987" s="3"/>
      <c r="AH11987" s="3"/>
    </row>
    <row r="11988" spans="30:34">
      <c r="AD11988" s="3"/>
      <c r="AE11988" s="3"/>
      <c r="AF11988" s="3"/>
      <c r="AG11988" s="3"/>
      <c r="AH11988" s="3"/>
    </row>
    <row r="11989" spans="30:34">
      <c r="AD11989" s="3"/>
      <c r="AE11989" s="3"/>
      <c r="AF11989" s="3"/>
      <c r="AG11989" s="3"/>
      <c r="AH11989" s="3"/>
    </row>
    <row r="11990" spans="30:34">
      <c r="AD11990" s="3"/>
      <c r="AE11990" s="3"/>
      <c r="AF11990" s="3"/>
      <c r="AG11990" s="3"/>
      <c r="AH11990" s="3"/>
    </row>
    <row r="11991" spans="30:34">
      <c r="AD11991" s="3"/>
      <c r="AE11991" s="3"/>
      <c r="AF11991" s="3"/>
      <c r="AG11991" s="3"/>
      <c r="AH11991" s="3"/>
    </row>
    <row r="11992" spans="30:34">
      <c r="AD11992" s="3"/>
      <c r="AE11992" s="3"/>
      <c r="AF11992" s="3"/>
      <c r="AG11992" s="3"/>
      <c r="AH11992" s="3"/>
    </row>
    <row r="11993" spans="30:34">
      <c r="AD11993" s="3"/>
      <c r="AE11993" s="3"/>
      <c r="AF11993" s="3"/>
      <c r="AG11993" s="3"/>
      <c r="AH11993" s="3"/>
    </row>
    <row r="11994" spans="30:34">
      <c r="AD11994" s="3"/>
      <c r="AE11994" s="3"/>
      <c r="AF11994" s="3"/>
      <c r="AG11994" s="3"/>
      <c r="AH11994" s="3"/>
    </row>
    <row r="11995" spans="30:34">
      <c r="AD11995" s="3"/>
      <c r="AE11995" s="3"/>
      <c r="AF11995" s="3"/>
      <c r="AG11995" s="3"/>
      <c r="AH11995" s="3"/>
    </row>
    <row r="11996" spans="30:34">
      <c r="AD11996" s="3"/>
      <c r="AE11996" s="3"/>
      <c r="AF11996" s="3"/>
      <c r="AG11996" s="3"/>
      <c r="AH11996" s="3"/>
    </row>
    <row r="11997" spans="30:34">
      <c r="AD11997" s="3"/>
      <c r="AE11997" s="3"/>
      <c r="AF11997" s="3"/>
      <c r="AG11997" s="3"/>
      <c r="AH11997" s="3"/>
    </row>
    <row r="11998" spans="30:34">
      <c r="AD11998" s="3"/>
      <c r="AE11998" s="3"/>
      <c r="AF11998" s="3"/>
      <c r="AG11998" s="3"/>
      <c r="AH11998" s="3"/>
    </row>
    <row r="11999" spans="30:34">
      <c r="AD11999" s="3"/>
      <c r="AE11999" s="3"/>
      <c r="AF11999" s="3"/>
      <c r="AG11999" s="3"/>
      <c r="AH11999" s="3"/>
    </row>
    <row r="12000" spans="30:34">
      <c r="AD12000" s="3"/>
      <c r="AE12000" s="3"/>
      <c r="AF12000" s="3"/>
      <c r="AG12000" s="3"/>
      <c r="AH12000" s="3"/>
    </row>
    <row r="12001" spans="30:34">
      <c r="AD12001" s="3"/>
      <c r="AE12001" s="3"/>
      <c r="AF12001" s="3"/>
      <c r="AG12001" s="3"/>
      <c r="AH12001" s="3"/>
    </row>
    <row r="12002" spans="30:34">
      <c r="AD12002" s="3"/>
      <c r="AE12002" s="3"/>
      <c r="AF12002" s="3"/>
      <c r="AG12002" s="3"/>
      <c r="AH12002" s="3"/>
    </row>
    <row r="12003" spans="30:34">
      <c r="AD12003" s="3"/>
      <c r="AE12003" s="3"/>
      <c r="AF12003" s="3"/>
      <c r="AG12003" s="3"/>
      <c r="AH12003" s="3"/>
    </row>
    <row r="12004" spans="30:34">
      <c r="AD12004" s="3"/>
      <c r="AE12004" s="3"/>
      <c r="AF12004" s="3"/>
      <c r="AG12004" s="3"/>
      <c r="AH12004" s="3"/>
    </row>
    <row r="12005" spans="30:34">
      <c r="AD12005" s="3"/>
      <c r="AE12005" s="3"/>
      <c r="AF12005" s="3"/>
      <c r="AG12005" s="3"/>
      <c r="AH12005" s="3"/>
    </row>
    <row r="12006" spans="30:34">
      <c r="AD12006" s="3"/>
      <c r="AE12006" s="3"/>
      <c r="AF12006" s="3"/>
      <c r="AG12006" s="3"/>
      <c r="AH12006" s="3"/>
    </row>
    <row r="12007" spans="30:34">
      <c r="AD12007" s="3"/>
      <c r="AE12007" s="3"/>
      <c r="AF12007" s="3"/>
      <c r="AG12007" s="3"/>
      <c r="AH12007" s="3"/>
    </row>
    <row r="12008" spans="30:34">
      <c r="AD12008" s="3"/>
      <c r="AE12008" s="3"/>
      <c r="AF12008" s="3"/>
      <c r="AG12008" s="3"/>
      <c r="AH12008" s="3"/>
    </row>
    <row r="12009" spans="30:34">
      <c r="AD12009" s="3"/>
      <c r="AE12009" s="3"/>
      <c r="AF12009" s="3"/>
      <c r="AG12009" s="3"/>
      <c r="AH12009" s="3"/>
    </row>
    <row r="12010" spans="30:34">
      <c r="AD12010" s="3"/>
      <c r="AE12010" s="3"/>
      <c r="AF12010" s="3"/>
      <c r="AG12010" s="3"/>
      <c r="AH12010" s="3"/>
    </row>
    <row r="12011" spans="30:34">
      <c r="AD12011" s="3"/>
      <c r="AE12011" s="3"/>
      <c r="AF12011" s="3"/>
      <c r="AG12011" s="3"/>
      <c r="AH12011" s="3"/>
    </row>
    <row r="12012" spans="30:34">
      <c r="AD12012" s="3"/>
      <c r="AE12012" s="3"/>
      <c r="AF12012" s="3"/>
      <c r="AG12012" s="3"/>
      <c r="AH12012" s="3"/>
    </row>
    <row r="12013" spans="30:34">
      <c r="AD12013" s="3"/>
      <c r="AE12013" s="3"/>
      <c r="AF12013" s="3"/>
      <c r="AG12013" s="3"/>
      <c r="AH12013" s="3"/>
    </row>
    <row r="12014" spans="30:34">
      <c r="AD12014" s="3"/>
      <c r="AE12014" s="3"/>
      <c r="AF12014" s="3"/>
      <c r="AG12014" s="3"/>
      <c r="AH12014" s="3"/>
    </row>
    <row r="12015" spans="30:34">
      <c r="AD12015" s="3"/>
      <c r="AE12015" s="3"/>
      <c r="AF12015" s="3"/>
      <c r="AG12015" s="3"/>
      <c r="AH12015" s="3"/>
    </row>
    <row r="12016" spans="30:34">
      <c r="AD12016" s="3"/>
      <c r="AE12016" s="3"/>
      <c r="AF12016" s="3"/>
      <c r="AG12016" s="3"/>
      <c r="AH12016" s="3"/>
    </row>
    <row r="12017" spans="30:34">
      <c r="AD12017" s="3"/>
      <c r="AE12017" s="3"/>
      <c r="AF12017" s="3"/>
      <c r="AG12017" s="3"/>
      <c r="AH12017" s="3"/>
    </row>
    <row r="12018" spans="30:34">
      <c r="AD12018" s="3"/>
      <c r="AE12018" s="3"/>
      <c r="AF12018" s="3"/>
      <c r="AG12018" s="3"/>
      <c r="AH12018" s="3"/>
    </row>
    <row r="12019" spans="30:34">
      <c r="AD12019" s="3"/>
      <c r="AE12019" s="3"/>
      <c r="AF12019" s="3"/>
      <c r="AG12019" s="3"/>
      <c r="AH12019" s="3"/>
    </row>
    <row r="12020" spans="30:34">
      <c r="AD12020" s="3"/>
      <c r="AE12020" s="3"/>
      <c r="AF12020" s="3"/>
      <c r="AG12020" s="3"/>
      <c r="AH12020" s="3"/>
    </row>
    <row r="12021" spans="30:34">
      <c r="AD12021" s="3"/>
      <c r="AE12021" s="3"/>
      <c r="AF12021" s="3"/>
      <c r="AG12021" s="3"/>
      <c r="AH12021" s="3"/>
    </row>
    <row r="12022" spans="30:34">
      <c r="AD12022" s="3"/>
      <c r="AE12022" s="3"/>
      <c r="AF12022" s="3"/>
      <c r="AG12022" s="3"/>
      <c r="AH12022" s="3"/>
    </row>
    <row r="12023" spans="30:34">
      <c r="AD12023" s="3"/>
      <c r="AE12023" s="3"/>
      <c r="AF12023" s="3"/>
      <c r="AG12023" s="3"/>
      <c r="AH12023" s="3"/>
    </row>
    <row r="12024" spans="30:34">
      <c r="AD12024" s="3"/>
      <c r="AE12024" s="3"/>
      <c r="AF12024" s="3"/>
      <c r="AG12024" s="3"/>
      <c r="AH12024" s="3"/>
    </row>
    <row r="12025" spans="30:34">
      <c r="AD12025" s="3"/>
      <c r="AE12025" s="3"/>
      <c r="AF12025" s="3"/>
      <c r="AG12025" s="3"/>
      <c r="AH12025" s="3"/>
    </row>
    <row r="12026" spans="30:34">
      <c r="AD12026" s="3"/>
      <c r="AE12026" s="3"/>
      <c r="AF12026" s="3"/>
      <c r="AG12026" s="3"/>
      <c r="AH12026" s="3"/>
    </row>
    <row r="12027" spans="30:34">
      <c r="AD12027" s="3"/>
      <c r="AE12027" s="3"/>
      <c r="AF12027" s="3"/>
      <c r="AG12027" s="3"/>
      <c r="AH12027" s="3"/>
    </row>
    <row r="12028" spans="30:34">
      <c r="AD12028" s="3"/>
      <c r="AE12028" s="3"/>
      <c r="AF12028" s="3"/>
      <c r="AG12028" s="3"/>
      <c r="AH12028" s="3"/>
    </row>
    <row r="12029" spans="30:34">
      <c r="AD12029" s="3"/>
      <c r="AE12029" s="3"/>
      <c r="AF12029" s="3"/>
      <c r="AG12029" s="3"/>
      <c r="AH12029" s="3"/>
    </row>
    <row r="12030" spans="30:34">
      <c r="AD12030" s="3"/>
      <c r="AE12030" s="3"/>
      <c r="AF12030" s="3"/>
      <c r="AG12030" s="3"/>
      <c r="AH12030" s="3"/>
    </row>
    <row r="12031" spans="30:34">
      <c r="AD12031" s="3"/>
      <c r="AE12031" s="3"/>
      <c r="AF12031" s="3"/>
      <c r="AG12031" s="3"/>
      <c r="AH12031" s="3"/>
    </row>
    <row r="12032" spans="30:34">
      <c r="AD12032" s="3"/>
      <c r="AE12032" s="3"/>
      <c r="AF12032" s="3"/>
      <c r="AG12032" s="3"/>
      <c r="AH12032" s="3"/>
    </row>
    <row r="12033" spans="30:34">
      <c r="AD12033" s="3"/>
      <c r="AE12033" s="3"/>
      <c r="AF12033" s="3"/>
      <c r="AG12033" s="3"/>
      <c r="AH12033" s="3"/>
    </row>
    <row r="12034" spans="30:34">
      <c r="AD12034" s="3"/>
      <c r="AE12034" s="3"/>
      <c r="AF12034" s="3"/>
      <c r="AG12034" s="3"/>
      <c r="AH12034" s="3"/>
    </row>
    <row r="12035" spans="30:34">
      <c r="AD12035" s="3"/>
      <c r="AE12035" s="3"/>
      <c r="AF12035" s="3"/>
      <c r="AG12035" s="3"/>
      <c r="AH12035" s="3"/>
    </row>
    <row r="12036" spans="30:34">
      <c r="AD12036" s="3"/>
      <c r="AE12036" s="3"/>
      <c r="AF12036" s="3"/>
      <c r="AG12036" s="3"/>
      <c r="AH12036" s="3"/>
    </row>
    <row r="12037" spans="30:34">
      <c r="AD12037" s="3"/>
      <c r="AE12037" s="3"/>
      <c r="AF12037" s="3"/>
      <c r="AG12037" s="3"/>
      <c r="AH12037" s="3"/>
    </row>
    <row r="12038" spans="30:34">
      <c r="AD12038" s="3"/>
      <c r="AE12038" s="3"/>
      <c r="AF12038" s="3"/>
      <c r="AG12038" s="3"/>
      <c r="AH12038" s="3"/>
    </row>
    <row r="12039" spans="30:34">
      <c r="AD12039" s="3"/>
      <c r="AE12039" s="3"/>
      <c r="AF12039" s="3"/>
      <c r="AG12039" s="3"/>
      <c r="AH12039" s="3"/>
    </row>
    <row r="12040" spans="30:34">
      <c r="AD12040" s="3"/>
      <c r="AE12040" s="3"/>
      <c r="AF12040" s="3"/>
      <c r="AG12040" s="3"/>
      <c r="AH12040" s="3"/>
    </row>
    <row r="12041" spans="30:34">
      <c r="AD12041" s="3"/>
      <c r="AE12041" s="3"/>
      <c r="AF12041" s="3"/>
      <c r="AG12041" s="3"/>
      <c r="AH12041" s="3"/>
    </row>
    <row r="12042" spans="30:34">
      <c r="AD12042" s="3"/>
      <c r="AE12042" s="3"/>
      <c r="AF12042" s="3"/>
      <c r="AG12042" s="3"/>
      <c r="AH12042" s="3"/>
    </row>
    <row r="12043" spans="30:34">
      <c r="AD12043" s="3"/>
      <c r="AE12043" s="3"/>
      <c r="AF12043" s="3"/>
      <c r="AG12043" s="3"/>
      <c r="AH12043" s="3"/>
    </row>
    <row r="12044" spans="30:34">
      <c r="AD12044" s="3"/>
      <c r="AE12044" s="3"/>
      <c r="AF12044" s="3"/>
      <c r="AG12044" s="3"/>
      <c r="AH12044" s="3"/>
    </row>
    <row r="12045" spans="30:34">
      <c r="AD12045" s="3"/>
      <c r="AE12045" s="3"/>
      <c r="AF12045" s="3"/>
      <c r="AG12045" s="3"/>
      <c r="AH12045" s="3"/>
    </row>
    <row r="12046" spans="30:34">
      <c r="AD12046" s="3"/>
      <c r="AE12046" s="3"/>
      <c r="AF12046" s="3"/>
      <c r="AG12046" s="3"/>
      <c r="AH12046" s="3"/>
    </row>
    <row r="12047" spans="30:34">
      <c r="AD12047" s="3"/>
      <c r="AE12047" s="3"/>
      <c r="AF12047" s="3"/>
      <c r="AG12047" s="3"/>
      <c r="AH12047" s="3"/>
    </row>
    <row r="12048" spans="30:34">
      <c r="AD12048" s="3"/>
      <c r="AE12048" s="3"/>
      <c r="AF12048" s="3"/>
      <c r="AG12048" s="3"/>
      <c r="AH12048" s="3"/>
    </row>
    <row r="12049" spans="30:34">
      <c r="AD12049" s="3"/>
      <c r="AE12049" s="3"/>
      <c r="AF12049" s="3"/>
      <c r="AG12049" s="3"/>
      <c r="AH12049" s="3"/>
    </row>
    <row r="12050" spans="30:34">
      <c r="AD12050" s="3"/>
      <c r="AE12050" s="3"/>
      <c r="AF12050" s="3"/>
      <c r="AG12050" s="3"/>
      <c r="AH12050" s="3"/>
    </row>
    <row r="12051" spans="30:34">
      <c r="AD12051" s="3"/>
      <c r="AE12051" s="3"/>
      <c r="AF12051" s="3"/>
      <c r="AG12051" s="3"/>
      <c r="AH12051" s="3"/>
    </row>
    <row r="12052" spans="30:34">
      <c r="AD12052" s="3"/>
      <c r="AE12052" s="3"/>
      <c r="AF12052" s="3"/>
      <c r="AG12052" s="3"/>
      <c r="AH12052" s="3"/>
    </row>
    <row r="12053" spans="30:34">
      <c r="AD12053" s="3"/>
      <c r="AE12053" s="3"/>
      <c r="AF12053" s="3"/>
      <c r="AG12053" s="3"/>
      <c r="AH12053" s="3"/>
    </row>
    <row r="12054" spans="30:34">
      <c r="AD12054" s="3"/>
      <c r="AE12054" s="3"/>
      <c r="AF12054" s="3"/>
      <c r="AG12054" s="3"/>
      <c r="AH12054" s="3"/>
    </row>
    <row r="12055" spans="30:34">
      <c r="AD12055" s="3"/>
      <c r="AE12055" s="3"/>
      <c r="AF12055" s="3"/>
      <c r="AG12055" s="3"/>
      <c r="AH12055" s="3"/>
    </row>
    <row r="12056" spans="30:34">
      <c r="AD12056" s="3"/>
      <c r="AE12056" s="3"/>
      <c r="AF12056" s="3"/>
      <c r="AG12056" s="3"/>
      <c r="AH12056" s="3"/>
    </row>
    <row r="12057" spans="30:34">
      <c r="AD12057" s="3"/>
      <c r="AE12057" s="3"/>
      <c r="AF12057" s="3"/>
      <c r="AG12057" s="3"/>
      <c r="AH12057" s="3"/>
    </row>
    <row r="12058" spans="30:34">
      <c r="AD12058" s="3"/>
      <c r="AE12058" s="3"/>
      <c r="AF12058" s="3"/>
      <c r="AG12058" s="3"/>
      <c r="AH12058" s="3"/>
    </row>
    <row r="12059" spans="30:34">
      <c r="AD12059" s="3"/>
      <c r="AE12059" s="3"/>
      <c r="AF12059" s="3"/>
      <c r="AG12059" s="3"/>
      <c r="AH12059" s="3"/>
    </row>
    <row r="12060" spans="30:34">
      <c r="AD12060" s="3"/>
      <c r="AE12060" s="3"/>
      <c r="AF12060" s="3"/>
      <c r="AG12060" s="3"/>
      <c r="AH12060" s="3"/>
    </row>
    <row r="12061" spans="30:34">
      <c r="AD12061" s="3"/>
      <c r="AE12061" s="3"/>
      <c r="AF12061" s="3"/>
      <c r="AG12061" s="3"/>
      <c r="AH12061" s="3"/>
    </row>
    <row r="12062" spans="30:34">
      <c r="AD12062" s="3"/>
      <c r="AE12062" s="3"/>
      <c r="AF12062" s="3"/>
      <c r="AG12062" s="3"/>
      <c r="AH12062" s="3"/>
    </row>
    <row r="12063" spans="30:34">
      <c r="AD12063" s="3"/>
      <c r="AE12063" s="3"/>
      <c r="AF12063" s="3"/>
      <c r="AG12063" s="3"/>
      <c r="AH12063" s="3"/>
    </row>
    <row r="12064" spans="30:34">
      <c r="AD12064" s="3"/>
      <c r="AE12064" s="3"/>
      <c r="AF12064" s="3"/>
      <c r="AG12064" s="3"/>
      <c r="AH12064" s="3"/>
    </row>
    <row r="12065" spans="30:34">
      <c r="AD12065" s="3"/>
      <c r="AE12065" s="3"/>
      <c r="AF12065" s="3"/>
      <c r="AG12065" s="3"/>
      <c r="AH12065" s="3"/>
    </row>
    <row r="12066" spans="30:34">
      <c r="AD12066" s="3"/>
      <c r="AE12066" s="3"/>
      <c r="AF12066" s="3"/>
      <c r="AG12066" s="3"/>
      <c r="AH12066" s="3"/>
    </row>
    <row r="12067" spans="30:34">
      <c r="AD12067" s="3"/>
      <c r="AE12067" s="3"/>
      <c r="AF12067" s="3"/>
      <c r="AG12067" s="3"/>
      <c r="AH12067" s="3"/>
    </row>
    <row r="12068" spans="30:34">
      <c r="AD12068" s="3"/>
      <c r="AE12068" s="3"/>
      <c r="AF12068" s="3"/>
      <c r="AG12068" s="3"/>
      <c r="AH12068" s="3"/>
    </row>
    <row r="12069" spans="30:34">
      <c r="AD12069" s="3"/>
      <c r="AE12069" s="3"/>
      <c r="AF12069" s="3"/>
      <c r="AG12069" s="3"/>
      <c r="AH12069" s="3"/>
    </row>
    <row r="12070" spans="30:34">
      <c r="AD12070" s="3"/>
      <c r="AE12070" s="3"/>
      <c r="AF12070" s="3"/>
      <c r="AG12070" s="3"/>
      <c r="AH12070" s="3"/>
    </row>
    <row r="12071" spans="30:34">
      <c r="AD12071" s="3"/>
      <c r="AE12071" s="3"/>
      <c r="AF12071" s="3"/>
      <c r="AG12071" s="3"/>
      <c r="AH12071" s="3"/>
    </row>
    <row r="12072" spans="30:34">
      <c r="AD12072" s="3"/>
      <c r="AE12072" s="3"/>
      <c r="AF12072" s="3"/>
      <c r="AG12072" s="3"/>
      <c r="AH12072" s="3"/>
    </row>
    <row r="12073" spans="30:34">
      <c r="AD12073" s="3"/>
      <c r="AE12073" s="3"/>
      <c r="AF12073" s="3"/>
      <c r="AG12073" s="3"/>
      <c r="AH12073" s="3"/>
    </row>
    <row r="12074" spans="30:34">
      <c r="AD12074" s="3"/>
      <c r="AE12074" s="3"/>
      <c r="AF12074" s="3"/>
      <c r="AG12074" s="3"/>
      <c r="AH12074" s="3"/>
    </row>
    <row r="12075" spans="30:34">
      <c r="AD12075" s="3"/>
      <c r="AE12075" s="3"/>
      <c r="AF12075" s="3"/>
      <c r="AG12075" s="3"/>
      <c r="AH12075" s="3"/>
    </row>
    <row r="12076" spans="30:34">
      <c r="AD12076" s="3"/>
      <c r="AE12076" s="3"/>
      <c r="AF12076" s="3"/>
      <c r="AG12076" s="3"/>
      <c r="AH12076" s="3"/>
    </row>
    <row r="12077" spans="30:34">
      <c r="AD12077" s="3"/>
      <c r="AE12077" s="3"/>
      <c r="AF12077" s="3"/>
      <c r="AG12077" s="3"/>
      <c r="AH12077" s="3"/>
    </row>
    <row r="12078" spans="30:34">
      <c r="AD12078" s="3"/>
      <c r="AE12078" s="3"/>
      <c r="AF12078" s="3"/>
      <c r="AG12078" s="3"/>
      <c r="AH12078" s="3"/>
    </row>
    <row r="12079" spans="30:34">
      <c r="AD12079" s="3"/>
      <c r="AE12079" s="3"/>
      <c r="AF12079" s="3"/>
      <c r="AG12079" s="3"/>
      <c r="AH12079" s="3"/>
    </row>
    <row r="12080" spans="30:34">
      <c r="AD12080" s="3"/>
      <c r="AE12080" s="3"/>
      <c r="AF12080" s="3"/>
      <c r="AG12080" s="3"/>
      <c r="AH12080" s="3"/>
    </row>
    <row r="12081" spans="30:34">
      <c r="AD12081" s="3"/>
      <c r="AE12081" s="3"/>
      <c r="AF12081" s="3"/>
      <c r="AG12081" s="3"/>
      <c r="AH12081" s="3"/>
    </row>
    <row r="12082" spans="30:34">
      <c r="AD12082" s="3"/>
      <c r="AE12082" s="3"/>
      <c r="AF12082" s="3"/>
      <c r="AG12082" s="3"/>
      <c r="AH12082" s="3"/>
    </row>
    <row r="12083" spans="30:34">
      <c r="AD12083" s="3"/>
      <c r="AE12083" s="3"/>
      <c r="AF12083" s="3"/>
      <c r="AG12083" s="3"/>
      <c r="AH12083" s="3"/>
    </row>
    <row r="12084" spans="30:34">
      <c r="AD12084" s="3"/>
      <c r="AE12084" s="3"/>
      <c r="AF12084" s="3"/>
      <c r="AG12084" s="3"/>
      <c r="AH12084" s="3"/>
    </row>
    <row r="12085" spans="30:34">
      <c r="AD12085" s="3"/>
      <c r="AE12085" s="3"/>
      <c r="AF12085" s="3"/>
      <c r="AG12085" s="3"/>
      <c r="AH12085" s="3"/>
    </row>
    <row r="12086" spans="30:34">
      <c r="AD12086" s="3"/>
      <c r="AE12086" s="3"/>
      <c r="AF12086" s="3"/>
      <c r="AG12086" s="3"/>
      <c r="AH12086" s="3"/>
    </row>
    <row r="12087" spans="30:34">
      <c r="AD12087" s="3"/>
      <c r="AE12087" s="3"/>
      <c r="AF12087" s="3"/>
      <c r="AG12087" s="3"/>
      <c r="AH12087" s="3"/>
    </row>
    <row r="12088" spans="30:34">
      <c r="AD12088" s="3"/>
      <c r="AE12088" s="3"/>
      <c r="AF12088" s="3"/>
      <c r="AG12088" s="3"/>
      <c r="AH12088" s="3"/>
    </row>
    <row r="12089" spans="30:34">
      <c r="AD12089" s="3"/>
      <c r="AE12089" s="3"/>
      <c r="AF12089" s="3"/>
      <c r="AG12089" s="3"/>
      <c r="AH12089" s="3"/>
    </row>
    <row r="12090" spans="30:34">
      <c r="AD12090" s="3"/>
      <c r="AE12090" s="3"/>
      <c r="AF12090" s="3"/>
      <c r="AG12090" s="3"/>
      <c r="AH12090" s="3"/>
    </row>
    <row r="12091" spans="30:34">
      <c r="AD12091" s="3"/>
      <c r="AE12091" s="3"/>
      <c r="AF12091" s="3"/>
      <c r="AG12091" s="3"/>
      <c r="AH12091" s="3"/>
    </row>
    <row r="12092" spans="30:34">
      <c r="AD12092" s="3"/>
      <c r="AE12092" s="3"/>
      <c r="AF12092" s="3"/>
      <c r="AG12092" s="3"/>
      <c r="AH12092" s="3"/>
    </row>
    <row r="12093" spans="30:34">
      <c r="AD12093" s="3"/>
      <c r="AE12093" s="3"/>
      <c r="AF12093" s="3"/>
      <c r="AG12093" s="3"/>
      <c r="AH12093" s="3"/>
    </row>
    <row r="12094" spans="30:34">
      <c r="AD12094" s="3"/>
      <c r="AE12094" s="3"/>
      <c r="AF12094" s="3"/>
      <c r="AG12094" s="3"/>
      <c r="AH12094" s="3"/>
    </row>
    <row r="12095" spans="30:34">
      <c r="AD12095" s="3"/>
      <c r="AE12095" s="3"/>
      <c r="AF12095" s="3"/>
      <c r="AG12095" s="3"/>
      <c r="AH12095" s="3"/>
    </row>
    <row r="12096" spans="30:34">
      <c r="AD12096" s="3"/>
      <c r="AE12096" s="3"/>
      <c r="AF12096" s="3"/>
      <c r="AG12096" s="3"/>
      <c r="AH12096" s="3"/>
    </row>
    <row r="12097" spans="30:34">
      <c r="AD12097" s="3"/>
      <c r="AE12097" s="3"/>
      <c r="AF12097" s="3"/>
      <c r="AG12097" s="3"/>
      <c r="AH12097" s="3"/>
    </row>
    <row r="12098" spans="30:34">
      <c r="AD12098" s="3"/>
      <c r="AE12098" s="3"/>
      <c r="AF12098" s="3"/>
      <c r="AG12098" s="3"/>
      <c r="AH12098" s="3"/>
    </row>
    <row r="12099" spans="30:34">
      <c r="AD12099" s="3"/>
      <c r="AE12099" s="3"/>
      <c r="AF12099" s="3"/>
      <c r="AG12099" s="3"/>
      <c r="AH12099" s="3"/>
    </row>
    <row r="12100" spans="30:34">
      <c r="AD12100" s="3"/>
      <c r="AE12100" s="3"/>
      <c r="AF12100" s="3"/>
      <c r="AG12100" s="3"/>
      <c r="AH12100" s="3"/>
    </row>
    <row r="12101" spans="30:34">
      <c r="AD12101" s="3"/>
      <c r="AE12101" s="3"/>
      <c r="AF12101" s="3"/>
      <c r="AG12101" s="3"/>
      <c r="AH12101" s="3"/>
    </row>
    <row r="12102" spans="30:34">
      <c r="AD12102" s="3"/>
      <c r="AE12102" s="3"/>
      <c r="AF12102" s="3"/>
      <c r="AG12102" s="3"/>
      <c r="AH12102" s="3"/>
    </row>
    <row r="12103" spans="30:34">
      <c r="AD12103" s="3"/>
      <c r="AE12103" s="3"/>
      <c r="AF12103" s="3"/>
      <c r="AG12103" s="3"/>
      <c r="AH12103" s="3"/>
    </row>
    <row r="12104" spans="30:34">
      <c r="AD12104" s="3"/>
      <c r="AE12104" s="3"/>
      <c r="AF12104" s="3"/>
      <c r="AG12104" s="3"/>
      <c r="AH12104" s="3"/>
    </row>
    <row r="12105" spans="30:34">
      <c r="AD12105" s="3"/>
      <c r="AE12105" s="3"/>
      <c r="AF12105" s="3"/>
      <c r="AG12105" s="3"/>
      <c r="AH12105" s="3"/>
    </row>
    <row r="12106" spans="30:34">
      <c r="AD12106" s="3"/>
      <c r="AE12106" s="3"/>
      <c r="AF12106" s="3"/>
      <c r="AG12106" s="3"/>
      <c r="AH12106" s="3"/>
    </row>
    <row r="12107" spans="30:34">
      <c r="AD12107" s="3"/>
      <c r="AE12107" s="3"/>
      <c r="AF12107" s="3"/>
      <c r="AG12107" s="3"/>
      <c r="AH12107" s="3"/>
    </row>
    <row r="12108" spans="30:34">
      <c r="AD12108" s="3"/>
      <c r="AE12108" s="3"/>
      <c r="AF12108" s="3"/>
      <c r="AG12108" s="3"/>
      <c r="AH12108" s="3"/>
    </row>
    <row r="12109" spans="30:34">
      <c r="AD12109" s="3"/>
      <c r="AE12109" s="3"/>
      <c r="AF12109" s="3"/>
      <c r="AG12109" s="3"/>
      <c r="AH12109" s="3"/>
    </row>
    <row r="12110" spans="30:34">
      <c r="AD12110" s="3"/>
      <c r="AE12110" s="3"/>
      <c r="AF12110" s="3"/>
      <c r="AG12110" s="3"/>
      <c r="AH12110" s="3"/>
    </row>
    <row r="12111" spans="30:34">
      <c r="AD12111" s="3"/>
      <c r="AE12111" s="3"/>
      <c r="AF12111" s="3"/>
      <c r="AG12111" s="3"/>
      <c r="AH12111" s="3"/>
    </row>
    <row r="12112" spans="30:34">
      <c r="AD12112" s="3"/>
      <c r="AE12112" s="3"/>
      <c r="AF12112" s="3"/>
      <c r="AG12112" s="3"/>
      <c r="AH12112" s="3"/>
    </row>
    <row r="12113" spans="30:34">
      <c r="AD12113" s="3"/>
      <c r="AE12113" s="3"/>
      <c r="AF12113" s="3"/>
      <c r="AG12113" s="3"/>
      <c r="AH12113" s="3"/>
    </row>
    <row r="12114" spans="30:34">
      <c r="AD12114" s="3"/>
      <c r="AE12114" s="3"/>
      <c r="AF12114" s="3"/>
      <c r="AG12114" s="3"/>
      <c r="AH12114" s="3"/>
    </row>
    <row r="12115" spans="30:34">
      <c r="AD12115" s="3"/>
      <c r="AE12115" s="3"/>
      <c r="AF12115" s="3"/>
      <c r="AG12115" s="3"/>
      <c r="AH12115" s="3"/>
    </row>
    <row r="12116" spans="30:34">
      <c r="AD12116" s="3"/>
      <c r="AE12116" s="3"/>
      <c r="AF12116" s="3"/>
      <c r="AG12116" s="3"/>
      <c r="AH12116" s="3"/>
    </row>
    <row r="12117" spans="30:34">
      <c r="AD12117" s="3"/>
      <c r="AE12117" s="3"/>
      <c r="AF12117" s="3"/>
      <c r="AG12117" s="3"/>
      <c r="AH12117" s="3"/>
    </row>
    <row r="12118" spans="30:34">
      <c r="AD12118" s="3"/>
      <c r="AE12118" s="3"/>
      <c r="AF12118" s="3"/>
      <c r="AG12118" s="3"/>
      <c r="AH12118" s="3"/>
    </row>
    <row r="12119" spans="30:34">
      <c r="AD12119" s="3"/>
      <c r="AE12119" s="3"/>
      <c r="AF12119" s="3"/>
      <c r="AG12119" s="3"/>
      <c r="AH12119" s="3"/>
    </row>
    <row r="12120" spans="30:34">
      <c r="AD12120" s="3"/>
      <c r="AE12120" s="3"/>
      <c r="AF12120" s="3"/>
      <c r="AG12120" s="3"/>
      <c r="AH12120" s="3"/>
    </row>
    <row r="12121" spans="30:34">
      <c r="AD12121" s="3"/>
      <c r="AE12121" s="3"/>
      <c r="AF12121" s="3"/>
      <c r="AG12121" s="3"/>
      <c r="AH12121" s="3"/>
    </row>
    <row r="12122" spans="30:34">
      <c r="AD12122" s="3"/>
      <c r="AE12122" s="3"/>
      <c r="AF12122" s="3"/>
      <c r="AG12122" s="3"/>
      <c r="AH12122" s="3"/>
    </row>
    <row r="12123" spans="30:34">
      <c r="AD12123" s="3"/>
      <c r="AE12123" s="3"/>
      <c r="AF12123" s="3"/>
      <c r="AG12123" s="3"/>
      <c r="AH12123" s="3"/>
    </row>
    <row r="12124" spans="30:34">
      <c r="AD12124" s="3"/>
      <c r="AE12124" s="3"/>
      <c r="AF12124" s="3"/>
      <c r="AG12124" s="3"/>
      <c r="AH12124" s="3"/>
    </row>
    <row r="12125" spans="30:34">
      <c r="AD12125" s="3"/>
      <c r="AE12125" s="3"/>
      <c r="AF12125" s="3"/>
      <c r="AG12125" s="3"/>
      <c r="AH12125" s="3"/>
    </row>
    <row r="12126" spans="30:34">
      <c r="AD12126" s="3"/>
      <c r="AE12126" s="3"/>
      <c r="AF12126" s="3"/>
      <c r="AG12126" s="3"/>
      <c r="AH12126" s="3"/>
    </row>
    <row r="12127" spans="30:34">
      <c r="AD12127" s="3"/>
      <c r="AE12127" s="3"/>
      <c r="AF12127" s="3"/>
      <c r="AG12127" s="3"/>
      <c r="AH12127" s="3"/>
    </row>
    <row r="12128" spans="30:34">
      <c r="AD12128" s="3"/>
      <c r="AE12128" s="3"/>
      <c r="AF12128" s="3"/>
      <c r="AG12128" s="3"/>
      <c r="AH12128" s="3"/>
    </row>
    <row r="12129" spans="30:34">
      <c r="AD12129" s="3"/>
      <c r="AE12129" s="3"/>
      <c r="AF12129" s="3"/>
      <c r="AG12129" s="3"/>
      <c r="AH12129" s="3"/>
    </row>
    <row r="12130" spans="30:34">
      <c r="AD12130" s="3"/>
      <c r="AE12130" s="3"/>
      <c r="AF12130" s="3"/>
      <c r="AG12130" s="3"/>
      <c r="AH12130" s="3"/>
    </row>
    <row r="12131" spans="30:34">
      <c r="AD12131" s="3"/>
      <c r="AE12131" s="3"/>
      <c r="AF12131" s="3"/>
      <c r="AG12131" s="3"/>
      <c r="AH12131" s="3"/>
    </row>
    <row r="12132" spans="30:34">
      <c r="AD12132" s="3"/>
      <c r="AE12132" s="3"/>
      <c r="AF12132" s="3"/>
      <c r="AG12132" s="3"/>
      <c r="AH12132" s="3"/>
    </row>
    <row r="12133" spans="30:34">
      <c r="AD12133" s="3"/>
      <c r="AE12133" s="3"/>
      <c r="AF12133" s="3"/>
      <c r="AG12133" s="3"/>
      <c r="AH12133" s="3"/>
    </row>
    <row r="12134" spans="30:34">
      <c r="AD12134" s="3"/>
      <c r="AE12134" s="3"/>
      <c r="AF12134" s="3"/>
      <c r="AG12134" s="3"/>
      <c r="AH12134" s="3"/>
    </row>
    <row r="12135" spans="30:34">
      <c r="AD12135" s="3"/>
      <c r="AE12135" s="3"/>
      <c r="AF12135" s="3"/>
      <c r="AG12135" s="3"/>
      <c r="AH12135" s="3"/>
    </row>
    <row r="12136" spans="30:34">
      <c r="AD12136" s="3"/>
      <c r="AE12136" s="3"/>
      <c r="AF12136" s="3"/>
      <c r="AG12136" s="3"/>
      <c r="AH12136" s="3"/>
    </row>
    <row r="12137" spans="30:34">
      <c r="AD12137" s="3"/>
      <c r="AE12137" s="3"/>
      <c r="AF12137" s="3"/>
      <c r="AG12137" s="3"/>
      <c r="AH12137" s="3"/>
    </row>
    <row r="12138" spans="30:34">
      <c r="AD12138" s="3"/>
      <c r="AE12138" s="3"/>
      <c r="AF12138" s="3"/>
      <c r="AG12138" s="3"/>
      <c r="AH12138" s="3"/>
    </row>
    <row r="12139" spans="30:34">
      <c r="AD12139" s="3"/>
      <c r="AE12139" s="3"/>
      <c r="AF12139" s="3"/>
      <c r="AG12139" s="3"/>
      <c r="AH12139" s="3"/>
    </row>
    <row r="12140" spans="30:34">
      <c r="AD12140" s="3"/>
      <c r="AE12140" s="3"/>
      <c r="AF12140" s="3"/>
      <c r="AG12140" s="3"/>
      <c r="AH12140" s="3"/>
    </row>
    <row r="12141" spans="30:34">
      <c r="AD12141" s="3"/>
      <c r="AE12141" s="3"/>
      <c r="AF12141" s="3"/>
      <c r="AG12141" s="3"/>
      <c r="AH12141" s="3"/>
    </row>
    <row r="12142" spans="30:34">
      <c r="AD12142" s="3"/>
      <c r="AE12142" s="3"/>
      <c r="AF12142" s="3"/>
      <c r="AG12142" s="3"/>
      <c r="AH12142" s="3"/>
    </row>
    <row r="12143" spans="30:34">
      <c r="AD12143" s="3"/>
      <c r="AE12143" s="3"/>
      <c r="AF12143" s="3"/>
      <c r="AG12143" s="3"/>
      <c r="AH12143" s="3"/>
    </row>
    <row r="12144" spans="30:34">
      <c r="AD12144" s="3"/>
      <c r="AE12144" s="3"/>
      <c r="AF12144" s="3"/>
      <c r="AG12144" s="3"/>
      <c r="AH12144" s="3"/>
    </row>
    <row r="12145" spans="30:34">
      <c r="AD12145" s="3"/>
      <c r="AE12145" s="3"/>
      <c r="AF12145" s="3"/>
      <c r="AG12145" s="3"/>
      <c r="AH12145" s="3"/>
    </row>
    <row r="12146" spans="30:34">
      <c r="AD12146" s="3"/>
      <c r="AE12146" s="3"/>
      <c r="AF12146" s="3"/>
      <c r="AG12146" s="3"/>
      <c r="AH12146" s="3"/>
    </row>
    <row r="12147" spans="30:34">
      <c r="AD12147" s="3"/>
      <c r="AE12147" s="3"/>
      <c r="AF12147" s="3"/>
      <c r="AG12147" s="3"/>
      <c r="AH12147" s="3"/>
    </row>
    <row r="12148" spans="30:34">
      <c r="AD12148" s="3"/>
      <c r="AE12148" s="3"/>
      <c r="AF12148" s="3"/>
      <c r="AG12148" s="3"/>
      <c r="AH12148" s="3"/>
    </row>
    <row r="12149" spans="30:34">
      <c r="AD12149" s="3"/>
      <c r="AE12149" s="3"/>
      <c r="AF12149" s="3"/>
      <c r="AG12149" s="3"/>
      <c r="AH12149" s="3"/>
    </row>
    <row r="12150" spans="30:34">
      <c r="AD12150" s="3"/>
      <c r="AE12150" s="3"/>
      <c r="AF12150" s="3"/>
      <c r="AG12150" s="3"/>
      <c r="AH12150" s="3"/>
    </row>
    <row r="12151" spans="30:34">
      <c r="AD12151" s="3"/>
      <c r="AE12151" s="3"/>
      <c r="AF12151" s="3"/>
      <c r="AG12151" s="3"/>
      <c r="AH12151" s="3"/>
    </row>
    <row r="12152" spans="30:34">
      <c r="AD12152" s="3"/>
      <c r="AE12152" s="3"/>
      <c r="AF12152" s="3"/>
      <c r="AG12152" s="3"/>
      <c r="AH12152" s="3"/>
    </row>
    <row r="12153" spans="30:34">
      <c r="AD12153" s="3"/>
      <c r="AE12153" s="3"/>
      <c r="AF12153" s="3"/>
      <c r="AG12153" s="3"/>
      <c r="AH12153" s="3"/>
    </row>
    <row r="12154" spans="30:34">
      <c r="AD12154" s="3"/>
      <c r="AE12154" s="3"/>
      <c r="AF12154" s="3"/>
      <c r="AG12154" s="3"/>
      <c r="AH12154" s="3"/>
    </row>
    <row r="12155" spans="30:34">
      <c r="AD12155" s="3"/>
      <c r="AE12155" s="3"/>
      <c r="AF12155" s="3"/>
      <c r="AG12155" s="3"/>
      <c r="AH12155" s="3"/>
    </row>
    <row r="12156" spans="30:34">
      <c r="AD12156" s="3"/>
      <c r="AE12156" s="3"/>
      <c r="AF12156" s="3"/>
      <c r="AG12156" s="3"/>
      <c r="AH12156" s="3"/>
    </row>
    <row r="12157" spans="30:34">
      <c r="AD12157" s="3"/>
      <c r="AE12157" s="3"/>
      <c r="AF12157" s="3"/>
      <c r="AG12157" s="3"/>
      <c r="AH12157" s="3"/>
    </row>
    <row r="12158" spans="30:34">
      <c r="AD12158" s="3"/>
      <c r="AE12158" s="3"/>
      <c r="AF12158" s="3"/>
      <c r="AG12158" s="3"/>
      <c r="AH12158" s="3"/>
    </row>
    <row r="12159" spans="30:34">
      <c r="AD12159" s="3"/>
      <c r="AE12159" s="3"/>
      <c r="AF12159" s="3"/>
      <c r="AG12159" s="3"/>
      <c r="AH12159" s="3"/>
    </row>
    <row r="12160" spans="30:34">
      <c r="AD12160" s="3"/>
      <c r="AE12160" s="3"/>
      <c r="AF12160" s="3"/>
      <c r="AG12160" s="3"/>
      <c r="AH12160" s="3"/>
    </row>
    <row r="12161" spans="30:34">
      <c r="AD12161" s="3"/>
      <c r="AE12161" s="3"/>
      <c r="AF12161" s="3"/>
      <c r="AG12161" s="3"/>
      <c r="AH12161" s="3"/>
    </row>
    <row r="12162" spans="30:34">
      <c r="AD12162" s="3"/>
      <c r="AE12162" s="3"/>
      <c r="AF12162" s="3"/>
      <c r="AG12162" s="3"/>
      <c r="AH12162" s="3"/>
    </row>
    <row r="12163" spans="30:34">
      <c r="AD12163" s="3"/>
      <c r="AE12163" s="3"/>
      <c r="AF12163" s="3"/>
      <c r="AG12163" s="3"/>
      <c r="AH12163" s="3"/>
    </row>
    <row r="12164" spans="30:34">
      <c r="AD12164" s="3"/>
      <c r="AE12164" s="3"/>
      <c r="AF12164" s="3"/>
      <c r="AG12164" s="3"/>
      <c r="AH12164" s="3"/>
    </row>
    <row r="12165" spans="30:34">
      <c r="AD12165" s="3"/>
      <c r="AE12165" s="3"/>
      <c r="AF12165" s="3"/>
      <c r="AG12165" s="3"/>
      <c r="AH12165" s="3"/>
    </row>
    <row r="12166" spans="30:34">
      <c r="AD12166" s="3"/>
      <c r="AE12166" s="3"/>
      <c r="AF12166" s="3"/>
      <c r="AG12166" s="3"/>
      <c r="AH12166" s="3"/>
    </row>
    <row r="12167" spans="30:34">
      <c r="AD12167" s="3"/>
      <c r="AE12167" s="3"/>
      <c r="AF12167" s="3"/>
      <c r="AG12167" s="3"/>
      <c r="AH12167" s="3"/>
    </row>
    <row r="12168" spans="30:34">
      <c r="AD12168" s="3"/>
      <c r="AE12168" s="3"/>
      <c r="AF12168" s="3"/>
      <c r="AG12168" s="3"/>
      <c r="AH12168" s="3"/>
    </row>
    <row r="12169" spans="30:34">
      <c r="AD12169" s="3"/>
      <c r="AE12169" s="3"/>
      <c r="AF12169" s="3"/>
      <c r="AG12169" s="3"/>
      <c r="AH12169" s="3"/>
    </row>
    <row r="12170" spans="30:34">
      <c r="AD12170" s="3"/>
      <c r="AE12170" s="3"/>
      <c r="AF12170" s="3"/>
      <c r="AG12170" s="3"/>
      <c r="AH12170" s="3"/>
    </row>
    <row r="12171" spans="30:34">
      <c r="AD12171" s="3"/>
      <c r="AE12171" s="3"/>
      <c r="AF12171" s="3"/>
      <c r="AG12171" s="3"/>
      <c r="AH12171" s="3"/>
    </row>
    <row r="12172" spans="30:34">
      <c r="AD12172" s="3"/>
      <c r="AE12172" s="3"/>
      <c r="AF12172" s="3"/>
      <c r="AG12172" s="3"/>
      <c r="AH12172" s="3"/>
    </row>
    <row r="12173" spans="30:34">
      <c r="AD12173" s="3"/>
      <c r="AE12173" s="3"/>
      <c r="AF12173" s="3"/>
      <c r="AG12173" s="3"/>
      <c r="AH12173" s="3"/>
    </row>
    <row r="12174" spans="30:34">
      <c r="AD12174" s="3"/>
      <c r="AE12174" s="3"/>
      <c r="AF12174" s="3"/>
      <c r="AG12174" s="3"/>
      <c r="AH12174" s="3"/>
    </row>
    <row r="12175" spans="30:34">
      <c r="AD12175" s="3"/>
      <c r="AE12175" s="3"/>
      <c r="AF12175" s="3"/>
      <c r="AG12175" s="3"/>
      <c r="AH12175" s="3"/>
    </row>
    <row r="12176" spans="30:34">
      <c r="AD12176" s="3"/>
      <c r="AE12176" s="3"/>
      <c r="AF12176" s="3"/>
      <c r="AG12176" s="3"/>
      <c r="AH12176" s="3"/>
    </row>
    <row r="12177" spans="30:34">
      <c r="AD12177" s="3"/>
      <c r="AE12177" s="3"/>
      <c r="AF12177" s="3"/>
      <c r="AG12177" s="3"/>
      <c r="AH12177" s="3"/>
    </row>
    <row r="12178" spans="30:34">
      <c r="AD12178" s="3"/>
      <c r="AE12178" s="3"/>
      <c r="AF12178" s="3"/>
      <c r="AG12178" s="3"/>
      <c r="AH12178" s="3"/>
    </row>
    <row r="12179" spans="30:34">
      <c r="AD12179" s="3"/>
      <c r="AE12179" s="3"/>
      <c r="AF12179" s="3"/>
      <c r="AG12179" s="3"/>
      <c r="AH12179" s="3"/>
    </row>
    <row r="12180" spans="30:34">
      <c r="AD12180" s="3"/>
      <c r="AE12180" s="3"/>
      <c r="AF12180" s="3"/>
      <c r="AG12180" s="3"/>
      <c r="AH12180" s="3"/>
    </row>
    <row r="12181" spans="30:34">
      <c r="AD12181" s="3"/>
      <c r="AE12181" s="3"/>
      <c r="AF12181" s="3"/>
      <c r="AG12181" s="3"/>
      <c r="AH12181" s="3"/>
    </row>
    <row r="12182" spans="30:34">
      <c r="AD12182" s="3"/>
      <c r="AE12182" s="3"/>
      <c r="AF12182" s="3"/>
      <c r="AG12182" s="3"/>
      <c r="AH12182" s="3"/>
    </row>
    <row r="12183" spans="30:34">
      <c r="AD12183" s="3"/>
      <c r="AE12183" s="3"/>
      <c r="AF12183" s="3"/>
      <c r="AG12183" s="3"/>
      <c r="AH12183" s="3"/>
    </row>
    <row r="12184" spans="30:34">
      <c r="AD12184" s="3"/>
      <c r="AE12184" s="3"/>
      <c r="AF12184" s="3"/>
      <c r="AG12184" s="3"/>
      <c r="AH12184" s="3"/>
    </row>
    <row r="12185" spans="30:34">
      <c r="AD12185" s="3"/>
      <c r="AE12185" s="3"/>
      <c r="AF12185" s="3"/>
      <c r="AG12185" s="3"/>
      <c r="AH12185" s="3"/>
    </row>
    <row r="12186" spans="30:34">
      <c r="AD12186" s="3"/>
      <c r="AE12186" s="3"/>
      <c r="AF12186" s="3"/>
      <c r="AG12186" s="3"/>
      <c r="AH12186" s="3"/>
    </row>
    <row r="12187" spans="30:34">
      <c r="AD12187" s="3"/>
      <c r="AE12187" s="3"/>
      <c r="AF12187" s="3"/>
      <c r="AG12187" s="3"/>
      <c r="AH12187" s="3"/>
    </row>
    <row r="12188" spans="30:34">
      <c r="AD12188" s="3"/>
      <c r="AE12188" s="3"/>
      <c r="AF12188" s="3"/>
      <c r="AG12188" s="3"/>
      <c r="AH12188" s="3"/>
    </row>
    <row r="12189" spans="30:34">
      <c r="AD12189" s="3"/>
      <c r="AE12189" s="3"/>
      <c r="AF12189" s="3"/>
      <c r="AG12189" s="3"/>
      <c r="AH12189" s="3"/>
    </row>
    <row r="12190" spans="30:34">
      <c r="AD12190" s="3"/>
      <c r="AE12190" s="3"/>
      <c r="AF12190" s="3"/>
      <c r="AG12190" s="3"/>
      <c r="AH12190" s="3"/>
    </row>
    <row r="12191" spans="30:34">
      <c r="AD12191" s="3"/>
      <c r="AE12191" s="3"/>
      <c r="AF12191" s="3"/>
      <c r="AG12191" s="3"/>
      <c r="AH12191" s="3"/>
    </row>
    <row r="12192" spans="30:34">
      <c r="AD12192" s="3"/>
      <c r="AE12192" s="3"/>
      <c r="AF12192" s="3"/>
      <c r="AG12192" s="3"/>
      <c r="AH12192" s="3"/>
    </row>
    <row r="12193" spans="30:34">
      <c r="AD12193" s="3"/>
      <c r="AE12193" s="3"/>
      <c r="AF12193" s="3"/>
      <c r="AG12193" s="3"/>
      <c r="AH12193" s="3"/>
    </row>
    <row r="12194" spans="30:34">
      <c r="AD12194" s="3"/>
      <c r="AE12194" s="3"/>
      <c r="AF12194" s="3"/>
      <c r="AG12194" s="3"/>
      <c r="AH12194" s="3"/>
    </row>
    <row r="12195" spans="30:34">
      <c r="AD12195" s="3"/>
      <c r="AE12195" s="3"/>
      <c r="AF12195" s="3"/>
      <c r="AG12195" s="3"/>
      <c r="AH12195" s="3"/>
    </row>
    <row r="12196" spans="30:34">
      <c r="AD12196" s="3"/>
      <c r="AE12196" s="3"/>
      <c r="AF12196" s="3"/>
      <c r="AG12196" s="3"/>
      <c r="AH12196" s="3"/>
    </row>
    <row r="12197" spans="30:34">
      <c r="AD12197" s="3"/>
      <c r="AE12197" s="3"/>
      <c r="AF12197" s="3"/>
      <c r="AG12197" s="3"/>
      <c r="AH12197" s="3"/>
    </row>
    <row r="12198" spans="30:34">
      <c r="AD12198" s="3"/>
      <c r="AE12198" s="3"/>
      <c r="AF12198" s="3"/>
      <c r="AG12198" s="3"/>
      <c r="AH12198" s="3"/>
    </row>
    <row r="12199" spans="30:34">
      <c r="AD12199" s="3"/>
      <c r="AE12199" s="3"/>
      <c r="AF12199" s="3"/>
      <c r="AG12199" s="3"/>
      <c r="AH12199" s="3"/>
    </row>
    <row r="12200" spans="30:34">
      <c r="AD12200" s="3"/>
      <c r="AE12200" s="3"/>
      <c r="AF12200" s="3"/>
      <c r="AG12200" s="3"/>
      <c r="AH12200" s="3"/>
    </row>
    <row r="12201" spans="30:34">
      <c r="AD12201" s="3"/>
      <c r="AE12201" s="3"/>
      <c r="AF12201" s="3"/>
      <c r="AG12201" s="3"/>
      <c r="AH12201" s="3"/>
    </row>
    <row r="12202" spans="30:34">
      <c r="AD12202" s="3"/>
      <c r="AE12202" s="3"/>
      <c r="AF12202" s="3"/>
      <c r="AG12202" s="3"/>
      <c r="AH12202" s="3"/>
    </row>
    <row r="12203" spans="30:34">
      <c r="AD12203" s="3"/>
      <c r="AE12203" s="3"/>
      <c r="AF12203" s="3"/>
      <c r="AG12203" s="3"/>
      <c r="AH12203" s="3"/>
    </row>
    <row r="12204" spans="30:34">
      <c r="AD12204" s="3"/>
      <c r="AE12204" s="3"/>
      <c r="AF12204" s="3"/>
      <c r="AG12204" s="3"/>
      <c r="AH12204" s="3"/>
    </row>
    <row r="12205" spans="30:34">
      <c r="AD12205" s="3"/>
      <c r="AE12205" s="3"/>
      <c r="AF12205" s="3"/>
      <c r="AG12205" s="3"/>
      <c r="AH12205" s="3"/>
    </row>
    <row r="12206" spans="30:34">
      <c r="AD12206" s="3"/>
      <c r="AE12206" s="3"/>
      <c r="AF12206" s="3"/>
      <c r="AG12206" s="3"/>
      <c r="AH12206" s="3"/>
    </row>
    <row r="12207" spans="30:34">
      <c r="AD12207" s="3"/>
      <c r="AE12207" s="3"/>
      <c r="AF12207" s="3"/>
      <c r="AG12207" s="3"/>
      <c r="AH12207" s="3"/>
    </row>
    <row r="12208" spans="30:34">
      <c r="AD12208" s="3"/>
      <c r="AE12208" s="3"/>
      <c r="AF12208" s="3"/>
      <c r="AG12208" s="3"/>
      <c r="AH12208" s="3"/>
    </row>
    <row r="12209" spans="30:34">
      <c r="AD12209" s="3"/>
      <c r="AE12209" s="3"/>
      <c r="AF12209" s="3"/>
      <c r="AG12209" s="3"/>
      <c r="AH12209" s="3"/>
    </row>
    <row r="12210" spans="30:34">
      <c r="AD12210" s="3"/>
      <c r="AE12210" s="3"/>
      <c r="AF12210" s="3"/>
      <c r="AG12210" s="3"/>
      <c r="AH12210" s="3"/>
    </row>
    <row r="12211" spans="30:34">
      <c r="AD12211" s="3"/>
      <c r="AE12211" s="3"/>
      <c r="AF12211" s="3"/>
      <c r="AG12211" s="3"/>
      <c r="AH12211" s="3"/>
    </row>
    <row r="12212" spans="30:34">
      <c r="AD12212" s="3"/>
      <c r="AE12212" s="3"/>
      <c r="AF12212" s="3"/>
      <c r="AG12212" s="3"/>
      <c r="AH12212" s="3"/>
    </row>
    <row r="12213" spans="30:34">
      <c r="AD12213" s="3"/>
      <c r="AE12213" s="3"/>
      <c r="AF12213" s="3"/>
      <c r="AG12213" s="3"/>
      <c r="AH12213" s="3"/>
    </row>
    <row r="12214" spans="30:34">
      <c r="AD12214" s="3"/>
      <c r="AE12214" s="3"/>
      <c r="AF12214" s="3"/>
      <c r="AG12214" s="3"/>
      <c r="AH12214" s="3"/>
    </row>
    <row r="12215" spans="30:34">
      <c r="AD12215" s="3"/>
      <c r="AE12215" s="3"/>
      <c r="AF12215" s="3"/>
      <c r="AG12215" s="3"/>
      <c r="AH12215" s="3"/>
    </row>
    <row r="12216" spans="30:34">
      <c r="AD12216" s="3"/>
      <c r="AE12216" s="3"/>
      <c r="AF12216" s="3"/>
      <c r="AG12216" s="3"/>
      <c r="AH12216" s="3"/>
    </row>
    <row r="12217" spans="30:34">
      <c r="AD12217" s="3"/>
      <c r="AE12217" s="3"/>
      <c r="AF12217" s="3"/>
      <c r="AG12217" s="3"/>
      <c r="AH12217" s="3"/>
    </row>
    <row r="12218" spans="30:34">
      <c r="AD12218" s="3"/>
      <c r="AE12218" s="3"/>
      <c r="AF12218" s="3"/>
      <c r="AG12218" s="3"/>
      <c r="AH12218" s="3"/>
    </row>
    <row r="12219" spans="30:34">
      <c r="AD12219" s="3"/>
      <c r="AE12219" s="3"/>
      <c r="AF12219" s="3"/>
      <c r="AG12219" s="3"/>
      <c r="AH12219" s="3"/>
    </row>
    <row r="12220" spans="30:34">
      <c r="AD12220" s="3"/>
      <c r="AE12220" s="3"/>
      <c r="AF12220" s="3"/>
      <c r="AG12220" s="3"/>
      <c r="AH12220" s="3"/>
    </row>
    <row r="12221" spans="30:34">
      <c r="AD12221" s="3"/>
      <c r="AE12221" s="3"/>
      <c r="AF12221" s="3"/>
      <c r="AG12221" s="3"/>
      <c r="AH12221" s="3"/>
    </row>
    <row r="12222" spans="30:34">
      <c r="AD12222" s="3"/>
      <c r="AE12222" s="3"/>
      <c r="AF12222" s="3"/>
      <c r="AG12222" s="3"/>
      <c r="AH12222" s="3"/>
    </row>
    <row r="12223" spans="30:34">
      <c r="AD12223" s="3"/>
      <c r="AE12223" s="3"/>
      <c r="AF12223" s="3"/>
      <c r="AG12223" s="3"/>
      <c r="AH12223" s="3"/>
    </row>
    <row r="12224" spans="30:34">
      <c r="AD12224" s="3"/>
      <c r="AE12224" s="3"/>
      <c r="AF12224" s="3"/>
      <c r="AG12224" s="3"/>
      <c r="AH12224" s="3"/>
    </row>
    <row r="12225" spans="30:34">
      <c r="AD12225" s="3"/>
      <c r="AE12225" s="3"/>
      <c r="AF12225" s="3"/>
      <c r="AG12225" s="3"/>
      <c r="AH12225" s="3"/>
    </row>
    <row r="12226" spans="30:34">
      <c r="AD12226" s="3"/>
      <c r="AE12226" s="3"/>
      <c r="AF12226" s="3"/>
      <c r="AG12226" s="3"/>
      <c r="AH12226" s="3"/>
    </row>
    <row r="12227" spans="30:34">
      <c r="AD12227" s="3"/>
      <c r="AE12227" s="3"/>
      <c r="AF12227" s="3"/>
      <c r="AG12227" s="3"/>
      <c r="AH12227" s="3"/>
    </row>
    <row r="12228" spans="30:34">
      <c r="AD12228" s="3"/>
      <c r="AE12228" s="3"/>
      <c r="AF12228" s="3"/>
      <c r="AG12228" s="3"/>
      <c r="AH12228" s="3"/>
    </row>
    <row r="12229" spans="30:34">
      <c r="AD12229" s="3"/>
      <c r="AE12229" s="3"/>
      <c r="AF12229" s="3"/>
      <c r="AG12229" s="3"/>
      <c r="AH12229" s="3"/>
    </row>
    <row r="12230" spans="30:34">
      <c r="AD12230" s="3"/>
      <c r="AE12230" s="3"/>
      <c r="AF12230" s="3"/>
      <c r="AG12230" s="3"/>
      <c r="AH12230" s="3"/>
    </row>
    <row r="12231" spans="30:34">
      <c r="AD12231" s="3"/>
      <c r="AE12231" s="3"/>
      <c r="AF12231" s="3"/>
      <c r="AG12231" s="3"/>
      <c r="AH12231" s="3"/>
    </row>
    <row r="12232" spans="30:34">
      <c r="AD12232" s="3"/>
      <c r="AE12232" s="3"/>
      <c r="AF12232" s="3"/>
      <c r="AG12232" s="3"/>
      <c r="AH12232" s="3"/>
    </row>
    <row r="12233" spans="30:34">
      <c r="AD12233" s="3"/>
      <c r="AE12233" s="3"/>
      <c r="AF12233" s="3"/>
      <c r="AG12233" s="3"/>
      <c r="AH12233" s="3"/>
    </row>
    <row r="12234" spans="30:34">
      <c r="AD12234" s="3"/>
      <c r="AE12234" s="3"/>
      <c r="AF12234" s="3"/>
      <c r="AG12234" s="3"/>
      <c r="AH12234" s="3"/>
    </row>
    <row r="12235" spans="30:34">
      <c r="AD12235" s="3"/>
      <c r="AE12235" s="3"/>
      <c r="AF12235" s="3"/>
      <c r="AG12235" s="3"/>
      <c r="AH12235" s="3"/>
    </row>
    <row r="12236" spans="30:34">
      <c r="AD12236" s="3"/>
      <c r="AE12236" s="3"/>
      <c r="AF12236" s="3"/>
      <c r="AG12236" s="3"/>
      <c r="AH12236" s="3"/>
    </row>
    <row r="12237" spans="30:34">
      <c r="AD12237" s="3"/>
      <c r="AE12237" s="3"/>
      <c r="AF12237" s="3"/>
      <c r="AG12237" s="3"/>
      <c r="AH12237" s="3"/>
    </row>
    <row r="12238" spans="30:34">
      <c r="AD12238" s="3"/>
      <c r="AE12238" s="3"/>
      <c r="AF12238" s="3"/>
      <c r="AG12238" s="3"/>
      <c r="AH12238" s="3"/>
    </row>
    <row r="12239" spans="30:34">
      <c r="AD12239" s="3"/>
      <c r="AE12239" s="3"/>
      <c r="AF12239" s="3"/>
      <c r="AG12239" s="3"/>
      <c r="AH12239" s="3"/>
    </row>
    <row r="12240" spans="30:34">
      <c r="AD12240" s="3"/>
      <c r="AE12240" s="3"/>
      <c r="AF12240" s="3"/>
      <c r="AG12240" s="3"/>
      <c r="AH12240" s="3"/>
    </row>
    <row r="12241" spans="30:34">
      <c r="AD12241" s="3"/>
      <c r="AE12241" s="3"/>
      <c r="AF12241" s="3"/>
      <c r="AG12241" s="3"/>
      <c r="AH12241" s="3"/>
    </row>
    <row r="12242" spans="30:34">
      <c r="AD12242" s="3"/>
      <c r="AE12242" s="3"/>
      <c r="AF12242" s="3"/>
      <c r="AG12242" s="3"/>
      <c r="AH12242" s="3"/>
    </row>
    <row r="12243" spans="30:34">
      <c r="AD12243" s="3"/>
      <c r="AE12243" s="3"/>
      <c r="AF12243" s="3"/>
      <c r="AG12243" s="3"/>
      <c r="AH12243" s="3"/>
    </row>
    <row r="12244" spans="30:34">
      <c r="AD12244" s="3"/>
      <c r="AE12244" s="3"/>
      <c r="AF12244" s="3"/>
      <c r="AG12244" s="3"/>
      <c r="AH12244" s="3"/>
    </row>
    <row r="12245" spans="30:34">
      <c r="AD12245" s="3"/>
      <c r="AE12245" s="3"/>
      <c r="AF12245" s="3"/>
      <c r="AG12245" s="3"/>
      <c r="AH12245" s="3"/>
    </row>
    <row r="12246" spans="30:34">
      <c r="AD12246" s="3"/>
      <c r="AE12246" s="3"/>
      <c r="AF12246" s="3"/>
      <c r="AG12246" s="3"/>
      <c r="AH12246" s="3"/>
    </row>
    <row r="12247" spans="30:34">
      <c r="AD12247" s="3"/>
      <c r="AE12247" s="3"/>
      <c r="AF12247" s="3"/>
      <c r="AG12247" s="3"/>
      <c r="AH12247" s="3"/>
    </row>
    <row r="12248" spans="30:34">
      <c r="AD12248" s="3"/>
      <c r="AE12248" s="3"/>
      <c r="AF12248" s="3"/>
      <c r="AG12248" s="3"/>
      <c r="AH12248" s="3"/>
    </row>
    <row r="12249" spans="30:34">
      <c r="AD12249" s="3"/>
      <c r="AE12249" s="3"/>
      <c r="AF12249" s="3"/>
      <c r="AG12249" s="3"/>
      <c r="AH12249" s="3"/>
    </row>
    <row r="12250" spans="30:34">
      <c r="AD12250" s="3"/>
      <c r="AE12250" s="3"/>
      <c r="AF12250" s="3"/>
      <c r="AG12250" s="3"/>
      <c r="AH12250" s="3"/>
    </row>
    <row r="12251" spans="30:34">
      <c r="AD12251" s="3"/>
      <c r="AE12251" s="3"/>
      <c r="AF12251" s="3"/>
      <c r="AG12251" s="3"/>
      <c r="AH12251" s="3"/>
    </row>
    <row r="12252" spans="30:34">
      <c r="AD12252" s="3"/>
      <c r="AE12252" s="3"/>
      <c r="AF12252" s="3"/>
      <c r="AG12252" s="3"/>
      <c r="AH12252" s="3"/>
    </row>
    <row r="12253" spans="30:34">
      <c r="AD12253" s="3"/>
      <c r="AE12253" s="3"/>
      <c r="AF12253" s="3"/>
      <c r="AG12253" s="3"/>
      <c r="AH12253" s="3"/>
    </row>
    <row r="12254" spans="30:34">
      <c r="AD12254" s="3"/>
      <c r="AE12254" s="3"/>
      <c r="AF12254" s="3"/>
      <c r="AG12254" s="3"/>
      <c r="AH12254" s="3"/>
    </row>
    <row r="12255" spans="30:34">
      <c r="AD12255" s="3"/>
      <c r="AE12255" s="3"/>
      <c r="AF12255" s="3"/>
      <c r="AG12255" s="3"/>
      <c r="AH12255" s="3"/>
    </row>
    <row r="12256" spans="30:34">
      <c r="AD12256" s="3"/>
      <c r="AE12256" s="3"/>
      <c r="AF12256" s="3"/>
      <c r="AG12256" s="3"/>
      <c r="AH12256" s="3"/>
    </row>
    <row r="12257" spans="30:34">
      <c r="AD12257" s="3"/>
      <c r="AE12257" s="3"/>
      <c r="AF12257" s="3"/>
      <c r="AG12257" s="3"/>
      <c r="AH12257" s="3"/>
    </row>
    <row r="12258" spans="30:34">
      <c r="AD12258" s="3"/>
      <c r="AE12258" s="3"/>
      <c r="AF12258" s="3"/>
      <c r="AG12258" s="3"/>
      <c r="AH12258" s="3"/>
    </row>
    <row r="12259" spans="30:34">
      <c r="AD12259" s="3"/>
      <c r="AE12259" s="3"/>
      <c r="AF12259" s="3"/>
      <c r="AG12259" s="3"/>
      <c r="AH12259" s="3"/>
    </row>
    <row r="12260" spans="30:34">
      <c r="AD12260" s="3"/>
      <c r="AE12260" s="3"/>
      <c r="AF12260" s="3"/>
      <c r="AG12260" s="3"/>
      <c r="AH12260" s="3"/>
    </row>
    <row r="12261" spans="30:34">
      <c r="AD12261" s="3"/>
      <c r="AE12261" s="3"/>
      <c r="AF12261" s="3"/>
      <c r="AG12261" s="3"/>
      <c r="AH12261" s="3"/>
    </row>
    <row r="12262" spans="30:34">
      <c r="AD12262" s="3"/>
      <c r="AE12262" s="3"/>
      <c r="AF12262" s="3"/>
      <c r="AG12262" s="3"/>
      <c r="AH12262" s="3"/>
    </row>
    <row r="12263" spans="30:34">
      <c r="AD12263" s="3"/>
      <c r="AE12263" s="3"/>
      <c r="AF12263" s="3"/>
      <c r="AG12263" s="3"/>
      <c r="AH12263" s="3"/>
    </row>
    <row r="12264" spans="30:34">
      <c r="AD12264" s="3"/>
      <c r="AE12264" s="3"/>
      <c r="AF12264" s="3"/>
      <c r="AG12264" s="3"/>
      <c r="AH12264" s="3"/>
    </row>
    <row r="12265" spans="30:34">
      <c r="AD12265" s="3"/>
      <c r="AE12265" s="3"/>
      <c r="AF12265" s="3"/>
      <c r="AG12265" s="3"/>
      <c r="AH12265" s="3"/>
    </row>
    <row r="12266" spans="30:34">
      <c r="AD12266" s="3"/>
      <c r="AE12266" s="3"/>
      <c r="AF12266" s="3"/>
      <c r="AG12266" s="3"/>
      <c r="AH12266" s="3"/>
    </row>
    <row r="12267" spans="30:34">
      <c r="AD12267" s="3"/>
      <c r="AE12267" s="3"/>
      <c r="AF12267" s="3"/>
      <c r="AG12267" s="3"/>
      <c r="AH12267" s="3"/>
    </row>
    <row r="12268" spans="30:34">
      <c r="AD12268" s="3"/>
      <c r="AE12268" s="3"/>
      <c r="AF12268" s="3"/>
      <c r="AG12268" s="3"/>
      <c r="AH12268" s="3"/>
    </row>
    <row r="12269" spans="30:34">
      <c r="AD12269" s="3"/>
      <c r="AE12269" s="3"/>
      <c r="AF12269" s="3"/>
      <c r="AG12269" s="3"/>
      <c r="AH12269" s="3"/>
    </row>
    <row r="12270" spans="30:34">
      <c r="AD12270" s="3"/>
      <c r="AE12270" s="3"/>
      <c r="AF12270" s="3"/>
      <c r="AG12270" s="3"/>
      <c r="AH12270" s="3"/>
    </row>
    <row r="12271" spans="30:34">
      <c r="AD12271" s="3"/>
      <c r="AE12271" s="3"/>
      <c r="AF12271" s="3"/>
      <c r="AG12271" s="3"/>
      <c r="AH12271" s="3"/>
    </row>
    <row r="12272" spans="30:34">
      <c r="AD12272" s="3"/>
      <c r="AE12272" s="3"/>
      <c r="AF12272" s="3"/>
      <c r="AG12272" s="3"/>
      <c r="AH12272" s="3"/>
    </row>
    <row r="12273" spans="30:34">
      <c r="AD12273" s="3"/>
      <c r="AE12273" s="3"/>
      <c r="AF12273" s="3"/>
      <c r="AG12273" s="3"/>
      <c r="AH12273" s="3"/>
    </row>
    <row r="12274" spans="30:34">
      <c r="AD12274" s="3"/>
      <c r="AE12274" s="3"/>
      <c r="AF12274" s="3"/>
      <c r="AG12274" s="3"/>
      <c r="AH12274" s="3"/>
    </row>
    <row r="12275" spans="30:34">
      <c r="AD12275" s="3"/>
      <c r="AE12275" s="3"/>
      <c r="AF12275" s="3"/>
      <c r="AG12275" s="3"/>
      <c r="AH12275" s="3"/>
    </row>
    <row r="12276" spans="30:34">
      <c r="AD12276" s="3"/>
      <c r="AE12276" s="3"/>
      <c r="AF12276" s="3"/>
      <c r="AG12276" s="3"/>
      <c r="AH12276" s="3"/>
    </row>
    <row r="12277" spans="30:34">
      <c r="AD12277" s="3"/>
      <c r="AE12277" s="3"/>
      <c r="AF12277" s="3"/>
      <c r="AG12277" s="3"/>
      <c r="AH12277" s="3"/>
    </row>
    <row r="12278" spans="30:34">
      <c r="AD12278" s="3"/>
      <c r="AE12278" s="3"/>
      <c r="AF12278" s="3"/>
      <c r="AG12278" s="3"/>
      <c r="AH12278" s="3"/>
    </row>
    <row r="12279" spans="30:34">
      <c r="AD12279" s="3"/>
      <c r="AE12279" s="3"/>
      <c r="AF12279" s="3"/>
      <c r="AG12279" s="3"/>
      <c r="AH12279" s="3"/>
    </row>
    <row r="12280" spans="30:34">
      <c r="AD12280" s="3"/>
      <c r="AE12280" s="3"/>
      <c r="AF12280" s="3"/>
      <c r="AG12280" s="3"/>
      <c r="AH12280" s="3"/>
    </row>
    <row r="12281" spans="30:34">
      <c r="AD12281" s="3"/>
      <c r="AE12281" s="3"/>
      <c r="AF12281" s="3"/>
      <c r="AG12281" s="3"/>
      <c r="AH12281" s="3"/>
    </row>
    <row r="12282" spans="30:34">
      <c r="AD12282" s="3"/>
      <c r="AE12282" s="3"/>
      <c r="AF12282" s="3"/>
      <c r="AG12282" s="3"/>
      <c r="AH12282" s="3"/>
    </row>
    <row r="12283" spans="30:34">
      <c r="AD12283" s="3"/>
      <c r="AE12283" s="3"/>
      <c r="AF12283" s="3"/>
      <c r="AG12283" s="3"/>
      <c r="AH12283" s="3"/>
    </row>
    <row r="12284" spans="30:34">
      <c r="AD12284" s="3"/>
      <c r="AE12284" s="3"/>
      <c r="AF12284" s="3"/>
      <c r="AG12284" s="3"/>
      <c r="AH12284" s="3"/>
    </row>
    <row r="12285" spans="30:34">
      <c r="AD12285" s="3"/>
      <c r="AE12285" s="3"/>
      <c r="AF12285" s="3"/>
      <c r="AG12285" s="3"/>
      <c r="AH12285" s="3"/>
    </row>
    <row r="12286" spans="30:34">
      <c r="AD12286" s="3"/>
      <c r="AE12286" s="3"/>
      <c r="AF12286" s="3"/>
      <c r="AG12286" s="3"/>
      <c r="AH12286" s="3"/>
    </row>
    <row r="12287" spans="30:34">
      <c r="AD12287" s="3"/>
      <c r="AE12287" s="3"/>
      <c r="AF12287" s="3"/>
      <c r="AG12287" s="3"/>
      <c r="AH12287" s="3"/>
    </row>
    <row r="12288" spans="30:34">
      <c r="AD12288" s="3"/>
      <c r="AE12288" s="3"/>
      <c r="AF12288" s="3"/>
      <c r="AG12288" s="3"/>
      <c r="AH12288" s="3"/>
    </row>
    <row r="12289" spans="30:34">
      <c r="AD12289" s="3"/>
      <c r="AE12289" s="3"/>
      <c r="AF12289" s="3"/>
      <c r="AG12289" s="3"/>
      <c r="AH12289" s="3"/>
    </row>
    <row r="12290" spans="30:34">
      <c r="AD12290" s="3"/>
      <c r="AE12290" s="3"/>
      <c r="AF12290" s="3"/>
      <c r="AG12290" s="3"/>
      <c r="AH12290" s="3"/>
    </row>
    <row r="12291" spans="30:34">
      <c r="AD12291" s="3"/>
      <c r="AE12291" s="3"/>
      <c r="AF12291" s="3"/>
      <c r="AG12291" s="3"/>
      <c r="AH12291" s="3"/>
    </row>
    <row r="12292" spans="30:34">
      <c r="AD12292" s="3"/>
      <c r="AE12292" s="3"/>
      <c r="AF12292" s="3"/>
      <c r="AG12292" s="3"/>
      <c r="AH12292" s="3"/>
    </row>
    <row r="12293" spans="30:34">
      <c r="AD12293" s="3"/>
      <c r="AE12293" s="3"/>
      <c r="AF12293" s="3"/>
      <c r="AG12293" s="3"/>
      <c r="AH12293" s="3"/>
    </row>
    <row r="12294" spans="30:34">
      <c r="AD12294" s="3"/>
      <c r="AE12294" s="3"/>
      <c r="AF12294" s="3"/>
      <c r="AG12294" s="3"/>
      <c r="AH12294" s="3"/>
    </row>
    <row r="12295" spans="30:34">
      <c r="AD12295" s="3"/>
      <c r="AE12295" s="3"/>
      <c r="AF12295" s="3"/>
      <c r="AG12295" s="3"/>
      <c r="AH12295" s="3"/>
    </row>
    <row r="12296" spans="30:34">
      <c r="AD12296" s="3"/>
      <c r="AE12296" s="3"/>
      <c r="AF12296" s="3"/>
      <c r="AG12296" s="3"/>
      <c r="AH12296" s="3"/>
    </row>
    <row r="12297" spans="30:34">
      <c r="AD12297" s="3"/>
      <c r="AE12297" s="3"/>
      <c r="AF12297" s="3"/>
      <c r="AG12297" s="3"/>
      <c r="AH12297" s="3"/>
    </row>
    <row r="12298" spans="30:34">
      <c r="AD12298" s="3"/>
      <c r="AE12298" s="3"/>
      <c r="AF12298" s="3"/>
      <c r="AG12298" s="3"/>
      <c r="AH12298" s="3"/>
    </row>
    <row r="12299" spans="30:34">
      <c r="AD12299" s="3"/>
      <c r="AE12299" s="3"/>
      <c r="AF12299" s="3"/>
      <c r="AG12299" s="3"/>
      <c r="AH12299" s="3"/>
    </row>
    <row r="12300" spans="30:34">
      <c r="AD12300" s="3"/>
      <c r="AE12300" s="3"/>
      <c r="AF12300" s="3"/>
      <c r="AG12300" s="3"/>
      <c r="AH12300" s="3"/>
    </row>
    <row r="12301" spans="30:34">
      <c r="AD12301" s="3"/>
      <c r="AE12301" s="3"/>
      <c r="AF12301" s="3"/>
      <c r="AG12301" s="3"/>
      <c r="AH12301" s="3"/>
    </row>
    <row r="12302" spans="30:34">
      <c r="AD12302" s="3"/>
      <c r="AE12302" s="3"/>
      <c r="AF12302" s="3"/>
      <c r="AG12302" s="3"/>
      <c r="AH12302" s="3"/>
    </row>
    <row r="12303" spans="30:34">
      <c r="AD12303" s="3"/>
      <c r="AE12303" s="3"/>
      <c r="AF12303" s="3"/>
      <c r="AG12303" s="3"/>
      <c r="AH12303" s="3"/>
    </row>
    <row r="12304" spans="30:34">
      <c r="AD12304" s="3"/>
      <c r="AE12304" s="3"/>
      <c r="AF12304" s="3"/>
      <c r="AG12304" s="3"/>
      <c r="AH12304" s="3"/>
    </row>
    <row r="12305" spans="30:34">
      <c r="AD12305" s="3"/>
      <c r="AE12305" s="3"/>
      <c r="AF12305" s="3"/>
      <c r="AG12305" s="3"/>
      <c r="AH12305" s="3"/>
    </row>
    <row r="12306" spans="30:34">
      <c r="AD12306" s="3"/>
      <c r="AE12306" s="3"/>
      <c r="AF12306" s="3"/>
      <c r="AG12306" s="3"/>
      <c r="AH12306" s="3"/>
    </row>
    <row r="12307" spans="30:34">
      <c r="AD12307" s="3"/>
      <c r="AE12307" s="3"/>
      <c r="AF12307" s="3"/>
      <c r="AG12307" s="3"/>
      <c r="AH12307" s="3"/>
    </row>
    <row r="12308" spans="30:34">
      <c r="AD12308" s="3"/>
      <c r="AE12308" s="3"/>
      <c r="AF12308" s="3"/>
      <c r="AG12308" s="3"/>
      <c r="AH12308" s="3"/>
    </row>
    <row r="12309" spans="30:34">
      <c r="AD12309" s="3"/>
      <c r="AE12309" s="3"/>
      <c r="AF12309" s="3"/>
      <c r="AG12309" s="3"/>
      <c r="AH12309" s="3"/>
    </row>
    <row r="12310" spans="30:34">
      <c r="AD12310" s="3"/>
      <c r="AE12310" s="3"/>
      <c r="AF12310" s="3"/>
      <c r="AG12310" s="3"/>
      <c r="AH12310" s="3"/>
    </row>
    <row r="12311" spans="30:34">
      <c r="AD12311" s="3"/>
      <c r="AE12311" s="3"/>
      <c r="AF12311" s="3"/>
      <c r="AG12311" s="3"/>
      <c r="AH12311" s="3"/>
    </row>
    <row r="12312" spans="30:34">
      <c r="AD12312" s="3"/>
      <c r="AE12312" s="3"/>
      <c r="AF12312" s="3"/>
      <c r="AG12312" s="3"/>
      <c r="AH12312" s="3"/>
    </row>
    <row r="12313" spans="30:34">
      <c r="AD12313" s="3"/>
      <c r="AE12313" s="3"/>
      <c r="AF12313" s="3"/>
      <c r="AG12313" s="3"/>
      <c r="AH12313" s="3"/>
    </row>
    <row r="12314" spans="30:34">
      <c r="AD12314" s="3"/>
      <c r="AE12314" s="3"/>
      <c r="AF12314" s="3"/>
      <c r="AG12314" s="3"/>
      <c r="AH12314" s="3"/>
    </row>
    <row r="12315" spans="30:34">
      <c r="AD12315" s="3"/>
      <c r="AE12315" s="3"/>
      <c r="AF12315" s="3"/>
      <c r="AG12315" s="3"/>
      <c r="AH12315" s="3"/>
    </row>
    <row r="12316" spans="30:34">
      <c r="AD12316" s="3"/>
      <c r="AE12316" s="3"/>
      <c r="AF12316" s="3"/>
      <c r="AG12316" s="3"/>
      <c r="AH12316" s="3"/>
    </row>
    <row r="12317" spans="30:34">
      <c r="AD12317" s="3"/>
      <c r="AE12317" s="3"/>
      <c r="AF12317" s="3"/>
      <c r="AG12317" s="3"/>
      <c r="AH12317" s="3"/>
    </row>
    <row r="12318" spans="30:34">
      <c r="AD12318" s="3"/>
      <c r="AE12318" s="3"/>
      <c r="AF12318" s="3"/>
      <c r="AG12318" s="3"/>
      <c r="AH12318" s="3"/>
    </row>
    <row r="12319" spans="30:34">
      <c r="AD12319" s="3"/>
      <c r="AE12319" s="3"/>
      <c r="AF12319" s="3"/>
      <c r="AG12319" s="3"/>
      <c r="AH12319" s="3"/>
    </row>
    <row r="12320" spans="30:34">
      <c r="AD12320" s="3"/>
      <c r="AE12320" s="3"/>
      <c r="AF12320" s="3"/>
      <c r="AG12320" s="3"/>
      <c r="AH12320" s="3"/>
    </row>
    <row r="12321" spans="30:34">
      <c r="AD12321" s="3"/>
      <c r="AE12321" s="3"/>
      <c r="AF12321" s="3"/>
      <c r="AG12321" s="3"/>
      <c r="AH12321" s="3"/>
    </row>
    <row r="12322" spans="30:34">
      <c r="AD12322" s="3"/>
      <c r="AE12322" s="3"/>
      <c r="AF12322" s="3"/>
      <c r="AG12322" s="3"/>
      <c r="AH12322" s="3"/>
    </row>
    <row r="12323" spans="30:34">
      <c r="AD12323" s="3"/>
      <c r="AE12323" s="3"/>
      <c r="AF12323" s="3"/>
      <c r="AG12323" s="3"/>
      <c r="AH12323" s="3"/>
    </row>
    <row r="12324" spans="30:34">
      <c r="AD12324" s="3"/>
      <c r="AE12324" s="3"/>
      <c r="AF12324" s="3"/>
      <c r="AG12324" s="3"/>
      <c r="AH12324" s="3"/>
    </row>
    <row r="12325" spans="30:34">
      <c r="AD12325" s="3"/>
      <c r="AE12325" s="3"/>
      <c r="AF12325" s="3"/>
      <c r="AG12325" s="3"/>
      <c r="AH12325" s="3"/>
    </row>
    <row r="12326" spans="30:34">
      <c r="AD12326" s="3"/>
      <c r="AE12326" s="3"/>
      <c r="AF12326" s="3"/>
      <c r="AG12326" s="3"/>
      <c r="AH12326" s="3"/>
    </row>
    <row r="12327" spans="30:34">
      <c r="AD12327" s="3"/>
      <c r="AE12327" s="3"/>
      <c r="AF12327" s="3"/>
      <c r="AG12327" s="3"/>
      <c r="AH12327" s="3"/>
    </row>
    <row r="12328" spans="30:34">
      <c r="AD12328" s="3"/>
      <c r="AE12328" s="3"/>
      <c r="AF12328" s="3"/>
      <c r="AG12328" s="3"/>
      <c r="AH12328" s="3"/>
    </row>
    <row r="12329" spans="30:34">
      <c r="AD12329" s="3"/>
      <c r="AE12329" s="3"/>
      <c r="AF12329" s="3"/>
      <c r="AG12329" s="3"/>
      <c r="AH12329" s="3"/>
    </row>
    <row r="12330" spans="30:34">
      <c r="AD12330" s="3"/>
      <c r="AE12330" s="3"/>
      <c r="AF12330" s="3"/>
      <c r="AG12330" s="3"/>
      <c r="AH12330" s="3"/>
    </row>
    <row r="12331" spans="30:34">
      <c r="AD12331" s="3"/>
      <c r="AE12331" s="3"/>
      <c r="AF12331" s="3"/>
      <c r="AG12331" s="3"/>
      <c r="AH12331" s="3"/>
    </row>
    <row r="12332" spans="30:34">
      <c r="AD12332" s="3"/>
      <c r="AE12332" s="3"/>
      <c r="AF12332" s="3"/>
      <c r="AG12332" s="3"/>
      <c r="AH12332" s="3"/>
    </row>
    <row r="12333" spans="30:34">
      <c r="AD12333" s="3"/>
      <c r="AE12333" s="3"/>
      <c r="AF12333" s="3"/>
      <c r="AG12333" s="3"/>
      <c r="AH12333" s="3"/>
    </row>
    <row r="12334" spans="30:34">
      <c r="AD12334" s="3"/>
      <c r="AE12334" s="3"/>
      <c r="AF12334" s="3"/>
      <c r="AG12334" s="3"/>
      <c r="AH12334" s="3"/>
    </row>
    <row r="12335" spans="30:34">
      <c r="AD12335" s="3"/>
      <c r="AE12335" s="3"/>
      <c r="AF12335" s="3"/>
      <c r="AG12335" s="3"/>
      <c r="AH12335" s="3"/>
    </row>
    <row r="12336" spans="30:34">
      <c r="AD12336" s="3"/>
      <c r="AE12336" s="3"/>
      <c r="AF12336" s="3"/>
      <c r="AG12336" s="3"/>
      <c r="AH12336" s="3"/>
    </row>
    <row r="12337" spans="30:34">
      <c r="AD12337" s="3"/>
      <c r="AE12337" s="3"/>
      <c r="AF12337" s="3"/>
      <c r="AG12337" s="3"/>
      <c r="AH12337" s="3"/>
    </row>
    <row r="12338" spans="30:34">
      <c r="AD12338" s="3"/>
      <c r="AE12338" s="3"/>
      <c r="AF12338" s="3"/>
      <c r="AG12338" s="3"/>
      <c r="AH12338" s="3"/>
    </row>
    <row r="12339" spans="30:34">
      <c r="AD12339" s="3"/>
      <c r="AE12339" s="3"/>
      <c r="AF12339" s="3"/>
      <c r="AG12339" s="3"/>
      <c r="AH12339" s="3"/>
    </row>
    <row r="12340" spans="30:34">
      <c r="AD12340" s="3"/>
      <c r="AE12340" s="3"/>
      <c r="AF12340" s="3"/>
      <c r="AG12340" s="3"/>
      <c r="AH12340" s="3"/>
    </row>
    <row r="12341" spans="30:34">
      <c r="AD12341" s="3"/>
      <c r="AE12341" s="3"/>
      <c r="AF12341" s="3"/>
      <c r="AG12341" s="3"/>
      <c r="AH12341" s="3"/>
    </row>
    <row r="12342" spans="30:34">
      <c r="AD12342" s="3"/>
      <c r="AE12342" s="3"/>
      <c r="AF12342" s="3"/>
      <c r="AG12342" s="3"/>
      <c r="AH12342" s="3"/>
    </row>
    <row r="12343" spans="30:34">
      <c r="AD12343" s="3"/>
      <c r="AE12343" s="3"/>
      <c r="AF12343" s="3"/>
      <c r="AG12343" s="3"/>
      <c r="AH12343" s="3"/>
    </row>
    <row r="12344" spans="30:34">
      <c r="AD12344" s="3"/>
      <c r="AE12344" s="3"/>
      <c r="AF12344" s="3"/>
      <c r="AG12344" s="3"/>
      <c r="AH12344" s="3"/>
    </row>
    <row r="12345" spans="30:34">
      <c r="AD12345" s="3"/>
      <c r="AE12345" s="3"/>
      <c r="AF12345" s="3"/>
      <c r="AG12345" s="3"/>
      <c r="AH12345" s="3"/>
    </row>
    <row r="12346" spans="30:34">
      <c r="AD12346" s="3"/>
      <c r="AE12346" s="3"/>
      <c r="AF12346" s="3"/>
      <c r="AG12346" s="3"/>
      <c r="AH12346" s="3"/>
    </row>
    <row r="12347" spans="30:34">
      <c r="AD12347" s="3"/>
      <c r="AE12347" s="3"/>
      <c r="AF12347" s="3"/>
      <c r="AG12347" s="3"/>
      <c r="AH12347" s="3"/>
    </row>
    <row r="12348" spans="30:34">
      <c r="AD12348" s="3"/>
      <c r="AE12348" s="3"/>
      <c r="AF12348" s="3"/>
      <c r="AG12348" s="3"/>
      <c r="AH12348" s="3"/>
    </row>
    <row r="12349" spans="30:34">
      <c r="AD12349" s="3"/>
      <c r="AE12349" s="3"/>
      <c r="AF12349" s="3"/>
      <c r="AG12349" s="3"/>
      <c r="AH12349" s="3"/>
    </row>
    <row r="12350" spans="30:34">
      <c r="AD12350" s="3"/>
      <c r="AE12350" s="3"/>
      <c r="AF12350" s="3"/>
      <c r="AG12350" s="3"/>
      <c r="AH12350" s="3"/>
    </row>
    <row r="12351" spans="30:34">
      <c r="AD12351" s="3"/>
      <c r="AE12351" s="3"/>
      <c r="AF12351" s="3"/>
      <c r="AG12351" s="3"/>
      <c r="AH12351" s="3"/>
    </row>
    <row r="12352" spans="30:34">
      <c r="AD12352" s="3"/>
      <c r="AE12352" s="3"/>
      <c r="AF12352" s="3"/>
      <c r="AG12352" s="3"/>
      <c r="AH12352" s="3"/>
    </row>
    <row r="12353" spans="30:34">
      <c r="AD12353" s="3"/>
      <c r="AE12353" s="3"/>
      <c r="AF12353" s="3"/>
      <c r="AG12353" s="3"/>
      <c r="AH12353" s="3"/>
    </row>
    <row r="12354" spans="30:34">
      <c r="AD12354" s="3"/>
      <c r="AE12354" s="3"/>
      <c r="AF12354" s="3"/>
      <c r="AG12354" s="3"/>
      <c r="AH12354" s="3"/>
    </row>
    <row r="12355" spans="30:34">
      <c r="AD12355" s="3"/>
      <c r="AE12355" s="3"/>
      <c r="AF12355" s="3"/>
      <c r="AG12355" s="3"/>
      <c r="AH12355" s="3"/>
    </row>
    <row r="12356" spans="30:34">
      <c r="AD12356" s="3"/>
      <c r="AE12356" s="3"/>
      <c r="AF12356" s="3"/>
      <c r="AG12356" s="3"/>
      <c r="AH12356" s="3"/>
    </row>
    <row r="12357" spans="30:34">
      <c r="AD12357" s="3"/>
      <c r="AE12357" s="3"/>
      <c r="AF12357" s="3"/>
      <c r="AG12357" s="3"/>
      <c r="AH12357" s="3"/>
    </row>
    <row r="12358" spans="30:34">
      <c r="AD12358" s="3"/>
      <c r="AE12358" s="3"/>
      <c r="AF12358" s="3"/>
      <c r="AG12358" s="3"/>
      <c r="AH12358" s="3"/>
    </row>
    <row r="12359" spans="30:34">
      <c r="AD12359" s="3"/>
      <c r="AE12359" s="3"/>
      <c r="AF12359" s="3"/>
      <c r="AG12359" s="3"/>
      <c r="AH12359" s="3"/>
    </row>
    <row r="12360" spans="30:34">
      <c r="AD12360" s="3"/>
      <c r="AE12360" s="3"/>
      <c r="AF12360" s="3"/>
      <c r="AG12360" s="3"/>
      <c r="AH12360" s="3"/>
    </row>
    <row r="12361" spans="30:34">
      <c r="AD12361" s="3"/>
      <c r="AE12361" s="3"/>
      <c r="AF12361" s="3"/>
      <c r="AG12361" s="3"/>
      <c r="AH12361" s="3"/>
    </row>
    <row r="12362" spans="30:34">
      <c r="AD12362" s="3"/>
      <c r="AE12362" s="3"/>
      <c r="AF12362" s="3"/>
      <c r="AG12362" s="3"/>
      <c r="AH12362" s="3"/>
    </row>
    <row r="12363" spans="30:34">
      <c r="AD12363" s="3"/>
      <c r="AE12363" s="3"/>
      <c r="AF12363" s="3"/>
      <c r="AG12363" s="3"/>
      <c r="AH12363" s="3"/>
    </row>
    <row r="12364" spans="30:34">
      <c r="AD12364" s="3"/>
      <c r="AE12364" s="3"/>
      <c r="AF12364" s="3"/>
      <c r="AG12364" s="3"/>
      <c r="AH12364" s="3"/>
    </row>
    <row r="12365" spans="30:34">
      <c r="AD12365" s="3"/>
      <c r="AE12365" s="3"/>
      <c r="AF12365" s="3"/>
      <c r="AG12365" s="3"/>
      <c r="AH12365" s="3"/>
    </row>
    <row r="12366" spans="30:34">
      <c r="AD12366" s="3"/>
      <c r="AE12366" s="3"/>
      <c r="AF12366" s="3"/>
      <c r="AG12366" s="3"/>
      <c r="AH12366" s="3"/>
    </row>
    <row r="12367" spans="30:34">
      <c r="AD12367" s="3"/>
      <c r="AE12367" s="3"/>
      <c r="AF12367" s="3"/>
      <c r="AG12367" s="3"/>
      <c r="AH12367" s="3"/>
    </row>
    <row r="12368" spans="30:34">
      <c r="AD12368" s="3"/>
      <c r="AE12368" s="3"/>
      <c r="AF12368" s="3"/>
      <c r="AG12368" s="3"/>
      <c r="AH12368" s="3"/>
    </row>
    <row r="12369" spans="30:34">
      <c r="AD12369" s="3"/>
      <c r="AE12369" s="3"/>
      <c r="AF12369" s="3"/>
      <c r="AG12369" s="3"/>
      <c r="AH12369" s="3"/>
    </row>
    <row r="12370" spans="30:34">
      <c r="AD12370" s="3"/>
      <c r="AE12370" s="3"/>
      <c r="AF12370" s="3"/>
      <c r="AG12370" s="3"/>
      <c r="AH12370" s="3"/>
    </row>
    <row r="12371" spans="30:34">
      <c r="AD12371" s="3"/>
      <c r="AE12371" s="3"/>
      <c r="AF12371" s="3"/>
      <c r="AG12371" s="3"/>
      <c r="AH12371" s="3"/>
    </row>
    <row r="12372" spans="30:34">
      <c r="AD12372" s="3"/>
      <c r="AE12372" s="3"/>
      <c r="AF12372" s="3"/>
      <c r="AG12372" s="3"/>
      <c r="AH12372" s="3"/>
    </row>
    <row r="12373" spans="30:34">
      <c r="AD12373" s="3"/>
      <c r="AE12373" s="3"/>
      <c r="AF12373" s="3"/>
      <c r="AG12373" s="3"/>
      <c r="AH12373" s="3"/>
    </row>
    <row r="12374" spans="30:34">
      <c r="AD12374" s="3"/>
      <c r="AE12374" s="3"/>
      <c r="AF12374" s="3"/>
      <c r="AG12374" s="3"/>
      <c r="AH12374" s="3"/>
    </row>
    <row r="12375" spans="30:34">
      <c r="AD12375" s="3"/>
      <c r="AE12375" s="3"/>
      <c r="AF12375" s="3"/>
      <c r="AG12375" s="3"/>
      <c r="AH12375" s="3"/>
    </row>
    <row r="12376" spans="30:34">
      <c r="AD12376" s="3"/>
      <c r="AE12376" s="3"/>
      <c r="AF12376" s="3"/>
      <c r="AG12376" s="3"/>
      <c r="AH12376" s="3"/>
    </row>
    <row r="12377" spans="30:34">
      <c r="AD12377" s="3"/>
      <c r="AE12377" s="3"/>
      <c r="AF12377" s="3"/>
      <c r="AG12377" s="3"/>
      <c r="AH12377" s="3"/>
    </row>
    <row r="12378" spans="30:34">
      <c r="AD12378" s="3"/>
      <c r="AE12378" s="3"/>
      <c r="AF12378" s="3"/>
      <c r="AG12378" s="3"/>
      <c r="AH12378" s="3"/>
    </row>
    <row r="12379" spans="30:34">
      <c r="AD12379" s="3"/>
      <c r="AE12379" s="3"/>
      <c r="AF12379" s="3"/>
      <c r="AG12379" s="3"/>
      <c r="AH12379" s="3"/>
    </row>
    <row r="12380" spans="30:34">
      <c r="AD12380" s="3"/>
      <c r="AE12380" s="3"/>
      <c r="AF12380" s="3"/>
      <c r="AG12380" s="3"/>
      <c r="AH12380" s="3"/>
    </row>
    <row r="12381" spans="30:34">
      <c r="AD12381" s="3"/>
      <c r="AE12381" s="3"/>
      <c r="AF12381" s="3"/>
      <c r="AG12381" s="3"/>
      <c r="AH12381" s="3"/>
    </row>
    <row r="12382" spans="30:34">
      <c r="AD12382" s="3"/>
      <c r="AE12382" s="3"/>
      <c r="AF12382" s="3"/>
      <c r="AG12382" s="3"/>
      <c r="AH12382" s="3"/>
    </row>
    <row r="12383" spans="30:34">
      <c r="AD12383" s="3"/>
      <c r="AE12383" s="3"/>
      <c r="AF12383" s="3"/>
      <c r="AG12383" s="3"/>
      <c r="AH12383" s="3"/>
    </row>
    <row r="12384" spans="30:34">
      <c r="AD12384" s="3"/>
      <c r="AE12384" s="3"/>
      <c r="AF12384" s="3"/>
      <c r="AG12384" s="3"/>
      <c r="AH12384" s="3"/>
    </row>
    <row r="12385" spans="30:34">
      <c r="AD12385" s="3"/>
      <c r="AE12385" s="3"/>
      <c r="AF12385" s="3"/>
      <c r="AG12385" s="3"/>
      <c r="AH12385" s="3"/>
    </row>
    <row r="12386" spans="30:34">
      <c r="AD12386" s="3"/>
      <c r="AE12386" s="3"/>
      <c r="AF12386" s="3"/>
      <c r="AG12386" s="3"/>
      <c r="AH12386" s="3"/>
    </row>
    <row r="12387" spans="30:34">
      <c r="AD12387" s="3"/>
      <c r="AE12387" s="3"/>
      <c r="AF12387" s="3"/>
      <c r="AG12387" s="3"/>
      <c r="AH12387" s="3"/>
    </row>
    <row r="12388" spans="30:34">
      <c r="AD12388" s="3"/>
      <c r="AE12388" s="3"/>
      <c r="AF12388" s="3"/>
      <c r="AG12388" s="3"/>
      <c r="AH12388" s="3"/>
    </row>
    <row r="12389" spans="30:34">
      <c r="AD12389" s="3"/>
      <c r="AE12389" s="3"/>
      <c r="AF12389" s="3"/>
      <c r="AG12389" s="3"/>
      <c r="AH12389" s="3"/>
    </row>
    <row r="12390" spans="30:34">
      <c r="AD12390" s="3"/>
      <c r="AE12390" s="3"/>
      <c r="AF12390" s="3"/>
      <c r="AG12390" s="3"/>
      <c r="AH12390" s="3"/>
    </row>
    <row r="12391" spans="30:34">
      <c r="AD12391" s="3"/>
      <c r="AE12391" s="3"/>
      <c r="AF12391" s="3"/>
      <c r="AG12391" s="3"/>
      <c r="AH12391" s="3"/>
    </row>
    <row r="12392" spans="30:34">
      <c r="AD12392" s="3"/>
      <c r="AE12392" s="3"/>
      <c r="AF12392" s="3"/>
      <c r="AG12392" s="3"/>
      <c r="AH12392" s="3"/>
    </row>
    <row r="12393" spans="30:34">
      <c r="AD12393" s="3"/>
      <c r="AE12393" s="3"/>
      <c r="AF12393" s="3"/>
      <c r="AG12393" s="3"/>
      <c r="AH12393" s="3"/>
    </row>
    <row r="12394" spans="30:34">
      <c r="AD12394" s="3"/>
      <c r="AE12394" s="3"/>
      <c r="AF12394" s="3"/>
      <c r="AG12394" s="3"/>
      <c r="AH12394" s="3"/>
    </row>
    <row r="12395" spans="30:34">
      <c r="AD12395" s="3"/>
      <c r="AE12395" s="3"/>
      <c r="AF12395" s="3"/>
      <c r="AG12395" s="3"/>
      <c r="AH12395" s="3"/>
    </row>
    <row r="12396" spans="30:34">
      <c r="AD12396" s="3"/>
      <c r="AE12396" s="3"/>
      <c r="AF12396" s="3"/>
      <c r="AG12396" s="3"/>
      <c r="AH12396" s="3"/>
    </row>
    <row r="12397" spans="30:34">
      <c r="AD12397" s="3"/>
      <c r="AE12397" s="3"/>
      <c r="AF12397" s="3"/>
      <c r="AG12397" s="3"/>
      <c r="AH12397" s="3"/>
    </row>
    <row r="12398" spans="30:34">
      <c r="AD12398" s="3"/>
      <c r="AE12398" s="3"/>
      <c r="AF12398" s="3"/>
      <c r="AG12398" s="3"/>
      <c r="AH12398" s="3"/>
    </row>
    <row r="12399" spans="30:34">
      <c r="AD12399" s="3"/>
      <c r="AE12399" s="3"/>
      <c r="AF12399" s="3"/>
      <c r="AG12399" s="3"/>
      <c r="AH12399" s="3"/>
    </row>
    <row r="12400" spans="30:34">
      <c r="AD12400" s="3"/>
      <c r="AE12400" s="3"/>
      <c r="AF12400" s="3"/>
      <c r="AG12400" s="3"/>
      <c r="AH12400" s="3"/>
    </row>
    <row r="12401" spans="30:34">
      <c r="AD12401" s="3"/>
      <c r="AE12401" s="3"/>
      <c r="AF12401" s="3"/>
      <c r="AG12401" s="3"/>
      <c r="AH12401" s="3"/>
    </row>
    <row r="12402" spans="30:34">
      <c r="AD12402" s="3"/>
      <c r="AE12402" s="3"/>
      <c r="AF12402" s="3"/>
      <c r="AG12402" s="3"/>
      <c r="AH12402" s="3"/>
    </row>
    <row r="12403" spans="30:34">
      <c r="AD12403" s="3"/>
      <c r="AE12403" s="3"/>
      <c r="AF12403" s="3"/>
      <c r="AG12403" s="3"/>
      <c r="AH12403" s="3"/>
    </row>
    <row r="12404" spans="30:34">
      <c r="AD12404" s="3"/>
      <c r="AE12404" s="3"/>
      <c r="AF12404" s="3"/>
      <c r="AG12404" s="3"/>
      <c r="AH12404" s="3"/>
    </row>
    <row r="12405" spans="30:34">
      <c r="AD12405" s="3"/>
      <c r="AE12405" s="3"/>
      <c r="AF12405" s="3"/>
      <c r="AG12405" s="3"/>
      <c r="AH12405" s="3"/>
    </row>
    <row r="12406" spans="30:34">
      <c r="AD12406" s="3"/>
      <c r="AE12406" s="3"/>
      <c r="AF12406" s="3"/>
      <c r="AG12406" s="3"/>
      <c r="AH12406" s="3"/>
    </row>
    <row r="12407" spans="30:34">
      <c r="AD12407" s="3"/>
      <c r="AE12407" s="3"/>
      <c r="AF12407" s="3"/>
      <c r="AG12407" s="3"/>
      <c r="AH12407" s="3"/>
    </row>
    <row r="12408" spans="30:34">
      <c r="AD12408" s="3"/>
      <c r="AE12408" s="3"/>
      <c r="AF12408" s="3"/>
      <c r="AG12408" s="3"/>
      <c r="AH12408" s="3"/>
    </row>
    <row r="12409" spans="30:34">
      <c r="AD12409" s="3"/>
      <c r="AE12409" s="3"/>
      <c r="AF12409" s="3"/>
      <c r="AG12409" s="3"/>
      <c r="AH12409" s="3"/>
    </row>
    <row r="12410" spans="30:34">
      <c r="AD12410" s="3"/>
      <c r="AE12410" s="3"/>
      <c r="AF12410" s="3"/>
      <c r="AG12410" s="3"/>
      <c r="AH12410" s="3"/>
    </row>
    <row r="12411" spans="30:34">
      <c r="AD12411" s="3"/>
      <c r="AE12411" s="3"/>
      <c r="AF12411" s="3"/>
      <c r="AG12411" s="3"/>
      <c r="AH12411" s="3"/>
    </row>
    <row r="12412" spans="30:34">
      <c r="AD12412" s="3"/>
      <c r="AE12412" s="3"/>
      <c r="AF12412" s="3"/>
      <c r="AG12412" s="3"/>
      <c r="AH12412" s="3"/>
    </row>
    <row r="12413" spans="30:34">
      <c r="AD12413" s="3"/>
      <c r="AE12413" s="3"/>
      <c r="AF12413" s="3"/>
      <c r="AG12413" s="3"/>
      <c r="AH12413" s="3"/>
    </row>
    <row r="12414" spans="30:34">
      <c r="AD12414" s="3"/>
      <c r="AE12414" s="3"/>
      <c r="AF12414" s="3"/>
      <c r="AG12414" s="3"/>
      <c r="AH12414" s="3"/>
    </row>
    <row r="12415" spans="30:34">
      <c r="AD12415" s="3"/>
      <c r="AE12415" s="3"/>
      <c r="AF12415" s="3"/>
      <c r="AG12415" s="3"/>
      <c r="AH12415" s="3"/>
    </row>
    <row r="12416" spans="30:34">
      <c r="AD12416" s="3"/>
      <c r="AE12416" s="3"/>
      <c r="AF12416" s="3"/>
      <c r="AG12416" s="3"/>
      <c r="AH12416" s="3"/>
    </row>
    <row r="12417" spans="30:34">
      <c r="AD12417" s="3"/>
      <c r="AE12417" s="3"/>
      <c r="AF12417" s="3"/>
      <c r="AG12417" s="3"/>
      <c r="AH12417" s="3"/>
    </row>
    <row r="12418" spans="30:34">
      <c r="AD12418" s="3"/>
      <c r="AE12418" s="3"/>
      <c r="AF12418" s="3"/>
      <c r="AG12418" s="3"/>
      <c r="AH12418" s="3"/>
    </row>
    <row r="12419" spans="30:34">
      <c r="AD12419" s="3"/>
      <c r="AE12419" s="3"/>
      <c r="AF12419" s="3"/>
      <c r="AG12419" s="3"/>
      <c r="AH12419" s="3"/>
    </row>
    <row r="12420" spans="30:34">
      <c r="AD12420" s="3"/>
      <c r="AE12420" s="3"/>
      <c r="AF12420" s="3"/>
      <c r="AG12420" s="3"/>
      <c r="AH12420" s="3"/>
    </row>
    <row r="12421" spans="30:34">
      <c r="AD12421" s="3"/>
      <c r="AE12421" s="3"/>
      <c r="AF12421" s="3"/>
      <c r="AG12421" s="3"/>
      <c r="AH12421" s="3"/>
    </row>
    <row r="12422" spans="30:34">
      <c r="AD12422" s="3"/>
      <c r="AE12422" s="3"/>
      <c r="AF12422" s="3"/>
      <c r="AG12422" s="3"/>
      <c r="AH12422" s="3"/>
    </row>
    <row r="12423" spans="30:34">
      <c r="AD12423" s="3"/>
      <c r="AE12423" s="3"/>
      <c r="AF12423" s="3"/>
      <c r="AG12423" s="3"/>
      <c r="AH12423" s="3"/>
    </row>
    <row r="12424" spans="30:34">
      <c r="AD12424" s="3"/>
      <c r="AE12424" s="3"/>
      <c r="AF12424" s="3"/>
      <c r="AG12424" s="3"/>
      <c r="AH12424" s="3"/>
    </row>
    <row r="12425" spans="30:34">
      <c r="AD12425" s="3"/>
      <c r="AE12425" s="3"/>
      <c r="AF12425" s="3"/>
      <c r="AG12425" s="3"/>
      <c r="AH12425" s="3"/>
    </row>
    <row r="12426" spans="30:34">
      <c r="AD12426" s="3"/>
      <c r="AE12426" s="3"/>
      <c r="AF12426" s="3"/>
      <c r="AG12426" s="3"/>
      <c r="AH12426" s="3"/>
    </row>
    <row r="12427" spans="30:34">
      <c r="AD12427" s="3"/>
      <c r="AE12427" s="3"/>
      <c r="AF12427" s="3"/>
      <c r="AG12427" s="3"/>
      <c r="AH12427" s="3"/>
    </row>
    <row r="12428" spans="30:34">
      <c r="AD12428" s="3"/>
      <c r="AE12428" s="3"/>
      <c r="AF12428" s="3"/>
      <c r="AG12428" s="3"/>
      <c r="AH12428" s="3"/>
    </row>
    <row r="12429" spans="30:34">
      <c r="AD12429" s="3"/>
      <c r="AE12429" s="3"/>
      <c r="AF12429" s="3"/>
      <c r="AG12429" s="3"/>
      <c r="AH12429" s="3"/>
    </row>
    <row r="12430" spans="30:34">
      <c r="AD12430" s="3"/>
      <c r="AE12430" s="3"/>
      <c r="AF12430" s="3"/>
      <c r="AG12430" s="3"/>
      <c r="AH12430" s="3"/>
    </row>
    <row r="12431" spans="30:34">
      <c r="AD12431" s="3"/>
      <c r="AE12431" s="3"/>
      <c r="AF12431" s="3"/>
      <c r="AG12431" s="3"/>
      <c r="AH12431" s="3"/>
    </row>
    <row r="12432" spans="30:34">
      <c r="AD12432" s="3"/>
      <c r="AE12432" s="3"/>
      <c r="AF12432" s="3"/>
      <c r="AG12432" s="3"/>
      <c r="AH12432" s="3"/>
    </row>
    <row r="12433" spans="30:34">
      <c r="AD12433" s="3"/>
      <c r="AE12433" s="3"/>
      <c r="AF12433" s="3"/>
      <c r="AG12433" s="3"/>
      <c r="AH12433" s="3"/>
    </row>
    <row r="12434" spans="30:34">
      <c r="AD12434" s="3"/>
      <c r="AE12434" s="3"/>
      <c r="AF12434" s="3"/>
      <c r="AG12434" s="3"/>
      <c r="AH12434" s="3"/>
    </row>
    <row r="12435" spans="30:34">
      <c r="AD12435" s="3"/>
      <c r="AE12435" s="3"/>
      <c r="AF12435" s="3"/>
      <c r="AG12435" s="3"/>
      <c r="AH12435" s="3"/>
    </row>
    <row r="12436" spans="30:34">
      <c r="AD12436" s="3"/>
      <c r="AE12436" s="3"/>
      <c r="AF12436" s="3"/>
      <c r="AG12436" s="3"/>
      <c r="AH12436" s="3"/>
    </row>
    <row r="12437" spans="30:34">
      <c r="AD12437" s="3"/>
      <c r="AE12437" s="3"/>
      <c r="AF12437" s="3"/>
      <c r="AG12437" s="3"/>
      <c r="AH12437" s="3"/>
    </row>
    <row r="12438" spans="30:34">
      <c r="AD12438" s="3"/>
      <c r="AE12438" s="3"/>
      <c r="AF12438" s="3"/>
      <c r="AG12438" s="3"/>
      <c r="AH12438" s="3"/>
    </row>
    <row r="12439" spans="30:34">
      <c r="AD12439" s="3"/>
      <c r="AE12439" s="3"/>
      <c r="AF12439" s="3"/>
      <c r="AG12439" s="3"/>
      <c r="AH12439" s="3"/>
    </row>
    <row r="12440" spans="30:34">
      <c r="AD12440" s="3"/>
      <c r="AE12440" s="3"/>
      <c r="AF12440" s="3"/>
      <c r="AG12440" s="3"/>
      <c r="AH12440" s="3"/>
    </row>
    <row r="12441" spans="30:34">
      <c r="AD12441" s="3"/>
      <c r="AE12441" s="3"/>
      <c r="AF12441" s="3"/>
      <c r="AG12441" s="3"/>
      <c r="AH12441" s="3"/>
    </row>
    <row r="12442" spans="30:34">
      <c r="AD12442" s="3"/>
      <c r="AE12442" s="3"/>
      <c r="AF12442" s="3"/>
      <c r="AG12442" s="3"/>
      <c r="AH12442" s="3"/>
    </row>
    <row r="12443" spans="30:34">
      <c r="AD12443" s="3"/>
      <c r="AE12443" s="3"/>
      <c r="AF12443" s="3"/>
      <c r="AG12443" s="3"/>
      <c r="AH12443" s="3"/>
    </row>
    <row r="12444" spans="30:34">
      <c r="AD12444" s="3"/>
      <c r="AE12444" s="3"/>
      <c r="AF12444" s="3"/>
      <c r="AG12444" s="3"/>
      <c r="AH12444" s="3"/>
    </row>
    <row r="12445" spans="30:34">
      <c r="AD12445" s="3"/>
      <c r="AE12445" s="3"/>
      <c r="AF12445" s="3"/>
      <c r="AG12445" s="3"/>
      <c r="AH12445" s="3"/>
    </row>
    <row r="12446" spans="30:34">
      <c r="AD12446" s="3"/>
      <c r="AE12446" s="3"/>
      <c r="AF12446" s="3"/>
      <c r="AG12446" s="3"/>
      <c r="AH12446" s="3"/>
    </row>
    <row r="12447" spans="30:34">
      <c r="AD12447" s="3"/>
      <c r="AE12447" s="3"/>
      <c r="AF12447" s="3"/>
      <c r="AG12447" s="3"/>
      <c r="AH12447" s="3"/>
    </row>
    <row r="12448" spans="30:34">
      <c r="AD12448" s="3"/>
      <c r="AE12448" s="3"/>
      <c r="AF12448" s="3"/>
      <c r="AG12448" s="3"/>
      <c r="AH12448" s="3"/>
    </row>
    <row r="12449" spans="30:34">
      <c r="AD12449" s="3"/>
      <c r="AE12449" s="3"/>
      <c r="AF12449" s="3"/>
      <c r="AG12449" s="3"/>
      <c r="AH12449" s="3"/>
    </row>
    <row r="12450" spans="30:34">
      <c r="AD12450" s="3"/>
      <c r="AE12450" s="3"/>
      <c r="AF12450" s="3"/>
      <c r="AG12450" s="3"/>
      <c r="AH12450" s="3"/>
    </row>
    <row r="12451" spans="30:34">
      <c r="AD12451" s="3"/>
      <c r="AE12451" s="3"/>
      <c r="AF12451" s="3"/>
      <c r="AG12451" s="3"/>
      <c r="AH12451" s="3"/>
    </row>
    <row r="12452" spans="30:34">
      <c r="AD12452" s="3"/>
      <c r="AE12452" s="3"/>
      <c r="AF12452" s="3"/>
      <c r="AG12452" s="3"/>
      <c r="AH12452" s="3"/>
    </row>
    <row r="12453" spans="30:34">
      <c r="AD12453" s="3"/>
      <c r="AE12453" s="3"/>
      <c r="AF12453" s="3"/>
      <c r="AG12453" s="3"/>
      <c r="AH12453" s="3"/>
    </row>
    <row r="12454" spans="30:34">
      <c r="AD12454" s="3"/>
      <c r="AE12454" s="3"/>
      <c r="AF12454" s="3"/>
      <c r="AG12454" s="3"/>
      <c r="AH12454" s="3"/>
    </row>
    <row r="12455" spans="30:34">
      <c r="AD12455" s="3"/>
      <c r="AE12455" s="3"/>
      <c r="AF12455" s="3"/>
      <c r="AG12455" s="3"/>
      <c r="AH12455" s="3"/>
    </row>
    <row r="12456" spans="30:34">
      <c r="AD12456" s="3"/>
      <c r="AE12456" s="3"/>
      <c r="AF12456" s="3"/>
      <c r="AG12456" s="3"/>
      <c r="AH12456" s="3"/>
    </row>
    <row r="12457" spans="30:34">
      <c r="AD12457" s="3"/>
      <c r="AE12457" s="3"/>
      <c r="AF12457" s="3"/>
      <c r="AG12457" s="3"/>
      <c r="AH12457" s="3"/>
    </row>
    <row r="12458" spans="30:34">
      <c r="AD12458" s="3"/>
      <c r="AE12458" s="3"/>
      <c r="AF12458" s="3"/>
      <c r="AG12458" s="3"/>
      <c r="AH12458" s="3"/>
    </row>
    <row r="12459" spans="30:34">
      <c r="AD12459" s="3"/>
      <c r="AE12459" s="3"/>
      <c r="AF12459" s="3"/>
      <c r="AG12459" s="3"/>
      <c r="AH12459" s="3"/>
    </row>
    <row r="12460" spans="30:34">
      <c r="AD12460" s="3"/>
      <c r="AE12460" s="3"/>
      <c r="AF12460" s="3"/>
      <c r="AG12460" s="3"/>
      <c r="AH12460" s="3"/>
    </row>
    <row r="12461" spans="30:34">
      <c r="AD12461" s="3"/>
      <c r="AE12461" s="3"/>
      <c r="AF12461" s="3"/>
      <c r="AG12461" s="3"/>
      <c r="AH12461" s="3"/>
    </row>
    <row r="12462" spans="30:34">
      <c r="AD12462" s="3"/>
      <c r="AE12462" s="3"/>
      <c r="AF12462" s="3"/>
      <c r="AG12462" s="3"/>
      <c r="AH12462" s="3"/>
    </row>
    <row r="12463" spans="30:34">
      <c r="AD12463" s="3"/>
      <c r="AE12463" s="3"/>
      <c r="AF12463" s="3"/>
      <c r="AG12463" s="3"/>
      <c r="AH12463" s="3"/>
    </row>
    <row r="12464" spans="30:34">
      <c r="AD12464" s="3"/>
      <c r="AE12464" s="3"/>
      <c r="AF12464" s="3"/>
      <c r="AG12464" s="3"/>
      <c r="AH12464" s="3"/>
    </row>
    <row r="12465" spans="30:34">
      <c r="AD12465" s="3"/>
      <c r="AE12465" s="3"/>
      <c r="AF12465" s="3"/>
      <c r="AG12465" s="3"/>
      <c r="AH12465" s="3"/>
    </row>
    <row r="12466" spans="30:34">
      <c r="AD12466" s="3"/>
      <c r="AE12466" s="3"/>
      <c r="AF12466" s="3"/>
      <c r="AG12466" s="3"/>
      <c r="AH12466" s="3"/>
    </row>
    <row r="12467" spans="30:34">
      <c r="AD12467" s="3"/>
      <c r="AE12467" s="3"/>
      <c r="AF12467" s="3"/>
      <c r="AG12467" s="3"/>
      <c r="AH12467" s="3"/>
    </row>
    <row r="12468" spans="30:34">
      <c r="AD12468" s="3"/>
      <c r="AE12468" s="3"/>
      <c r="AF12468" s="3"/>
      <c r="AG12468" s="3"/>
      <c r="AH12468" s="3"/>
    </row>
    <row r="12469" spans="30:34">
      <c r="AD12469" s="3"/>
      <c r="AE12469" s="3"/>
      <c r="AF12469" s="3"/>
      <c r="AG12469" s="3"/>
      <c r="AH12469" s="3"/>
    </row>
    <row r="12470" spans="30:34">
      <c r="AD12470" s="3"/>
      <c r="AE12470" s="3"/>
      <c r="AF12470" s="3"/>
      <c r="AG12470" s="3"/>
      <c r="AH12470" s="3"/>
    </row>
    <row r="12471" spans="30:34">
      <c r="AD12471" s="3"/>
      <c r="AE12471" s="3"/>
      <c r="AF12471" s="3"/>
      <c r="AG12471" s="3"/>
      <c r="AH12471" s="3"/>
    </row>
    <row r="12472" spans="30:34">
      <c r="AD12472" s="3"/>
      <c r="AE12472" s="3"/>
      <c r="AF12472" s="3"/>
      <c r="AG12472" s="3"/>
      <c r="AH12472" s="3"/>
    </row>
    <row r="12473" spans="30:34">
      <c r="AD12473" s="3"/>
      <c r="AE12473" s="3"/>
      <c r="AF12473" s="3"/>
      <c r="AG12473" s="3"/>
      <c r="AH12473" s="3"/>
    </row>
    <row r="12474" spans="30:34">
      <c r="AD12474" s="3"/>
      <c r="AE12474" s="3"/>
      <c r="AF12474" s="3"/>
      <c r="AG12474" s="3"/>
      <c r="AH12474" s="3"/>
    </row>
    <row r="12475" spans="30:34">
      <c r="AD12475" s="3"/>
      <c r="AE12475" s="3"/>
      <c r="AF12475" s="3"/>
      <c r="AG12475" s="3"/>
      <c r="AH12475" s="3"/>
    </row>
    <row r="12476" spans="30:34">
      <c r="AD12476" s="3"/>
      <c r="AE12476" s="3"/>
      <c r="AF12476" s="3"/>
      <c r="AG12476" s="3"/>
      <c r="AH12476" s="3"/>
    </row>
    <row r="12477" spans="30:34">
      <c r="AD12477" s="3"/>
      <c r="AE12477" s="3"/>
      <c r="AF12477" s="3"/>
      <c r="AG12477" s="3"/>
      <c r="AH12477" s="3"/>
    </row>
    <row r="12478" spans="30:34">
      <c r="AD12478" s="3"/>
      <c r="AE12478" s="3"/>
      <c r="AF12478" s="3"/>
      <c r="AG12478" s="3"/>
      <c r="AH12478" s="3"/>
    </row>
    <row r="12479" spans="30:34">
      <c r="AD12479" s="3"/>
      <c r="AE12479" s="3"/>
      <c r="AF12479" s="3"/>
      <c r="AG12479" s="3"/>
      <c r="AH12479" s="3"/>
    </row>
    <row r="12480" spans="30:34">
      <c r="AD12480" s="3"/>
      <c r="AE12480" s="3"/>
      <c r="AF12480" s="3"/>
      <c r="AG12480" s="3"/>
      <c r="AH12480" s="3"/>
    </row>
    <row r="12481" spans="30:34">
      <c r="AD12481" s="3"/>
      <c r="AE12481" s="3"/>
      <c r="AF12481" s="3"/>
      <c r="AG12481" s="3"/>
      <c r="AH12481" s="3"/>
    </row>
    <row r="12482" spans="30:34">
      <c r="AD12482" s="3"/>
      <c r="AE12482" s="3"/>
      <c r="AF12482" s="3"/>
      <c r="AG12482" s="3"/>
      <c r="AH12482" s="3"/>
    </row>
    <row r="12483" spans="30:34">
      <c r="AD12483" s="3"/>
      <c r="AE12483" s="3"/>
      <c r="AF12483" s="3"/>
      <c r="AG12483" s="3"/>
      <c r="AH12483" s="3"/>
    </row>
    <row r="12484" spans="30:34">
      <c r="AD12484" s="3"/>
      <c r="AE12484" s="3"/>
      <c r="AF12484" s="3"/>
      <c r="AG12484" s="3"/>
      <c r="AH12484" s="3"/>
    </row>
    <row r="12485" spans="30:34">
      <c r="AD12485" s="3"/>
      <c r="AE12485" s="3"/>
      <c r="AF12485" s="3"/>
      <c r="AG12485" s="3"/>
      <c r="AH12485" s="3"/>
    </row>
    <row r="12486" spans="30:34">
      <c r="AD12486" s="3"/>
      <c r="AE12486" s="3"/>
      <c r="AF12486" s="3"/>
      <c r="AG12486" s="3"/>
      <c r="AH12486" s="3"/>
    </row>
    <row r="12487" spans="30:34">
      <c r="AD12487" s="3"/>
      <c r="AE12487" s="3"/>
      <c r="AF12487" s="3"/>
      <c r="AG12487" s="3"/>
      <c r="AH12487" s="3"/>
    </row>
    <row r="12488" spans="30:34">
      <c r="AD12488" s="3"/>
      <c r="AE12488" s="3"/>
      <c r="AF12488" s="3"/>
      <c r="AG12488" s="3"/>
      <c r="AH12488" s="3"/>
    </row>
    <row r="12489" spans="30:34">
      <c r="AD12489" s="3"/>
      <c r="AE12489" s="3"/>
      <c r="AF12489" s="3"/>
      <c r="AG12489" s="3"/>
      <c r="AH12489" s="3"/>
    </row>
    <row r="12490" spans="30:34">
      <c r="AD12490" s="3"/>
      <c r="AE12490" s="3"/>
      <c r="AF12490" s="3"/>
      <c r="AG12490" s="3"/>
      <c r="AH12490" s="3"/>
    </row>
    <row r="12491" spans="30:34">
      <c r="AD12491" s="3"/>
      <c r="AE12491" s="3"/>
      <c r="AF12491" s="3"/>
      <c r="AG12491" s="3"/>
      <c r="AH12491" s="3"/>
    </row>
    <row r="12492" spans="30:34">
      <c r="AD12492" s="3"/>
      <c r="AE12492" s="3"/>
      <c r="AF12492" s="3"/>
      <c r="AG12492" s="3"/>
      <c r="AH12492" s="3"/>
    </row>
    <row r="12493" spans="30:34">
      <c r="AD12493" s="3"/>
      <c r="AE12493" s="3"/>
      <c r="AF12493" s="3"/>
      <c r="AG12493" s="3"/>
      <c r="AH12493" s="3"/>
    </row>
    <row r="12494" spans="30:34">
      <c r="AD12494" s="3"/>
      <c r="AE12494" s="3"/>
      <c r="AF12494" s="3"/>
      <c r="AG12494" s="3"/>
      <c r="AH12494" s="3"/>
    </row>
    <row r="12495" spans="30:34">
      <c r="AD12495" s="3"/>
      <c r="AE12495" s="3"/>
      <c r="AF12495" s="3"/>
      <c r="AG12495" s="3"/>
      <c r="AH12495" s="3"/>
    </row>
    <row r="12496" spans="30:34">
      <c r="AD12496" s="3"/>
      <c r="AE12496" s="3"/>
      <c r="AF12496" s="3"/>
      <c r="AG12496" s="3"/>
      <c r="AH12496" s="3"/>
    </row>
    <row r="12497" spans="30:34">
      <c r="AD12497" s="3"/>
      <c r="AE12497" s="3"/>
      <c r="AF12497" s="3"/>
      <c r="AG12497" s="3"/>
      <c r="AH12497" s="3"/>
    </row>
    <row r="12498" spans="30:34">
      <c r="AD12498" s="3"/>
      <c r="AE12498" s="3"/>
      <c r="AF12498" s="3"/>
      <c r="AG12498" s="3"/>
      <c r="AH12498" s="3"/>
    </row>
    <row r="12499" spans="30:34">
      <c r="AD12499" s="3"/>
      <c r="AE12499" s="3"/>
      <c r="AF12499" s="3"/>
      <c r="AG12499" s="3"/>
      <c r="AH12499" s="3"/>
    </row>
    <row r="12500" spans="30:34">
      <c r="AD12500" s="3"/>
      <c r="AE12500" s="3"/>
      <c r="AF12500" s="3"/>
      <c r="AG12500" s="3"/>
      <c r="AH12500" s="3"/>
    </row>
    <row r="12501" spans="30:34">
      <c r="AD12501" s="3"/>
      <c r="AE12501" s="3"/>
      <c r="AF12501" s="3"/>
      <c r="AG12501" s="3"/>
      <c r="AH12501" s="3"/>
    </row>
    <row r="12502" spans="30:34">
      <c r="AD12502" s="3"/>
      <c r="AE12502" s="3"/>
      <c r="AF12502" s="3"/>
      <c r="AG12502" s="3"/>
      <c r="AH12502" s="3"/>
    </row>
    <row r="12503" spans="30:34">
      <c r="AD12503" s="3"/>
      <c r="AE12503" s="3"/>
      <c r="AF12503" s="3"/>
      <c r="AG12503" s="3"/>
      <c r="AH12503" s="3"/>
    </row>
    <row r="12504" spans="30:34">
      <c r="AD12504" s="3"/>
      <c r="AE12504" s="3"/>
      <c r="AF12504" s="3"/>
      <c r="AG12504" s="3"/>
      <c r="AH12504" s="3"/>
    </row>
    <row r="12505" spans="30:34">
      <c r="AD12505" s="3"/>
      <c r="AE12505" s="3"/>
      <c r="AF12505" s="3"/>
      <c r="AG12505" s="3"/>
      <c r="AH12505" s="3"/>
    </row>
    <row r="12506" spans="30:34">
      <c r="AD12506" s="3"/>
      <c r="AE12506" s="3"/>
      <c r="AF12506" s="3"/>
      <c r="AG12506" s="3"/>
      <c r="AH12506" s="3"/>
    </row>
    <row r="12507" spans="30:34">
      <c r="AD12507" s="3"/>
      <c r="AE12507" s="3"/>
      <c r="AF12507" s="3"/>
      <c r="AG12507" s="3"/>
      <c r="AH12507" s="3"/>
    </row>
    <row r="12508" spans="30:34">
      <c r="AD12508" s="3"/>
      <c r="AE12508" s="3"/>
      <c r="AF12508" s="3"/>
      <c r="AG12508" s="3"/>
      <c r="AH12508" s="3"/>
    </row>
    <row r="12509" spans="30:34">
      <c r="AD12509" s="3"/>
      <c r="AE12509" s="3"/>
      <c r="AF12509" s="3"/>
      <c r="AG12509" s="3"/>
      <c r="AH12509" s="3"/>
    </row>
    <row r="12510" spans="30:34">
      <c r="AD12510" s="3"/>
      <c r="AE12510" s="3"/>
      <c r="AF12510" s="3"/>
      <c r="AG12510" s="3"/>
      <c r="AH12510" s="3"/>
    </row>
    <row r="12511" spans="30:34">
      <c r="AD12511" s="3"/>
      <c r="AE12511" s="3"/>
      <c r="AF12511" s="3"/>
      <c r="AG12511" s="3"/>
      <c r="AH12511" s="3"/>
    </row>
    <row r="12512" spans="30:34">
      <c r="AD12512" s="3"/>
      <c r="AE12512" s="3"/>
      <c r="AF12512" s="3"/>
      <c r="AG12512" s="3"/>
      <c r="AH12512" s="3"/>
    </row>
    <row r="12513" spans="30:34">
      <c r="AD12513" s="3"/>
      <c r="AE12513" s="3"/>
      <c r="AF12513" s="3"/>
      <c r="AG12513" s="3"/>
      <c r="AH12513" s="3"/>
    </row>
    <row r="12514" spans="30:34">
      <c r="AD12514" s="3"/>
      <c r="AE12514" s="3"/>
      <c r="AF12514" s="3"/>
      <c r="AG12514" s="3"/>
      <c r="AH12514" s="3"/>
    </row>
    <row r="12515" spans="30:34">
      <c r="AD12515" s="3"/>
      <c r="AE12515" s="3"/>
      <c r="AF12515" s="3"/>
      <c r="AG12515" s="3"/>
      <c r="AH12515" s="3"/>
    </row>
    <row r="12516" spans="30:34">
      <c r="AD12516" s="3"/>
      <c r="AE12516" s="3"/>
      <c r="AF12516" s="3"/>
      <c r="AG12516" s="3"/>
      <c r="AH12516" s="3"/>
    </row>
    <row r="12517" spans="30:34">
      <c r="AD12517" s="3"/>
      <c r="AE12517" s="3"/>
      <c r="AF12517" s="3"/>
      <c r="AG12517" s="3"/>
      <c r="AH12517" s="3"/>
    </row>
    <row r="12518" spans="30:34">
      <c r="AD12518" s="3"/>
      <c r="AE12518" s="3"/>
      <c r="AF12518" s="3"/>
      <c r="AG12518" s="3"/>
      <c r="AH12518" s="3"/>
    </row>
    <row r="12519" spans="30:34">
      <c r="AD12519" s="3"/>
      <c r="AE12519" s="3"/>
      <c r="AF12519" s="3"/>
      <c r="AG12519" s="3"/>
      <c r="AH12519" s="3"/>
    </row>
    <row r="12520" spans="30:34">
      <c r="AD12520" s="3"/>
      <c r="AE12520" s="3"/>
      <c r="AF12520" s="3"/>
      <c r="AG12520" s="3"/>
      <c r="AH12520" s="3"/>
    </row>
    <row r="12521" spans="30:34">
      <c r="AD12521" s="3"/>
      <c r="AE12521" s="3"/>
      <c r="AF12521" s="3"/>
      <c r="AG12521" s="3"/>
      <c r="AH12521" s="3"/>
    </row>
    <row r="12522" spans="30:34">
      <c r="AD12522" s="3"/>
      <c r="AE12522" s="3"/>
      <c r="AF12522" s="3"/>
      <c r="AG12522" s="3"/>
      <c r="AH12522" s="3"/>
    </row>
    <row r="12523" spans="30:34">
      <c r="AD12523" s="3"/>
      <c r="AE12523" s="3"/>
      <c r="AF12523" s="3"/>
      <c r="AG12523" s="3"/>
      <c r="AH12523" s="3"/>
    </row>
    <row r="12524" spans="30:34">
      <c r="AD12524" s="3"/>
      <c r="AE12524" s="3"/>
      <c r="AF12524" s="3"/>
      <c r="AG12524" s="3"/>
      <c r="AH12524" s="3"/>
    </row>
    <row r="12525" spans="30:34">
      <c r="AD12525" s="3"/>
      <c r="AE12525" s="3"/>
      <c r="AF12525" s="3"/>
      <c r="AG12525" s="3"/>
      <c r="AH12525" s="3"/>
    </row>
    <row r="12526" spans="30:34">
      <c r="AD12526" s="3"/>
      <c r="AE12526" s="3"/>
      <c r="AF12526" s="3"/>
      <c r="AG12526" s="3"/>
      <c r="AH12526" s="3"/>
    </row>
    <row r="12527" spans="30:34">
      <c r="AD12527" s="3"/>
      <c r="AE12527" s="3"/>
      <c r="AF12527" s="3"/>
      <c r="AG12527" s="3"/>
      <c r="AH12527" s="3"/>
    </row>
    <row r="12528" spans="30:34">
      <c r="AD12528" s="3"/>
      <c r="AE12528" s="3"/>
      <c r="AF12528" s="3"/>
      <c r="AG12528" s="3"/>
      <c r="AH12528" s="3"/>
    </row>
    <row r="12529" spans="30:34">
      <c r="AD12529" s="3"/>
      <c r="AE12529" s="3"/>
      <c r="AF12529" s="3"/>
      <c r="AG12529" s="3"/>
      <c r="AH12529" s="3"/>
    </row>
    <row r="12530" spans="30:34">
      <c r="AD12530" s="3"/>
      <c r="AE12530" s="3"/>
      <c r="AF12530" s="3"/>
      <c r="AG12530" s="3"/>
      <c r="AH12530" s="3"/>
    </row>
    <row r="12531" spans="30:34">
      <c r="AD12531" s="3"/>
      <c r="AE12531" s="3"/>
      <c r="AF12531" s="3"/>
      <c r="AG12531" s="3"/>
      <c r="AH12531" s="3"/>
    </row>
    <row r="12532" spans="30:34">
      <c r="AD12532" s="3"/>
      <c r="AE12532" s="3"/>
      <c r="AF12532" s="3"/>
      <c r="AG12532" s="3"/>
      <c r="AH12532" s="3"/>
    </row>
    <row r="12533" spans="30:34">
      <c r="AD12533" s="3"/>
      <c r="AE12533" s="3"/>
      <c r="AF12533" s="3"/>
      <c r="AG12533" s="3"/>
      <c r="AH12533" s="3"/>
    </row>
    <row r="12534" spans="30:34">
      <c r="AD12534" s="3"/>
      <c r="AE12534" s="3"/>
      <c r="AF12534" s="3"/>
      <c r="AG12534" s="3"/>
      <c r="AH12534" s="3"/>
    </row>
    <row r="12535" spans="30:34">
      <c r="AD12535" s="3"/>
      <c r="AE12535" s="3"/>
      <c r="AF12535" s="3"/>
      <c r="AG12535" s="3"/>
      <c r="AH12535" s="3"/>
    </row>
    <row r="12536" spans="30:34">
      <c r="AD12536" s="3"/>
      <c r="AE12536" s="3"/>
      <c r="AF12536" s="3"/>
      <c r="AG12536" s="3"/>
      <c r="AH12536" s="3"/>
    </row>
    <row r="12537" spans="30:34">
      <c r="AD12537" s="3"/>
      <c r="AE12537" s="3"/>
      <c r="AF12537" s="3"/>
      <c r="AG12537" s="3"/>
      <c r="AH12537" s="3"/>
    </row>
    <row r="12538" spans="30:34">
      <c r="AD12538" s="3"/>
      <c r="AE12538" s="3"/>
      <c r="AF12538" s="3"/>
      <c r="AG12538" s="3"/>
      <c r="AH12538" s="3"/>
    </row>
    <row r="12539" spans="30:34">
      <c r="AD12539" s="3"/>
      <c r="AE12539" s="3"/>
      <c r="AF12539" s="3"/>
      <c r="AG12539" s="3"/>
      <c r="AH12539" s="3"/>
    </row>
    <row r="12540" spans="30:34">
      <c r="AD12540" s="3"/>
      <c r="AE12540" s="3"/>
      <c r="AF12540" s="3"/>
      <c r="AG12540" s="3"/>
      <c r="AH12540" s="3"/>
    </row>
    <row r="12541" spans="30:34">
      <c r="AD12541" s="3"/>
      <c r="AE12541" s="3"/>
      <c r="AF12541" s="3"/>
      <c r="AG12541" s="3"/>
      <c r="AH12541" s="3"/>
    </row>
    <row r="12542" spans="30:34">
      <c r="AD12542" s="3"/>
      <c r="AE12542" s="3"/>
      <c r="AF12542" s="3"/>
      <c r="AG12542" s="3"/>
      <c r="AH12542" s="3"/>
    </row>
    <row r="12543" spans="30:34">
      <c r="AD12543" s="3"/>
      <c r="AE12543" s="3"/>
      <c r="AF12543" s="3"/>
      <c r="AG12543" s="3"/>
      <c r="AH12543" s="3"/>
    </row>
    <row r="12544" spans="30:34">
      <c r="AD12544" s="3"/>
      <c r="AE12544" s="3"/>
      <c r="AF12544" s="3"/>
      <c r="AG12544" s="3"/>
      <c r="AH12544" s="3"/>
    </row>
    <row r="12545" spans="30:34">
      <c r="AD12545" s="3"/>
      <c r="AE12545" s="3"/>
      <c r="AF12545" s="3"/>
      <c r="AG12545" s="3"/>
      <c r="AH12545" s="3"/>
    </row>
    <row r="12546" spans="30:34">
      <c r="AD12546" s="3"/>
      <c r="AE12546" s="3"/>
      <c r="AF12546" s="3"/>
      <c r="AG12546" s="3"/>
      <c r="AH12546" s="3"/>
    </row>
    <row r="12547" spans="30:34">
      <c r="AD12547" s="3"/>
      <c r="AE12547" s="3"/>
      <c r="AF12547" s="3"/>
      <c r="AG12547" s="3"/>
      <c r="AH12547" s="3"/>
    </row>
    <row r="12548" spans="30:34">
      <c r="AD12548" s="3"/>
      <c r="AE12548" s="3"/>
      <c r="AF12548" s="3"/>
      <c r="AG12548" s="3"/>
      <c r="AH12548" s="3"/>
    </row>
    <row r="12549" spans="30:34">
      <c r="AD12549" s="3"/>
      <c r="AE12549" s="3"/>
      <c r="AF12549" s="3"/>
      <c r="AG12549" s="3"/>
      <c r="AH12549" s="3"/>
    </row>
    <row r="12550" spans="30:34">
      <c r="AD12550" s="3"/>
      <c r="AE12550" s="3"/>
      <c r="AF12550" s="3"/>
      <c r="AG12550" s="3"/>
      <c r="AH12550" s="3"/>
    </row>
    <row r="12551" spans="30:34">
      <c r="AD12551" s="3"/>
      <c r="AE12551" s="3"/>
      <c r="AF12551" s="3"/>
      <c r="AG12551" s="3"/>
      <c r="AH12551" s="3"/>
    </row>
    <row r="12552" spans="30:34">
      <c r="AD12552" s="3"/>
      <c r="AE12552" s="3"/>
      <c r="AF12552" s="3"/>
      <c r="AG12552" s="3"/>
      <c r="AH12552" s="3"/>
    </row>
    <row r="12553" spans="30:34">
      <c r="AD12553" s="3"/>
      <c r="AE12553" s="3"/>
      <c r="AF12553" s="3"/>
      <c r="AG12553" s="3"/>
      <c r="AH12553" s="3"/>
    </row>
    <row r="12554" spans="30:34">
      <c r="AD12554" s="3"/>
      <c r="AE12554" s="3"/>
      <c r="AF12554" s="3"/>
      <c r="AG12554" s="3"/>
      <c r="AH12554" s="3"/>
    </row>
    <row r="12555" spans="30:34">
      <c r="AD12555" s="3"/>
      <c r="AE12555" s="3"/>
      <c r="AF12555" s="3"/>
      <c r="AG12555" s="3"/>
      <c r="AH12555" s="3"/>
    </row>
    <row r="12556" spans="30:34">
      <c r="AD12556" s="3"/>
      <c r="AE12556" s="3"/>
      <c r="AF12556" s="3"/>
      <c r="AG12556" s="3"/>
      <c r="AH12556" s="3"/>
    </row>
    <row r="12557" spans="30:34">
      <c r="AD12557" s="3"/>
      <c r="AE12557" s="3"/>
      <c r="AF12557" s="3"/>
      <c r="AG12557" s="3"/>
      <c r="AH12557" s="3"/>
    </row>
    <row r="12558" spans="30:34">
      <c r="AD12558" s="3"/>
      <c r="AE12558" s="3"/>
      <c r="AF12558" s="3"/>
      <c r="AG12558" s="3"/>
      <c r="AH12558" s="3"/>
    </row>
    <row r="12559" spans="30:34">
      <c r="AD12559" s="3"/>
      <c r="AE12559" s="3"/>
      <c r="AF12559" s="3"/>
      <c r="AG12559" s="3"/>
      <c r="AH12559" s="3"/>
    </row>
    <row r="12560" spans="30:34">
      <c r="AD12560" s="3"/>
      <c r="AE12560" s="3"/>
      <c r="AF12560" s="3"/>
      <c r="AG12560" s="3"/>
      <c r="AH12560" s="3"/>
    </row>
    <row r="12561" spans="30:34">
      <c r="AD12561" s="3"/>
      <c r="AE12561" s="3"/>
      <c r="AF12561" s="3"/>
      <c r="AG12561" s="3"/>
      <c r="AH12561" s="3"/>
    </row>
    <row r="12562" spans="30:34">
      <c r="AD12562" s="3"/>
      <c r="AE12562" s="3"/>
      <c r="AF12562" s="3"/>
      <c r="AG12562" s="3"/>
      <c r="AH12562" s="3"/>
    </row>
    <row r="12563" spans="30:34">
      <c r="AD12563" s="3"/>
      <c r="AE12563" s="3"/>
      <c r="AF12563" s="3"/>
      <c r="AG12563" s="3"/>
      <c r="AH12563" s="3"/>
    </row>
    <row r="12564" spans="30:34">
      <c r="AD12564" s="3"/>
      <c r="AE12564" s="3"/>
      <c r="AF12564" s="3"/>
      <c r="AG12564" s="3"/>
      <c r="AH12564" s="3"/>
    </row>
    <row r="12565" spans="30:34">
      <c r="AD12565" s="3"/>
      <c r="AE12565" s="3"/>
      <c r="AF12565" s="3"/>
      <c r="AG12565" s="3"/>
      <c r="AH12565" s="3"/>
    </row>
    <row r="12566" spans="30:34">
      <c r="AD12566" s="3"/>
      <c r="AE12566" s="3"/>
      <c r="AF12566" s="3"/>
      <c r="AG12566" s="3"/>
      <c r="AH12566" s="3"/>
    </row>
    <row r="12567" spans="30:34">
      <c r="AD12567" s="3"/>
      <c r="AE12567" s="3"/>
      <c r="AF12567" s="3"/>
      <c r="AG12567" s="3"/>
      <c r="AH12567" s="3"/>
    </row>
    <row r="12568" spans="30:34">
      <c r="AD12568" s="3"/>
      <c r="AE12568" s="3"/>
      <c r="AF12568" s="3"/>
      <c r="AG12568" s="3"/>
      <c r="AH12568" s="3"/>
    </row>
    <row r="12569" spans="30:34">
      <c r="AD12569" s="3"/>
      <c r="AE12569" s="3"/>
      <c r="AF12569" s="3"/>
      <c r="AG12569" s="3"/>
      <c r="AH12569" s="3"/>
    </row>
    <row r="12570" spans="30:34">
      <c r="AD12570" s="3"/>
      <c r="AE12570" s="3"/>
      <c r="AF12570" s="3"/>
      <c r="AG12570" s="3"/>
      <c r="AH12570" s="3"/>
    </row>
    <row r="12571" spans="30:34">
      <c r="AD12571" s="3"/>
      <c r="AE12571" s="3"/>
      <c r="AF12571" s="3"/>
      <c r="AG12571" s="3"/>
      <c r="AH12571" s="3"/>
    </row>
    <row r="12572" spans="30:34">
      <c r="AD12572" s="3"/>
      <c r="AE12572" s="3"/>
      <c r="AF12572" s="3"/>
      <c r="AG12572" s="3"/>
      <c r="AH12572" s="3"/>
    </row>
    <row r="12573" spans="30:34">
      <c r="AD12573" s="3"/>
      <c r="AE12573" s="3"/>
      <c r="AF12573" s="3"/>
      <c r="AG12573" s="3"/>
      <c r="AH12573" s="3"/>
    </row>
    <row r="12574" spans="30:34">
      <c r="AD12574" s="3"/>
      <c r="AE12574" s="3"/>
      <c r="AF12574" s="3"/>
      <c r="AG12574" s="3"/>
      <c r="AH12574" s="3"/>
    </row>
    <row r="12575" spans="30:34">
      <c r="AD12575" s="3"/>
      <c r="AE12575" s="3"/>
      <c r="AF12575" s="3"/>
      <c r="AG12575" s="3"/>
      <c r="AH12575" s="3"/>
    </row>
    <row r="12576" spans="30:34">
      <c r="AD12576" s="3"/>
      <c r="AE12576" s="3"/>
      <c r="AF12576" s="3"/>
      <c r="AG12576" s="3"/>
      <c r="AH12576" s="3"/>
    </row>
    <row r="12577" spans="30:34">
      <c r="AD12577" s="3"/>
      <c r="AE12577" s="3"/>
      <c r="AF12577" s="3"/>
      <c r="AG12577" s="3"/>
      <c r="AH12577" s="3"/>
    </row>
    <row r="12578" spans="30:34">
      <c r="AD12578" s="3"/>
      <c r="AE12578" s="3"/>
      <c r="AF12578" s="3"/>
      <c r="AG12578" s="3"/>
      <c r="AH12578" s="3"/>
    </row>
    <row r="12579" spans="30:34">
      <c r="AD12579" s="3"/>
      <c r="AE12579" s="3"/>
      <c r="AF12579" s="3"/>
      <c r="AG12579" s="3"/>
      <c r="AH12579" s="3"/>
    </row>
    <row r="12580" spans="30:34">
      <c r="AD12580" s="3"/>
      <c r="AE12580" s="3"/>
      <c r="AF12580" s="3"/>
      <c r="AG12580" s="3"/>
      <c r="AH12580" s="3"/>
    </row>
    <row r="12581" spans="30:34">
      <c r="AD12581" s="3"/>
      <c r="AE12581" s="3"/>
      <c r="AF12581" s="3"/>
      <c r="AG12581" s="3"/>
      <c r="AH12581" s="3"/>
    </row>
    <row r="12582" spans="30:34">
      <c r="AD12582" s="3"/>
      <c r="AE12582" s="3"/>
      <c r="AF12582" s="3"/>
      <c r="AG12582" s="3"/>
      <c r="AH12582" s="3"/>
    </row>
    <row r="12583" spans="30:34">
      <c r="AD12583" s="3"/>
      <c r="AE12583" s="3"/>
      <c r="AF12583" s="3"/>
      <c r="AG12583" s="3"/>
      <c r="AH12583" s="3"/>
    </row>
    <row r="12584" spans="30:34">
      <c r="AD12584" s="3"/>
      <c r="AE12584" s="3"/>
      <c r="AF12584" s="3"/>
      <c r="AG12584" s="3"/>
      <c r="AH12584" s="3"/>
    </row>
    <row r="12585" spans="30:34">
      <c r="AD12585" s="3"/>
      <c r="AE12585" s="3"/>
      <c r="AF12585" s="3"/>
      <c r="AG12585" s="3"/>
      <c r="AH12585" s="3"/>
    </row>
    <row r="12586" spans="30:34">
      <c r="AD12586" s="3"/>
      <c r="AE12586" s="3"/>
      <c r="AF12586" s="3"/>
      <c r="AG12586" s="3"/>
      <c r="AH12586" s="3"/>
    </row>
    <row r="12587" spans="30:34">
      <c r="AD12587" s="3"/>
      <c r="AE12587" s="3"/>
      <c r="AF12587" s="3"/>
      <c r="AG12587" s="3"/>
      <c r="AH12587" s="3"/>
    </row>
    <row r="12588" spans="30:34">
      <c r="AD12588" s="3"/>
      <c r="AE12588" s="3"/>
      <c r="AF12588" s="3"/>
      <c r="AG12588" s="3"/>
      <c r="AH12588" s="3"/>
    </row>
    <row r="12589" spans="30:34">
      <c r="AD12589" s="3"/>
      <c r="AE12589" s="3"/>
      <c r="AF12589" s="3"/>
      <c r="AG12589" s="3"/>
      <c r="AH12589" s="3"/>
    </row>
    <row r="12590" spans="30:34">
      <c r="AD12590" s="3"/>
      <c r="AE12590" s="3"/>
      <c r="AF12590" s="3"/>
      <c r="AG12590" s="3"/>
      <c r="AH12590" s="3"/>
    </row>
    <row r="12591" spans="30:34">
      <c r="AD12591" s="3"/>
      <c r="AE12591" s="3"/>
      <c r="AF12591" s="3"/>
      <c r="AG12591" s="3"/>
      <c r="AH12591" s="3"/>
    </row>
    <row r="12592" spans="30:34">
      <c r="AD12592" s="3"/>
      <c r="AE12592" s="3"/>
      <c r="AF12592" s="3"/>
      <c r="AG12592" s="3"/>
      <c r="AH12592" s="3"/>
    </row>
    <row r="12593" spans="30:34">
      <c r="AD12593" s="3"/>
      <c r="AE12593" s="3"/>
      <c r="AF12593" s="3"/>
      <c r="AG12593" s="3"/>
      <c r="AH12593" s="3"/>
    </row>
    <row r="12594" spans="30:34">
      <c r="AD12594" s="3"/>
      <c r="AE12594" s="3"/>
      <c r="AF12594" s="3"/>
      <c r="AG12594" s="3"/>
      <c r="AH12594" s="3"/>
    </row>
    <row r="12595" spans="30:34">
      <c r="AD12595" s="3"/>
      <c r="AE12595" s="3"/>
      <c r="AF12595" s="3"/>
      <c r="AG12595" s="3"/>
      <c r="AH12595" s="3"/>
    </row>
    <row r="12596" spans="30:34">
      <c r="AD12596" s="3"/>
      <c r="AE12596" s="3"/>
      <c r="AF12596" s="3"/>
      <c r="AG12596" s="3"/>
      <c r="AH12596" s="3"/>
    </row>
    <row r="12597" spans="30:34">
      <c r="AD12597" s="3"/>
      <c r="AE12597" s="3"/>
      <c r="AF12597" s="3"/>
      <c r="AG12597" s="3"/>
      <c r="AH12597" s="3"/>
    </row>
    <row r="12598" spans="30:34">
      <c r="AD12598" s="3"/>
      <c r="AE12598" s="3"/>
      <c r="AF12598" s="3"/>
      <c r="AG12598" s="3"/>
      <c r="AH12598" s="3"/>
    </row>
    <row r="12599" spans="30:34">
      <c r="AD12599" s="3"/>
      <c r="AE12599" s="3"/>
      <c r="AF12599" s="3"/>
      <c r="AG12599" s="3"/>
      <c r="AH12599" s="3"/>
    </row>
    <row r="12600" spans="30:34">
      <c r="AD12600" s="3"/>
      <c r="AE12600" s="3"/>
      <c r="AF12600" s="3"/>
      <c r="AG12600" s="3"/>
      <c r="AH12600" s="3"/>
    </row>
    <row r="12601" spans="30:34">
      <c r="AD12601" s="3"/>
      <c r="AE12601" s="3"/>
      <c r="AF12601" s="3"/>
      <c r="AG12601" s="3"/>
      <c r="AH12601" s="3"/>
    </row>
    <row r="12602" spans="30:34">
      <c r="AD12602" s="3"/>
      <c r="AE12602" s="3"/>
      <c r="AF12602" s="3"/>
      <c r="AG12602" s="3"/>
      <c r="AH12602" s="3"/>
    </row>
    <row r="12603" spans="30:34">
      <c r="AD12603" s="3"/>
      <c r="AE12603" s="3"/>
      <c r="AF12603" s="3"/>
      <c r="AG12603" s="3"/>
      <c r="AH12603" s="3"/>
    </row>
    <row r="12604" spans="30:34">
      <c r="AD12604" s="3"/>
      <c r="AE12604" s="3"/>
      <c r="AF12604" s="3"/>
      <c r="AG12604" s="3"/>
      <c r="AH12604" s="3"/>
    </row>
    <row r="12605" spans="30:34">
      <c r="AD12605" s="3"/>
      <c r="AE12605" s="3"/>
      <c r="AF12605" s="3"/>
      <c r="AG12605" s="3"/>
      <c r="AH12605" s="3"/>
    </row>
    <row r="12606" spans="30:34">
      <c r="AD12606" s="3"/>
      <c r="AE12606" s="3"/>
      <c r="AF12606" s="3"/>
      <c r="AG12606" s="3"/>
      <c r="AH12606" s="3"/>
    </row>
    <row r="12607" spans="30:34">
      <c r="AD12607" s="3"/>
      <c r="AE12607" s="3"/>
      <c r="AF12607" s="3"/>
      <c r="AG12607" s="3"/>
      <c r="AH12607" s="3"/>
    </row>
    <row r="12608" spans="30:34">
      <c r="AD12608" s="3"/>
      <c r="AE12608" s="3"/>
      <c r="AF12608" s="3"/>
      <c r="AG12608" s="3"/>
      <c r="AH12608" s="3"/>
    </row>
    <row r="12609" spans="30:34">
      <c r="AD12609" s="3"/>
      <c r="AE12609" s="3"/>
      <c r="AF12609" s="3"/>
      <c r="AG12609" s="3"/>
      <c r="AH12609" s="3"/>
    </row>
    <row r="12610" spans="30:34">
      <c r="AD12610" s="3"/>
      <c r="AE12610" s="3"/>
      <c r="AF12610" s="3"/>
      <c r="AG12610" s="3"/>
      <c r="AH12610" s="3"/>
    </row>
    <row r="12611" spans="30:34">
      <c r="AD12611" s="3"/>
      <c r="AE12611" s="3"/>
      <c r="AF12611" s="3"/>
      <c r="AG12611" s="3"/>
      <c r="AH12611" s="3"/>
    </row>
    <row r="12612" spans="30:34">
      <c r="AD12612" s="3"/>
      <c r="AE12612" s="3"/>
      <c r="AF12612" s="3"/>
      <c r="AG12612" s="3"/>
      <c r="AH12612" s="3"/>
    </row>
    <row r="12613" spans="30:34">
      <c r="AD12613" s="3"/>
      <c r="AE12613" s="3"/>
      <c r="AF12613" s="3"/>
      <c r="AG12613" s="3"/>
      <c r="AH12613" s="3"/>
    </row>
    <row r="12614" spans="30:34">
      <c r="AD12614" s="3"/>
      <c r="AE12614" s="3"/>
      <c r="AF12614" s="3"/>
      <c r="AG12614" s="3"/>
      <c r="AH12614" s="3"/>
    </row>
    <row r="12615" spans="30:34">
      <c r="AD12615" s="3"/>
      <c r="AE12615" s="3"/>
      <c r="AF12615" s="3"/>
      <c r="AG12615" s="3"/>
      <c r="AH12615" s="3"/>
    </row>
    <row r="12616" spans="30:34">
      <c r="AD12616" s="3"/>
      <c r="AE12616" s="3"/>
      <c r="AF12616" s="3"/>
      <c r="AG12616" s="3"/>
      <c r="AH12616" s="3"/>
    </row>
    <row r="12617" spans="30:34">
      <c r="AD12617" s="3"/>
      <c r="AE12617" s="3"/>
      <c r="AF12617" s="3"/>
      <c r="AG12617" s="3"/>
      <c r="AH12617" s="3"/>
    </row>
    <row r="12618" spans="30:34">
      <c r="AD12618" s="3"/>
      <c r="AE12618" s="3"/>
      <c r="AF12618" s="3"/>
      <c r="AG12618" s="3"/>
      <c r="AH12618" s="3"/>
    </row>
    <row r="12619" spans="30:34">
      <c r="AD12619" s="3"/>
      <c r="AE12619" s="3"/>
      <c r="AF12619" s="3"/>
      <c r="AG12619" s="3"/>
      <c r="AH12619" s="3"/>
    </row>
    <row r="12620" spans="30:34">
      <c r="AD12620" s="3"/>
      <c r="AE12620" s="3"/>
      <c r="AF12620" s="3"/>
      <c r="AG12620" s="3"/>
      <c r="AH12620" s="3"/>
    </row>
    <row r="12621" spans="30:34">
      <c r="AD12621" s="3"/>
      <c r="AE12621" s="3"/>
      <c r="AF12621" s="3"/>
      <c r="AG12621" s="3"/>
      <c r="AH12621" s="3"/>
    </row>
    <row r="12622" spans="30:34">
      <c r="AD12622" s="3"/>
      <c r="AE12622" s="3"/>
      <c r="AF12622" s="3"/>
      <c r="AG12622" s="3"/>
      <c r="AH12622" s="3"/>
    </row>
    <row r="12623" spans="30:34">
      <c r="AD12623" s="3"/>
      <c r="AE12623" s="3"/>
      <c r="AF12623" s="3"/>
      <c r="AG12623" s="3"/>
      <c r="AH12623" s="3"/>
    </row>
    <row r="12624" spans="30:34">
      <c r="AD12624" s="3"/>
      <c r="AE12624" s="3"/>
      <c r="AF12624" s="3"/>
      <c r="AG12624" s="3"/>
      <c r="AH12624" s="3"/>
    </row>
    <row r="12625" spans="30:34">
      <c r="AD12625" s="3"/>
      <c r="AE12625" s="3"/>
      <c r="AF12625" s="3"/>
      <c r="AG12625" s="3"/>
      <c r="AH12625" s="3"/>
    </row>
    <row r="12626" spans="30:34">
      <c r="AD12626" s="3"/>
      <c r="AE12626" s="3"/>
      <c r="AF12626" s="3"/>
      <c r="AG12626" s="3"/>
      <c r="AH12626" s="3"/>
    </row>
    <row r="12627" spans="30:34">
      <c r="AD12627" s="3"/>
      <c r="AE12627" s="3"/>
      <c r="AF12627" s="3"/>
      <c r="AG12627" s="3"/>
      <c r="AH12627" s="3"/>
    </row>
    <row r="12628" spans="30:34">
      <c r="AD12628" s="3"/>
      <c r="AE12628" s="3"/>
      <c r="AF12628" s="3"/>
      <c r="AG12628" s="3"/>
      <c r="AH12628" s="3"/>
    </row>
    <row r="12629" spans="30:34">
      <c r="AD12629" s="3"/>
      <c r="AE12629" s="3"/>
      <c r="AF12629" s="3"/>
      <c r="AG12629" s="3"/>
      <c r="AH12629" s="3"/>
    </row>
    <row r="12630" spans="30:34">
      <c r="AD12630" s="3"/>
      <c r="AE12630" s="3"/>
      <c r="AF12630" s="3"/>
      <c r="AG12630" s="3"/>
      <c r="AH12630" s="3"/>
    </row>
    <row r="12631" spans="30:34">
      <c r="AD12631" s="3"/>
      <c r="AE12631" s="3"/>
      <c r="AF12631" s="3"/>
      <c r="AG12631" s="3"/>
      <c r="AH12631" s="3"/>
    </row>
    <row r="12632" spans="30:34">
      <c r="AD12632" s="3"/>
      <c r="AE12632" s="3"/>
      <c r="AF12632" s="3"/>
      <c r="AG12632" s="3"/>
      <c r="AH12632" s="3"/>
    </row>
    <row r="12633" spans="30:34">
      <c r="AD12633" s="3"/>
      <c r="AE12633" s="3"/>
      <c r="AF12633" s="3"/>
      <c r="AG12633" s="3"/>
      <c r="AH12633" s="3"/>
    </row>
    <row r="12634" spans="30:34">
      <c r="AD12634" s="3"/>
      <c r="AE12634" s="3"/>
      <c r="AF12634" s="3"/>
      <c r="AG12634" s="3"/>
      <c r="AH12634" s="3"/>
    </row>
    <row r="12635" spans="30:34">
      <c r="AD12635" s="3"/>
      <c r="AE12635" s="3"/>
      <c r="AF12635" s="3"/>
      <c r="AG12635" s="3"/>
      <c r="AH12635" s="3"/>
    </row>
    <row r="12636" spans="30:34">
      <c r="AD12636" s="3"/>
      <c r="AE12636" s="3"/>
      <c r="AF12636" s="3"/>
      <c r="AG12636" s="3"/>
      <c r="AH12636" s="3"/>
    </row>
    <row r="12637" spans="30:34">
      <c r="AD12637" s="3"/>
      <c r="AE12637" s="3"/>
      <c r="AF12637" s="3"/>
      <c r="AG12637" s="3"/>
      <c r="AH12637" s="3"/>
    </row>
    <row r="12638" spans="30:34">
      <c r="AD12638" s="3"/>
      <c r="AE12638" s="3"/>
      <c r="AF12638" s="3"/>
      <c r="AG12638" s="3"/>
      <c r="AH12638" s="3"/>
    </row>
    <row r="12639" spans="30:34">
      <c r="AD12639" s="3"/>
      <c r="AE12639" s="3"/>
      <c r="AF12639" s="3"/>
      <c r="AG12639" s="3"/>
      <c r="AH12639" s="3"/>
    </row>
    <row r="12640" spans="30:34">
      <c r="AD12640" s="3"/>
      <c r="AE12640" s="3"/>
      <c r="AF12640" s="3"/>
      <c r="AG12640" s="3"/>
      <c r="AH12640" s="3"/>
    </row>
    <row r="12641" spans="30:34">
      <c r="AD12641" s="3"/>
      <c r="AE12641" s="3"/>
      <c r="AF12641" s="3"/>
      <c r="AG12641" s="3"/>
      <c r="AH12641" s="3"/>
    </row>
    <row r="12642" spans="30:34">
      <c r="AD12642" s="3"/>
      <c r="AE12642" s="3"/>
      <c r="AF12642" s="3"/>
      <c r="AG12642" s="3"/>
      <c r="AH12642" s="3"/>
    </row>
    <row r="12643" spans="30:34">
      <c r="AD12643" s="3"/>
      <c r="AE12643" s="3"/>
      <c r="AF12643" s="3"/>
      <c r="AG12643" s="3"/>
      <c r="AH12643" s="3"/>
    </row>
    <row r="12644" spans="30:34">
      <c r="AD12644" s="3"/>
      <c r="AE12644" s="3"/>
      <c r="AF12644" s="3"/>
      <c r="AG12644" s="3"/>
      <c r="AH12644" s="3"/>
    </row>
    <row r="12645" spans="30:34">
      <c r="AD12645" s="3"/>
      <c r="AE12645" s="3"/>
      <c r="AF12645" s="3"/>
      <c r="AG12645" s="3"/>
      <c r="AH12645" s="3"/>
    </row>
    <row r="12646" spans="30:34">
      <c r="AD12646" s="3"/>
      <c r="AE12646" s="3"/>
      <c r="AF12646" s="3"/>
      <c r="AG12646" s="3"/>
      <c r="AH12646" s="3"/>
    </row>
    <row r="12647" spans="30:34">
      <c r="AD12647" s="3"/>
      <c r="AE12647" s="3"/>
      <c r="AF12647" s="3"/>
      <c r="AG12647" s="3"/>
      <c r="AH12647" s="3"/>
    </row>
    <row r="12648" spans="30:34">
      <c r="AD12648" s="3"/>
      <c r="AE12648" s="3"/>
      <c r="AF12648" s="3"/>
      <c r="AG12648" s="3"/>
      <c r="AH12648" s="3"/>
    </row>
    <row r="12649" spans="30:34">
      <c r="AD12649" s="3"/>
      <c r="AE12649" s="3"/>
      <c r="AF12649" s="3"/>
      <c r="AG12649" s="3"/>
      <c r="AH12649" s="3"/>
    </row>
    <row r="12650" spans="30:34">
      <c r="AD12650" s="3"/>
      <c r="AE12650" s="3"/>
      <c r="AF12650" s="3"/>
      <c r="AG12650" s="3"/>
      <c r="AH12650" s="3"/>
    </row>
    <row r="12651" spans="30:34">
      <c r="AD12651" s="3"/>
      <c r="AE12651" s="3"/>
      <c r="AF12651" s="3"/>
      <c r="AG12651" s="3"/>
      <c r="AH12651" s="3"/>
    </row>
    <row r="12652" spans="30:34">
      <c r="AD12652" s="3"/>
      <c r="AE12652" s="3"/>
      <c r="AF12652" s="3"/>
      <c r="AG12652" s="3"/>
      <c r="AH12652" s="3"/>
    </row>
    <row r="12653" spans="30:34">
      <c r="AD12653" s="3"/>
      <c r="AE12653" s="3"/>
      <c r="AF12653" s="3"/>
      <c r="AG12653" s="3"/>
      <c r="AH12653" s="3"/>
    </row>
    <row r="12654" spans="30:34">
      <c r="AD12654" s="3"/>
      <c r="AE12654" s="3"/>
      <c r="AF12654" s="3"/>
      <c r="AG12654" s="3"/>
      <c r="AH12654" s="3"/>
    </row>
    <row r="12655" spans="30:34">
      <c r="AD12655" s="3"/>
      <c r="AE12655" s="3"/>
      <c r="AF12655" s="3"/>
      <c r="AG12655" s="3"/>
      <c r="AH12655" s="3"/>
    </row>
    <row r="12656" spans="30:34">
      <c r="AD12656" s="3"/>
      <c r="AE12656" s="3"/>
      <c r="AF12656" s="3"/>
      <c r="AG12656" s="3"/>
      <c r="AH12656" s="3"/>
    </row>
    <row r="12657" spans="30:34">
      <c r="AD12657" s="3"/>
      <c r="AE12657" s="3"/>
      <c r="AF12657" s="3"/>
      <c r="AG12657" s="3"/>
      <c r="AH12657" s="3"/>
    </row>
    <row r="12658" spans="30:34">
      <c r="AD12658" s="3"/>
      <c r="AE12658" s="3"/>
      <c r="AF12658" s="3"/>
      <c r="AG12658" s="3"/>
      <c r="AH12658" s="3"/>
    </row>
    <row r="12659" spans="30:34">
      <c r="AD12659" s="3"/>
      <c r="AE12659" s="3"/>
      <c r="AF12659" s="3"/>
      <c r="AG12659" s="3"/>
      <c r="AH12659" s="3"/>
    </row>
    <row r="12660" spans="30:34">
      <c r="AD12660" s="3"/>
      <c r="AE12660" s="3"/>
      <c r="AF12660" s="3"/>
      <c r="AG12660" s="3"/>
      <c r="AH12660" s="3"/>
    </row>
    <row r="12661" spans="30:34">
      <c r="AD12661" s="3"/>
      <c r="AE12661" s="3"/>
      <c r="AF12661" s="3"/>
      <c r="AG12661" s="3"/>
      <c r="AH12661" s="3"/>
    </row>
    <row r="12662" spans="30:34">
      <c r="AD12662" s="3"/>
      <c r="AE12662" s="3"/>
      <c r="AF12662" s="3"/>
      <c r="AG12662" s="3"/>
      <c r="AH12662" s="3"/>
    </row>
    <row r="12663" spans="30:34">
      <c r="AD12663" s="3"/>
      <c r="AE12663" s="3"/>
      <c r="AF12663" s="3"/>
      <c r="AG12663" s="3"/>
      <c r="AH12663" s="3"/>
    </row>
    <row r="12664" spans="30:34">
      <c r="AD12664" s="3"/>
      <c r="AE12664" s="3"/>
      <c r="AF12664" s="3"/>
      <c r="AG12664" s="3"/>
      <c r="AH12664" s="3"/>
    </row>
    <row r="12665" spans="30:34">
      <c r="AD12665" s="3"/>
      <c r="AE12665" s="3"/>
      <c r="AF12665" s="3"/>
      <c r="AG12665" s="3"/>
      <c r="AH12665" s="3"/>
    </row>
    <row r="12666" spans="30:34">
      <c r="AD12666" s="3"/>
      <c r="AE12666" s="3"/>
      <c r="AF12666" s="3"/>
      <c r="AG12666" s="3"/>
      <c r="AH12666" s="3"/>
    </row>
    <row r="12667" spans="30:34">
      <c r="AD12667" s="3"/>
      <c r="AE12667" s="3"/>
      <c r="AF12667" s="3"/>
      <c r="AG12667" s="3"/>
      <c r="AH12667" s="3"/>
    </row>
    <row r="12668" spans="30:34">
      <c r="AD12668" s="3"/>
      <c r="AE12668" s="3"/>
      <c r="AF12668" s="3"/>
      <c r="AG12668" s="3"/>
      <c r="AH12668" s="3"/>
    </row>
    <row r="12669" spans="30:34">
      <c r="AD12669" s="3"/>
      <c r="AE12669" s="3"/>
      <c r="AF12669" s="3"/>
      <c r="AG12669" s="3"/>
      <c r="AH12669" s="3"/>
    </row>
    <row r="12670" spans="30:34">
      <c r="AD12670" s="3"/>
      <c r="AE12670" s="3"/>
      <c r="AF12670" s="3"/>
      <c r="AG12670" s="3"/>
      <c r="AH12670" s="3"/>
    </row>
    <row r="12671" spans="30:34">
      <c r="AD12671" s="3"/>
      <c r="AE12671" s="3"/>
      <c r="AF12671" s="3"/>
      <c r="AG12671" s="3"/>
      <c r="AH12671" s="3"/>
    </row>
    <row r="12672" spans="30:34">
      <c r="AD12672" s="3"/>
      <c r="AE12672" s="3"/>
      <c r="AF12672" s="3"/>
      <c r="AG12672" s="3"/>
      <c r="AH12672" s="3"/>
    </row>
    <row r="12673" spans="30:34">
      <c r="AD12673" s="3"/>
      <c r="AE12673" s="3"/>
      <c r="AF12673" s="3"/>
      <c r="AG12673" s="3"/>
      <c r="AH12673" s="3"/>
    </row>
    <row r="12674" spans="30:34">
      <c r="AD12674" s="3"/>
      <c r="AE12674" s="3"/>
      <c r="AF12674" s="3"/>
      <c r="AG12674" s="3"/>
      <c r="AH12674" s="3"/>
    </row>
    <row r="12675" spans="30:34">
      <c r="AD12675" s="3"/>
      <c r="AE12675" s="3"/>
      <c r="AF12675" s="3"/>
      <c r="AG12675" s="3"/>
      <c r="AH12675" s="3"/>
    </row>
    <row r="12676" spans="30:34">
      <c r="AD12676" s="3"/>
      <c r="AE12676" s="3"/>
      <c r="AF12676" s="3"/>
      <c r="AG12676" s="3"/>
      <c r="AH12676" s="3"/>
    </row>
    <row r="12677" spans="30:34">
      <c r="AD12677" s="3"/>
      <c r="AE12677" s="3"/>
      <c r="AF12677" s="3"/>
      <c r="AG12677" s="3"/>
      <c r="AH12677" s="3"/>
    </row>
    <row r="12678" spans="30:34">
      <c r="AD12678" s="3"/>
      <c r="AE12678" s="3"/>
      <c r="AF12678" s="3"/>
      <c r="AG12678" s="3"/>
      <c r="AH12678" s="3"/>
    </row>
    <row r="12679" spans="30:34">
      <c r="AD12679" s="3"/>
      <c r="AE12679" s="3"/>
      <c r="AF12679" s="3"/>
      <c r="AG12679" s="3"/>
      <c r="AH12679" s="3"/>
    </row>
    <row r="12680" spans="30:34">
      <c r="AD12680" s="3"/>
      <c r="AE12680" s="3"/>
      <c r="AF12680" s="3"/>
      <c r="AG12680" s="3"/>
      <c r="AH12680" s="3"/>
    </row>
    <row r="12681" spans="30:34">
      <c r="AD12681" s="3"/>
      <c r="AE12681" s="3"/>
      <c r="AF12681" s="3"/>
      <c r="AG12681" s="3"/>
      <c r="AH12681" s="3"/>
    </row>
    <row r="12682" spans="30:34">
      <c r="AD12682" s="3"/>
      <c r="AE12682" s="3"/>
      <c r="AF12682" s="3"/>
      <c r="AG12682" s="3"/>
      <c r="AH12682" s="3"/>
    </row>
    <row r="12683" spans="30:34">
      <c r="AD12683" s="3"/>
      <c r="AE12683" s="3"/>
      <c r="AF12683" s="3"/>
      <c r="AG12683" s="3"/>
      <c r="AH12683" s="3"/>
    </row>
    <row r="12684" spans="30:34">
      <c r="AD12684" s="3"/>
      <c r="AE12684" s="3"/>
      <c r="AF12684" s="3"/>
      <c r="AG12684" s="3"/>
      <c r="AH12684" s="3"/>
    </row>
    <row r="12685" spans="30:34">
      <c r="AD12685" s="3"/>
      <c r="AE12685" s="3"/>
      <c r="AF12685" s="3"/>
      <c r="AG12685" s="3"/>
      <c r="AH12685" s="3"/>
    </row>
    <row r="12686" spans="30:34">
      <c r="AD12686" s="3"/>
      <c r="AE12686" s="3"/>
      <c r="AF12686" s="3"/>
      <c r="AG12686" s="3"/>
      <c r="AH12686" s="3"/>
    </row>
    <row r="12687" spans="30:34">
      <c r="AD12687" s="3"/>
      <c r="AE12687" s="3"/>
      <c r="AF12687" s="3"/>
      <c r="AG12687" s="3"/>
      <c r="AH12687" s="3"/>
    </row>
    <row r="12688" spans="30:34">
      <c r="AD12688" s="3"/>
      <c r="AE12688" s="3"/>
      <c r="AF12688" s="3"/>
      <c r="AG12688" s="3"/>
      <c r="AH12688" s="3"/>
    </row>
    <row r="12689" spans="30:34">
      <c r="AD12689" s="3"/>
      <c r="AE12689" s="3"/>
      <c r="AF12689" s="3"/>
      <c r="AG12689" s="3"/>
      <c r="AH12689" s="3"/>
    </row>
    <row r="12690" spans="30:34">
      <c r="AD12690" s="3"/>
      <c r="AE12690" s="3"/>
      <c r="AF12690" s="3"/>
      <c r="AG12690" s="3"/>
      <c r="AH12690" s="3"/>
    </row>
    <row r="12691" spans="30:34">
      <c r="AD12691" s="3"/>
      <c r="AE12691" s="3"/>
      <c r="AF12691" s="3"/>
      <c r="AG12691" s="3"/>
      <c r="AH12691" s="3"/>
    </row>
    <row r="12692" spans="30:34">
      <c r="AD12692" s="3"/>
      <c r="AE12692" s="3"/>
      <c r="AF12692" s="3"/>
      <c r="AG12692" s="3"/>
      <c r="AH12692" s="3"/>
    </row>
    <row r="12693" spans="30:34">
      <c r="AD12693" s="3"/>
      <c r="AE12693" s="3"/>
      <c r="AF12693" s="3"/>
      <c r="AG12693" s="3"/>
      <c r="AH12693" s="3"/>
    </row>
    <row r="12694" spans="30:34">
      <c r="AD12694" s="3"/>
      <c r="AE12694" s="3"/>
      <c r="AF12694" s="3"/>
      <c r="AG12694" s="3"/>
      <c r="AH12694" s="3"/>
    </row>
    <row r="12695" spans="30:34">
      <c r="AD12695" s="3"/>
      <c r="AE12695" s="3"/>
      <c r="AF12695" s="3"/>
      <c r="AG12695" s="3"/>
      <c r="AH12695" s="3"/>
    </row>
    <row r="12696" spans="30:34">
      <c r="AD12696" s="3"/>
      <c r="AE12696" s="3"/>
      <c r="AF12696" s="3"/>
      <c r="AG12696" s="3"/>
      <c r="AH12696" s="3"/>
    </row>
    <row r="12697" spans="30:34">
      <c r="AD12697" s="3"/>
      <c r="AE12697" s="3"/>
      <c r="AF12697" s="3"/>
      <c r="AG12697" s="3"/>
      <c r="AH12697" s="3"/>
    </row>
    <row r="12698" spans="30:34">
      <c r="AD12698" s="3"/>
      <c r="AE12698" s="3"/>
      <c r="AF12698" s="3"/>
      <c r="AG12698" s="3"/>
      <c r="AH12698" s="3"/>
    </row>
    <row r="12699" spans="30:34">
      <c r="AD12699" s="3"/>
      <c r="AE12699" s="3"/>
      <c r="AF12699" s="3"/>
      <c r="AG12699" s="3"/>
      <c r="AH12699" s="3"/>
    </row>
    <row r="12700" spans="30:34">
      <c r="AD12700" s="3"/>
      <c r="AE12700" s="3"/>
      <c r="AF12700" s="3"/>
      <c r="AG12700" s="3"/>
      <c r="AH12700" s="3"/>
    </row>
    <row r="12701" spans="30:34">
      <c r="AD12701" s="3"/>
      <c r="AE12701" s="3"/>
      <c r="AF12701" s="3"/>
      <c r="AG12701" s="3"/>
      <c r="AH12701" s="3"/>
    </row>
    <row r="12702" spans="30:34">
      <c r="AD12702" s="3"/>
      <c r="AE12702" s="3"/>
      <c r="AF12702" s="3"/>
      <c r="AG12702" s="3"/>
      <c r="AH12702" s="3"/>
    </row>
    <row r="12703" spans="30:34">
      <c r="AD12703" s="3"/>
      <c r="AE12703" s="3"/>
      <c r="AF12703" s="3"/>
      <c r="AG12703" s="3"/>
      <c r="AH12703" s="3"/>
    </row>
    <row r="12704" spans="30:34">
      <c r="AD12704" s="3"/>
      <c r="AE12704" s="3"/>
      <c r="AF12704" s="3"/>
      <c r="AG12704" s="3"/>
      <c r="AH12704" s="3"/>
    </row>
    <row r="12705" spans="30:34">
      <c r="AD12705" s="3"/>
      <c r="AE12705" s="3"/>
      <c r="AF12705" s="3"/>
      <c r="AG12705" s="3"/>
      <c r="AH12705" s="3"/>
    </row>
    <row r="12706" spans="30:34">
      <c r="AD12706" s="3"/>
      <c r="AE12706" s="3"/>
      <c r="AF12706" s="3"/>
      <c r="AG12706" s="3"/>
      <c r="AH12706" s="3"/>
    </row>
    <row r="12707" spans="30:34">
      <c r="AD12707" s="3"/>
      <c r="AE12707" s="3"/>
      <c r="AF12707" s="3"/>
      <c r="AG12707" s="3"/>
      <c r="AH12707" s="3"/>
    </row>
    <row r="12708" spans="30:34">
      <c r="AD12708" s="3"/>
      <c r="AE12708" s="3"/>
      <c r="AF12708" s="3"/>
      <c r="AG12708" s="3"/>
      <c r="AH12708" s="3"/>
    </row>
    <row r="12709" spans="30:34">
      <c r="AD12709" s="3"/>
      <c r="AE12709" s="3"/>
      <c r="AF12709" s="3"/>
      <c r="AG12709" s="3"/>
      <c r="AH12709" s="3"/>
    </row>
    <row r="12710" spans="30:34">
      <c r="AD12710" s="3"/>
      <c r="AE12710" s="3"/>
      <c r="AF12710" s="3"/>
      <c r="AG12710" s="3"/>
      <c r="AH12710" s="3"/>
    </row>
    <row r="12711" spans="30:34">
      <c r="AD12711" s="3"/>
      <c r="AE12711" s="3"/>
      <c r="AF12711" s="3"/>
      <c r="AG12711" s="3"/>
      <c r="AH12711" s="3"/>
    </row>
    <row r="12712" spans="30:34">
      <c r="AD12712" s="3"/>
      <c r="AE12712" s="3"/>
      <c r="AF12712" s="3"/>
      <c r="AG12712" s="3"/>
      <c r="AH12712" s="3"/>
    </row>
    <row r="12713" spans="30:34">
      <c r="AD12713" s="3"/>
      <c r="AE12713" s="3"/>
      <c r="AF12713" s="3"/>
      <c r="AG12713" s="3"/>
      <c r="AH12713" s="3"/>
    </row>
    <row r="12714" spans="30:34">
      <c r="AD12714" s="3"/>
      <c r="AE12714" s="3"/>
      <c r="AF12714" s="3"/>
      <c r="AG12714" s="3"/>
      <c r="AH12714" s="3"/>
    </row>
    <row r="12715" spans="30:34">
      <c r="AD12715" s="3"/>
      <c r="AE12715" s="3"/>
      <c r="AF12715" s="3"/>
      <c r="AG12715" s="3"/>
      <c r="AH12715" s="3"/>
    </row>
    <row r="12716" spans="30:34">
      <c r="AD12716" s="3"/>
      <c r="AE12716" s="3"/>
      <c r="AF12716" s="3"/>
      <c r="AG12716" s="3"/>
      <c r="AH12716" s="3"/>
    </row>
    <row r="12717" spans="30:34">
      <c r="AD12717" s="3"/>
      <c r="AE12717" s="3"/>
      <c r="AF12717" s="3"/>
      <c r="AG12717" s="3"/>
      <c r="AH12717" s="3"/>
    </row>
    <row r="12718" spans="30:34">
      <c r="AD12718" s="3"/>
      <c r="AE12718" s="3"/>
      <c r="AF12718" s="3"/>
      <c r="AG12718" s="3"/>
      <c r="AH12718" s="3"/>
    </row>
    <row r="12719" spans="30:34">
      <c r="AD12719" s="3"/>
      <c r="AE12719" s="3"/>
      <c r="AF12719" s="3"/>
      <c r="AG12719" s="3"/>
      <c r="AH12719" s="3"/>
    </row>
    <row r="12720" spans="30:34">
      <c r="AD12720" s="3"/>
      <c r="AE12720" s="3"/>
      <c r="AF12720" s="3"/>
      <c r="AG12720" s="3"/>
      <c r="AH12720" s="3"/>
    </row>
    <row r="12721" spans="30:34">
      <c r="AD12721" s="3"/>
      <c r="AE12721" s="3"/>
      <c r="AF12721" s="3"/>
      <c r="AG12721" s="3"/>
      <c r="AH12721" s="3"/>
    </row>
    <row r="12722" spans="30:34">
      <c r="AD12722" s="3"/>
      <c r="AE12722" s="3"/>
      <c r="AF12722" s="3"/>
      <c r="AG12722" s="3"/>
      <c r="AH12722" s="3"/>
    </row>
    <row r="12723" spans="30:34">
      <c r="AD12723" s="3"/>
      <c r="AE12723" s="3"/>
      <c r="AF12723" s="3"/>
      <c r="AG12723" s="3"/>
      <c r="AH12723" s="3"/>
    </row>
    <row r="12724" spans="30:34">
      <c r="AD12724" s="3"/>
      <c r="AE12724" s="3"/>
      <c r="AF12724" s="3"/>
      <c r="AG12724" s="3"/>
      <c r="AH12724" s="3"/>
    </row>
    <row r="12725" spans="30:34">
      <c r="AD12725" s="3"/>
      <c r="AE12725" s="3"/>
      <c r="AF12725" s="3"/>
      <c r="AG12725" s="3"/>
      <c r="AH12725" s="3"/>
    </row>
    <row r="12726" spans="30:34">
      <c r="AD12726" s="3"/>
      <c r="AE12726" s="3"/>
      <c r="AF12726" s="3"/>
      <c r="AG12726" s="3"/>
      <c r="AH12726" s="3"/>
    </row>
    <row r="12727" spans="30:34">
      <c r="AD12727" s="3"/>
      <c r="AE12727" s="3"/>
      <c r="AF12727" s="3"/>
      <c r="AG12727" s="3"/>
      <c r="AH12727" s="3"/>
    </row>
    <row r="12728" spans="30:34">
      <c r="AD12728" s="3"/>
      <c r="AE12728" s="3"/>
      <c r="AF12728" s="3"/>
      <c r="AG12728" s="3"/>
      <c r="AH12728" s="3"/>
    </row>
    <row r="12729" spans="30:34">
      <c r="AD12729" s="3"/>
      <c r="AE12729" s="3"/>
      <c r="AF12729" s="3"/>
      <c r="AG12729" s="3"/>
      <c r="AH12729" s="3"/>
    </row>
    <row r="12730" spans="30:34">
      <c r="AD12730" s="3"/>
      <c r="AE12730" s="3"/>
      <c r="AF12730" s="3"/>
      <c r="AG12730" s="3"/>
      <c r="AH12730" s="3"/>
    </row>
    <row r="12731" spans="30:34">
      <c r="AD12731" s="3"/>
      <c r="AE12731" s="3"/>
      <c r="AF12731" s="3"/>
      <c r="AG12731" s="3"/>
      <c r="AH12731" s="3"/>
    </row>
    <row r="12732" spans="30:34">
      <c r="AD12732" s="3"/>
      <c r="AE12732" s="3"/>
      <c r="AF12732" s="3"/>
      <c r="AG12732" s="3"/>
      <c r="AH12732" s="3"/>
    </row>
    <row r="12733" spans="30:34">
      <c r="AD12733" s="3"/>
      <c r="AE12733" s="3"/>
      <c r="AF12733" s="3"/>
      <c r="AG12733" s="3"/>
      <c r="AH12733" s="3"/>
    </row>
    <row r="12734" spans="30:34">
      <c r="AD12734" s="3"/>
      <c r="AE12734" s="3"/>
      <c r="AF12734" s="3"/>
      <c r="AG12734" s="3"/>
      <c r="AH12734" s="3"/>
    </row>
    <row r="12735" spans="30:34">
      <c r="AD12735" s="3"/>
      <c r="AE12735" s="3"/>
      <c r="AF12735" s="3"/>
      <c r="AG12735" s="3"/>
      <c r="AH12735" s="3"/>
    </row>
    <row r="12736" spans="30:34">
      <c r="AD12736" s="3"/>
      <c r="AE12736" s="3"/>
      <c r="AF12736" s="3"/>
      <c r="AG12736" s="3"/>
      <c r="AH12736" s="3"/>
    </row>
    <row r="12737" spans="30:34">
      <c r="AD12737" s="3"/>
      <c r="AE12737" s="3"/>
      <c r="AF12737" s="3"/>
      <c r="AG12737" s="3"/>
      <c r="AH12737" s="3"/>
    </row>
    <row r="12738" spans="30:34">
      <c r="AD12738" s="3"/>
      <c r="AE12738" s="3"/>
      <c r="AF12738" s="3"/>
      <c r="AG12738" s="3"/>
      <c r="AH12738" s="3"/>
    </row>
    <row r="12739" spans="30:34">
      <c r="AD12739" s="3"/>
      <c r="AE12739" s="3"/>
      <c r="AF12739" s="3"/>
      <c r="AG12739" s="3"/>
      <c r="AH12739" s="3"/>
    </row>
    <row r="12740" spans="30:34">
      <c r="AD12740" s="3"/>
      <c r="AE12740" s="3"/>
      <c r="AF12740" s="3"/>
      <c r="AG12740" s="3"/>
      <c r="AH12740" s="3"/>
    </row>
    <row r="12741" spans="30:34">
      <c r="AD12741" s="3"/>
      <c r="AE12741" s="3"/>
      <c r="AF12741" s="3"/>
      <c r="AG12741" s="3"/>
      <c r="AH12741" s="3"/>
    </row>
    <row r="12742" spans="30:34">
      <c r="AD12742" s="3"/>
      <c r="AE12742" s="3"/>
      <c r="AF12742" s="3"/>
      <c r="AG12742" s="3"/>
      <c r="AH12742" s="3"/>
    </row>
    <row r="12743" spans="30:34">
      <c r="AD12743" s="3"/>
      <c r="AE12743" s="3"/>
      <c r="AF12743" s="3"/>
      <c r="AG12743" s="3"/>
      <c r="AH12743" s="3"/>
    </row>
    <row r="12744" spans="30:34">
      <c r="AD12744" s="3"/>
      <c r="AE12744" s="3"/>
      <c r="AF12744" s="3"/>
      <c r="AG12744" s="3"/>
      <c r="AH12744" s="3"/>
    </row>
    <row r="12745" spans="30:34">
      <c r="AD12745" s="3"/>
      <c r="AE12745" s="3"/>
      <c r="AF12745" s="3"/>
      <c r="AG12745" s="3"/>
      <c r="AH12745" s="3"/>
    </row>
    <row r="12746" spans="30:34">
      <c r="AD12746" s="3"/>
      <c r="AE12746" s="3"/>
      <c r="AF12746" s="3"/>
      <c r="AG12746" s="3"/>
      <c r="AH12746" s="3"/>
    </row>
    <row r="12747" spans="30:34">
      <c r="AD12747" s="3"/>
      <c r="AE12747" s="3"/>
      <c r="AF12747" s="3"/>
      <c r="AG12747" s="3"/>
      <c r="AH12747" s="3"/>
    </row>
    <row r="12748" spans="30:34">
      <c r="AD12748" s="3"/>
      <c r="AE12748" s="3"/>
      <c r="AF12748" s="3"/>
      <c r="AG12748" s="3"/>
      <c r="AH12748" s="3"/>
    </row>
    <row r="12749" spans="30:34">
      <c r="AD12749" s="3"/>
      <c r="AE12749" s="3"/>
      <c r="AF12749" s="3"/>
      <c r="AG12749" s="3"/>
      <c r="AH12749" s="3"/>
    </row>
    <row r="12750" spans="30:34">
      <c r="AD12750" s="3"/>
      <c r="AE12750" s="3"/>
      <c r="AF12750" s="3"/>
      <c r="AG12750" s="3"/>
      <c r="AH12750" s="3"/>
    </row>
    <row r="12751" spans="30:34">
      <c r="AD12751" s="3"/>
      <c r="AE12751" s="3"/>
      <c r="AF12751" s="3"/>
      <c r="AG12751" s="3"/>
      <c r="AH12751" s="3"/>
    </row>
    <row r="12752" spans="30:34">
      <c r="AD12752" s="3"/>
      <c r="AE12752" s="3"/>
      <c r="AF12752" s="3"/>
      <c r="AG12752" s="3"/>
      <c r="AH12752" s="3"/>
    </row>
    <row r="12753" spans="30:34">
      <c r="AD12753" s="3"/>
      <c r="AE12753" s="3"/>
      <c r="AF12753" s="3"/>
      <c r="AG12753" s="3"/>
      <c r="AH12753" s="3"/>
    </row>
    <row r="12754" spans="30:34">
      <c r="AD12754" s="3"/>
      <c r="AE12754" s="3"/>
      <c r="AF12754" s="3"/>
      <c r="AG12754" s="3"/>
      <c r="AH12754" s="3"/>
    </row>
    <row r="12755" spans="30:34">
      <c r="AD12755" s="3"/>
      <c r="AE12755" s="3"/>
      <c r="AF12755" s="3"/>
      <c r="AG12755" s="3"/>
      <c r="AH12755" s="3"/>
    </row>
    <row r="12756" spans="30:34">
      <c r="AD12756" s="3"/>
      <c r="AE12756" s="3"/>
      <c r="AF12756" s="3"/>
      <c r="AG12756" s="3"/>
      <c r="AH12756" s="3"/>
    </row>
    <row r="12757" spans="30:34">
      <c r="AD12757" s="3"/>
      <c r="AE12757" s="3"/>
      <c r="AF12757" s="3"/>
      <c r="AG12757" s="3"/>
      <c r="AH12757" s="3"/>
    </row>
    <row r="12758" spans="30:34">
      <c r="AD12758" s="3"/>
      <c r="AE12758" s="3"/>
      <c r="AF12758" s="3"/>
      <c r="AG12758" s="3"/>
      <c r="AH12758" s="3"/>
    </row>
    <row r="12759" spans="30:34">
      <c r="AD12759" s="3"/>
      <c r="AE12759" s="3"/>
      <c r="AF12759" s="3"/>
      <c r="AG12759" s="3"/>
      <c r="AH12759" s="3"/>
    </row>
    <row r="12760" spans="30:34">
      <c r="AD12760" s="3"/>
      <c r="AE12760" s="3"/>
      <c r="AF12760" s="3"/>
      <c r="AG12760" s="3"/>
      <c r="AH12760" s="3"/>
    </row>
    <row r="12761" spans="30:34">
      <c r="AD12761" s="3"/>
      <c r="AE12761" s="3"/>
      <c r="AF12761" s="3"/>
      <c r="AG12761" s="3"/>
      <c r="AH12761" s="3"/>
    </row>
    <row r="12762" spans="30:34">
      <c r="AD12762" s="3"/>
      <c r="AE12762" s="3"/>
      <c r="AF12762" s="3"/>
      <c r="AG12762" s="3"/>
      <c r="AH12762" s="3"/>
    </row>
    <row r="12763" spans="30:34">
      <c r="AD12763" s="3"/>
      <c r="AE12763" s="3"/>
      <c r="AF12763" s="3"/>
      <c r="AG12763" s="3"/>
      <c r="AH12763" s="3"/>
    </row>
    <row r="12764" spans="30:34">
      <c r="AD12764" s="3"/>
      <c r="AE12764" s="3"/>
      <c r="AF12764" s="3"/>
      <c r="AG12764" s="3"/>
      <c r="AH12764" s="3"/>
    </row>
    <row r="12765" spans="30:34">
      <c r="AD12765" s="3"/>
      <c r="AE12765" s="3"/>
      <c r="AF12765" s="3"/>
      <c r="AG12765" s="3"/>
      <c r="AH12765" s="3"/>
    </row>
    <row r="12766" spans="30:34">
      <c r="AD12766" s="3"/>
      <c r="AE12766" s="3"/>
      <c r="AF12766" s="3"/>
      <c r="AG12766" s="3"/>
      <c r="AH12766" s="3"/>
    </row>
    <row r="12767" spans="30:34">
      <c r="AD12767" s="3"/>
      <c r="AE12767" s="3"/>
      <c r="AF12767" s="3"/>
      <c r="AG12767" s="3"/>
      <c r="AH12767" s="3"/>
    </row>
    <row r="12768" spans="30:34">
      <c r="AD12768" s="3"/>
      <c r="AE12768" s="3"/>
      <c r="AF12768" s="3"/>
      <c r="AG12768" s="3"/>
      <c r="AH12768" s="3"/>
    </row>
    <row r="12769" spans="30:34">
      <c r="AD12769" s="3"/>
      <c r="AE12769" s="3"/>
      <c r="AF12769" s="3"/>
      <c r="AG12769" s="3"/>
      <c r="AH12769" s="3"/>
    </row>
    <row r="12770" spans="30:34">
      <c r="AD12770" s="3"/>
      <c r="AE12770" s="3"/>
      <c r="AF12770" s="3"/>
      <c r="AG12770" s="3"/>
      <c r="AH12770" s="3"/>
    </row>
    <row r="12771" spans="30:34">
      <c r="AD12771" s="3"/>
      <c r="AE12771" s="3"/>
      <c r="AF12771" s="3"/>
      <c r="AG12771" s="3"/>
      <c r="AH12771" s="3"/>
    </row>
    <row r="12772" spans="30:34">
      <c r="AD12772" s="3"/>
      <c r="AE12772" s="3"/>
      <c r="AF12772" s="3"/>
      <c r="AG12772" s="3"/>
      <c r="AH12772" s="3"/>
    </row>
    <row r="12773" spans="30:34">
      <c r="AD12773" s="3"/>
      <c r="AE12773" s="3"/>
      <c r="AF12773" s="3"/>
      <c r="AG12773" s="3"/>
      <c r="AH12773" s="3"/>
    </row>
    <row r="12774" spans="30:34">
      <c r="AD12774" s="3"/>
      <c r="AE12774" s="3"/>
      <c r="AF12774" s="3"/>
      <c r="AG12774" s="3"/>
      <c r="AH12774" s="3"/>
    </row>
    <row r="12775" spans="30:34">
      <c r="AD12775" s="3"/>
      <c r="AE12775" s="3"/>
      <c r="AF12775" s="3"/>
      <c r="AG12775" s="3"/>
      <c r="AH12775" s="3"/>
    </row>
    <row r="12776" spans="30:34">
      <c r="AD12776" s="3"/>
      <c r="AE12776" s="3"/>
      <c r="AF12776" s="3"/>
      <c r="AG12776" s="3"/>
      <c r="AH12776" s="3"/>
    </row>
    <row r="12777" spans="30:34">
      <c r="AD12777" s="3"/>
      <c r="AE12777" s="3"/>
      <c r="AF12777" s="3"/>
      <c r="AG12777" s="3"/>
      <c r="AH12777" s="3"/>
    </row>
    <row r="12778" spans="30:34">
      <c r="AD12778" s="3"/>
      <c r="AE12778" s="3"/>
      <c r="AF12778" s="3"/>
      <c r="AG12778" s="3"/>
      <c r="AH12778" s="3"/>
    </row>
    <row r="12779" spans="30:34">
      <c r="AD12779" s="3"/>
      <c r="AE12779" s="3"/>
      <c r="AF12779" s="3"/>
      <c r="AG12779" s="3"/>
      <c r="AH12779" s="3"/>
    </row>
    <row r="12780" spans="30:34">
      <c r="AD12780" s="3"/>
      <c r="AE12780" s="3"/>
      <c r="AF12780" s="3"/>
      <c r="AG12780" s="3"/>
      <c r="AH12780" s="3"/>
    </row>
    <row r="12781" spans="30:34">
      <c r="AD12781" s="3"/>
      <c r="AE12781" s="3"/>
      <c r="AF12781" s="3"/>
      <c r="AG12781" s="3"/>
      <c r="AH12781" s="3"/>
    </row>
    <row r="12782" spans="30:34">
      <c r="AD12782" s="3"/>
      <c r="AE12782" s="3"/>
      <c r="AF12782" s="3"/>
      <c r="AG12782" s="3"/>
      <c r="AH12782" s="3"/>
    </row>
    <row r="12783" spans="30:34">
      <c r="AD12783" s="3"/>
      <c r="AE12783" s="3"/>
      <c r="AF12783" s="3"/>
      <c r="AG12783" s="3"/>
      <c r="AH12783" s="3"/>
    </row>
    <row r="12784" spans="30:34">
      <c r="AD12784" s="3"/>
      <c r="AE12784" s="3"/>
      <c r="AF12784" s="3"/>
      <c r="AG12784" s="3"/>
      <c r="AH12784" s="3"/>
    </row>
    <row r="12785" spans="30:34">
      <c r="AD12785" s="3"/>
      <c r="AE12785" s="3"/>
      <c r="AF12785" s="3"/>
      <c r="AG12785" s="3"/>
      <c r="AH12785" s="3"/>
    </row>
    <row r="12786" spans="30:34">
      <c r="AD12786" s="3"/>
      <c r="AE12786" s="3"/>
      <c r="AF12786" s="3"/>
      <c r="AG12786" s="3"/>
      <c r="AH12786" s="3"/>
    </row>
    <row r="12787" spans="30:34">
      <c r="AD12787" s="3"/>
      <c r="AE12787" s="3"/>
      <c r="AF12787" s="3"/>
      <c r="AG12787" s="3"/>
      <c r="AH12787" s="3"/>
    </row>
    <row r="12788" spans="30:34">
      <c r="AD12788" s="3"/>
      <c r="AE12788" s="3"/>
      <c r="AF12788" s="3"/>
      <c r="AG12788" s="3"/>
      <c r="AH12788" s="3"/>
    </row>
    <row r="12789" spans="30:34">
      <c r="AD12789" s="3"/>
      <c r="AE12789" s="3"/>
      <c r="AF12789" s="3"/>
      <c r="AG12789" s="3"/>
      <c r="AH12789" s="3"/>
    </row>
    <row r="12790" spans="30:34">
      <c r="AD12790" s="3"/>
      <c r="AE12790" s="3"/>
      <c r="AF12790" s="3"/>
      <c r="AG12790" s="3"/>
      <c r="AH12790" s="3"/>
    </row>
    <row r="12791" spans="30:34">
      <c r="AD12791" s="3"/>
      <c r="AE12791" s="3"/>
      <c r="AF12791" s="3"/>
      <c r="AG12791" s="3"/>
      <c r="AH12791" s="3"/>
    </row>
    <row r="12792" spans="30:34">
      <c r="AD12792" s="3"/>
      <c r="AE12792" s="3"/>
      <c r="AF12792" s="3"/>
      <c r="AG12792" s="3"/>
      <c r="AH12792" s="3"/>
    </row>
    <row r="12793" spans="30:34">
      <c r="AD12793" s="3"/>
      <c r="AE12793" s="3"/>
      <c r="AF12793" s="3"/>
      <c r="AG12793" s="3"/>
      <c r="AH12793" s="3"/>
    </row>
    <row r="12794" spans="30:34">
      <c r="AD12794" s="3"/>
      <c r="AE12794" s="3"/>
      <c r="AF12794" s="3"/>
      <c r="AG12794" s="3"/>
      <c r="AH12794" s="3"/>
    </row>
    <row r="12795" spans="30:34">
      <c r="AD12795" s="3"/>
      <c r="AE12795" s="3"/>
      <c r="AF12795" s="3"/>
      <c r="AG12795" s="3"/>
      <c r="AH12795" s="3"/>
    </row>
    <row r="12796" spans="30:34">
      <c r="AD12796" s="3"/>
      <c r="AE12796" s="3"/>
      <c r="AF12796" s="3"/>
      <c r="AG12796" s="3"/>
      <c r="AH12796" s="3"/>
    </row>
    <row r="12797" spans="30:34">
      <c r="AD12797" s="3"/>
      <c r="AE12797" s="3"/>
      <c r="AF12797" s="3"/>
      <c r="AG12797" s="3"/>
      <c r="AH12797" s="3"/>
    </row>
    <row r="12798" spans="30:34">
      <c r="AD12798" s="3"/>
      <c r="AE12798" s="3"/>
      <c r="AF12798" s="3"/>
      <c r="AG12798" s="3"/>
      <c r="AH12798" s="3"/>
    </row>
    <row r="12799" spans="30:34">
      <c r="AD12799" s="3"/>
      <c r="AE12799" s="3"/>
      <c r="AF12799" s="3"/>
      <c r="AG12799" s="3"/>
      <c r="AH12799" s="3"/>
    </row>
    <row r="12800" spans="30:34">
      <c r="AD12800" s="3"/>
      <c r="AE12800" s="3"/>
      <c r="AF12800" s="3"/>
      <c r="AG12800" s="3"/>
      <c r="AH12800" s="3"/>
    </row>
    <row r="12801" spans="30:34">
      <c r="AD12801" s="3"/>
      <c r="AE12801" s="3"/>
      <c r="AF12801" s="3"/>
      <c r="AG12801" s="3"/>
      <c r="AH12801" s="3"/>
    </row>
    <row r="12802" spans="30:34">
      <c r="AD12802" s="3"/>
      <c r="AE12802" s="3"/>
      <c r="AF12802" s="3"/>
      <c r="AG12802" s="3"/>
      <c r="AH12802" s="3"/>
    </row>
    <row r="12803" spans="30:34">
      <c r="AD12803" s="3"/>
      <c r="AE12803" s="3"/>
      <c r="AF12803" s="3"/>
      <c r="AG12803" s="3"/>
      <c r="AH12803" s="3"/>
    </row>
    <row r="12804" spans="30:34">
      <c r="AD12804" s="3"/>
      <c r="AE12804" s="3"/>
      <c r="AF12804" s="3"/>
      <c r="AG12804" s="3"/>
      <c r="AH12804" s="3"/>
    </row>
    <row r="12805" spans="30:34">
      <c r="AD12805" s="3"/>
      <c r="AE12805" s="3"/>
      <c r="AF12805" s="3"/>
      <c r="AG12805" s="3"/>
      <c r="AH12805" s="3"/>
    </row>
    <row r="12806" spans="30:34">
      <c r="AD12806" s="3"/>
      <c r="AE12806" s="3"/>
      <c r="AF12806" s="3"/>
      <c r="AG12806" s="3"/>
      <c r="AH12806" s="3"/>
    </row>
    <row r="12807" spans="30:34">
      <c r="AD12807" s="3"/>
      <c r="AE12807" s="3"/>
      <c r="AF12807" s="3"/>
      <c r="AG12807" s="3"/>
      <c r="AH12807" s="3"/>
    </row>
    <row r="12808" spans="30:34">
      <c r="AD12808" s="3"/>
      <c r="AE12808" s="3"/>
      <c r="AF12808" s="3"/>
      <c r="AG12808" s="3"/>
      <c r="AH12808" s="3"/>
    </row>
    <row r="12809" spans="30:34">
      <c r="AD12809" s="3"/>
      <c r="AE12809" s="3"/>
      <c r="AF12809" s="3"/>
      <c r="AG12809" s="3"/>
      <c r="AH12809" s="3"/>
    </row>
    <row r="12810" spans="30:34">
      <c r="AD12810" s="3"/>
      <c r="AE12810" s="3"/>
      <c r="AF12810" s="3"/>
      <c r="AG12810" s="3"/>
      <c r="AH12810" s="3"/>
    </row>
    <row r="12811" spans="30:34">
      <c r="AD12811" s="3"/>
      <c r="AE12811" s="3"/>
      <c r="AF12811" s="3"/>
      <c r="AG12811" s="3"/>
      <c r="AH12811" s="3"/>
    </row>
    <row r="12812" spans="30:34">
      <c r="AD12812" s="3"/>
      <c r="AE12812" s="3"/>
      <c r="AF12812" s="3"/>
      <c r="AG12812" s="3"/>
      <c r="AH12812" s="3"/>
    </row>
    <row r="12813" spans="30:34">
      <c r="AD12813" s="3"/>
      <c r="AE12813" s="3"/>
      <c r="AF12813" s="3"/>
      <c r="AG12813" s="3"/>
      <c r="AH12813" s="3"/>
    </row>
    <row r="12814" spans="30:34">
      <c r="AD12814" s="3"/>
      <c r="AE12814" s="3"/>
      <c r="AF12814" s="3"/>
      <c r="AG12814" s="3"/>
      <c r="AH12814" s="3"/>
    </row>
    <row r="12815" spans="30:34">
      <c r="AD12815" s="3"/>
      <c r="AE12815" s="3"/>
      <c r="AF12815" s="3"/>
      <c r="AG12815" s="3"/>
      <c r="AH12815" s="3"/>
    </row>
    <row r="12816" spans="30:34">
      <c r="AD12816" s="3"/>
      <c r="AE12816" s="3"/>
      <c r="AF12816" s="3"/>
      <c r="AG12816" s="3"/>
      <c r="AH12816" s="3"/>
    </row>
    <row r="12817" spans="30:34">
      <c r="AD12817" s="3"/>
      <c r="AE12817" s="3"/>
      <c r="AF12817" s="3"/>
      <c r="AG12817" s="3"/>
      <c r="AH12817" s="3"/>
    </row>
    <row r="12818" spans="30:34">
      <c r="AD12818" s="3"/>
      <c r="AE12818" s="3"/>
      <c r="AF12818" s="3"/>
      <c r="AG12818" s="3"/>
      <c r="AH12818" s="3"/>
    </row>
    <row r="12819" spans="30:34">
      <c r="AD12819" s="3"/>
      <c r="AE12819" s="3"/>
      <c r="AF12819" s="3"/>
      <c r="AG12819" s="3"/>
      <c r="AH12819" s="3"/>
    </row>
    <row r="12820" spans="30:34">
      <c r="AD12820" s="3"/>
      <c r="AE12820" s="3"/>
      <c r="AF12820" s="3"/>
      <c r="AG12820" s="3"/>
      <c r="AH12820" s="3"/>
    </row>
    <row r="12821" spans="30:34">
      <c r="AD12821" s="3"/>
      <c r="AE12821" s="3"/>
      <c r="AF12821" s="3"/>
      <c r="AG12821" s="3"/>
      <c r="AH12821" s="3"/>
    </row>
    <row r="12822" spans="30:34">
      <c r="AD12822" s="3"/>
      <c r="AE12822" s="3"/>
      <c r="AF12822" s="3"/>
      <c r="AG12822" s="3"/>
      <c r="AH12822" s="3"/>
    </row>
    <row r="12823" spans="30:34">
      <c r="AD12823" s="3"/>
      <c r="AE12823" s="3"/>
      <c r="AF12823" s="3"/>
      <c r="AG12823" s="3"/>
      <c r="AH12823" s="3"/>
    </row>
    <row r="12824" spans="30:34">
      <c r="AD12824" s="3"/>
      <c r="AE12824" s="3"/>
      <c r="AF12824" s="3"/>
      <c r="AG12824" s="3"/>
      <c r="AH12824" s="3"/>
    </row>
    <row r="12825" spans="30:34">
      <c r="AD12825" s="3"/>
      <c r="AE12825" s="3"/>
      <c r="AF12825" s="3"/>
      <c r="AG12825" s="3"/>
      <c r="AH12825" s="3"/>
    </row>
    <row r="12826" spans="30:34">
      <c r="AD12826" s="3"/>
      <c r="AE12826" s="3"/>
      <c r="AF12826" s="3"/>
      <c r="AG12826" s="3"/>
      <c r="AH12826" s="3"/>
    </row>
    <row r="12827" spans="30:34">
      <c r="AD12827" s="3"/>
      <c r="AE12827" s="3"/>
      <c r="AF12827" s="3"/>
      <c r="AG12827" s="3"/>
      <c r="AH12827" s="3"/>
    </row>
    <row r="12828" spans="30:34">
      <c r="AD12828" s="3"/>
      <c r="AE12828" s="3"/>
      <c r="AF12828" s="3"/>
      <c r="AG12828" s="3"/>
      <c r="AH12828" s="3"/>
    </row>
    <row r="12829" spans="30:34">
      <c r="AD12829" s="3"/>
      <c r="AE12829" s="3"/>
      <c r="AF12829" s="3"/>
      <c r="AG12829" s="3"/>
      <c r="AH12829" s="3"/>
    </row>
    <row r="12830" spans="30:34">
      <c r="AD12830" s="3"/>
      <c r="AE12830" s="3"/>
      <c r="AF12830" s="3"/>
      <c r="AG12830" s="3"/>
      <c r="AH12830" s="3"/>
    </row>
    <row r="12831" spans="30:34">
      <c r="AD12831" s="3"/>
      <c r="AE12831" s="3"/>
      <c r="AF12831" s="3"/>
      <c r="AG12831" s="3"/>
      <c r="AH12831" s="3"/>
    </row>
    <row r="12832" spans="30:34">
      <c r="AD12832" s="3"/>
      <c r="AE12832" s="3"/>
      <c r="AF12832" s="3"/>
      <c r="AG12832" s="3"/>
      <c r="AH12832" s="3"/>
    </row>
    <row r="12833" spans="30:34">
      <c r="AD12833" s="3"/>
      <c r="AE12833" s="3"/>
      <c r="AF12833" s="3"/>
      <c r="AG12833" s="3"/>
      <c r="AH12833" s="3"/>
    </row>
    <row r="12834" spans="30:34">
      <c r="AD12834" s="3"/>
      <c r="AE12834" s="3"/>
      <c r="AF12834" s="3"/>
      <c r="AG12834" s="3"/>
      <c r="AH12834" s="3"/>
    </row>
    <row r="12835" spans="30:34">
      <c r="AD12835" s="3"/>
      <c r="AE12835" s="3"/>
      <c r="AF12835" s="3"/>
      <c r="AG12835" s="3"/>
      <c r="AH12835" s="3"/>
    </row>
    <row r="12836" spans="30:34">
      <c r="AD12836" s="3"/>
      <c r="AE12836" s="3"/>
      <c r="AF12836" s="3"/>
      <c r="AG12836" s="3"/>
      <c r="AH12836" s="3"/>
    </row>
    <row r="12837" spans="30:34">
      <c r="AD12837" s="3"/>
      <c r="AE12837" s="3"/>
      <c r="AF12837" s="3"/>
      <c r="AG12837" s="3"/>
      <c r="AH12837" s="3"/>
    </row>
    <row r="12838" spans="30:34">
      <c r="AD12838" s="3"/>
      <c r="AE12838" s="3"/>
      <c r="AF12838" s="3"/>
      <c r="AG12838" s="3"/>
      <c r="AH12838" s="3"/>
    </row>
    <row r="12839" spans="30:34">
      <c r="AD12839" s="3"/>
      <c r="AE12839" s="3"/>
      <c r="AF12839" s="3"/>
      <c r="AG12839" s="3"/>
      <c r="AH12839" s="3"/>
    </row>
    <row r="12840" spans="30:34">
      <c r="AD12840" s="3"/>
      <c r="AE12840" s="3"/>
      <c r="AF12840" s="3"/>
      <c r="AG12840" s="3"/>
      <c r="AH12840" s="3"/>
    </row>
    <row r="12841" spans="30:34">
      <c r="AD12841" s="3"/>
      <c r="AE12841" s="3"/>
      <c r="AF12841" s="3"/>
      <c r="AG12841" s="3"/>
      <c r="AH12841" s="3"/>
    </row>
    <row r="12842" spans="30:34">
      <c r="AD12842" s="3"/>
      <c r="AE12842" s="3"/>
      <c r="AF12842" s="3"/>
      <c r="AG12842" s="3"/>
      <c r="AH12842" s="3"/>
    </row>
    <row r="12843" spans="30:34">
      <c r="AD12843" s="3"/>
      <c r="AE12843" s="3"/>
      <c r="AF12843" s="3"/>
      <c r="AG12843" s="3"/>
      <c r="AH12843" s="3"/>
    </row>
    <row r="12844" spans="30:34">
      <c r="AD12844" s="3"/>
      <c r="AE12844" s="3"/>
      <c r="AF12844" s="3"/>
      <c r="AG12844" s="3"/>
      <c r="AH12844" s="3"/>
    </row>
    <row r="12845" spans="30:34">
      <c r="AD12845" s="3"/>
      <c r="AE12845" s="3"/>
      <c r="AF12845" s="3"/>
      <c r="AG12845" s="3"/>
      <c r="AH12845" s="3"/>
    </row>
    <row r="12846" spans="30:34">
      <c r="AD12846" s="3"/>
      <c r="AE12846" s="3"/>
      <c r="AF12846" s="3"/>
      <c r="AG12846" s="3"/>
      <c r="AH12846" s="3"/>
    </row>
    <row r="12847" spans="30:34">
      <c r="AD12847" s="3"/>
      <c r="AE12847" s="3"/>
      <c r="AF12847" s="3"/>
      <c r="AG12847" s="3"/>
      <c r="AH12847" s="3"/>
    </row>
    <row r="12848" spans="30:34">
      <c r="AD12848" s="3"/>
      <c r="AE12848" s="3"/>
      <c r="AF12848" s="3"/>
      <c r="AG12848" s="3"/>
      <c r="AH12848" s="3"/>
    </row>
    <row r="12849" spans="30:34">
      <c r="AD12849" s="3"/>
      <c r="AE12849" s="3"/>
      <c r="AF12849" s="3"/>
      <c r="AG12849" s="3"/>
      <c r="AH12849" s="3"/>
    </row>
    <row r="12850" spans="30:34">
      <c r="AD12850" s="3"/>
      <c r="AE12850" s="3"/>
      <c r="AF12850" s="3"/>
      <c r="AG12850" s="3"/>
      <c r="AH12850" s="3"/>
    </row>
    <row r="12851" spans="30:34">
      <c r="AD12851" s="3"/>
      <c r="AE12851" s="3"/>
      <c r="AF12851" s="3"/>
      <c r="AG12851" s="3"/>
      <c r="AH12851" s="3"/>
    </row>
    <row r="12852" spans="30:34">
      <c r="AD12852" s="3"/>
      <c r="AE12852" s="3"/>
      <c r="AF12852" s="3"/>
      <c r="AG12852" s="3"/>
      <c r="AH12852" s="3"/>
    </row>
    <row r="12853" spans="30:34">
      <c r="AD12853" s="3"/>
      <c r="AE12853" s="3"/>
      <c r="AF12853" s="3"/>
      <c r="AG12853" s="3"/>
      <c r="AH12853" s="3"/>
    </row>
    <row r="12854" spans="30:34">
      <c r="AD12854" s="3"/>
      <c r="AE12854" s="3"/>
      <c r="AF12854" s="3"/>
      <c r="AG12854" s="3"/>
      <c r="AH12854" s="3"/>
    </row>
    <row r="12855" spans="30:34">
      <c r="AD12855" s="3"/>
      <c r="AE12855" s="3"/>
      <c r="AF12855" s="3"/>
      <c r="AG12855" s="3"/>
      <c r="AH12855" s="3"/>
    </row>
    <row r="12856" spans="30:34">
      <c r="AD12856" s="3"/>
      <c r="AE12856" s="3"/>
      <c r="AF12856" s="3"/>
      <c r="AG12856" s="3"/>
      <c r="AH12856" s="3"/>
    </row>
    <row r="12857" spans="30:34">
      <c r="AD12857" s="3"/>
      <c r="AE12857" s="3"/>
      <c r="AF12857" s="3"/>
      <c r="AG12857" s="3"/>
      <c r="AH12857" s="3"/>
    </row>
    <row r="12858" spans="30:34">
      <c r="AD12858" s="3"/>
      <c r="AE12858" s="3"/>
      <c r="AF12858" s="3"/>
      <c r="AG12858" s="3"/>
      <c r="AH12858" s="3"/>
    </row>
    <row r="12859" spans="30:34">
      <c r="AD12859" s="3"/>
      <c r="AE12859" s="3"/>
      <c r="AF12859" s="3"/>
      <c r="AG12859" s="3"/>
      <c r="AH12859" s="3"/>
    </row>
    <row r="12860" spans="30:34">
      <c r="AD12860" s="3"/>
      <c r="AE12860" s="3"/>
      <c r="AF12860" s="3"/>
      <c r="AG12860" s="3"/>
      <c r="AH12860" s="3"/>
    </row>
    <row r="12861" spans="30:34">
      <c r="AD12861" s="3"/>
      <c r="AE12861" s="3"/>
      <c r="AF12861" s="3"/>
      <c r="AG12861" s="3"/>
      <c r="AH12861" s="3"/>
    </row>
    <row r="12862" spans="30:34">
      <c r="AD12862" s="3"/>
      <c r="AE12862" s="3"/>
      <c r="AF12862" s="3"/>
      <c r="AG12862" s="3"/>
      <c r="AH12862" s="3"/>
    </row>
    <row r="12863" spans="30:34">
      <c r="AD12863" s="3"/>
      <c r="AE12863" s="3"/>
      <c r="AF12863" s="3"/>
      <c r="AG12863" s="3"/>
      <c r="AH12863" s="3"/>
    </row>
    <row r="12864" spans="30:34">
      <c r="AD12864" s="3"/>
      <c r="AE12864" s="3"/>
      <c r="AF12864" s="3"/>
      <c r="AG12864" s="3"/>
      <c r="AH12864" s="3"/>
    </row>
    <row r="12865" spans="30:34">
      <c r="AD12865" s="3"/>
      <c r="AE12865" s="3"/>
      <c r="AF12865" s="3"/>
      <c r="AG12865" s="3"/>
      <c r="AH12865" s="3"/>
    </row>
    <row r="12866" spans="30:34">
      <c r="AD12866" s="3"/>
      <c r="AE12866" s="3"/>
      <c r="AF12866" s="3"/>
      <c r="AG12866" s="3"/>
      <c r="AH12866" s="3"/>
    </row>
    <row r="12867" spans="30:34">
      <c r="AD12867" s="3"/>
      <c r="AE12867" s="3"/>
      <c r="AF12867" s="3"/>
      <c r="AG12867" s="3"/>
      <c r="AH12867" s="3"/>
    </row>
    <row r="12868" spans="30:34">
      <c r="AD12868" s="3"/>
      <c r="AE12868" s="3"/>
      <c r="AF12868" s="3"/>
      <c r="AG12868" s="3"/>
      <c r="AH12868" s="3"/>
    </row>
    <row r="12869" spans="30:34">
      <c r="AD12869" s="3"/>
      <c r="AE12869" s="3"/>
      <c r="AF12869" s="3"/>
      <c r="AG12869" s="3"/>
      <c r="AH12869" s="3"/>
    </row>
    <row r="12870" spans="30:34">
      <c r="AD12870" s="3"/>
      <c r="AE12870" s="3"/>
      <c r="AF12870" s="3"/>
      <c r="AG12870" s="3"/>
      <c r="AH12870" s="3"/>
    </row>
    <row r="12871" spans="30:34">
      <c r="AD12871" s="3"/>
      <c r="AE12871" s="3"/>
      <c r="AF12871" s="3"/>
      <c r="AG12871" s="3"/>
      <c r="AH12871" s="3"/>
    </row>
    <row r="12872" spans="30:34">
      <c r="AD12872" s="3"/>
      <c r="AE12872" s="3"/>
      <c r="AF12872" s="3"/>
      <c r="AG12872" s="3"/>
      <c r="AH12872" s="3"/>
    </row>
    <row r="12873" spans="30:34">
      <c r="AD12873" s="3"/>
      <c r="AE12873" s="3"/>
      <c r="AF12873" s="3"/>
      <c r="AG12873" s="3"/>
      <c r="AH12873" s="3"/>
    </row>
    <row r="12874" spans="30:34">
      <c r="AD12874" s="3"/>
      <c r="AE12874" s="3"/>
      <c r="AF12874" s="3"/>
      <c r="AG12874" s="3"/>
      <c r="AH12874" s="3"/>
    </row>
    <row r="12875" spans="30:34">
      <c r="AD12875" s="3"/>
      <c r="AE12875" s="3"/>
      <c r="AF12875" s="3"/>
      <c r="AG12875" s="3"/>
      <c r="AH12875" s="3"/>
    </row>
    <row r="12876" spans="30:34">
      <c r="AD12876" s="3"/>
      <c r="AE12876" s="3"/>
      <c r="AF12876" s="3"/>
      <c r="AG12876" s="3"/>
      <c r="AH12876" s="3"/>
    </row>
    <row r="12877" spans="30:34">
      <c r="AD12877" s="3"/>
      <c r="AE12877" s="3"/>
      <c r="AF12877" s="3"/>
      <c r="AG12877" s="3"/>
      <c r="AH12877" s="3"/>
    </row>
    <row r="12878" spans="30:34">
      <c r="AD12878" s="3"/>
      <c r="AE12878" s="3"/>
      <c r="AF12878" s="3"/>
      <c r="AG12878" s="3"/>
      <c r="AH12878" s="3"/>
    </row>
    <row r="12879" spans="30:34">
      <c r="AD12879" s="3"/>
      <c r="AE12879" s="3"/>
      <c r="AF12879" s="3"/>
      <c r="AG12879" s="3"/>
      <c r="AH12879" s="3"/>
    </row>
    <row r="12880" spans="30:34">
      <c r="AD12880" s="3"/>
      <c r="AE12880" s="3"/>
      <c r="AF12880" s="3"/>
      <c r="AG12880" s="3"/>
      <c r="AH12880" s="3"/>
    </row>
    <row r="12881" spans="30:34">
      <c r="AD12881" s="3"/>
      <c r="AE12881" s="3"/>
      <c r="AF12881" s="3"/>
      <c r="AG12881" s="3"/>
      <c r="AH12881" s="3"/>
    </row>
    <row r="12882" spans="30:34">
      <c r="AD12882" s="3"/>
      <c r="AE12882" s="3"/>
      <c r="AF12882" s="3"/>
      <c r="AG12882" s="3"/>
      <c r="AH12882" s="3"/>
    </row>
    <row r="12883" spans="30:34">
      <c r="AD12883" s="3"/>
      <c r="AE12883" s="3"/>
      <c r="AF12883" s="3"/>
      <c r="AG12883" s="3"/>
      <c r="AH12883" s="3"/>
    </row>
    <row r="12884" spans="30:34">
      <c r="AD12884" s="3"/>
      <c r="AE12884" s="3"/>
      <c r="AF12884" s="3"/>
      <c r="AG12884" s="3"/>
      <c r="AH12884" s="3"/>
    </row>
    <row r="12885" spans="30:34">
      <c r="AD12885" s="3"/>
      <c r="AE12885" s="3"/>
      <c r="AF12885" s="3"/>
      <c r="AG12885" s="3"/>
      <c r="AH12885" s="3"/>
    </row>
    <row r="12886" spans="30:34">
      <c r="AD12886" s="3"/>
      <c r="AE12886" s="3"/>
      <c r="AF12886" s="3"/>
      <c r="AG12886" s="3"/>
      <c r="AH12886" s="3"/>
    </row>
    <row r="12887" spans="30:34">
      <c r="AD12887" s="3"/>
      <c r="AE12887" s="3"/>
      <c r="AF12887" s="3"/>
      <c r="AG12887" s="3"/>
      <c r="AH12887" s="3"/>
    </row>
    <row r="12888" spans="30:34">
      <c r="AD12888" s="3"/>
      <c r="AE12888" s="3"/>
      <c r="AF12888" s="3"/>
      <c r="AG12888" s="3"/>
      <c r="AH12888" s="3"/>
    </row>
    <row r="12889" spans="30:34">
      <c r="AD12889" s="3"/>
      <c r="AE12889" s="3"/>
      <c r="AF12889" s="3"/>
      <c r="AG12889" s="3"/>
      <c r="AH12889" s="3"/>
    </row>
    <row r="12890" spans="30:34">
      <c r="AD12890" s="3"/>
      <c r="AE12890" s="3"/>
      <c r="AF12890" s="3"/>
      <c r="AG12890" s="3"/>
      <c r="AH12890" s="3"/>
    </row>
    <row r="12891" spans="30:34">
      <c r="AD12891" s="3"/>
      <c r="AE12891" s="3"/>
      <c r="AF12891" s="3"/>
      <c r="AG12891" s="3"/>
      <c r="AH12891" s="3"/>
    </row>
    <row r="12892" spans="30:34">
      <c r="AD12892" s="3"/>
      <c r="AE12892" s="3"/>
      <c r="AF12892" s="3"/>
      <c r="AG12892" s="3"/>
      <c r="AH12892" s="3"/>
    </row>
    <row r="12893" spans="30:34">
      <c r="AD12893" s="3"/>
      <c r="AE12893" s="3"/>
      <c r="AF12893" s="3"/>
      <c r="AG12893" s="3"/>
      <c r="AH12893" s="3"/>
    </row>
    <row r="12894" spans="30:34">
      <c r="AD12894" s="3"/>
      <c r="AE12894" s="3"/>
      <c r="AF12894" s="3"/>
      <c r="AG12894" s="3"/>
      <c r="AH12894" s="3"/>
    </row>
    <row r="12895" spans="30:34">
      <c r="AD12895" s="3"/>
      <c r="AE12895" s="3"/>
      <c r="AF12895" s="3"/>
      <c r="AG12895" s="3"/>
      <c r="AH12895" s="3"/>
    </row>
    <row r="12896" spans="30:34">
      <c r="AD12896" s="3"/>
      <c r="AE12896" s="3"/>
      <c r="AF12896" s="3"/>
      <c r="AG12896" s="3"/>
      <c r="AH12896" s="3"/>
    </row>
    <row r="12897" spans="30:34">
      <c r="AD12897" s="3"/>
      <c r="AE12897" s="3"/>
      <c r="AF12897" s="3"/>
      <c r="AG12897" s="3"/>
      <c r="AH12897" s="3"/>
    </row>
    <row r="12898" spans="30:34">
      <c r="AD12898" s="3"/>
      <c r="AE12898" s="3"/>
      <c r="AF12898" s="3"/>
      <c r="AG12898" s="3"/>
      <c r="AH12898" s="3"/>
    </row>
    <row r="12899" spans="30:34">
      <c r="AD12899" s="3"/>
      <c r="AE12899" s="3"/>
      <c r="AF12899" s="3"/>
      <c r="AG12899" s="3"/>
      <c r="AH12899" s="3"/>
    </row>
    <row r="12900" spans="30:34">
      <c r="AD12900" s="3"/>
      <c r="AE12900" s="3"/>
      <c r="AF12900" s="3"/>
      <c r="AG12900" s="3"/>
      <c r="AH12900" s="3"/>
    </row>
    <row r="12901" spans="30:34">
      <c r="AD12901" s="3"/>
      <c r="AE12901" s="3"/>
      <c r="AF12901" s="3"/>
      <c r="AG12901" s="3"/>
      <c r="AH12901" s="3"/>
    </row>
    <row r="12902" spans="30:34">
      <c r="AD12902" s="3"/>
      <c r="AE12902" s="3"/>
      <c r="AF12902" s="3"/>
      <c r="AG12902" s="3"/>
      <c r="AH12902" s="3"/>
    </row>
    <row r="12903" spans="30:34">
      <c r="AD12903" s="3"/>
      <c r="AE12903" s="3"/>
      <c r="AF12903" s="3"/>
      <c r="AG12903" s="3"/>
      <c r="AH12903" s="3"/>
    </row>
    <row r="12904" spans="30:34">
      <c r="AD12904" s="3"/>
      <c r="AE12904" s="3"/>
      <c r="AF12904" s="3"/>
      <c r="AG12904" s="3"/>
      <c r="AH12904" s="3"/>
    </row>
    <row r="12905" spans="30:34">
      <c r="AD12905" s="3"/>
      <c r="AE12905" s="3"/>
      <c r="AF12905" s="3"/>
      <c r="AG12905" s="3"/>
      <c r="AH12905" s="3"/>
    </row>
    <row r="12906" spans="30:34">
      <c r="AD12906" s="3"/>
      <c r="AE12906" s="3"/>
      <c r="AF12906" s="3"/>
      <c r="AG12906" s="3"/>
      <c r="AH12906" s="3"/>
    </row>
    <row r="12907" spans="30:34">
      <c r="AD12907" s="3"/>
      <c r="AE12907" s="3"/>
      <c r="AF12907" s="3"/>
      <c r="AG12907" s="3"/>
      <c r="AH12907" s="3"/>
    </row>
    <row r="12908" spans="30:34">
      <c r="AD12908" s="3"/>
      <c r="AE12908" s="3"/>
      <c r="AF12908" s="3"/>
      <c r="AG12908" s="3"/>
      <c r="AH12908" s="3"/>
    </row>
    <row r="12909" spans="30:34">
      <c r="AD12909" s="3"/>
      <c r="AE12909" s="3"/>
      <c r="AF12909" s="3"/>
      <c r="AG12909" s="3"/>
      <c r="AH12909" s="3"/>
    </row>
    <row r="12910" spans="30:34">
      <c r="AD12910" s="3"/>
      <c r="AE12910" s="3"/>
      <c r="AF12910" s="3"/>
      <c r="AG12910" s="3"/>
      <c r="AH12910" s="3"/>
    </row>
    <row r="12911" spans="30:34">
      <c r="AD12911" s="3"/>
      <c r="AE12911" s="3"/>
      <c r="AF12911" s="3"/>
      <c r="AG12911" s="3"/>
      <c r="AH12911" s="3"/>
    </row>
    <row r="12912" spans="30:34">
      <c r="AD12912" s="3"/>
      <c r="AE12912" s="3"/>
      <c r="AF12912" s="3"/>
      <c r="AG12912" s="3"/>
      <c r="AH12912" s="3"/>
    </row>
    <row r="12913" spans="30:34">
      <c r="AD12913" s="3"/>
      <c r="AE12913" s="3"/>
      <c r="AF12913" s="3"/>
      <c r="AG12913" s="3"/>
      <c r="AH12913" s="3"/>
    </row>
    <row r="12914" spans="30:34">
      <c r="AD12914" s="3"/>
      <c r="AE12914" s="3"/>
      <c r="AF12914" s="3"/>
      <c r="AG12914" s="3"/>
      <c r="AH12914" s="3"/>
    </row>
    <row r="12915" spans="30:34">
      <c r="AD12915" s="3"/>
      <c r="AE12915" s="3"/>
      <c r="AF12915" s="3"/>
      <c r="AG12915" s="3"/>
      <c r="AH12915" s="3"/>
    </row>
    <row r="12916" spans="30:34">
      <c r="AD12916" s="3"/>
      <c r="AE12916" s="3"/>
      <c r="AF12916" s="3"/>
      <c r="AG12916" s="3"/>
      <c r="AH12916" s="3"/>
    </row>
    <row r="12917" spans="30:34">
      <c r="AD12917" s="3"/>
      <c r="AE12917" s="3"/>
      <c r="AF12917" s="3"/>
      <c r="AG12917" s="3"/>
      <c r="AH12917" s="3"/>
    </row>
    <row r="12918" spans="30:34">
      <c r="AD12918" s="3"/>
      <c r="AE12918" s="3"/>
      <c r="AF12918" s="3"/>
      <c r="AG12918" s="3"/>
      <c r="AH12918" s="3"/>
    </row>
    <row r="12919" spans="30:34">
      <c r="AD12919" s="3"/>
      <c r="AE12919" s="3"/>
      <c r="AF12919" s="3"/>
      <c r="AG12919" s="3"/>
      <c r="AH12919" s="3"/>
    </row>
    <row r="12920" spans="30:34">
      <c r="AD12920" s="3"/>
      <c r="AE12920" s="3"/>
      <c r="AF12920" s="3"/>
      <c r="AG12920" s="3"/>
      <c r="AH12920" s="3"/>
    </row>
    <row r="12921" spans="30:34">
      <c r="AD12921" s="3"/>
      <c r="AE12921" s="3"/>
      <c r="AF12921" s="3"/>
      <c r="AG12921" s="3"/>
      <c r="AH12921" s="3"/>
    </row>
    <row r="12922" spans="30:34">
      <c r="AD12922" s="3"/>
      <c r="AE12922" s="3"/>
      <c r="AF12922" s="3"/>
      <c r="AG12922" s="3"/>
      <c r="AH12922" s="3"/>
    </row>
    <row r="12923" spans="30:34">
      <c r="AD12923" s="3"/>
      <c r="AE12923" s="3"/>
      <c r="AF12923" s="3"/>
      <c r="AG12923" s="3"/>
      <c r="AH12923" s="3"/>
    </row>
    <row r="12924" spans="30:34">
      <c r="AD12924" s="3"/>
      <c r="AE12924" s="3"/>
      <c r="AF12924" s="3"/>
      <c r="AG12924" s="3"/>
      <c r="AH12924" s="3"/>
    </row>
    <row r="12925" spans="30:34">
      <c r="AD12925" s="3"/>
      <c r="AE12925" s="3"/>
      <c r="AF12925" s="3"/>
      <c r="AG12925" s="3"/>
      <c r="AH12925" s="3"/>
    </row>
    <row r="12926" spans="30:34">
      <c r="AD12926" s="3"/>
      <c r="AE12926" s="3"/>
      <c r="AF12926" s="3"/>
      <c r="AG12926" s="3"/>
      <c r="AH12926" s="3"/>
    </row>
    <row r="12927" spans="30:34">
      <c r="AD12927" s="3"/>
      <c r="AE12927" s="3"/>
      <c r="AF12927" s="3"/>
      <c r="AG12927" s="3"/>
      <c r="AH12927" s="3"/>
    </row>
    <row r="12928" spans="30:34">
      <c r="AD12928" s="3"/>
      <c r="AE12928" s="3"/>
      <c r="AF12928" s="3"/>
      <c r="AG12928" s="3"/>
      <c r="AH12928" s="3"/>
    </row>
    <row r="12929" spans="30:34">
      <c r="AD12929" s="3"/>
      <c r="AE12929" s="3"/>
      <c r="AF12929" s="3"/>
      <c r="AG12929" s="3"/>
      <c r="AH12929" s="3"/>
    </row>
    <row r="12930" spans="30:34">
      <c r="AD12930" s="3"/>
      <c r="AE12930" s="3"/>
      <c r="AF12930" s="3"/>
      <c r="AG12930" s="3"/>
      <c r="AH12930" s="3"/>
    </row>
    <row r="12931" spans="30:34">
      <c r="AD12931" s="3"/>
      <c r="AE12931" s="3"/>
      <c r="AF12931" s="3"/>
      <c r="AG12931" s="3"/>
      <c r="AH12931" s="3"/>
    </row>
    <row r="12932" spans="30:34">
      <c r="AD12932" s="3"/>
      <c r="AE12932" s="3"/>
      <c r="AF12932" s="3"/>
      <c r="AG12932" s="3"/>
      <c r="AH12932" s="3"/>
    </row>
    <row r="12933" spans="30:34">
      <c r="AD12933" s="3"/>
      <c r="AE12933" s="3"/>
      <c r="AF12933" s="3"/>
      <c r="AG12933" s="3"/>
      <c r="AH12933" s="3"/>
    </row>
    <row r="12934" spans="30:34">
      <c r="AD12934" s="3"/>
      <c r="AE12934" s="3"/>
      <c r="AF12934" s="3"/>
      <c r="AG12934" s="3"/>
      <c r="AH12934" s="3"/>
    </row>
    <row r="12935" spans="30:34">
      <c r="AD12935" s="3"/>
      <c r="AE12935" s="3"/>
      <c r="AF12935" s="3"/>
      <c r="AG12935" s="3"/>
      <c r="AH12935" s="3"/>
    </row>
    <row r="12936" spans="30:34">
      <c r="AD12936" s="3"/>
      <c r="AE12936" s="3"/>
      <c r="AF12936" s="3"/>
      <c r="AG12936" s="3"/>
      <c r="AH12936" s="3"/>
    </row>
    <row r="12937" spans="30:34">
      <c r="AD12937" s="3"/>
      <c r="AE12937" s="3"/>
      <c r="AF12937" s="3"/>
      <c r="AG12937" s="3"/>
      <c r="AH12937" s="3"/>
    </row>
    <row r="12938" spans="30:34">
      <c r="AD12938" s="3"/>
      <c r="AE12938" s="3"/>
      <c r="AF12938" s="3"/>
      <c r="AG12938" s="3"/>
      <c r="AH12938" s="3"/>
    </row>
    <row r="12939" spans="30:34">
      <c r="AD12939" s="3"/>
      <c r="AE12939" s="3"/>
      <c r="AF12939" s="3"/>
      <c r="AG12939" s="3"/>
      <c r="AH12939" s="3"/>
    </row>
    <row r="12940" spans="30:34">
      <c r="AD12940" s="3"/>
      <c r="AE12940" s="3"/>
      <c r="AF12940" s="3"/>
      <c r="AG12940" s="3"/>
      <c r="AH12940" s="3"/>
    </row>
    <row r="12941" spans="30:34">
      <c r="AD12941" s="3"/>
      <c r="AE12941" s="3"/>
      <c r="AF12941" s="3"/>
      <c r="AG12941" s="3"/>
      <c r="AH12941" s="3"/>
    </row>
    <row r="12942" spans="30:34">
      <c r="AD12942" s="3"/>
      <c r="AE12942" s="3"/>
      <c r="AF12942" s="3"/>
      <c r="AG12942" s="3"/>
      <c r="AH12942" s="3"/>
    </row>
    <row r="12943" spans="30:34">
      <c r="AD12943" s="3"/>
      <c r="AE12943" s="3"/>
      <c r="AF12943" s="3"/>
      <c r="AG12943" s="3"/>
      <c r="AH12943" s="3"/>
    </row>
    <row r="12944" spans="30:34">
      <c r="AD12944" s="3"/>
      <c r="AE12944" s="3"/>
      <c r="AF12944" s="3"/>
      <c r="AG12944" s="3"/>
      <c r="AH12944" s="3"/>
    </row>
    <row r="12945" spans="30:34">
      <c r="AD12945" s="3"/>
      <c r="AE12945" s="3"/>
      <c r="AF12945" s="3"/>
      <c r="AG12945" s="3"/>
      <c r="AH12945" s="3"/>
    </row>
    <row r="12946" spans="30:34">
      <c r="AD12946" s="3"/>
      <c r="AE12946" s="3"/>
      <c r="AF12946" s="3"/>
      <c r="AG12946" s="3"/>
      <c r="AH12946" s="3"/>
    </row>
    <row r="12947" spans="30:34">
      <c r="AD12947" s="3"/>
      <c r="AE12947" s="3"/>
      <c r="AF12947" s="3"/>
      <c r="AG12947" s="3"/>
      <c r="AH12947" s="3"/>
    </row>
    <row r="12948" spans="30:34">
      <c r="AD12948" s="3"/>
      <c r="AE12948" s="3"/>
      <c r="AF12948" s="3"/>
      <c r="AG12948" s="3"/>
      <c r="AH12948" s="3"/>
    </row>
    <row r="12949" spans="30:34">
      <c r="AD12949" s="3"/>
      <c r="AE12949" s="3"/>
      <c r="AF12949" s="3"/>
      <c r="AG12949" s="3"/>
      <c r="AH12949" s="3"/>
    </row>
    <row r="12950" spans="30:34">
      <c r="AD12950" s="3"/>
      <c r="AE12950" s="3"/>
      <c r="AF12950" s="3"/>
      <c r="AG12950" s="3"/>
      <c r="AH12950" s="3"/>
    </row>
    <row r="12951" spans="30:34">
      <c r="AD12951" s="3"/>
      <c r="AE12951" s="3"/>
      <c r="AF12951" s="3"/>
      <c r="AG12951" s="3"/>
      <c r="AH12951" s="3"/>
    </row>
    <row r="12952" spans="30:34">
      <c r="AD12952" s="3"/>
      <c r="AE12952" s="3"/>
      <c r="AF12952" s="3"/>
      <c r="AG12952" s="3"/>
      <c r="AH12952" s="3"/>
    </row>
    <row r="12953" spans="30:34">
      <c r="AD12953" s="3"/>
      <c r="AE12953" s="3"/>
      <c r="AF12953" s="3"/>
      <c r="AG12953" s="3"/>
      <c r="AH12953" s="3"/>
    </row>
    <row r="12954" spans="30:34">
      <c r="AD12954" s="3"/>
      <c r="AE12954" s="3"/>
      <c r="AF12954" s="3"/>
      <c r="AG12954" s="3"/>
      <c r="AH12954" s="3"/>
    </row>
    <row r="12955" spans="30:34">
      <c r="AD12955" s="3"/>
      <c r="AE12955" s="3"/>
      <c r="AF12955" s="3"/>
      <c r="AG12955" s="3"/>
      <c r="AH12955" s="3"/>
    </row>
    <row r="12956" spans="30:34">
      <c r="AD12956" s="3"/>
      <c r="AE12956" s="3"/>
      <c r="AF12956" s="3"/>
      <c r="AG12956" s="3"/>
      <c r="AH12956" s="3"/>
    </row>
    <row r="12957" spans="30:34">
      <c r="AD12957" s="3"/>
      <c r="AE12957" s="3"/>
      <c r="AF12957" s="3"/>
      <c r="AG12957" s="3"/>
      <c r="AH12957" s="3"/>
    </row>
    <row r="12958" spans="30:34">
      <c r="AD12958" s="3"/>
      <c r="AE12958" s="3"/>
      <c r="AF12958" s="3"/>
      <c r="AG12958" s="3"/>
      <c r="AH12958" s="3"/>
    </row>
    <row r="12959" spans="30:34">
      <c r="AD12959" s="3"/>
      <c r="AE12959" s="3"/>
      <c r="AF12959" s="3"/>
      <c r="AG12959" s="3"/>
      <c r="AH12959" s="3"/>
    </row>
    <row r="12960" spans="30:34">
      <c r="AD12960" s="3"/>
      <c r="AE12960" s="3"/>
      <c r="AF12960" s="3"/>
      <c r="AG12960" s="3"/>
      <c r="AH12960" s="3"/>
    </row>
    <row r="12961" spans="30:34">
      <c r="AD12961" s="3"/>
      <c r="AE12961" s="3"/>
      <c r="AF12961" s="3"/>
      <c r="AG12961" s="3"/>
      <c r="AH12961" s="3"/>
    </row>
    <row r="12962" spans="30:34">
      <c r="AD12962" s="3"/>
      <c r="AE12962" s="3"/>
      <c r="AF12962" s="3"/>
      <c r="AG12962" s="3"/>
      <c r="AH12962" s="3"/>
    </row>
    <row r="12963" spans="30:34">
      <c r="AD12963" s="3"/>
      <c r="AE12963" s="3"/>
      <c r="AF12963" s="3"/>
      <c r="AG12963" s="3"/>
      <c r="AH12963" s="3"/>
    </row>
    <row r="12964" spans="30:34">
      <c r="AD12964" s="3"/>
      <c r="AE12964" s="3"/>
      <c r="AF12964" s="3"/>
      <c r="AG12964" s="3"/>
      <c r="AH12964" s="3"/>
    </row>
    <row r="12965" spans="30:34">
      <c r="AD12965" s="3"/>
      <c r="AE12965" s="3"/>
      <c r="AF12965" s="3"/>
      <c r="AG12965" s="3"/>
      <c r="AH12965" s="3"/>
    </row>
    <row r="12966" spans="30:34">
      <c r="AD12966" s="3"/>
      <c r="AE12966" s="3"/>
      <c r="AF12966" s="3"/>
      <c r="AG12966" s="3"/>
      <c r="AH12966" s="3"/>
    </row>
    <row r="12967" spans="30:34">
      <c r="AD12967" s="3"/>
      <c r="AE12967" s="3"/>
      <c r="AF12967" s="3"/>
      <c r="AG12967" s="3"/>
      <c r="AH12967" s="3"/>
    </row>
    <row r="12968" spans="30:34">
      <c r="AD12968" s="3"/>
      <c r="AE12968" s="3"/>
      <c r="AF12968" s="3"/>
      <c r="AG12968" s="3"/>
      <c r="AH12968" s="3"/>
    </row>
    <row r="12969" spans="30:34">
      <c r="AD12969" s="3"/>
      <c r="AE12969" s="3"/>
      <c r="AF12969" s="3"/>
      <c r="AG12969" s="3"/>
      <c r="AH12969" s="3"/>
    </row>
    <row r="12970" spans="30:34">
      <c r="AD12970" s="3"/>
      <c r="AE12970" s="3"/>
      <c r="AF12970" s="3"/>
      <c r="AG12970" s="3"/>
      <c r="AH12970" s="3"/>
    </row>
    <row r="12971" spans="30:34">
      <c r="AD12971" s="3"/>
      <c r="AE12971" s="3"/>
      <c r="AF12971" s="3"/>
      <c r="AG12971" s="3"/>
      <c r="AH12971" s="3"/>
    </row>
    <row r="12972" spans="30:34">
      <c r="AD12972" s="3"/>
      <c r="AE12972" s="3"/>
      <c r="AF12972" s="3"/>
      <c r="AG12972" s="3"/>
      <c r="AH12972" s="3"/>
    </row>
    <row r="12973" spans="30:34">
      <c r="AD12973" s="3"/>
      <c r="AE12973" s="3"/>
      <c r="AF12973" s="3"/>
      <c r="AG12973" s="3"/>
      <c r="AH12973" s="3"/>
    </row>
    <row r="12974" spans="30:34">
      <c r="AD12974" s="3"/>
      <c r="AE12974" s="3"/>
      <c r="AF12974" s="3"/>
      <c r="AG12974" s="3"/>
      <c r="AH12974" s="3"/>
    </row>
    <row r="12975" spans="30:34">
      <c r="AD12975" s="3"/>
      <c r="AE12975" s="3"/>
      <c r="AF12975" s="3"/>
      <c r="AG12975" s="3"/>
      <c r="AH12975" s="3"/>
    </row>
    <row r="12976" spans="30:34">
      <c r="AD12976" s="3"/>
      <c r="AE12976" s="3"/>
      <c r="AF12976" s="3"/>
      <c r="AG12976" s="3"/>
      <c r="AH12976" s="3"/>
    </row>
    <row r="12977" spans="30:34">
      <c r="AD12977" s="3"/>
      <c r="AE12977" s="3"/>
      <c r="AF12977" s="3"/>
      <c r="AG12977" s="3"/>
      <c r="AH12977" s="3"/>
    </row>
    <row r="12978" spans="30:34">
      <c r="AD12978" s="3"/>
      <c r="AE12978" s="3"/>
      <c r="AF12978" s="3"/>
      <c r="AG12978" s="3"/>
      <c r="AH12978" s="3"/>
    </row>
    <row r="12979" spans="30:34">
      <c r="AD12979" s="3"/>
      <c r="AE12979" s="3"/>
      <c r="AF12979" s="3"/>
      <c r="AG12979" s="3"/>
      <c r="AH12979" s="3"/>
    </row>
    <row r="12980" spans="30:34">
      <c r="AD12980" s="3"/>
      <c r="AE12980" s="3"/>
      <c r="AF12980" s="3"/>
      <c r="AG12980" s="3"/>
      <c r="AH12980" s="3"/>
    </row>
    <row r="12981" spans="30:34">
      <c r="AD12981" s="3"/>
      <c r="AE12981" s="3"/>
      <c r="AF12981" s="3"/>
      <c r="AG12981" s="3"/>
      <c r="AH12981" s="3"/>
    </row>
    <row r="12982" spans="30:34">
      <c r="AD12982" s="3"/>
      <c r="AE12982" s="3"/>
      <c r="AF12982" s="3"/>
      <c r="AG12982" s="3"/>
      <c r="AH12982" s="3"/>
    </row>
    <row r="12983" spans="30:34">
      <c r="AD12983" s="3"/>
      <c r="AE12983" s="3"/>
      <c r="AF12983" s="3"/>
      <c r="AG12983" s="3"/>
      <c r="AH12983" s="3"/>
    </row>
    <row r="12984" spans="30:34">
      <c r="AD12984" s="3"/>
      <c r="AE12984" s="3"/>
      <c r="AF12984" s="3"/>
      <c r="AG12984" s="3"/>
      <c r="AH12984" s="3"/>
    </row>
    <row r="12985" spans="30:34">
      <c r="AD12985" s="3"/>
      <c r="AE12985" s="3"/>
      <c r="AF12985" s="3"/>
      <c r="AG12985" s="3"/>
      <c r="AH12985" s="3"/>
    </row>
    <row r="12986" spans="30:34">
      <c r="AD12986" s="3"/>
      <c r="AE12986" s="3"/>
      <c r="AF12986" s="3"/>
      <c r="AG12986" s="3"/>
      <c r="AH12986" s="3"/>
    </row>
    <row r="12987" spans="30:34">
      <c r="AD12987" s="3"/>
      <c r="AE12987" s="3"/>
      <c r="AF12987" s="3"/>
      <c r="AG12987" s="3"/>
      <c r="AH12987" s="3"/>
    </row>
    <row r="12988" spans="30:34">
      <c r="AD12988" s="3"/>
      <c r="AE12988" s="3"/>
      <c r="AF12988" s="3"/>
      <c r="AG12988" s="3"/>
      <c r="AH12988" s="3"/>
    </row>
    <row r="12989" spans="30:34">
      <c r="AD12989" s="3"/>
      <c r="AE12989" s="3"/>
      <c r="AF12989" s="3"/>
      <c r="AG12989" s="3"/>
      <c r="AH12989" s="3"/>
    </row>
    <row r="12990" spans="30:34">
      <c r="AD12990" s="3"/>
      <c r="AE12990" s="3"/>
      <c r="AF12990" s="3"/>
      <c r="AG12990" s="3"/>
      <c r="AH12990" s="3"/>
    </row>
    <row r="12991" spans="30:34">
      <c r="AD12991" s="3"/>
      <c r="AE12991" s="3"/>
      <c r="AF12991" s="3"/>
      <c r="AG12991" s="3"/>
      <c r="AH12991" s="3"/>
    </row>
    <row r="12992" spans="30:34">
      <c r="AD12992" s="3"/>
      <c r="AE12992" s="3"/>
      <c r="AF12992" s="3"/>
      <c r="AG12992" s="3"/>
      <c r="AH12992" s="3"/>
    </row>
    <row r="12993" spans="30:34">
      <c r="AD12993" s="3"/>
      <c r="AE12993" s="3"/>
      <c r="AF12993" s="3"/>
      <c r="AG12993" s="3"/>
      <c r="AH12993" s="3"/>
    </row>
    <row r="12994" spans="30:34">
      <c r="AD12994" s="3"/>
      <c r="AE12994" s="3"/>
      <c r="AF12994" s="3"/>
      <c r="AG12994" s="3"/>
      <c r="AH12994" s="3"/>
    </row>
    <row r="12995" spans="30:34">
      <c r="AD12995" s="3"/>
      <c r="AE12995" s="3"/>
      <c r="AF12995" s="3"/>
      <c r="AG12995" s="3"/>
      <c r="AH12995" s="3"/>
    </row>
    <row r="12996" spans="30:34">
      <c r="AD12996" s="3"/>
      <c r="AE12996" s="3"/>
      <c r="AF12996" s="3"/>
      <c r="AG12996" s="3"/>
      <c r="AH12996" s="3"/>
    </row>
    <row r="12997" spans="30:34">
      <c r="AD12997" s="3"/>
      <c r="AE12997" s="3"/>
      <c r="AF12997" s="3"/>
      <c r="AG12997" s="3"/>
      <c r="AH12997" s="3"/>
    </row>
    <row r="12998" spans="30:34">
      <c r="AD12998" s="3"/>
      <c r="AE12998" s="3"/>
      <c r="AF12998" s="3"/>
      <c r="AG12998" s="3"/>
      <c r="AH12998" s="3"/>
    </row>
    <row r="12999" spans="30:34">
      <c r="AD12999" s="3"/>
      <c r="AE12999" s="3"/>
      <c r="AF12999" s="3"/>
      <c r="AG12999" s="3"/>
      <c r="AH12999" s="3"/>
    </row>
    <row r="13000" spans="30:34">
      <c r="AD13000" s="3"/>
      <c r="AE13000" s="3"/>
      <c r="AF13000" s="3"/>
      <c r="AG13000" s="3"/>
      <c r="AH13000" s="3"/>
    </row>
    <row r="13001" spans="30:34">
      <c r="AD13001" s="3"/>
      <c r="AE13001" s="3"/>
      <c r="AF13001" s="3"/>
      <c r="AG13001" s="3"/>
      <c r="AH13001" s="3"/>
    </row>
    <row r="13002" spans="30:34">
      <c r="AD13002" s="3"/>
      <c r="AE13002" s="3"/>
      <c r="AF13002" s="3"/>
      <c r="AG13002" s="3"/>
      <c r="AH13002" s="3"/>
    </row>
    <row r="13003" spans="30:34">
      <c r="AD13003" s="3"/>
      <c r="AE13003" s="3"/>
      <c r="AF13003" s="3"/>
      <c r="AG13003" s="3"/>
      <c r="AH13003" s="3"/>
    </row>
    <row r="13004" spans="30:34">
      <c r="AD13004" s="3"/>
      <c r="AE13004" s="3"/>
      <c r="AF13004" s="3"/>
      <c r="AG13004" s="3"/>
      <c r="AH13004" s="3"/>
    </row>
    <row r="13005" spans="30:34">
      <c r="AD13005" s="3"/>
      <c r="AE13005" s="3"/>
      <c r="AF13005" s="3"/>
      <c r="AG13005" s="3"/>
      <c r="AH13005" s="3"/>
    </row>
    <row r="13006" spans="30:34">
      <c r="AD13006" s="3"/>
      <c r="AE13006" s="3"/>
      <c r="AF13006" s="3"/>
      <c r="AG13006" s="3"/>
      <c r="AH13006" s="3"/>
    </row>
    <row r="13007" spans="30:34">
      <c r="AD13007" s="3"/>
      <c r="AE13007" s="3"/>
      <c r="AF13007" s="3"/>
      <c r="AG13007" s="3"/>
      <c r="AH13007" s="3"/>
    </row>
    <row r="13008" spans="30:34">
      <c r="AD13008" s="3"/>
      <c r="AE13008" s="3"/>
      <c r="AF13008" s="3"/>
      <c r="AG13008" s="3"/>
      <c r="AH13008" s="3"/>
    </row>
    <row r="13009" spans="30:34">
      <c r="AD13009" s="3"/>
      <c r="AE13009" s="3"/>
      <c r="AF13009" s="3"/>
      <c r="AG13009" s="3"/>
      <c r="AH13009" s="3"/>
    </row>
    <row r="13010" spans="30:34">
      <c r="AD13010" s="3"/>
      <c r="AE13010" s="3"/>
      <c r="AF13010" s="3"/>
      <c r="AG13010" s="3"/>
      <c r="AH13010" s="3"/>
    </row>
    <row r="13011" spans="30:34">
      <c r="AD13011" s="3"/>
      <c r="AE13011" s="3"/>
      <c r="AF13011" s="3"/>
      <c r="AG13011" s="3"/>
      <c r="AH13011" s="3"/>
    </row>
    <row r="13012" spans="30:34">
      <c r="AD13012" s="3"/>
      <c r="AE13012" s="3"/>
      <c r="AF13012" s="3"/>
      <c r="AG13012" s="3"/>
      <c r="AH13012" s="3"/>
    </row>
    <row r="13013" spans="30:34">
      <c r="AD13013" s="3"/>
      <c r="AE13013" s="3"/>
      <c r="AF13013" s="3"/>
      <c r="AG13013" s="3"/>
      <c r="AH13013" s="3"/>
    </row>
    <row r="13014" spans="30:34">
      <c r="AD13014" s="3"/>
      <c r="AE13014" s="3"/>
      <c r="AF13014" s="3"/>
      <c r="AG13014" s="3"/>
      <c r="AH13014" s="3"/>
    </row>
    <row r="13015" spans="30:34">
      <c r="AD13015" s="3"/>
      <c r="AE13015" s="3"/>
      <c r="AF13015" s="3"/>
      <c r="AG13015" s="3"/>
      <c r="AH13015" s="3"/>
    </row>
    <row r="13016" spans="30:34">
      <c r="AD13016" s="3"/>
      <c r="AE13016" s="3"/>
      <c r="AF13016" s="3"/>
      <c r="AG13016" s="3"/>
      <c r="AH13016" s="3"/>
    </row>
    <row r="13017" spans="30:34">
      <c r="AD13017" s="3"/>
      <c r="AE13017" s="3"/>
      <c r="AF13017" s="3"/>
      <c r="AG13017" s="3"/>
      <c r="AH13017" s="3"/>
    </row>
    <row r="13018" spans="30:34">
      <c r="AD13018" s="3"/>
      <c r="AE13018" s="3"/>
      <c r="AF13018" s="3"/>
      <c r="AG13018" s="3"/>
      <c r="AH13018" s="3"/>
    </row>
    <row r="13019" spans="30:34">
      <c r="AD13019" s="3"/>
      <c r="AE13019" s="3"/>
      <c r="AF13019" s="3"/>
      <c r="AG13019" s="3"/>
      <c r="AH13019" s="3"/>
    </row>
    <row r="13020" spans="30:34">
      <c r="AD13020" s="3"/>
      <c r="AE13020" s="3"/>
      <c r="AF13020" s="3"/>
      <c r="AG13020" s="3"/>
      <c r="AH13020" s="3"/>
    </row>
    <row r="13021" spans="30:34">
      <c r="AD13021" s="3"/>
      <c r="AE13021" s="3"/>
      <c r="AF13021" s="3"/>
      <c r="AG13021" s="3"/>
      <c r="AH13021" s="3"/>
    </row>
    <row r="13022" spans="30:34">
      <c r="AD13022" s="3"/>
      <c r="AE13022" s="3"/>
      <c r="AF13022" s="3"/>
      <c r="AG13022" s="3"/>
      <c r="AH13022" s="3"/>
    </row>
    <row r="13023" spans="30:34">
      <c r="AD13023" s="3"/>
      <c r="AE13023" s="3"/>
      <c r="AF13023" s="3"/>
      <c r="AG13023" s="3"/>
      <c r="AH13023" s="3"/>
    </row>
    <row r="13024" spans="30:34">
      <c r="AD13024" s="3"/>
      <c r="AE13024" s="3"/>
      <c r="AF13024" s="3"/>
      <c r="AG13024" s="3"/>
      <c r="AH13024" s="3"/>
    </row>
    <row r="13025" spans="30:34">
      <c r="AD13025" s="3"/>
      <c r="AE13025" s="3"/>
      <c r="AF13025" s="3"/>
      <c r="AG13025" s="3"/>
      <c r="AH13025" s="3"/>
    </row>
    <row r="13026" spans="30:34">
      <c r="AD13026" s="3"/>
      <c r="AE13026" s="3"/>
      <c r="AF13026" s="3"/>
      <c r="AG13026" s="3"/>
      <c r="AH13026" s="3"/>
    </row>
    <row r="13027" spans="30:34">
      <c r="AD13027" s="3"/>
      <c r="AE13027" s="3"/>
      <c r="AF13027" s="3"/>
      <c r="AG13027" s="3"/>
      <c r="AH13027" s="3"/>
    </row>
    <row r="13028" spans="30:34">
      <c r="AD13028" s="3"/>
      <c r="AE13028" s="3"/>
      <c r="AF13028" s="3"/>
      <c r="AG13028" s="3"/>
      <c r="AH13028" s="3"/>
    </row>
    <row r="13029" spans="30:34">
      <c r="AD13029" s="3"/>
      <c r="AE13029" s="3"/>
      <c r="AF13029" s="3"/>
      <c r="AG13029" s="3"/>
      <c r="AH13029" s="3"/>
    </row>
    <row r="13030" spans="30:34">
      <c r="AD13030" s="3"/>
      <c r="AE13030" s="3"/>
      <c r="AF13030" s="3"/>
      <c r="AG13030" s="3"/>
      <c r="AH13030" s="3"/>
    </row>
    <row r="13031" spans="30:34">
      <c r="AD13031" s="3"/>
      <c r="AE13031" s="3"/>
      <c r="AF13031" s="3"/>
      <c r="AG13031" s="3"/>
      <c r="AH13031" s="3"/>
    </row>
    <row r="13032" spans="30:34">
      <c r="AD13032" s="3"/>
      <c r="AE13032" s="3"/>
      <c r="AF13032" s="3"/>
      <c r="AG13032" s="3"/>
      <c r="AH13032" s="3"/>
    </row>
    <row r="13033" spans="30:34">
      <c r="AD13033" s="3"/>
      <c r="AE13033" s="3"/>
      <c r="AF13033" s="3"/>
      <c r="AG13033" s="3"/>
      <c r="AH13033" s="3"/>
    </row>
    <row r="13034" spans="30:34">
      <c r="AD13034" s="3"/>
      <c r="AE13034" s="3"/>
      <c r="AF13034" s="3"/>
      <c r="AG13034" s="3"/>
      <c r="AH13034" s="3"/>
    </row>
    <row r="13035" spans="30:34">
      <c r="AD13035" s="3"/>
      <c r="AE13035" s="3"/>
      <c r="AF13035" s="3"/>
      <c r="AG13035" s="3"/>
      <c r="AH13035" s="3"/>
    </row>
    <row r="13036" spans="30:34">
      <c r="AD13036" s="3"/>
      <c r="AE13036" s="3"/>
      <c r="AF13036" s="3"/>
      <c r="AG13036" s="3"/>
      <c r="AH13036" s="3"/>
    </row>
    <row r="13037" spans="30:34">
      <c r="AD13037" s="3"/>
      <c r="AE13037" s="3"/>
      <c r="AF13037" s="3"/>
      <c r="AG13037" s="3"/>
      <c r="AH13037" s="3"/>
    </row>
    <row r="13038" spans="30:34">
      <c r="AD13038" s="3"/>
      <c r="AE13038" s="3"/>
      <c r="AF13038" s="3"/>
      <c r="AG13038" s="3"/>
      <c r="AH13038" s="3"/>
    </row>
    <row r="13039" spans="30:34">
      <c r="AD13039" s="3"/>
      <c r="AE13039" s="3"/>
      <c r="AF13039" s="3"/>
      <c r="AG13039" s="3"/>
      <c r="AH13039" s="3"/>
    </row>
    <row r="13040" spans="30:34">
      <c r="AD13040" s="3"/>
      <c r="AE13040" s="3"/>
      <c r="AF13040" s="3"/>
      <c r="AG13040" s="3"/>
      <c r="AH13040" s="3"/>
    </row>
    <row r="13041" spans="30:34">
      <c r="AD13041" s="3"/>
      <c r="AE13041" s="3"/>
      <c r="AF13041" s="3"/>
      <c r="AG13041" s="3"/>
      <c r="AH13041" s="3"/>
    </row>
    <row r="13042" spans="30:34">
      <c r="AD13042" s="3"/>
      <c r="AE13042" s="3"/>
      <c r="AF13042" s="3"/>
      <c r="AG13042" s="3"/>
      <c r="AH13042" s="3"/>
    </row>
    <row r="13043" spans="30:34">
      <c r="AD13043" s="3"/>
      <c r="AE13043" s="3"/>
      <c r="AF13043" s="3"/>
      <c r="AG13043" s="3"/>
      <c r="AH13043" s="3"/>
    </row>
    <row r="13044" spans="30:34">
      <c r="AD13044" s="3"/>
      <c r="AE13044" s="3"/>
      <c r="AF13044" s="3"/>
      <c r="AG13044" s="3"/>
      <c r="AH13044" s="3"/>
    </row>
    <row r="13045" spans="30:34">
      <c r="AD13045" s="3"/>
      <c r="AE13045" s="3"/>
      <c r="AF13045" s="3"/>
      <c r="AG13045" s="3"/>
      <c r="AH13045" s="3"/>
    </row>
    <row r="13046" spans="30:34">
      <c r="AD13046" s="3"/>
      <c r="AE13046" s="3"/>
      <c r="AF13046" s="3"/>
      <c r="AG13046" s="3"/>
      <c r="AH13046" s="3"/>
    </row>
    <row r="13047" spans="30:34">
      <c r="AD13047" s="3"/>
      <c r="AE13047" s="3"/>
      <c r="AF13047" s="3"/>
      <c r="AG13047" s="3"/>
      <c r="AH13047" s="3"/>
    </row>
    <row r="13048" spans="30:34">
      <c r="AD13048" s="3"/>
      <c r="AE13048" s="3"/>
      <c r="AF13048" s="3"/>
      <c r="AG13048" s="3"/>
      <c r="AH13048" s="3"/>
    </row>
    <row r="13049" spans="30:34">
      <c r="AD13049" s="3"/>
      <c r="AE13049" s="3"/>
      <c r="AF13049" s="3"/>
      <c r="AG13049" s="3"/>
      <c r="AH13049" s="3"/>
    </row>
    <row r="13050" spans="30:34">
      <c r="AD13050" s="3"/>
      <c r="AE13050" s="3"/>
      <c r="AF13050" s="3"/>
      <c r="AG13050" s="3"/>
      <c r="AH13050" s="3"/>
    </row>
    <row r="13051" spans="30:34">
      <c r="AD13051" s="3"/>
      <c r="AE13051" s="3"/>
      <c r="AF13051" s="3"/>
      <c r="AG13051" s="3"/>
      <c r="AH13051" s="3"/>
    </row>
    <row r="13052" spans="30:34">
      <c r="AD13052" s="3"/>
      <c r="AE13052" s="3"/>
      <c r="AF13052" s="3"/>
      <c r="AG13052" s="3"/>
      <c r="AH13052" s="3"/>
    </row>
    <row r="13053" spans="30:34">
      <c r="AD13053" s="3"/>
      <c r="AE13053" s="3"/>
      <c r="AF13053" s="3"/>
      <c r="AG13053" s="3"/>
      <c r="AH13053" s="3"/>
    </row>
    <row r="13054" spans="30:34">
      <c r="AD13054" s="3"/>
      <c r="AE13054" s="3"/>
      <c r="AF13054" s="3"/>
      <c r="AG13054" s="3"/>
      <c r="AH13054" s="3"/>
    </row>
    <row r="13055" spans="30:34">
      <c r="AD13055" s="3"/>
      <c r="AE13055" s="3"/>
      <c r="AF13055" s="3"/>
      <c r="AG13055" s="3"/>
      <c r="AH13055" s="3"/>
    </row>
    <row r="13056" spans="30:34">
      <c r="AD13056" s="3"/>
      <c r="AE13056" s="3"/>
      <c r="AF13056" s="3"/>
      <c r="AG13056" s="3"/>
      <c r="AH13056" s="3"/>
    </row>
    <row r="13057" spans="30:34">
      <c r="AD13057" s="3"/>
      <c r="AE13057" s="3"/>
      <c r="AF13057" s="3"/>
      <c r="AG13057" s="3"/>
      <c r="AH13057" s="3"/>
    </row>
    <row r="13058" spans="30:34">
      <c r="AD13058" s="3"/>
      <c r="AE13058" s="3"/>
      <c r="AF13058" s="3"/>
      <c r="AG13058" s="3"/>
      <c r="AH13058" s="3"/>
    </row>
    <row r="13059" spans="30:34">
      <c r="AD13059" s="3"/>
      <c r="AE13059" s="3"/>
      <c r="AF13059" s="3"/>
      <c r="AG13059" s="3"/>
      <c r="AH13059" s="3"/>
    </row>
    <row r="13060" spans="30:34">
      <c r="AD13060" s="3"/>
      <c r="AE13060" s="3"/>
      <c r="AF13060" s="3"/>
      <c r="AG13060" s="3"/>
      <c r="AH13060" s="3"/>
    </row>
    <row r="13061" spans="30:34">
      <c r="AD13061" s="3"/>
      <c r="AE13061" s="3"/>
      <c r="AF13061" s="3"/>
      <c r="AG13061" s="3"/>
      <c r="AH13061" s="3"/>
    </row>
    <row r="13062" spans="30:34">
      <c r="AD13062" s="3"/>
      <c r="AE13062" s="3"/>
      <c r="AF13062" s="3"/>
      <c r="AG13062" s="3"/>
      <c r="AH13062" s="3"/>
    </row>
    <row r="13063" spans="30:34">
      <c r="AD13063" s="3"/>
      <c r="AE13063" s="3"/>
      <c r="AF13063" s="3"/>
      <c r="AG13063" s="3"/>
      <c r="AH13063" s="3"/>
    </row>
    <row r="13064" spans="30:34">
      <c r="AD13064" s="3"/>
      <c r="AE13064" s="3"/>
      <c r="AF13064" s="3"/>
      <c r="AG13064" s="3"/>
      <c r="AH13064" s="3"/>
    </row>
    <row r="13065" spans="30:34">
      <c r="AD13065" s="3"/>
      <c r="AE13065" s="3"/>
      <c r="AF13065" s="3"/>
      <c r="AG13065" s="3"/>
      <c r="AH13065" s="3"/>
    </row>
    <row r="13066" spans="30:34">
      <c r="AD13066" s="3"/>
      <c r="AE13066" s="3"/>
      <c r="AF13066" s="3"/>
      <c r="AG13066" s="3"/>
      <c r="AH13066" s="3"/>
    </row>
    <row r="13067" spans="30:34">
      <c r="AD13067" s="3"/>
      <c r="AE13067" s="3"/>
      <c r="AF13067" s="3"/>
      <c r="AG13067" s="3"/>
      <c r="AH13067" s="3"/>
    </row>
    <row r="13068" spans="30:34">
      <c r="AD13068" s="3"/>
      <c r="AE13068" s="3"/>
      <c r="AF13068" s="3"/>
      <c r="AG13068" s="3"/>
      <c r="AH13068" s="3"/>
    </row>
    <row r="13069" spans="30:34">
      <c r="AD13069" s="3"/>
      <c r="AE13069" s="3"/>
      <c r="AF13069" s="3"/>
      <c r="AG13069" s="3"/>
      <c r="AH13069" s="3"/>
    </row>
    <row r="13070" spans="30:34">
      <c r="AD13070" s="3"/>
      <c r="AE13070" s="3"/>
      <c r="AF13070" s="3"/>
      <c r="AG13070" s="3"/>
      <c r="AH13070" s="3"/>
    </row>
    <row r="13071" spans="30:34">
      <c r="AD13071" s="3"/>
      <c r="AE13071" s="3"/>
      <c r="AF13071" s="3"/>
      <c r="AG13071" s="3"/>
      <c r="AH13071" s="3"/>
    </row>
    <row r="13072" spans="30:34">
      <c r="AD13072" s="3"/>
      <c r="AE13072" s="3"/>
      <c r="AF13072" s="3"/>
      <c r="AG13072" s="3"/>
      <c r="AH13072" s="3"/>
    </row>
    <row r="13073" spans="30:34">
      <c r="AD13073" s="3"/>
      <c r="AE13073" s="3"/>
      <c r="AF13073" s="3"/>
      <c r="AG13073" s="3"/>
      <c r="AH13073" s="3"/>
    </row>
    <row r="13074" spans="30:34">
      <c r="AD13074" s="3"/>
      <c r="AE13074" s="3"/>
      <c r="AF13074" s="3"/>
      <c r="AG13074" s="3"/>
      <c r="AH13074" s="3"/>
    </row>
    <row r="13075" spans="30:34">
      <c r="AD13075" s="3"/>
      <c r="AE13075" s="3"/>
      <c r="AF13075" s="3"/>
      <c r="AG13075" s="3"/>
      <c r="AH13075" s="3"/>
    </row>
    <row r="13076" spans="30:34">
      <c r="AD13076" s="3"/>
      <c r="AE13076" s="3"/>
      <c r="AF13076" s="3"/>
      <c r="AG13076" s="3"/>
      <c r="AH13076" s="3"/>
    </row>
    <row r="13077" spans="30:34">
      <c r="AD13077" s="3"/>
      <c r="AE13077" s="3"/>
      <c r="AF13077" s="3"/>
      <c r="AG13077" s="3"/>
      <c r="AH13077" s="3"/>
    </row>
    <row r="13078" spans="30:34">
      <c r="AD13078" s="3"/>
      <c r="AE13078" s="3"/>
      <c r="AF13078" s="3"/>
      <c r="AG13078" s="3"/>
      <c r="AH13078" s="3"/>
    </row>
    <row r="13079" spans="30:34">
      <c r="AD13079" s="3"/>
      <c r="AE13079" s="3"/>
      <c r="AF13079" s="3"/>
      <c r="AG13079" s="3"/>
      <c r="AH13079" s="3"/>
    </row>
    <row r="13080" spans="30:34">
      <c r="AD13080" s="3"/>
      <c r="AE13080" s="3"/>
      <c r="AF13080" s="3"/>
      <c r="AG13080" s="3"/>
      <c r="AH13080" s="3"/>
    </row>
    <row r="13081" spans="30:34">
      <c r="AD13081" s="3"/>
      <c r="AE13081" s="3"/>
      <c r="AF13081" s="3"/>
      <c r="AG13081" s="3"/>
      <c r="AH13081" s="3"/>
    </row>
    <row r="13082" spans="30:34">
      <c r="AD13082" s="3"/>
      <c r="AE13082" s="3"/>
      <c r="AF13082" s="3"/>
      <c r="AG13082" s="3"/>
      <c r="AH13082" s="3"/>
    </row>
    <row r="13083" spans="30:34">
      <c r="AD13083" s="3"/>
      <c r="AE13083" s="3"/>
      <c r="AF13083" s="3"/>
      <c r="AG13083" s="3"/>
      <c r="AH13083" s="3"/>
    </row>
    <row r="13084" spans="30:34">
      <c r="AD13084" s="3"/>
      <c r="AE13084" s="3"/>
      <c r="AF13084" s="3"/>
      <c r="AG13084" s="3"/>
      <c r="AH13084" s="3"/>
    </row>
    <row r="13085" spans="30:34">
      <c r="AD13085" s="3"/>
      <c r="AE13085" s="3"/>
      <c r="AF13085" s="3"/>
      <c r="AG13085" s="3"/>
      <c r="AH13085" s="3"/>
    </row>
    <row r="13086" spans="30:34">
      <c r="AD13086" s="3"/>
      <c r="AE13086" s="3"/>
      <c r="AF13086" s="3"/>
      <c r="AG13086" s="3"/>
      <c r="AH13086" s="3"/>
    </row>
    <row r="13087" spans="30:34">
      <c r="AD13087" s="3"/>
      <c r="AE13087" s="3"/>
      <c r="AF13087" s="3"/>
      <c r="AG13087" s="3"/>
      <c r="AH13087" s="3"/>
    </row>
    <row r="13088" spans="30:34">
      <c r="AD13088" s="3"/>
      <c r="AE13088" s="3"/>
      <c r="AF13088" s="3"/>
      <c r="AG13088" s="3"/>
      <c r="AH13088" s="3"/>
    </row>
    <row r="13089" spans="30:34">
      <c r="AD13089" s="3"/>
      <c r="AE13089" s="3"/>
      <c r="AF13089" s="3"/>
      <c r="AG13089" s="3"/>
      <c r="AH13089" s="3"/>
    </row>
    <row r="13090" spans="30:34">
      <c r="AD13090" s="3"/>
      <c r="AE13090" s="3"/>
      <c r="AF13090" s="3"/>
      <c r="AG13090" s="3"/>
      <c r="AH13090" s="3"/>
    </row>
    <row r="13091" spans="30:34">
      <c r="AD13091" s="3"/>
      <c r="AE13091" s="3"/>
      <c r="AF13091" s="3"/>
      <c r="AG13091" s="3"/>
      <c r="AH13091" s="3"/>
    </row>
    <row r="13092" spans="30:34">
      <c r="AD13092" s="3"/>
      <c r="AE13092" s="3"/>
      <c r="AF13092" s="3"/>
      <c r="AG13092" s="3"/>
      <c r="AH13092" s="3"/>
    </row>
    <row r="13093" spans="30:34">
      <c r="AD13093" s="3"/>
      <c r="AE13093" s="3"/>
      <c r="AF13093" s="3"/>
      <c r="AG13093" s="3"/>
      <c r="AH13093" s="3"/>
    </row>
    <row r="13094" spans="30:34">
      <c r="AD13094" s="3"/>
      <c r="AE13094" s="3"/>
      <c r="AF13094" s="3"/>
      <c r="AG13094" s="3"/>
      <c r="AH13094" s="3"/>
    </row>
    <row r="13095" spans="30:34">
      <c r="AD13095" s="3"/>
      <c r="AE13095" s="3"/>
      <c r="AF13095" s="3"/>
      <c r="AG13095" s="3"/>
      <c r="AH13095" s="3"/>
    </row>
    <row r="13096" spans="30:34">
      <c r="AD13096" s="3"/>
      <c r="AE13096" s="3"/>
      <c r="AF13096" s="3"/>
      <c r="AG13096" s="3"/>
      <c r="AH13096" s="3"/>
    </row>
    <row r="13097" spans="30:34">
      <c r="AD13097" s="3"/>
      <c r="AE13097" s="3"/>
      <c r="AF13097" s="3"/>
      <c r="AG13097" s="3"/>
      <c r="AH13097" s="3"/>
    </row>
    <row r="13098" spans="30:34">
      <c r="AD13098" s="3"/>
      <c r="AE13098" s="3"/>
      <c r="AF13098" s="3"/>
      <c r="AG13098" s="3"/>
      <c r="AH13098" s="3"/>
    </row>
    <row r="13099" spans="30:34">
      <c r="AD13099" s="3"/>
      <c r="AE13099" s="3"/>
      <c r="AF13099" s="3"/>
      <c r="AG13099" s="3"/>
      <c r="AH13099" s="3"/>
    </row>
    <row r="13100" spans="30:34">
      <c r="AD13100" s="3"/>
      <c r="AE13100" s="3"/>
      <c r="AF13100" s="3"/>
      <c r="AG13100" s="3"/>
      <c r="AH13100" s="3"/>
    </row>
    <row r="13101" spans="30:34">
      <c r="AD13101" s="3"/>
      <c r="AE13101" s="3"/>
      <c r="AF13101" s="3"/>
      <c r="AG13101" s="3"/>
      <c r="AH13101" s="3"/>
    </row>
    <row r="13102" spans="30:34">
      <c r="AD13102" s="3"/>
      <c r="AE13102" s="3"/>
      <c r="AF13102" s="3"/>
      <c r="AG13102" s="3"/>
      <c r="AH13102" s="3"/>
    </row>
    <row r="13103" spans="30:34">
      <c r="AD13103" s="3"/>
      <c r="AE13103" s="3"/>
      <c r="AF13103" s="3"/>
      <c r="AG13103" s="3"/>
      <c r="AH13103" s="3"/>
    </row>
    <row r="13104" spans="30:34">
      <c r="AD13104" s="3"/>
      <c r="AE13104" s="3"/>
      <c r="AF13104" s="3"/>
      <c r="AG13104" s="3"/>
      <c r="AH13104" s="3"/>
    </row>
    <row r="13105" spans="30:34">
      <c r="AD13105" s="3"/>
      <c r="AE13105" s="3"/>
      <c r="AF13105" s="3"/>
      <c r="AG13105" s="3"/>
      <c r="AH13105" s="3"/>
    </row>
    <row r="13106" spans="30:34">
      <c r="AD13106" s="3"/>
      <c r="AE13106" s="3"/>
      <c r="AF13106" s="3"/>
      <c r="AG13106" s="3"/>
      <c r="AH13106" s="3"/>
    </row>
    <row r="13107" spans="30:34">
      <c r="AD13107" s="3"/>
      <c r="AE13107" s="3"/>
      <c r="AF13107" s="3"/>
      <c r="AG13107" s="3"/>
      <c r="AH13107" s="3"/>
    </row>
    <row r="13108" spans="30:34">
      <c r="AD13108" s="3"/>
      <c r="AE13108" s="3"/>
      <c r="AF13108" s="3"/>
      <c r="AG13108" s="3"/>
      <c r="AH13108" s="3"/>
    </row>
    <row r="13109" spans="30:34">
      <c r="AD13109" s="3"/>
      <c r="AE13109" s="3"/>
      <c r="AF13109" s="3"/>
      <c r="AG13109" s="3"/>
      <c r="AH13109" s="3"/>
    </row>
    <row r="13110" spans="30:34">
      <c r="AD13110" s="3"/>
      <c r="AE13110" s="3"/>
      <c r="AF13110" s="3"/>
      <c r="AG13110" s="3"/>
      <c r="AH13110" s="3"/>
    </row>
    <row r="13111" spans="30:34">
      <c r="AD13111" s="3"/>
      <c r="AE13111" s="3"/>
      <c r="AF13111" s="3"/>
      <c r="AG13111" s="3"/>
      <c r="AH13111" s="3"/>
    </row>
    <row r="13112" spans="30:34">
      <c r="AD13112" s="3"/>
      <c r="AE13112" s="3"/>
      <c r="AF13112" s="3"/>
      <c r="AG13112" s="3"/>
      <c r="AH13112" s="3"/>
    </row>
    <row r="13113" spans="30:34">
      <c r="AD13113" s="3"/>
      <c r="AE13113" s="3"/>
      <c r="AF13113" s="3"/>
      <c r="AG13113" s="3"/>
      <c r="AH13113" s="3"/>
    </row>
    <row r="13114" spans="30:34">
      <c r="AD13114" s="3"/>
      <c r="AE13114" s="3"/>
      <c r="AF13114" s="3"/>
      <c r="AG13114" s="3"/>
      <c r="AH13114" s="3"/>
    </row>
    <row r="13115" spans="30:34">
      <c r="AD13115" s="3"/>
      <c r="AE13115" s="3"/>
      <c r="AF13115" s="3"/>
      <c r="AG13115" s="3"/>
      <c r="AH13115" s="3"/>
    </row>
    <row r="13116" spans="30:34">
      <c r="AD13116" s="3"/>
      <c r="AE13116" s="3"/>
      <c r="AF13116" s="3"/>
      <c r="AG13116" s="3"/>
      <c r="AH13116" s="3"/>
    </row>
    <row r="13117" spans="30:34">
      <c r="AD13117" s="3"/>
      <c r="AE13117" s="3"/>
      <c r="AF13117" s="3"/>
      <c r="AG13117" s="3"/>
      <c r="AH13117" s="3"/>
    </row>
    <row r="13118" spans="30:34">
      <c r="AD13118" s="3"/>
      <c r="AE13118" s="3"/>
      <c r="AF13118" s="3"/>
      <c r="AG13118" s="3"/>
      <c r="AH13118" s="3"/>
    </row>
    <row r="13119" spans="30:34">
      <c r="AD13119" s="3"/>
      <c r="AE13119" s="3"/>
      <c r="AF13119" s="3"/>
      <c r="AG13119" s="3"/>
      <c r="AH13119" s="3"/>
    </row>
    <row r="13120" spans="30:34">
      <c r="AD13120" s="3"/>
      <c r="AE13120" s="3"/>
      <c r="AF13120" s="3"/>
      <c r="AG13120" s="3"/>
      <c r="AH13120" s="3"/>
    </row>
    <row r="13121" spans="30:34">
      <c r="AD13121" s="3"/>
      <c r="AE13121" s="3"/>
      <c r="AF13121" s="3"/>
      <c r="AG13121" s="3"/>
      <c r="AH13121" s="3"/>
    </row>
    <row r="13122" spans="30:34">
      <c r="AD13122" s="3"/>
      <c r="AE13122" s="3"/>
      <c r="AF13122" s="3"/>
      <c r="AG13122" s="3"/>
      <c r="AH13122" s="3"/>
    </row>
    <row r="13123" spans="30:34">
      <c r="AD13123" s="3"/>
      <c r="AE13123" s="3"/>
      <c r="AF13123" s="3"/>
      <c r="AG13123" s="3"/>
      <c r="AH13123" s="3"/>
    </row>
    <row r="13124" spans="30:34">
      <c r="AD13124" s="3"/>
      <c r="AE13124" s="3"/>
      <c r="AF13124" s="3"/>
      <c r="AG13124" s="3"/>
      <c r="AH13124" s="3"/>
    </row>
    <row r="13125" spans="30:34">
      <c r="AD13125" s="3"/>
      <c r="AE13125" s="3"/>
      <c r="AF13125" s="3"/>
      <c r="AG13125" s="3"/>
      <c r="AH13125" s="3"/>
    </row>
    <row r="13126" spans="30:34">
      <c r="AD13126" s="3"/>
      <c r="AE13126" s="3"/>
      <c r="AF13126" s="3"/>
      <c r="AG13126" s="3"/>
      <c r="AH13126" s="3"/>
    </row>
    <row r="13127" spans="30:34">
      <c r="AD13127" s="3"/>
      <c r="AE13127" s="3"/>
      <c r="AF13127" s="3"/>
      <c r="AG13127" s="3"/>
      <c r="AH13127" s="3"/>
    </row>
    <row r="13128" spans="30:34">
      <c r="AD13128" s="3"/>
      <c r="AE13128" s="3"/>
      <c r="AF13128" s="3"/>
      <c r="AG13128" s="3"/>
      <c r="AH13128" s="3"/>
    </row>
    <row r="13129" spans="30:34">
      <c r="AD13129" s="3"/>
      <c r="AE13129" s="3"/>
      <c r="AF13129" s="3"/>
      <c r="AG13129" s="3"/>
      <c r="AH13129" s="3"/>
    </row>
    <row r="13130" spans="30:34">
      <c r="AD13130" s="3"/>
      <c r="AE13130" s="3"/>
      <c r="AF13130" s="3"/>
      <c r="AG13130" s="3"/>
      <c r="AH13130" s="3"/>
    </row>
    <row r="13131" spans="30:34">
      <c r="AD13131" s="3"/>
      <c r="AE13131" s="3"/>
      <c r="AF13131" s="3"/>
      <c r="AG13131" s="3"/>
      <c r="AH13131" s="3"/>
    </row>
    <row r="13132" spans="30:34">
      <c r="AD13132" s="3"/>
      <c r="AE13132" s="3"/>
      <c r="AF13132" s="3"/>
      <c r="AG13132" s="3"/>
      <c r="AH13132" s="3"/>
    </row>
    <row r="13133" spans="30:34">
      <c r="AD13133" s="3"/>
      <c r="AE13133" s="3"/>
      <c r="AF13133" s="3"/>
      <c r="AG13133" s="3"/>
      <c r="AH13133" s="3"/>
    </row>
    <row r="13134" spans="30:34">
      <c r="AD13134" s="3"/>
      <c r="AE13134" s="3"/>
      <c r="AF13134" s="3"/>
      <c r="AG13134" s="3"/>
      <c r="AH13134" s="3"/>
    </row>
    <row r="13135" spans="30:34">
      <c r="AD13135" s="3"/>
      <c r="AE13135" s="3"/>
      <c r="AF13135" s="3"/>
      <c r="AG13135" s="3"/>
      <c r="AH13135" s="3"/>
    </row>
    <row r="13136" spans="30:34">
      <c r="AD13136" s="3"/>
      <c r="AE13136" s="3"/>
      <c r="AF13136" s="3"/>
      <c r="AG13136" s="3"/>
      <c r="AH13136" s="3"/>
    </row>
    <row r="13137" spans="30:34">
      <c r="AD13137" s="3"/>
      <c r="AE13137" s="3"/>
      <c r="AF13137" s="3"/>
      <c r="AG13137" s="3"/>
      <c r="AH13137" s="3"/>
    </row>
    <row r="13138" spans="30:34">
      <c r="AD13138" s="3"/>
      <c r="AE13138" s="3"/>
      <c r="AF13138" s="3"/>
      <c r="AG13138" s="3"/>
      <c r="AH13138" s="3"/>
    </row>
    <row r="13139" spans="30:34">
      <c r="AD13139" s="3"/>
      <c r="AE13139" s="3"/>
      <c r="AF13139" s="3"/>
      <c r="AG13139" s="3"/>
      <c r="AH13139" s="3"/>
    </row>
    <row r="13140" spans="30:34">
      <c r="AD13140" s="3"/>
      <c r="AE13140" s="3"/>
      <c r="AF13140" s="3"/>
      <c r="AG13140" s="3"/>
      <c r="AH13140" s="3"/>
    </row>
    <row r="13141" spans="30:34">
      <c r="AD13141" s="3"/>
      <c r="AE13141" s="3"/>
      <c r="AF13141" s="3"/>
      <c r="AG13141" s="3"/>
      <c r="AH13141" s="3"/>
    </row>
    <row r="13142" spans="30:34">
      <c r="AD13142" s="3"/>
      <c r="AE13142" s="3"/>
      <c r="AF13142" s="3"/>
      <c r="AG13142" s="3"/>
      <c r="AH13142" s="3"/>
    </row>
    <row r="13143" spans="30:34">
      <c r="AD13143" s="3"/>
      <c r="AE13143" s="3"/>
      <c r="AF13143" s="3"/>
      <c r="AG13143" s="3"/>
      <c r="AH13143" s="3"/>
    </row>
    <row r="13144" spans="30:34">
      <c r="AD13144" s="3"/>
      <c r="AE13144" s="3"/>
      <c r="AF13144" s="3"/>
      <c r="AG13144" s="3"/>
      <c r="AH13144" s="3"/>
    </row>
    <row r="13145" spans="30:34">
      <c r="AD13145" s="3"/>
      <c r="AE13145" s="3"/>
      <c r="AF13145" s="3"/>
      <c r="AG13145" s="3"/>
      <c r="AH13145" s="3"/>
    </row>
    <row r="13146" spans="30:34">
      <c r="AD13146" s="3"/>
      <c r="AE13146" s="3"/>
      <c r="AF13146" s="3"/>
      <c r="AG13146" s="3"/>
      <c r="AH13146" s="3"/>
    </row>
    <row r="13147" spans="30:34">
      <c r="AD13147" s="3"/>
      <c r="AE13147" s="3"/>
      <c r="AF13147" s="3"/>
      <c r="AG13147" s="3"/>
      <c r="AH13147" s="3"/>
    </row>
    <row r="13148" spans="30:34">
      <c r="AD13148" s="3"/>
      <c r="AE13148" s="3"/>
      <c r="AF13148" s="3"/>
      <c r="AG13148" s="3"/>
      <c r="AH13148" s="3"/>
    </row>
    <row r="13149" spans="30:34">
      <c r="AD13149" s="3"/>
      <c r="AE13149" s="3"/>
      <c r="AF13149" s="3"/>
      <c r="AG13149" s="3"/>
      <c r="AH13149" s="3"/>
    </row>
    <row r="13150" spans="30:34">
      <c r="AD13150" s="3"/>
      <c r="AE13150" s="3"/>
      <c r="AF13150" s="3"/>
      <c r="AG13150" s="3"/>
      <c r="AH13150" s="3"/>
    </row>
    <row r="13151" spans="30:34">
      <c r="AD13151" s="3"/>
      <c r="AE13151" s="3"/>
      <c r="AF13151" s="3"/>
      <c r="AG13151" s="3"/>
      <c r="AH13151" s="3"/>
    </row>
    <row r="13152" spans="30:34">
      <c r="AD13152" s="3"/>
      <c r="AE13152" s="3"/>
      <c r="AF13152" s="3"/>
      <c r="AG13152" s="3"/>
      <c r="AH13152" s="3"/>
    </row>
    <row r="13153" spans="30:34">
      <c r="AD13153" s="3"/>
      <c r="AE13153" s="3"/>
      <c r="AF13153" s="3"/>
      <c r="AG13153" s="3"/>
      <c r="AH13153" s="3"/>
    </row>
    <row r="13154" spans="30:34">
      <c r="AD13154" s="3"/>
      <c r="AE13154" s="3"/>
      <c r="AF13154" s="3"/>
      <c r="AG13154" s="3"/>
      <c r="AH13154" s="3"/>
    </row>
    <row r="13155" spans="30:34">
      <c r="AD13155" s="3"/>
      <c r="AE13155" s="3"/>
      <c r="AF13155" s="3"/>
      <c r="AG13155" s="3"/>
      <c r="AH13155" s="3"/>
    </row>
    <row r="13156" spans="30:34">
      <c r="AD13156" s="3"/>
      <c r="AE13156" s="3"/>
      <c r="AF13156" s="3"/>
      <c r="AG13156" s="3"/>
      <c r="AH13156" s="3"/>
    </row>
    <row r="13157" spans="30:34">
      <c r="AD13157" s="3"/>
      <c r="AE13157" s="3"/>
      <c r="AF13157" s="3"/>
      <c r="AG13157" s="3"/>
      <c r="AH13157" s="3"/>
    </row>
    <row r="13158" spans="30:34">
      <c r="AD13158" s="3"/>
      <c r="AE13158" s="3"/>
      <c r="AF13158" s="3"/>
      <c r="AG13158" s="3"/>
      <c r="AH13158" s="3"/>
    </row>
    <row r="13159" spans="30:34">
      <c r="AD13159" s="3"/>
      <c r="AE13159" s="3"/>
      <c r="AF13159" s="3"/>
      <c r="AG13159" s="3"/>
      <c r="AH13159" s="3"/>
    </row>
    <row r="13160" spans="30:34">
      <c r="AD13160" s="3"/>
      <c r="AE13160" s="3"/>
      <c r="AF13160" s="3"/>
      <c r="AG13160" s="3"/>
      <c r="AH13160" s="3"/>
    </row>
    <row r="13161" spans="30:34">
      <c r="AD13161" s="3"/>
      <c r="AE13161" s="3"/>
      <c r="AF13161" s="3"/>
      <c r="AG13161" s="3"/>
      <c r="AH13161" s="3"/>
    </row>
    <row r="13162" spans="30:34">
      <c r="AD13162" s="3"/>
      <c r="AE13162" s="3"/>
      <c r="AF13162" s="3"/>
      <c r="AG13162" s="3"/>
      <c r="AH13162" s="3"/>
    </row>
    <row r="13163" spans="30:34">
      <c r="AD13163" s="3"/>
      <c r="AE13163" s="3"/>
      <c r="AF13163" s="3"/>
      <c r="AG13163" s="3"/>
      <c r="AH13163" s="3"/>
    </row>
    <row r="13164" spans="30:34">
      <c r="AD13164" s="3"/>
      <c r="AE13164" s="3"/>
      <c r="AF13164" s="3"/>
      <c r="AG13164" s="3"/>
      <c r="AH13164" s="3"/>
    </row>
    <row r="13165" spans="30:34">
      <c r="AD13165" s="3"/>
      <c r="AE13165" s="3"/>
      <c r="AF13165" s="3"/>
      <c r="AG13165" s="3"/>
      <c r="AH13165" s="3"/>
    </row>
    <row r="13166" spans="30:34">
      <c r="AD13166" s="3"/>
      <c r="AE13166" s="3"/>
      <c r="AF13166" s="3"/>
      <c r="AG13166" s="3"/>
      <c r="AH13166" s="3"/>
    </row>
    <row r="13167" spans="30:34">
      <c r="AD13167" s="3"/>
      <c r="AE13167" s="3"/>
      <c r="AF13167" s="3"/>
      <c r="AG13167" s="3"/>
      <c r="AH13167" s="3"/>
    </row>
    <row r="13168" spans="30:34">
      <c r="AD13168" s="3"/>
      <c r="AE13168" s="3"/>
      <c r="AF13168" s="3"/>
      <c r="AG13168" s="3"/>
      <c r="AH13168" s="3"/>
    </row>
    <row r="13169" spans="30:34">
      <c r="AD13169" s="3"/>
      <c r="AE13169" s="3"/>
      <c r="AF13169" s="3"/>
      <c r="AG13169" s="3"/>
      <c r="AH13169" s="3"/>
    </row>
    <row r="13170" spans="30:34">
      <c r="AD13170" s="3"/>
      <c r="AE13170" s="3"/>
      <c r="AF13170" s="3"/>
      <c r="AG13170" s="3"/>
      <c r="AH13170" s="3"/>
    </row>
    <row r="13171" spans="30:34">
      <c r="AD13171" s="3"/>
      <c r="AE13171" s="3"/>
      <c r="AF13171" s="3"/>
      <c r="AG13171" s="3"/>
      <c r="AH13171" s="3"/>
    </row>
    <row r="13172" spans="30:34">
      <c r="AD13172" s="3"/>
      <c r="AE13172" s="3"/>
      <c r="AF13172" s="3"/>
      <c r="AG13172" s="3"/>
      <c r="AH13172" s="3"/>
    </row>
    <row r="13173" spans="30:34">
      <c r="AD13173" s="3"/>
      <c r="AE13173" s="3"/>
      <c r="AF13173" s="3"/>
      <c r="AG13173" s="3"/>
      <c r="AH13173" s="3"/>
    </row>
    <row r="13174" spans="30:34">
      <c r="AD13174" s="3"/>
      <c r="AE13174" s="3"/>
      <c r="AF13174" s="3"/>
      <c r="AG13174" s="3"/>
      <c r="AH13174" s="3"/>
    </row>
    <row r="13175" spans="30:34">
      <c r="AD13175" s="3"/>
      <c r="AE13175" s="3"/>
      <c r="AF13175" s="3"/>
      <c r="AG13175" s="3"/>
      <c r="AH13175" s="3"/>
    </row>
    <row r="13176" spans="30:34">
      <c r="AD13176" s="3"/>
      <c r="AE13176" s="3"/>
      <c r="AF13176" s="3"/>
      <c r="AG13176" s="3"/>
      <c r="AH13176" s="3"/>
    </row>
    <row r="13177" spans="30:34">
      <c r="AD13177" s="3"/>
      <c r="AE13177" s="3"/>
      <c r="AF13177" s="3"/>
      <c r="AG13177" s="3"/>
      <c r="AH13177" s="3"/>
    </row>
    <row r="13178" spans="30:34">
      <c r="AD13178" s="3"/>
      <c r="AE13178" s="3"/>
      <c r="AF13178" s="3"/>
      <c r="AG13178" s="3"/>
      <c r="AH13178" s="3"/>
    </row>
    <row r="13179" spans="30:34">
      <c r="AD13179" s="3"/>
      <c r="AE13179" s="3"/>
      <c r="AF13179" s="3"/>
      <c r="AG13179" s="3"/>
      <c r="AH13179" s="3"/>
    </row>
    <row r="13180" spans="30:34">
      <c r="AD13180" s="3"/>
      <c r="AE13180" s="3"/>
      <c r="AF13180" s="3"/>
      <c r="AG13180" s="3"/>
      <c r="AH13180" s="3"/>
    </row>
    <row r="13181" spans="30:34">
      <c r="AD13181" s="3"/>
      <c r="AE13181" s="3"/>
      <c r="AF13181" s="3"/>
      <c r="AG13181" s="3"/>
      <c r="AH13181" s="3"/>
    </row>
    <row r="13182" spans="30:34">
      <c r="AD13182" s="3"/>
      <c r="AE13182" s="3"/>
      <c r="AF13182" s="3"/>
      <c r="AG13182" s="3"/>
      <c r="AH13182" s="3"/>
    </row>
    <row r="13183" spans="30:34">
      <c r="AD13183" s="3"/>
      <c r="AE13183" s="3"/>
      <c r="AF13183" s="3"/>
      <c r="AG13183" s="3"/>
      <c r="AH13183" s="3"/>
    </row>
    <row r="13184" spans="30:34">
      <c r="AD13184" s="3"/>
      <c r="AE13184" s="3"/>
      <c r="AF13184" s="3"/>
      <c r="AG13184" s="3"/>
      <c r="AH13184" s="3"/>
    </row>
    <row r="13185" spans="30:34">
      <c r="AD13185" s="3"/>
      <c r="AE13185" s="3"/>
      <c r="AF13185" s="3"/>
      <c r="AG13185" s="3"/>
      <c r="AH13185" s="3"/>
    </row>
    <row r="13186" spans="30:34">
      <c r="AD13186" s="3"/>
      <c r="AE13186" s="3"/>
      <c r="AF13186" s="3"/>
      <c r="AG13186" s="3"/>
      <c r="AH13186" s="3"/>
    </row>
    <row r="13187" spans="30:34">
      <c r="AD13187" s="3"/>
      <c r="AE13187" s="3"/>
      <c r="AF13187" s="3"/>
      <c r="AG13187" s="3"/>
      <c r="AH13187" s="3"/>
    </row>
    <row r="13188" spans="30:34">
      <c r="AD13188" s="3"/>
      <c r="AE13188" s="3"/>
      <c r="AF13188" s="3"/>
      <c r="AG13188" s="3"/>
      <c r="AH13188" s="3"/>
    </row>
    <row r="13189" spans="30:34">
      <c r="AD13189" s="3"/>
      <c r="AE13189" s="3"/>
      <c r="AF13189" s="3"/>
      <c r="AG13189" s="3"/>
      <c r="AH13189" s="3"/>
    </row>
    <row r="13190" spans="30:34">
      <c r="AD13190" s="3"/>
      <c r="AE13190" s="3"/>
      <c r="AF13190" s="3"/>
      <c r="AG13190" s="3"/>
      <c r="AH13190" s="3"/>
    </row>
    <row r="13191" spans="30:34">
      <c r="AD13191" s="3"/>
      <c r="AE13191" s="3"/>
      <c r="AF13191" s="3"/>
      <c r="AG13191" s="3"/>
      <c r="AH13191" s="3"/>
    </row>
    <row r="13192" spans="30:34">
      <c r="AD13192" s="3"/>
      <c r="AE13192" s="3"/>
      <c r="AF13192" s="3"/>
      <c r="AG13192" s="3"/>
      <c r="AH13192" s="3"/>
    </row>
    <row r="13193" spans="30:34">
      <c r="AD13193" s="3"/>
      <c r="AE13193" s="3"/>
      <c r="AF13193" s="3"/>
      <c r="AG13193" s="3"/>
      <c r="AH13193" s="3"/>
    </row>
    <row r="13194" spans="30:34">
      <c r="AD13194" s="3"/>
      <c r="AE13194" s="3"/>
      <c r="AF13194" s="3"/>
      <c r="AG13194" s="3"/>
      <c r="AH13194" s="3"/>
    </row>
    <row r="13195" spans="30:34">
      <c r="AD13195" s="3"/>
      <c r="AE13195" s="3"/>
      <c r="AF13195" s="3"/>
      <c r="AG13195" s="3"/>
      <c r="AH13195" s="3"/>
    </row>
    <row r="13196" spans="30:34">
      <c r="AD13196" s="3"/>
      <c r="AE13196" s="3"/>
      <c r="AF13196" s="3"/>
      <c r="AG13196" s="3"/>
      <c r="AH13196" s="3"/>
    </row>
    <row r="13197" spans="30:34">
      <c r="AD13197" s="3"/>
      <c r="AE13197" s="3"/>
      <c r="AF13197" s="3"/>
      <c r="AG13197" s="3"/>
      <c r="AH13197" s="3"/>
    </row>
    <row r="13198" spans="30:34">
      <c r="AD13198" s="3"/>
      <c r="AE13198" s="3"/>
      <c r="AF13198" s="3"/>
      <c r="AG13198" s="3"/>
      <c r="AH13198" s="3"/>
    </row>
    <row r="13199" spans="30:34">
      <c r="AD13199" s="3"/>
      <c r="AE13199" s="3"/>
      <c r="AF13199" s="3"/>
      <c r="AG13199" s="3"/>
      <c r="AH13199" s="3"/>
    </row>
    <row r="13200" spans="30:34">
      <c r="AD13200" s="3"/>
      <c r="AE13200" s="3"/>
      <c r="AF13200" s="3"/>
      <c r="AG13200" s="3"/>
      <c r="AH13200" s="3"/>
    </row>
    <row r="13201" spans="30:34">
      <c r="AD13201" s="3"/>
      <c r="AE13201" s="3"/>
      <c r="AF13201" s="3"/>
      <c r="AG13201" s="3"/>
      <c r="AH13201" s="3"/>
    </row>
    <row r="13202" spans="30:34">
      <c r="AD13202" s="3"/>
      <c r="AE13202" s="3"/>
      <c r="AF13202" s="3"/>
      <c r="AG13202" s="3"/>
      <c r="AH13202" s="3"/>
    </row>
    <row r="13203" spans="30:34">
      <c r="AD13203" s="3"/>
      <c r="AE13203" s="3"/>
      <c r="AF13203" s="3"/>
      <c r="AG13203" s="3"/>
      <c r="AH13203" s="3"/>
    </row>
    <row r="13204" spans="30:34">
      <c r="AD13204" s="3"/>
      <c r="AE13204" s="3"/>
      <c r="AF13204" s="3"/>
      <c r="AG13204" s="3"/>
      <c r="AH13204" s="3"/>
    </row>
    <row r="13205" spans="30:34">
      <c r="AD13205" s="3"/>
      <c r="AE13205" s="3"/>
      <c r="AF13205" s="3"/>
      <c r="AG13205" s="3"/>
      <c r="AH13205" s="3"/>
    </row>
    <row r="13206" spans="30:34">
      <c r="AD13206" s="3"/>
      <c r="AE13206" s="3"/>
      <c r="AF13206" s="3"/>
      <c r="AG13206" s="3"/>
      <c r="AH13206" s="3"/>
    </row>
    <row r="13207" spans="30:34">
      <c r="AD13207" s="3"/>
      <c r="AE13207" s="3"/>
      <c r="AF13207" s="3"/>
      <c r="AG13207" s="3"/>
      <c r="AH13207" s="3"/>
    </row>
    <row r="13208" spans="30:34">
      <c r="AD13208" s="3"/>
      <c r="AE13208" s="3"/>
      <c r="AF13208" s="3"/>
      <c r="AG13208" s="3"/>
      <c r="AH13208" s="3"/>
    </row>
    <row r="13209" spans="30:34">
      <c r="AD13209" s="3"/>
      <c r="AE13209" s="3"/>
      <c r="AF13209" s="3"/>
      <c r="AG13209" s="3"/>
      <c r="AH13209" s="3"/>
    </row>
    <row r="13210" spans="30:34">
      <c r="AD13210" s="3"/>
      <c r="AE13210" s="3"/>
      <c r="AF13210" s="3"/>
      <c r="AG13210" s="3"/>
      <c r="AH13210" s="3"/>
    </row>
    <row r="13211" spans="30:34">
      <c r="AD13211" s="3"/>
      <c r="AE13211" s="3"/>
      <c r="AF13211" s="3"/>
      <c r="AG13211" s="3"/>
      <c r="AH13211" s="3"/>
    </row>
    <row r="13212" spans="30:34">
      <c r="AD13212" s="3"/>
      <c r="AE13212" s="3"/>
      <c r="AF13212" s="3"/>
      <c r="AG13212" s="3"/>
      <c r="AH13212" s="3"/>
    </row>
    <row r="13213" spans="30:34">
      <c r="AD13213" s="3"/>
      <c r="AE13213" s="3"/>
      <c r="AF13213" s="3"/>
      <c r="AG13213" s="3"/>
      <c r="AH13213" s="3"/>
    </row>
    <row r="13214" spans="30:34">
      <c r="AD13214" s="3"/>
      <c r="AE13214" s="3"/>
      <c r="AF13214" s="3"/>
      <c r="AG13214" s="3"/>
      <c r="AH13214" s="3"/>
    </row>
    <row r="13215" spans="30:34">
      <c r="AD13215" s="3"/>
      <c r="AE13215" s="3"/>
      <c r="AF13215" s="3"/>
      <c r="AG13215" s="3"/>
      <c r="AH13215" s="3"/>
    </row>
    <row r="13216" spans="30:34">
      <c r="AD13216" s="3"/>
      <c r="AE13216" s="3"/>
      <c r="AF13216" s="3"/>
      <c r="AG13216" s="3"/>
      <c r="AH13216" s="3"/>
    </row>
    <row r="13217" spans="30:34">
      <c r="AD13217" s="3"/>
      <c r="AE13217" s="3"/>
      <c r="AF13217" s="3"/>
      <c r="AG13217" s="3"/>
      <c r="AH13217" s="3"/>
    </row>
    <row r="13218" spans="30:34">
      <c r="AD13218" s="3"/>
      <c r="AE13218" s="3"/>
      <c r="AF13218" s="3"/>
      <c r="AG13218" s="3"/>
      <c r="AH13218" s="3"/>
    </row>
    <row r="13219" spans="30:34">
      <c r="AD13219" s="3"/>
      <c r="AE13219" s="3"/>
      <c r="AF13219" s="3"/>
      <c r="AG13219" s="3"/>
      <c r="AH13219" s="3"/>
    </row>
    <row r="13220" spans="30:34">
      <c r="AD13220" s="3"/>
      <c r="AE13220" s="3"/>
      <c r="AF13220" s="3"/>
      <c r="AG13220" s="3"/>
      <c r="AH13220" s="3"/>
    </row>
    <row r="13221" spans="30:34">
      <c r="AD13221" s="3"/>
      <c r="AE13221" s="3"/>
      <c r="AF13221" s="3"/>
      <c r="AG13221" s="3"/>
      <c r="AH13221" s="3"/>
    </row>
    <row r="13222" spans="30:34">
      <c r="AD13222" s="3"/>
      <c r="AE13222" s="3"/>
      <c r="AF13222" s="3"/>
      <c r="AG13222" s="3"/>
      <c r="AH13222" s="3"/>
    </row>
    <row r="13223" spans="30:34">
      <c r="AD13223" s="3"/>
      <c r="AE13223" s="3"/>
      <c r="AF13223" s="3"/>
      <c r="AG13223" s="3"/>
      <c r="AH13223" s="3"/>
    </row>
    <row r="13224" spans="30:34">
      <c r="AD13224" s="3"/>
      <c r="AE13224" s="3"/>
      <c r="AF13224" s="3"/>
      <c r="AG13224" s="3"/>
      <c r="AH13224" s="3"/>
    </row>
    <row r="13225" spans="30:34">
      <c r="AD13225" s="3"/>
      <c r="AE13225" s="3"/>
      <c r="AF13225" s="3"/>
      <c r="AG13225" s="3"/>
      <c r="AH13225" s="3"/>
    </row>
    <row r="13226" spans="30:34">
      <c r="AD13226" s="3"/>
      <c r="AE13226" s="3"/>
      <c r="AF13226" s="3"/>
      <c r="AG13226" s="3"/>
      <c r="AH13226" s="3"/>
    </row>
    <row r="13227" spans="30:34">
      <c r="AD13227" s="3"/>
      <c r="AE13227" s="3"/>
      <c r="AF13227" s="3"/>
      <c r="AG13227" s="3"/>
      <c r="AH13227" s="3"/>
    </row>
    <row r="13228" spans="30:34">
      <c r="AD13228" s="3"/>
      <c r="AE13228" s="3"/>
      <c r="AF13228" s="3"/>
      <c r="AG13228" s="3"/>
      <c r="AH13228" s="3"/>
    </row>
    <row r="13229" spans="30:34">
      <c r="AD13229" s="3"/>
      <c r="AE13229" s="3"/>
      <c r="AF13229" s="3"/>
      <c r="AG13229" s="3"/>
      <c r="AH13229" s="3"/>
    </row>
    <row r="13230" spans="30:34">
      <c r="AD13230" s="3"/>
      <c r="AE13230" s="3"/>
      <c r="AF13230" s="3"/>
      <c r="AG13230" s="3"/>
      <c r="AH13230" s="3"/>
    </row>
    <row r="13231" spans="30:34">
      <c r="AD13231" s="3"/>
      <c r="AE13231" s="3"/>
      <c r="AF13231" s="3"/>
      <c r="AG13231" s="3"/>
      <c r="AH13231" s="3"/>
    </row>
    <row r="13232" spans="30:34">
      <c r="AD13232" s="3"/>
      <c r="AE13232" s="3"/>
      <c r="AF13232" s="3"/>
      <c r="AG13232" s="3"/>
      <c r="AH13232" s="3"/>
    </row>
    <row r="13233" spans="30:34">
      <c r="AD13233" s="3"/>
      <c r="AE13233" s="3"/>
      <c r="AF13233" s="3"/>
      <c r="AG13233" s="3"/>
      <c r="AH13233" s="3"/>
    </row>
    <row r="13234" spans="30:34">
      <c r="AD13234" s="3"/>
      <c r="AE13234" s="3"/>
      <c r="AF13234" s="3"/>
      <c r="AG13234" s="3"/>
      <c r="AH13234" s="3"/>
    </row>
    <row r="13235" spans="30:34">
      <c r="AD13235" s="3"/>
      <c r="AE13235" s="3"/>
      <c r="AF13235" s="3"/>
      <c r="AG13235" s="3"/>
      <c r="AH13235" s="3"/>
    </row>
    <row r="13236" spans="30:34">
      <c r="AD13236" s="3"/>
      <c r="AE13236" s="3"/>
      <c r="AF13236" s="3"/>
      <c r="AG13236" s="3"/>
      <c r="AH13236" s="3"/>
    </row>
    <row r="13237" spans="30:34">
      <c r="AD13237" s="3"/>
      <c r="AE13237" s="3"/>
      <c r="AF13237" s="3"/>
      <c r="AG13237" s="3"/>
      <c r="AH13237" s="3"/>
    </row>
    <row r="13238" spans="30:34">
      <c r="AD13238" s="3"/>
      <c r="AE13238" s="3"/>
      <c r="AF13238" s="3"/>
      <c r="AG13238" s="3"/>
      <c r="AH13238" s="3"/>
    </row>
    <row r="13239" spans="30:34">
      <c r="AD13239" s="3"/>
      <c r="AE13239" s="3"/>
      <c r="AF13239" s="3"/>
      <c r="AG13239" s="3"/>
      <c r="AH13239" s="3"/>
    </row>
    <row r="13240" spans="30:34">
      <c r="AD13240" s="3"/>
      <c r="AE13240" s="3"/>
      <c r="AF13240" s="3"/>
      <c r="AG13240" s="3"/>
      <c r="AH13240" s="3"/>
    </row>
    <row r="13241" spans="30:34">
      <c r="AD13241" s="3"/>
      <c r="AE13241" s="3"/>
      <c r="AF13241" s="3"/>
      <c r="AG13241" s="3"/>
      <c r="AH13241" s="3"/>
    </row>
    <row r="13242" spans="30:34">
      <c r="AD13242" s="3"/>
      <c r="AE13242" s="3"/>
      <c r="AF13242" s="3"/>
      <c r="AG13242" s="3"/>
      <c r="AH13242" s="3"/>
    </row>
    <row r="13243" spans="30:34">
      <c r="AD13243" s="3"/>
      <c r="AE13243" s="3"/>
      <c r="AF13243" s="3"/>
      <c r="AG13243" s="3"/>
      <c r="AH13243" s="3"/>
    </row>
    <row r="13244" spans="30:34">
      <c r="AD13244" s="3"/>
      <c r="AE13244" s="3"/>
      <c r="AF13244" s="3"/>
      <c r="AG13244" s="3"/>
      <c r="AH13244" s="3"/>
    </row>
    <row r="13245" spans="30:34">
      <c r="AD13245" s="3"/>
      <c r="AE13245" s="3"/>
      <c r="AF13245" s="3"/>
      <c r="AG13245" s="3"/>
      <c r="AH13245" s="3"/>
    </row>
    <row r="13246" spans="30:34">
      <c r="AD13246" s="3"/>
      <c r="AE13246" s="3"/>
      <c r="AF13246" s="3"/>
      <c r="AG13246" s="3"/>
      <c r="AH13246" s="3"/>
    </row>
    <row r="13247" spans="30:34">
      <c r="AD13247" s="3"/>
      <c r="AE13247" s="3"/>
      <c r="AF13247" s="3"/>
      <c r="AG13247" s="3"/>
      <c r="AH13247" s="3"/>
    </row>
    <row r="13248" spans="30:34">
      <c r="AD13248" s="3"/>
      <c r="AE13248" s="3"/>
      <c r="AF13248" s="3"/>
      <c r="AG13248" s="3"/>
      <c r="AH13248" s="3"/>
    </row>
    <row r="13249" spans="30:34">
      <c r="AD13249" s="3"/>
      <c r="AE13249" s="3"/>
      <c r="AF13249" s="3"/>
      <c r="AG13249" s="3"/>
      <c r="AH13249" s="3"/>
    </row>
    <row r="13250" spans="30:34">
      <c r="AD13250" s="3"/>
      <c r="AE13250" s="3"/>
      <c r="AF13250" s="3"/>
      <c r="AG13250" s="3"/>
      <c r="AH13250" s="3"/>
    </row>
    <row r="13251" spans="30:34">
      <c r="AD13251" s="3"/>
      <c r="AE13251" s="3"/>
      <c r="AF13251" s="3"/>
      <c r="AG13251" s="3"/>
      <c r="AH13251" s="3"/>
    </row>
    <row r="13252" spans="30:34">
      <c r="AD13252" s="3"/>
      <c r="AE13252" s="3"/>
      <c r="AF13252" s="3"/>
      <c r="AG13252" s="3"/>
      <c r="AH13252" s="3"/>
    </row>
    <row r="13253" spans="30:34">
      <c r="AD13253" s="3"/>
      <c r="AE13253" s="3"/>
      <c r="AF13253" s="3"/>
      <c r="AG13253" s="3"/>
      <c r="AH13253" s="3"/>
    </row>
    <row r="13254" spans="30:34">
      <c r="AD13254" s="3"/>
      <c r="AE13254" s="3"/>
      <c r="AF13254" s="3"/>
      <c r="AG13254" s="3"/>
      <c r="AH13254" s="3"/>
    </row>
    <row r="13255" spans="30:34">
      <c r="AD13255" s="3"/>
      <c r="AE13255" s="3"/>
      <c r="AF13255" s="3"/>
      <c r="AG13255" s="3"/>
      <c r="AH13255" s="3"/>
    </row>
    <row r="13256" spans="30:34">
      <c r="AD13256" s="3"/>
      <c r="AE13256" s="3"/>
      <c r="AF13256" s="3"/>
      <c r="AG13256" s="3"/>
      <c r="AH13256" s="3"/>
    </row>
    <row r="13257" spans="30:34">
      <c r="AD13257" s="3"/>
      <c r="AE13257" s="3"/>
      <c r="AF13257" s="3"/>
      <c r="AG13257" s="3"/>
      <c r="AH13257" s="3"/>
    </row>
    <row r="13258" spans="30:34">
      <c r="AD13258" s="3"/>
      <c r="AE13258" s="3"/>
      <c r="AF13258" s="3"/>
      <c r="AG13258" s="3"/>
      <c r="AH13258" s="3"/>
    </row>
    <row r="13259" spans="30:34">
      <c r="AD13259" s="3"/>
      <c r="AE13259" s="3"/>
      <c r="AF13259" s="3"/>
      <c r="AG13259" s="3"/>
      <c r="AH13259" s="3"/>
    </row>
    <row r="13260" spans="30:34">
      <c r="AD13260" s="3"/>
      <c r="AE13260" s="3"/>
      <c r="AF13260" s="3"/>
      <c r="AG13260" s="3"/>
      <c r="AH13260" s="3"/>
    </row>
    <row r="13261" spans="30:34">
      <c r="AD13261" s="3"/>
      <c r="AE13261" s="3"/>
      <c r="AF13261" s="3"/>
      <c r="AG13261" s="3"/>
      <c r="AH13261" s="3"/>
    </row>
    <row r="13262" spans="30:34">
      <c r="AD13262" s="3"/>
      <c r="AE13262" s="3"/>
      <c r="AF13262" s="3"/>
      <c r="AG13262" s="3"/>
      <c r="AH13262" s="3"/>
    </row>
    <row r="13263" spans="30:34">
      <c r="AD13263" s="3"/>
      <c r="AE13263" s="3"/>
      <c r="AF13263" s="3"/>
      <c r="AG13263" s="3"/>
      <c r="AH13263" s="3"/>
    </row>
    <row r="13264" spans="30:34">
      <c r="AD13264" s="3"/>
      <c r="AE13264" s="3"/>
      <c r="AF13264" s="3"/>
      <c r="AG13264" s="3"/>
      <c r="AH13264" s="3"/>
    </row>
    <row r="13265" spans="30:34">
      <c r="AD13265" s="3"/>
      <c r="AE13265" s="3"/>
      <c r="AF13265" s="3"/>
      <c r="AG13265" s="3"/>
      <c r="AH13265" s="3"/>
    </row>
    <row r="13266" spans="30:34">
      <c r="AD13266" s="3"/>
      <c r="AE13266" s="3"/>
      <c r="AF13266" s="3"/>
      <c r="AG13266" s="3"/>
      <c r="AH13266" s="3"/>
    </row>
    <row r="13267" spans="30:34">
      <c r="AD13267" s="3"/>
      <c r="AE13267" s="3"/>
      <c r="AF13267" s="3"/>
      <c r="AG13267" s="3"/>
      <c r="AH13267" s="3"/>
    </row>
    <row r="13268" spans="30:34">
      <c r="AD13268" s="3"/>
      <c r="AE13268" s="3"/>
      <c r="AF13268" s="3"/>
      <c r="AG13268" s="3"/>
      <c r="AH13268" s="3"/>
    </row>
    <row r="13269" spans="30:34">
      <c r="AD13269" s="3"/>
      <c r="AE13269" s="3"/>
      <c r="AF13269" s="3"/>
      <c r="AG13269" s="3"/>
      <c r="AH13269" s="3"/>
    </row>
    <row r="13270" spans="30:34">
      <c r="AD13270" s="3"/>
      <c r="AE13270" s="3"/>
      <c r="AF13270" s="3"/>
      <c r="AG13270" s="3"/>
      <c r="AH13270" s="3"/>
    </row>
    <row r="13271" spans="30:34">
      <c r="AD13271" s="3"/>
      <c r="AE13271" s="3"/>
      <c r="AF13271" s="3"/>
      <c r="AG13271" s="3"/>
      <c r="AH13271" s="3"/>
    </row>
    <row r="13272" spans="30:34">
      <c r="AD13272" s="3"/>
      <c r="AE13272" s="3"/>
      <c r="AF13272" s="3"/>
      <c r="AG13272" s="3"/>
      <c r="AH13272" s="3"/>
    </row>
    <row r="13273" spans="30:34">
      <c r="AD13273" s="3"/>
      <c r="AE13273" s="3"/>
      <c r="AF13273" s="3"/>
      <c r="AG13273" s="3"/>
      <c r="AH13273" s="3"/>
    </row>
    <row r="13274" spans="30:34">
      <c r="AD13274" s="3"/>
      <c r="AE13274" s="3"/>
      <c r="AF13274" s="3"/>
      <c r="AG13274" s="3"/>
      <c r="AH13274" s="3"/>
    </row>
    <row r="13275" spans="30:34">
      <c r="AD13275" s="3"/>
      <c r="AE13275" s="3"/>
      <c r="AF13275" s="3"/>
      <c r="AG13275" s="3"/>
      <c r="AH13275" s="3"/>
    </row>
    <row r="13276" spans="30:34">
      <c r="AD13276" s="3"/>
      <c r="AE13276" s="3"/>
      <c r="AF13276" s="3"/>
      <c r="AG13276" s="3"/>
      <c r="AH13276" s="3"/>
    </row>
    <row r="13277" spans="30:34">
      <c r="AD13277" s="3"/>
      <c r="AE13277" s="3"/>
      <c r="AF13277" s="3"/>
      <c r="AG13277" s="3"/>
      <c r="AH13277" s="3"/>
    </row>
    <row r="13278" spans="30:34">
      <c r="AD13278" s="3"/>
      <c r="AE13278" s="3"/>
      <c r="AF13278" s="3"/>
      <c r="AG13278" s="3"/>
      <c r="AH13278" s="3"/>
    </row>
    <row r="13279" spans="30:34">
      <c r="AD13279" s="3"/>
      <c r="AE13279" s="3"/>
      <c r="AF13279" s="3"/>
      <c r="AG13279" s="3"/>
      <c r="AH13279" s="3"/>
    </row>
    <row r="13280" spans="30:34">
      <c r="AD13280" s="3"/>
      <c r="AE13280" s="3"/>
      <c r="AF13280" s="3"/>
      <c r="AG13280" s="3"/>
      <c r="AH13280" s="3"/>
    </row>
    <row r="13281" spans="30:34">
      <c r="AD13281" s="3"/>
      <c r="AE13281" s="3"/>
      <c r="AF13281" s="3"/>
      <c r="AG13281" s="3"/>
      <c r="AH13281" s="3"/>
    </row>
    <row r="13282" spans="30:34">
      <c r="AD13282" s="3"/>
      <c r="AE13282" s="3"/>
      <c r="AF13282" s="3"/>
      <c r="AG13282" s="3"/>
      <c r="AH13282" s="3"/>
    </row>
    <row r="13283" spans="30:34">
      <c r="AD13283" s="3"/>
      <c r="AE13283" s="3"/>
      <c r="AF13283" s="3"/>
      <c r="AG13283" s="3"/>
      <c r="AH13283" s="3"/>
    </row>
    <row r="13284" spans="30:34">
      <c r="AD13284" s="3"/>
      <c r="AE13284" s="3"/>
      <c r="AF13284" s="3"/>
      <c r="AG13284" s="3"/>
      <c r="AH13284" s="3"/>
    </row>
    <row r="13285" spans="30:34">
      <c r="AD13285" s="3"/>
      <c r="AE13285" s="3"/>
      <c r="AF13285" s="3"/>
      <c r="AG13285" s="3"/>
      <c r="AH13285" s="3"/>
    </row>
    <row r="13286" spans="30:34">
      <c r="AD13286" s="3"/>
      <c r="AE13286" s="3"/>
      <c r="AF13286" s="3"/>
      <c r="AG13286" s="3"/>
      <c r="AH13286" s="3"/>
    </row>
    <row r="13287" spans="30:34">
      <c r="AD13287" s="3"/>
      <c r="AE13287" s="3"/>
      <c r="AF13287" s="3"/>
      <c r="AG13287" s="3"/>
      <c r="AH13287" s="3"/>
    </row>
    <row r="13288" spans="30:34">
      <c r="AD13288" s="3"/>
      <c r="AE13288" s="3"/>
      <c r="AF13288" s="3"/>
      <c r="AG13288" s="3"/>
      <c r="AH13288" s="3"/>
    </row>
    <row r="13289" spans="30:34">
      <c r="AD13289" s="3"/>
      <c r="AE13289" s="3"/>
      <c r="AF13289" s="3"/>
      <c r="AG13289" s="3"/>
      <c r="AH13289" s="3"/>
    </row>
    <row r="13290" spans="30:34">
      <c r="AD13290" s="3"/>
      <c r="AE13290" s="3"/>
      <c r="AF13290" s="3"/>
      <c r="AG13290" s="3"/>
      <c r="AH13290" s="3"/>
    </row>
    <row r="13291" spans="30:34">
      <c r="AD13291" s="3"/>
      <c r="AE13291" s="3"/>
      <c r="AF13291" s="3"/>
      <c r="AG13291" s="3"/>
      <c r="AH13291" s="3"/>
    </row>
    <row r="13292" spans="30:34">
      <c r="AD13292" s="3"/>
      <c r="AE13292" s="3"/>
      <c r="AF13292" s="3"/>
      <c r="AG13292" s="3"/>
      <c r="AH13292" s="3"/>
    </row>
    <row r="13293" spans="30:34">
      <c r="AD13293" s="3"/>
      <c r="AE13293" s="3"/>
      <c r="AF13293" s="3"/>
      <c r="AG13293" s="3"/>
      <c r="AH13293" s="3"/>
    </row>
    <row r="13294" spans="30:34">
      <c r="AD13294" s="3"/>
      <c r="AE13294" s="3"/>
      <c r="AF13294" s="3"/>
      <c r="AG13294" s="3"/>
      <c r="AH13294" s="3"/>
    </row>
    <row r="13295" spans="30:34">
      <c r="AD13295" s="3"/>
      <c r="AE13295" s="3"/>
      <c r="AF13295" s="3"/>
      <c r="AG13295" s="3"/>
      <c r="AH13295" s="3"/>
    </row>
    <row r="13296" spans="30:34">
      <c r="AD13296" s="3"/>
      <c r="AE13296" s="3"/>
      <c r="AF13296" s="3"/>
      <c r="AG13296" s="3"/>
      <c r="AH13296" s="3"/>
    </row>
    <row r="13297" spans="30:34">
      <c r="AD13297" s="3"/>
      <c r="AE13297" s="3"/>
      <c r="AF13297" s="3"/>
      <c r="AG13297" s="3"/>
      <c r="AH13297" s="3"/>
    </row>
    <row r="13298" spans="30:34">
      <c r="AD13298" s="3"/>
      <c r="AE13298" s="3"/>
      <c r="AF13298" s="3"/>
      <c r="AG13298" s="3"/>
      <c r="AH13298" s="3"/>
    </row>
    <row r="13299" spans="30:34">
      <c r="AD13299" s="3"/>
      <c r="AE13299" s="3"/>
      <c r="AF13299" s="3"/>
      <c r="AG13299" s="3"/>
      <c r="AH13299" s="3"/>
    </row>
    <row r="13300" spans="30:34">
      <c r="AD13300" s="3"/>
      <c r="AE13300" s="3"/>
      <c r="AF13300" s="3"/>
      <c r="AG13300" s="3"/>
      <c r="AH13300" s="3"/>
    </row>
    <row r="13301" spans="30:34">
      <c r="AD13301" s="3"/>
      <c r="AE13301" s="3"/>
      <c r="AF13301" s="3"/>
      <c r="AG13301" s="3"/>
      <c r="AH13301" s="3"/>
    </row>
    <row r="13302" spans="30:34">
      <c r="AD13302" s="3"/>
      <c r="AE13302" s="3"/>
      <c r="AF13302" s="3"/>
      <c r="AG13302" s="3"/>
      <c r="AH13302" s="3"/>
    </row>
    <row r="13303" spans="30:34">
      <c r="AD13303" s="3"/>
      <c r="AE13303" s="3"/>
      <c r="AF13303" s="3"/>
      <c r="AG13303" s="3"/>
      <c r="AH13303" s="3"/>
    </row>
    <row r="13304" spans="30:34">
      <c r="AD13304" s="3"/>
      <c r="AE13304" s="3"/>
      <c r="AF13304" s="3"/>
      <c r="AG13304" s="3"/>
      <c r="AH13304" s="3"/>
    </row>
    <row r="13305" spans="30:34">
      <c r="AD13305" s="3"/>
      <c r="AE13305" s="3"/>
      <c r="AF13305" s="3"/>
      <c r="AG13305" s="3"/>
      <c r="AH13305" s="3"/>
    </row>
    <row r="13306" spans="30:34">
      <c r="AD13306" s="3"/>
      <c r="AE13306" s="3"/>
      <c r="AF13306" s="3"/>
      <c r="AG13306" s="3"/>
      <c r="AH13306" s="3"/>
    </row>
    <row r="13307" spans="30:34">
      <c r="AD13307" s="3"/>
      <c r="AE13307" s="3"/>
      <c r="AF13307" s="3"/>
      <c r="AG13307" s="3"/>
      <c r="AH13307" s="3"/>
    </row>
    <row r="13308" spans="30:34">
      <c r="AD13308" s="3"/>
      <c r="AE13308" s="3"/>
      <c r="AF13308" s="3"/>
      <c r="AG13308" s="3"/>
      <c r="AH13308" s="3"/>
    </row>
    <row r="13309" spans="30:34">
      <c r="AD13309" s="3"/>
      <c r="AE13309" s="3"/>
      <c r="AF13309" s="3"/>
      <c r="AG13309" s="3"/>
      <c r="AH13309" s="3"/>
    </row>
    <row r="13310" spans="30:34">
      <c r="AD13310" s="3"/>
      <c r="AE13310" s="3"/>
      <c r="AF13310" s="3"/>
      <c r="AG13310" s="3"/>
      <c r="AH13310" s="3"/>
    </row>
    <row r="13311" spans="30:34">
      <c r="AD13311" s="3"/>
      <c r="AE13311" s="3"/>
      <c r="AF13311" s="3"/>
      <c r="AG13311" s="3"/>
      <c r="AH13311" s="3"/>
    </row>
    <row r="13312" spans="30:34">
      <c r="AD13312" s="3"/>
      <c r="AE13312" s="3"/>
      <c r="AF13312" s="3"/>
      <c r="AG13312" s="3"/>
      <c r="AH13312" s="3"/>
    </row>
    <row r="13313" spans="30:34">
      <c r="AD13313" s="3"/>
      <c r="AE13313" s="3"/>
      <c r="AF13313" s="3"/>
      <c r="AG13313" s="3"/>
      <c r="AH13313" s="3"/>
    </row>
    <row r="13314" spans="30:34">
      <c r="AD13314" s="3"/>
      <c r="AE13314" s="3"/>
      <c r="AF13314" s="3"/>
      <c r="AG13314" s="3"/>
      <c r="AH13314" s="3"/>
    </row>
    <row r="13315" spans="30:34">
      <c r="AD13315" s="3"/>
      <c r="AE13315" s="3"/>
      <c r="AF13315" s="3"/>
      <c r="AG13315" s="3"/>
      <c r="AH13315" s="3"/>
    </row>
    <row r="13316" spans="30:34">
      <c r="AD13316" s="3"/>
      <c r="AE13316" s="3"/>
      <c r="AF13316" s="3"/>
      <c r="AG13316" s="3"/>
      <c r="AH13316" s="3"/>
    </row>
    <row r="13317" spans="30:34">
      <c r="AD13317" s="3"/>
      <c r="AE13317" s="3"/>
      <c r="AF13317" s="3"/>
      <c r="AG13317" s="3"/>
      <c r="AH13317" s="3"/>
    </row>
    <row r="13318" spans="30:34">
      <c r="AD13318" s="3"/>
      <c r="AE13318" s="3"/>
      <c r="AF13318" s="3"/>
      <c r="AG13318" s="3"/>
      <c r="AH13318" s="3"/>
    </row>
    <row r="13319" spans="30:34">
      <c r="AD13319" s="3"/>
      <c r="AE13319" s="3"/>
      <c r="AF13319" s="3"/>
      <c r="AG13319" s="3"/>
      <c r="AH13319" s="3"/>
    </row>
    <row r="13320" spans="30:34">
      <c r="AD13320" s="3"/>
      <c r="AE13320" s="3"/>
      <c r="AF13320" s="3"/>
      <c r="AG13320" s="3"/>
      <c r="AH13320" s="3"/>
    </row>
    <row r="13321" spans="30:34">
      <c r="AD13321" s="3"/>
      <c r="AE13321" s="3"/>
      <c r="AF13321" s="3"/>
      <c r="AG13321" s="3"/>
      <c r="AH13321" s="3"/>
    </row>
    <row r="13322" spans="30:34">
      <c r="AD13322" s="3"/>
      <c r="AE13322" s="3"/>
      <c r="AF13322" s="3"/>
      <c r="AG13322" s="3"/>
      <c r="AH13322" s="3"/>
    </row>
    <row r="13323" spans="30:34">
      <c r="AD13323" s="3"/>
      <c r="AE13323" s="3"/>
      <c r="AF13323" s="3"/>
      <c r="AG13323" s="3"/>
      <c r="AH13323" s="3"/>
    </row>
    <row r="13324" spans="30:34">
      <c r="AD13324" s="3"/>
      <c r="AE13324" s="3"/>
      <c r="AF13324" s="3"/>
      <c r="AG13324" s="3"/>
      <c r="AH13324" s="3"/>
    </row>
    <row r="13325" spans="30:34">
      <c r="AD13325" s="3"/>
      <c r="AE13325" s="3"/>
      <c r="AF13325" s="3"/>
      <c r="AG13325" s="3"/>
      <c r="AH13325" s="3"/>
    </row>
    <row r="13326" spans="30:34">
      <c r="AD13326" s="3"/>
      <c r="AE13326" s="3"/>
      <c r="AF13326" s="3"/>
      <c r="AG13326" s="3"/>
      <c r="AH13326" s="3"/>
    </row>
    <row r="13327" spans="30:34">
      <c r="AD13327" s="3"/>
      <c r="AE13327" s="3"/>
      <c r="AF13327" s="3"/>
      <c r="AG13327" s="3"/>
      <c r="AH13327" s="3"/>
    </row>
    <row r="13328" spans="30:34">
      <c r="AD13328" s="3"/>
      <c r="AE13328" s="3"/>
      <c r="AF13328" s="3"/>
      <c r="AG13328" s="3"/>
      <c r="AH13328" s="3"/>
    </row>
    <row r="13329" spans="30:34">
      <c r="AD13329" s="3"/>
      <c r="AE13329" s="3"/>
      <c r="AF13329" s="3"/>
      <c r="AG13329" s="3"/>
      <c r="AH13329" s="3"/>
    </row>
    <row r="13330" spans="30:34">
      <c r="AD13330" s="3"/>
      <c r="AE13330" s="3"/>
      <c r="AF13330" s="3"/>
      <c r="AG13330" s="3"/>
      <c r="AH13330" s="3"/>
    </row>
    <row r="13331" spans="30:34">
      <c r="AD13331" s="3"/>
      <c r="AE13331" s="3"/>
      <c r="AF13331" s="3"/>
      <c r="AG13331" s="3"/>
      <c r="AH13331" s="3"/>
    </row>
    <row r="13332" spans="30:34">
      <c r="AD13332" s="3"/>
      <c r="AE13332" s="3"/>
      <c r="AF13332" s="3"/>
      <c r="AG13332" s="3"/>
      <c r="AH13332" s="3"/>
    </row>
    <row r="13333" spans="30:34">
      <c r="AD13333" s="3"/>
      <c r="AE13333" s="3"/>
      <c r="AF13333" s="3"/>
      <c r="AG13333" s="3"/>
      <c r="AH13333" s="3"/>
    </row>
    <row r="13334" spans="30:34">
      <c r="AD13334" s="3"/>
      <c r="AE13334" s="3"/>
      <c r="AF13334" s="3"/>
      <c r="AG13334" s="3"/>
      <c r="AH13334" s="3"/>
    </row>
    <row r="13335" spans="30:34">
      <c r="AD13335" s="3"/>
      <c r="AE13335" s="3"/>
      <c r="AF13335" s="3"/>
      <c r="AG13335" s="3"/>
      <c r="AH13335" s="3"/>
    </row>
    <row r="13336" spans="30:34">
      <c r="AD13336" s="3"/>
      <c r="AE13336" s="3"/>
      <c r="AF13336" s="3"/>
      <c r="AG13336" s="3"/>
      <c r="AH13336" s="3"/>
    </row>
    <row r="13337" spans="30:34">
      <c r="AD13337" s="3"/>
      <c r="AE13337" s="3"/>
      <c r="AF13337" s="3"/>
      <c r="AG13337" s="3"/>
      <c r="AH13337" s="3"/>
    </row>
    <row r="13338" spans="30:34">
      <c r="AD13338" s="3"/>
      <c r="AE13338" s="3"/>
      <c r="AF13338" s="3"/>
      <c r="AG13338" s="3"/>
      <c r="AH13338" s="3"/>
    </row>
    <row r="13339" spans="30:34">
      <c r="AD13339" s="3"/>
      <c r="AE13339" s="3"/>
      <c r="AF13339" s="3"/>
      <c r="AG13339" s="3"/>
      <c r="AH13339" s="3"/>
    </row>
    <row r="13340" spans="30:34">
      <c r="AD13340" s="3"/>
      <c r="AE13340" s="3"/>
      <c r="AF13340" s="3"/>
      <c r="AG13340" s="3"/>
      <c r="AH13340" s="3"/>
    </row>
    <row r="13341" spans="30:34">
      <c r="AD13341" s="3"/>
      <c r="AE13341" s="3"/>
      <c r="AF13341" s="3"/>
      <c r="AG13341" s="3"/>
      <c r="AH13341" s="3"/>
    </row>
    <row r="13342" spans="30:34">
      <c r="AD13342" s="3"/>
      <c r="AE13342" s="3"/>
      <c r="AF13342" s="3"/>
      <c r="AG13342" s="3"/>
      <c r="AH13342" s="3"/>
    </row>
    <row r="13343" spans="30:34">
      <c r="AD13343" s="3"/>
      <c r="AE13343" s="3"/>
      <c r="AF13343" s="3"/>
      <c r="AG13343" s="3"/>
      <c r="AH13343" s="3"/>
    </row>
    <row r="13344" spans="30:34">
      <c r="AD13344" s="3"/>
      <c r="AE13344" s="3"/>
      <c r="AF13344" s="3"/>
      <c r="AG13344" s="3"/>
      <c r="AH13344" s="3"/>
    </row>
    <row r="13345" spans="30:34">
      <c r="AD13345" s="3"/>
      <c r="AE13345" s="3"/>
      <c r="AF13345" s="3"/>
      <c r="AG13345" s="3"/>
      <c r="AH13345" s="3"/>
    </row>
    <row r="13346" spans="30:34">
      <c r="AD13346" s="3"/>
      <c r="AE13346" s="3"/>
      <c r="AF13346" s="3"/>
      <c r="AG13346" s="3"/>
      <c r="AH13346" s="3"/>
    </row>
    <row r="13347" spans="30:34">
      <c r="AD13347" s="3"/>
      <c r="AE13347" s="3"/>
      <c r="AF13347" s="3"/>
      <c r="AG13347" s="3"/>
      <c r="AH13347" s="3"/>
    </row>
    <row r="13348" spans="30:34">
      <c r="AD13348" s="3"/>
      <c r="AE13348" s="3"/>
      <c r="AF13348" s="3"/>
      <c r="AG13348" s="3"/>
      <c r="AH13348" s="3"/>
    </row>
    <row r="13349" spans="30:34">
      <c r="AD13349" s="3"/>
      <c r="AE13349" s="3"/>
      <c r="AF13349" s="3"/>
      <c r="AG13349" s="3"/>
      <c r="AH13349" s="3"/>
    </row>
    <row r="13350" spans="30:34">
      <c r="AD13350" s="3"/>
      <c r="AE13350" s="3"/>
      <c r="AF13350" s="3"/>
      <c r="AG13350" s="3"/>
      <c r="AH13350" s="3"/>
    </row>
    <row r="13351" spans="30:34">
      <c r="AD13351" s="3"/>
      <c r="AE13351" s="3"/>
      <c r="AF13351" s="3"/>
      <c r="AG13351" s="3"/>
      <c r="AH13351" s="3"/>
    </row>
    <row r="13352" spans="30:34">
      <c r="AD13352" s="3"/>
      <c r="AE13352" s="3"/>
      <c r="AF13352" s="3"/>
      <c r="AG13352" s="3"/>
      <c r="AH13352" s="3"/>
    </row>
    <row r="13353" spans="30:34">
      <c r="AD13353" s="3"/>
      <c r="AE13353" s="3"/>
      <c r="AF13353" s="3"/>
      <c r="AG13353" s="3"/>
      <c r="AH13353" s="3"/>
    </row>
    <row r="13354" spans="30:34">
      <c r="AD13354" s="3"/>
      <c r="AE13354" s="3"/>
      <c r="AF13354" s="3"/>
      <c r="AG13354" s="3"/>
      <c r="AH13354" s="3"/>
    </row>
    <row r="13355" spans="30:34">
      <c r="AD13355" s="3"/>
      <c r="AE13355" s="3"/>
      <c r="AF13355" s="3"/>
      <c r="AG13355" s="3"/>
      <c r="AH13355" s="3"/>
    </row>
    <row r="13356" spans="30:34">
      <c r="AD13356" s="3"/>
      <c r="AE13356" s="3"/>
      <c r="AF13356" s="3"/>
      <c r="AG13356" s="3"/>
      <c r="AH13356" s="3"/>
    </row>
    <row r="13357" spans="30:34">
      <c r="AD13357" s="3"/>
      <c r="AE13357" s="3"/>
      <c r="AF13357" s="3"/>
      <c r="AG13357" s="3"/>
      <c r="AH13357" s="3"/>
    </row>
    <row r="13358" spans="30:34">
      <c r="AD13358" s="3"/>
      <c r="AE13358" s="3"/>
      <c r="AF13358" s="3"/>
      <c r="AG13358" s="3"/>
      <c r="AH13358" s="3"/>
    </row>
    <row r="13359" spans="30:34">
      <c r="AD13359" s="3"/>
      <c r="AE13359" s="3"/>
      <c r="AF13359" s="3"/>
      <c r="AG13359" s="3"/>
      <c r="AH13359" s="3"/>
    </row>
    <row r="13360" spans="30:34">
      <c r="AD13360" s="3"/>
      <c r="AE13360" s="3"/>
      <c r="AF13360" s="3"/>
      <c r="AG13360" s="3"/>
      <c r="AH13360" s="3"/>
    </row>
    <row r="13361" spans="30:34">
      <c r="AD13361" s="3"/>
      <c r="AE13361" s="3"/>
      <c r="AF13361" s="3"/>
      <c r="AG13361" s="3"/>
      <c r="AH13361" s="3"/>
    </row>
    <row r="13362" spans="30:34">
      <c r="AD13362" s="3"/>
      <c r="AE13362" s="3"/>
      <c r="AF13362" s="3"/>
      <c r="AG13362" s="3"/>
      <c r="AH13362" s="3"/>
    </row>
    <row r="13363" spans="30:34">
      <c r="AD13363" s="3"/>
      <c r="AE13363" s="3"/>
      <c r="AF13363" s="3"/>
      <c r="AG13363" s="3"/>
      <c r="AH13363" s="3"/>
    </row>
    <row r="13364" spans="30:34">
      <c r="AD13364" s="3"/>
      <c r="AE13364" s="3"/>
      <c r="AF13364" s="3"/>
      <c r="AG13364" s="3"/>
      <c r="AH13364" s="3"/>
    </row>
    <row r="13365" spans="30:34">
      <c r="AD13365" s="3"/>
      <c r="AE13365" s="3"/>
      <c r="AF13365" s="3"/>
      <c r="AG13365" s="3"/>
      <c r="AH13365" s="3"/>
    </row>
    <row r="13366" spans="30:34">
      <c r="AD13366" s="3"/>
      <c r="AE13366" s="3"/>
      <c r="AF13366" s="3"/>
      <c r="AG13366" s="3"/>
      <c r="AH13366" s="3"/>
    </row>
    <row r="13367" spans="30:34">
      <c r="AD13367" s="3"/>
      <c r="AE13367" s="3"/>
      <c r="AF13367" s="3"/>
      <c r="AG13367" s="3"/>
      <c r="AH13367" s="3"/>
    </row>
    <row r="13368" spans="30:34">
      <c r="AD13368" s="3"/>
      <c r="AE13368" s="3"/>
      <c r="AF13368" s="3"/>
      <c r="AG13368" s="3"/>
      <c r="AH13368" s="3"/>
    </row>
    <row r="13369" spans="30:34">
      <c r="AD13369" s="3"/>
      <c r="AE13369" s="3"/>
      <c r="AF13369" s="3"/>
      <c r="AG13369" s="3"/>
      <c r="AH13369" s="3"/>
    </row>
    <row r="13370" spans="30:34">
      <c r="AD13370" s="3"/>
      <c r="AE13370" s="3"/>
      <c r="AF13370" s="3"/>
      <c r="AG13370" s="3"/>
      <c r="AH13370" s="3"/>
    </row>
    <row r="13371" spans="30:34">
      <c r="AD13371" s="3"/>
      <c r="AE13371" s="3"/>
      <c r="AF13371" s="3"/>
      <c r="AG13371" s="3"/>
      <c r="AH13371" s="3"/>
    </row>
    <row r="13372" spans="30:34">
      <c r="AD13372" s="3"/>
      <c r="AE13372" s="3"/>
      <c r="AF13372" s="3"/>
      <c r="AG13372" s="3"/>
      <c r="AH13372" s="3"/>
    </row>
    <row r="13373" spans="30:34">
      <c r="AD13373" s="3"/>
      <c r="AE13373" s="3"/>
      <c r="AF13373" s="3"/>
      <c r="AG13373" s="3"/>
      <c r="AH13373" s="3"/>
    </row>
    <row r="13374" spans="30:34">
      <c r="AD13374" s="3"/>
      <c r="AE13374" s="3"/>
      <c r="AF13374" s="3"/>
      <c r="AG13374" s="3"/>
      <c r="AH13374" s="3"/>
    </row>
    <row r="13375" spans="30:34">
      <c r="AD13375" s="3"/>
      <c r="AE13375" s="3"/>
      <c r="AF13375" s="3"/>
      <c r="AG13375" s="3"/>
      <c r="AH13375" s="3"/>
    </row>
    <row r="13376" spans="30:34">
      <c r="AD13376" s="3"/>
      <c r="AE13376" s="3"/>
      <c r="AF13376" s="3"/>
      <c r="AG13376" s="3"/>
      <c r="AH13376" s="3"/>
    </row>
    <row r="13377" spans="30:34">
      <c r="AD13377" s="3"/>
      <c r="AE13377" s="3"/>
      <c r="AF13377" s="3"/>
      <c r="AG13377" s="3"/>
      <c r="AH13377" s="3"/>
    </row>
    <row r="13378" spans="30:34">
      <c r="AD13378" s="3"/>
      <c r="AE13378" s="3"/>
      <c r="AF13378" s="3"/>
      <c r="AG13378" s="3"/>
      <c r="AH13378" s="3"/>
    </row>
    <row r="13379" spans="30:34">
      <c r="AD13379" s="3"/>
      <c r="AE13379" s="3"/>
      <c r="AF13379" s="3"/>
      <c r="AG13379" s="3"/>
      <c r="AH13379" s="3"/>
    </row>
    <row r="13380" spans="30:34">
      <c r="AD13380" s="3"/>
      <c r="AE13380" s="3"/>
      <c r="AF13380" s="3"/>
      <c r="AG13380" s="3"/>
      <c r="AH13380" s="3"/>
    </row>
    <row r="13381" spans="30:34">
      <c r="AD13381" s="3"/>
      <c r="AE13381" s="3"/>
      <c r="AF13381" s="3"/>
      <c r="AG13381" s="3"/>
      <c r="AH13381" s="3"/>
    </row>
    <row r="13382" spans="30:34">
      <c r="AD13382" s="3"/>
      <c r="AE13382" s="3"/>
      <c r="AF13382" s="3"/>
      <c r="AG13382" s="3"/>
      <c r="AH13382" s="3"/>
    </row>
    <row r="13383" spans="30:34">
      <c r="AD13383" s="3"/>
      <c r="AE13383" s="3"/>
      <c r="AF13383" s="3"/>
      <c r="AG13383" s="3"/>
      <c r="AH13383" s="3"/>
    </row>
    <row r="13384" spans="30:34">
      <c r="AD13384" s="3"/>
      <c r="AE13384" s="3"/>
      <c r="AF13384" s="3"/>
      <c r="AG13384" s="3"/>
      <c r="AH13384" s="3"/>
    </row>
    <row r="13385" spans="30:34">
      <c r="AD13385" s="3"/>
      <c r="AE13385" s="3"/>
      <c r="AF13385" s="3"/>
      <c r="AG13385" s="3"/>
      <c r="AH13385" s="3"/>
    </row>
    <row r="13386" spans="30:34">
      <c r="AD13386" s="3"/>
      <c r="AE13386" s="3"/>
      <c r="AF13386" s="3"/>
      <c r="AG13386" s="3"/>
      <c r="AH13386" s="3"/>
    </row>
    <row r="13387" spans="30:34">
      <c r="AD13387" s="3"/>
      <c r="AE13387" s="3"/>
      <c r="AF13387" s="3"/>
      <c r="AG13387" s="3"/>
      <c r="AH13387" s="3"/>
    </row>
    <row r="13388" spans="30:34">
      <c r="AD13388" s="3"/>
      <c r="AE13388" s="3"/>
      <c r="AF13388" s="3"/>
      <c r="AG13388" s="3"/>
      <c r="AH13388" s="3"/>
    </row>
    <row r="13389" spans="30:34">
      <c r="AD13389" s="3"/>
      <c r="AE13389" s="3"/>
      <c r="AF13389" s="3"/>
      <c r="AG13389" s="3"/>
      <c r="AH13389" s="3"/>
    </row>
    <row r="13390" spans="30:34">
      <c r="AD13390" s="3"/>
      <c r="AE13390" s="3"/>
      <c r="AF13390" s="3"/>
      <c r="AG13390" s="3"/>
      <c r="AH13390" s="3"/>
    </row>
    <row r="13391" spans="30:34">
      <c r="AD13391" s="3"/>
      <c r="AE13391" s="3"/>
      <c r="AF13391" s="3"/>
      <c r="AG13391" s="3"/>
      <c r="AH13391" s="3"/>
    </row>
    <row r="13392" spans="30:34">
      <c r="AD13392" s="3"/>
      <c r="AE13392" s="3"/>
      <c r="AF13392" s="3"/>
      <c r="AG13392" s="3"/>
      <c r="AH13392" s="3"/>
    </row>
    <row r="13393" spans="30:34">
      <c r="AD13393" s="3"/>
      <c r="AE13393" s="3"/>
      <c r="AF13393" s="3"/>
      <c r="AG13393" s="3"/>
      <c r="AH13393" s="3"/>
    </row>
    <row r="13394" spans="30:34">
      <c r="AD13394" s="3"/>
      <c r="AE13394" s="3"/>
      <c r="AF13394" s="3"/>
      <c r="AG13394" s="3"/>
      <c r="AH13394" s="3"/>
    </row>
    <row r="13395" spans="30:34">
      <c r="AD13395" s="3"/>
      <c r="AE13395" s="3"/>
      <c r="AF13395" s="3"/>
      <c r="AG13395" s="3"/>
      <c r="AH13395" s="3"/>
    </row>
    <row r="13396" spans="30:34">
      <c r="AD13396" s="3"/>
      <c r="AE13396" s="3"/>
      <c r="AF13396" s="3"/>
      <c r="AG13396" s="3"/>
      <c r="AH13396" s="3"/>
    </row>
    <row r="13397" spans="30:34">
      <c r="AD13397" s="3"/>
      <c r="AE13397" s="3"/>
      <c r="AF13397" s="3"/>
      <c r="AG13397" s="3"/>
      <c r="AH13397" s="3"/>
    </row>
    <row r="13398" spans="30:34">
      <c r="AD13398" s="3"/>
      <c r="AE13398" s="3"/>
      <c r="AF13398" s="3"/>
      <c r="AG13398" s="3"/>
      <c r="AH13398" s="3"/>
    </row>
    <row r="13399" spans="30:34">
      <c r="AD13399" s="3"/>
      <c r="AE13399" s="3"/>
      <c r="AF13399" s="3"/>
      <c r="AG13399" s="3"/>
      <c r="AH13399" s="3"/>
    </row>
    <row r="13400" spans="30:34">
      <c r="AD13400" s="3"/>
      <c r="AE13400" s="3"/>
      <c r="AF13400" s="3"/>
      <c r="AG13400" s="3"/>
      <c r="AH13400" s="3"/>
    </row>
    <row r="13401" spans="30:34">
      <c r="AD13401" s="3"/>
      <c r="AE13401" s="3"/>
      <c r="AF13401" s="3"/>
      <c r="AG13401" s="3"/>
      <c r="AH13401" s="3"/>
    </row>
    <row r="13402" spans="30:34">
      <c r="AD13402" s="3"/>
      <c r="AE13402" s="3"/>
      <c r="AF13402" s="3"/>
      <c r="AG13402" s="3"/>
      <c r="AH13402" s="3"/>
    </row>
    <row r="13403" spans="30:34">
      <c r="AD13403" s="3"/>
      <c r="AE13403" s="3"/>
      <c r="AF13403" s="3"/>
      <c r="AG13403" s="3"/>
      <c r="AH13403" s="3"/>
    </row>
    <row r="13404" spans="30:34">
      <c r="AD13404" s="3"/>
      <c r="AE13404" s="3"/>
      <c r="AF13404" s="3"/>
      <c r="AG13404" s="3"/>
      <c r="AH13404" s="3"/>
    </row>
    <row r="13405" spans="30:34">
      <c r="AD13405" s="3"/>
      <c r="AE13405" s="3"/>
      <c r="AF13405" s="3"/>
      <c r="AG13405" s="3"/>
      <c r="AH13405" s="3"/>
    </row>
    <row r="13406" spans="30:34">
      <c r="AD13406" s="3"/>
      <c r="AE13406" s="3"/>
      <c r="AF13406" s="3"/>
      <c r="AG13406" s="3"/>
      <c r="AH13406" s="3"/>
    </row>
    <row r="13407" spans="30:34">
      <c r="AD13407" s="3"/>
      <c r="AE13407" s="3"/>
      <c r="AF13407" s="3"/>
      <c r="AG13407" s="3"/>
      <c r="AH13407" s="3"/>
    </row>
    <row r="13408" spans="30:34">
      <c r="AD13408" s="3"/>
      <c r="AE13408" s="3"/>
      <c r="AF13408" s="3"/>
      <c r="AG13408" s="3"/>
      <c r="AH13408" s="3"/>
    </row>
    <row r="13409" spans="30:34">
      <c r="AD13409" s="3"/>
      <c r="AE13409" s="3"/>
      <c r="AF13409" s="3"/>
      <c r="AG13409" s="3"/>
      <c r="AH13409" s="3"/>
    </row>
    <row r="13410" spans="30:34">
      <c r="AD13410" s="3"/>
      <c r="AE13410" s="3"/>
      <c r="AF13410" s="3"/>
      <c r="AG13410" s="3"/>
      <c r="AH13410" s="3"/>
    </row>
    <row r="13411" spans="30:34">
      <c r="AD13411" s="3"/>
      <c r="AE13411" s="3"/>
      <c r="AF13411" s="3"/>
      <c r="AG13411" s="3"/>
      <c r="AH13411" s="3"/>
    </row>
    <row r="13412" spans="30:34">
      <c r="AD13412" s="3"/>
      <c r="AE13412" s="3"/>
      <c r="AF13412" s="3"/>
      <c r="AG13412" s="3"/>
      <c r="AH13412" s="3"/>
    </row>
    <row r="13413" spans="30:34">
      <c r="AD13413" s="3"/>
      <c r="AE13413" s="3"/>
      <c r="AF13413" s="3"/>
      <c r="AG13413" s="3"/>
      <c r="AH13413" s="3"/>
    </row>
    <row r="13414" spans="30:34">
      <c r="AD13414" s="3"/>
      <c r="AE13414" s="3"/>
      <c r="AF13414" s="3"/>
      <c r="AG13414" s="3"/>
      <c r="AH13414" s="3"/>
    </row>
    <row r="13415" spans="30:34">
      <c r="AD13415" s="3"/>
      <c r="AE13415" s="3"/>
      <c r="AF13415" s="3"/>
      <c r="AG13415" s="3"/>
      <c r="AH13415" s="3"/>
    </row>
    <row r="13416" spans="30:34">
      <c r="AD13416" s="3"/>
      <c r="AE13416" s="3"/>
      <c r="AF13416" s="3"/>
      <c r="AG13416" s="3"/>
      <c r="AH13416" s="3"/>
    </row>
    <row r="13417" spans="30:34">
      <c r="AD13417" s="3"/>
      <c r="AE13417" s="3"/>
      <c r="AF13417" s="3"/>
      <c r="AG13417" s="3"/>
      <c r="AH13417" s="3"/>
    </row>
    <row r="13418" spans="30:34">
      <c r="AD13418" s="3"/>
      <c r="AE13418" s="3"/>
      <c r="AF13418" s="3"/>
      <c r="AG13418" s="3"/>
      <c r="AH13418" s="3"/>
    </row>
    <row r="13419" spans="30:34">
      <c r="AD13419" s="3"/>
      <c r="AE13419" s="3"/>
      <c r="AF13419" s="3"/>
      <c r="AG13419" s="3"/>
      <c r="AH13419" s="3"/>
    </row>
    <row r="13420" spans="30:34">
      <c r="AD13420" s="3"/>
      <c r="AE13420" s="3"/>
      <c r="AF13420" s="3"/>
      <c r="AG13420" s="3"/>
      <c r="AH13420" s="3"/>
    </row>
    <row r="13421" spans="30:34">
      <c r="AD13421" s="3"/>
      <c r="AE13421" s="3"/>
      <c r="AF13421" s="3"/>
      <c r="AG13421" s="3"/>
      <c r="AH13421" s="3"/>
    </row>
    <row r="13422" spans="30:34">
      <c r="AD13422" s="3"/>
      <c r="AE13422" s="3"/>
      <c r="AF13422" s="3"/>
      <c r="AG13422" s="3"/>
      <c r="AH13422" s="3"/>
    </row>
    <row r="13423" spans="30:34">
      <c r="AD13423" s="3"/>
      <c r="AE13423" s="3"/>
      <c r="AF13423" s="3"/>
      <c r="AG13423" s="3"/>
      <c r="AH13423" s="3"/>
    </row>
    <row r="13424" spans="30:34">
      <c r="AD13424" s="3"/>
      <c r="AE13424" s="3"/>
      <c r="AF13424" s="3"/>
      <c r="AG13424" s="3"/>
      <c r="AH13424" s="3"/>
    </row>
    <row r="13425" spans="30:34">
      <c r="AD13425" s="3"/>
      <c r="AE13425" s="3"/>
      <c r="AF13425" s="3"/>
      <c r="AG13425" s="3"/>
      <c r="AH13425" s="3"/>
    </row>
    <row r="13426" spans="30:34">
      <c r="AD13426" s="3"/>
      <c r="AE13426" s="3"/>
      <c r="AF13426" s="3"/>
      <c r="AG13426" s="3"/>
      <c r="AH13426" s="3"/>
    </row>
    <row r="13427" spans="30:34">
      <c r="AD13427" s="3"/>
      <c r="AE13427" s="3"/>
      <c r="AF13427" s="3"/>
      <c r="AG13427" s="3"/>
      <c r="AH13427" s="3"/>
    </row>
    <row r="13428" spans="30:34">
      <c r="AD13428" s="3"/>
      <c r="AE13428" s="3"/>
      <c r="AF13428" s="3"/>
      <c r="AG13428" s="3"/>
      <c r="AH13428" s="3"/>
    </row>
    <row r="13429" spans="30:34">
      <c r="AD13429" s="3"/>
      <c r="AE13429" s="3"/>
      <c r="AF13429" s="3"/>
      <c r="AG13429" s="3"/>
      <c r="AH13429" s="3"/>
    </row>
    <row r="13430" spans="30:34">
      <c r="AD13430" s="3"/>
      <c r="AE13430" s="3"/>
      <c r="AF13430" s="3"/>
      <c r="AG13430" s="3"/>
      <c r="AH13430" s="3"/>
    </row>
    <row r="13431" spans="30:34">
      <c r="AD13431" s="3"/>
      <c r="AE13431" s="3"/>
      <c r="AF13431" s="3"/>
      <c r="AG13431" s="3"/>
      <c r="AH13431" s="3"/>
    </row>
    <row r="13432" spans="30:34">
      <c r="AD13432" s="3"/>
      <c r="AE13432" s="3"/>
      <c r="AF13432" s="3"/>
      <c r="AG13432" s="3"/>
      <c r="AH13432" s="3"/>
    </row>
    <row r="13433" spans="30:34">
      <c r="AD13433" s="3"/>
      <c r="AE13433" s="3"/>
      <c r="AF13433" s="3"/>
      <c r="AG13433" s="3"/>
      <c r="AH13433" s="3"/>
    </row>
    <row r="13434" spans="30:34">
      <c r="AD13434" s="3"/>
      <c r="AE13434" s="3"/>
      <c r="AF13434" s="3"/>
      <c r="AG13434" s="3"/>
      <c r="AH13434" s="3"/>
    </row>
    <row r="13435" spans="30:34">
      <c r="AD13435" s="3"/>
      <c r="AE13435" s="3"/>
      <c r="AF13435" s="3"/>
      <c r="AG13435" s="3"/>
      <c r="AH13435" s="3"/>
    </row>
    <row r="13436" spans="30:34">
      <c r="AD13436" s="3"/>
      <c r="AE13436" s="3"/>
      <c r="AF13436" s="3"/>
      <c r="AG13436" s="3"/>
      <c r="AH13436" s="3"/>
    </row>
    <row r="13437" spans="30:34">
      <c r="AD13437" s="3"/>
      <c r="AE13437" s="3"/>
      <c r="AF13437" s="3"/>
      <c r="AG13437" s="3"/>
      <c r="AH13437" s="3"/>
    </row>
    <row r="13438" spans="30:34">
      <c r="AD13438" s="3"/>
      <c r="AE13438" s="3"/>
      <c r="AF13438" s="3"/>
      <c r="AG13438" s="3"/>
      <c r="AH13438" s="3"/>
    </row>
    <row r="13439" spans="30:34">
      <c r="AD13439" s="3"/>
      <c r="AE13439" s="3"/>
      <c r="AF13439" s="3"/>
      <c r="AG13439" s="3"/>
      <c r="AH13439" s="3"/>
    </row>
    <row r="13440" spans="30:34">
      <c r="AD13440" s="3"/>
      <c r="AE13440" s="3"/>
      <c r="AF13440" s="3"/>
      <c r="AG13440" s="3"/>
      <c r="AH13440" s="3"/>
    </row>
    <row r="13441" spans="30:34">
      <c r="AD13441" s="3"/>
      <c r="AE13441" s="3"/>
      <c r="AF13441" s="3"/>
      <c r="AG13441" s="3"/>
      <c r="AH13441" s="3"/>
    </row>
    <row r="13442" spans="30:34">
      <c r="AD13442" s="3"/>
      <c r="AE13442" s="3"/>
      <c r="AF13442" s="3"/>
      <c r="AG13442" s="3"/>
      <c r="AH13442" s="3"/>
    </row>
    <row r="13443" spans="30:34">
      <c r="AD13443" s="3"/>
      <c r="AE13443" s="3"/>
      <c r="AF13443" s="3"/>
      <c r="AG13443" s="3"/>
      <c r="AH13443" s="3"/>
    </row>
    <row r="13444" spans="30:34">
      <c r="AD13444" s="3"/>
      <c r="AE13444" s="3"/>
      <c r="AF13444" s="3"/>
      <c r="AG13444" s="3"/>
      <c r="AH13444" s="3"/>
    </row>
    <row r="13445" spans="30:34">
      <c r="AD13445" s="3"/>
      <c r="AE13445" s="3"/>
      <c r="AF13445" s="3"/>
      <c r="AG13445" s="3"/>
      <c r="AH13445" s="3"/>
    </row>
    <row r="13446" spans="30:34">
      <c r="AD13446" s="3"/>
      <c r="AE13446" s="3"/>
      <c r="AF13446" s="3"/>
      <c r="AG13446" s="3"/>
      <c r="AH13446" s="3"/>
    </row>
    <row r="13447" spans="30:34">
      <c r="AD13447" s="3"/>
      <c r="AE13447" s="3"/>
      <c r="AF13447" s="3"/>
      <c r="AG13447" s="3"/>
      <c r="AH13447" s="3"/>
    </row>
    <row r="13448" spans="30:34">
      <c r="AD13448" s="3"/>
      <c r="AE13448" s="3"/>
      <c r="AF13448" s="3"/>
      <c r="AG13448" s="3"/>
      <c r="AH13448" s="3"/>
    </row>
    <row r="13449" spans="30:34">
      <c r="AD13449" s="3"/>
      <c r="AE13449" s="3"/>
      <c r="AF13449" s="3"/>
      <c r="AG13449" s="3"/>
      <c r="AH13449" s="3"/>
    </row>
    <row r="13450" spans="30:34">
      <c r="AD13450" s="3"/>
      <c r="AE13450" s="3"/>
      <c r="AF13450" s="3"/>
      <c r="AG13450" s="3"/>
      <c r="AH13450" s="3"/>
    </row>
    <row r="13451" spans="30:34">
      <c r="AD13451" s="3"/>
      <c r="AE13451" s="3"/>
      <c r="AF13451" s="3"/>
      <c r="AG13451" s="3"/>
      <c r="AH13451" s="3"/>
    </row>
    <row r="13452" spans="30:34">
      <c r="AD13452" s="3"/>
      <c r="AE13452" s="3"/>
      <c r="AF13452" s="3"/>
      <c r="AG13452" s="3"/>
      <c r="AH13452" s="3"/>
    </row>
    <row r="13453" spans="30:34">
      <c r="AD13453" s="3"/>
      <c r="AE13453" s="3"/>
      <c r="AF13453" s="3"/>
      <c r="AG13453" s="3"/>
      <c r="AH13453" s="3"/>
    </row>
    <row r="13454" spans="30:34">
      <c r="AD13454" s="3"/>
      <c r="AE13454" s="3"/>
      <c r="AF13454" s="3"/>
      <c r="AG13454" s="3"/>
      <c r="AH13454" s="3"/>
    </row>
    <row r="13455" spans="30:34">
      <c r="AD13455" s="3"/>
      <c r="AE13455" s="3"/>
      <c r="AF13455" s="3"/>
      <c r="AG13455" s="3"/>
      <c r="AH13455" s="3"/>
    </row>
    <row r="13456" spans="30:34">
      <c r="AD13456" s="3"/>
      <c r="AE13456" s="3"/>
      <c r="AF13456" s="3"/>
      <c r="AG13456" s="3"/>
      <c r="AH13456" s="3"/>
    </row>
    <row r="13457" spans="30:34">
      <c r="AD13457" s="3"/>
      <c r="AE13457" s="3"/>
      <c r="AF13457" s="3"/>
      <c r="AG13457" s="3"/>
      <c r="AH13457" s="3"/>
    </row>
    <row r="13458" spans="30:34">
      <c r="AD13458" s="3"/>
      <c r="AE13458" s="3"/>
      <c r="AF13458" s="3"/>
      <c r="AG13458" s="3"/>
      <c r="AH13458" s="3"/>
    </row>
    <row r="13459" spans="30:34">
      <c r="AD13459" s="3"/>
      <c r="AE13459" s="3"/>
      <c r="AF13459" s="3"/>
      <c r="AG13459" s="3"/>
      <c r="AH13459" s="3"/>
    </row>
    <row r="13460" spans="30:34">
      <c r="AD13460" s="3"/>
      <c r="AE13460" s="3"/>
      <c r="AF13460" s="3"/>
      <c r="AG13460" s="3"/>
      <c r="AH13460" s="3"/>
    </row>
    <row r="13461" spans="30:34">
      <c r="AD13461" s="3"/>
      <c r="AE13461" s="3"/>
      <c r="AF13461" s="3"/>
      <c r="AG13461" s="3"/>
      <c r="AH13461" s="3"/>
    </row>
    <row r="13462" spans="30:34">
      <c r="AD13462" s="3"/>
      <c r="AE13462" s="3"/>
      <c r="AF13462" s="3"/>
      <c r="AG13462" s="3"/>
      <c r="AH13462" s="3"/>
    </row>
    <row r="13463" spans="30:34">
      <c r="AD13463" s="3"/>
      <c r="AE13463" s="3"/>
      <c r="AF13463" s="3"/>
      <c r="AG13463" s="3"/>
      <c r="AH13463" s="3"/>
    </row>
    <row r="13464" spans="30:34">
      <c r="AD13464" s="3"/>
      <c r="AE13464" s="3"/>
      <c r="AF13464" s="3"/>
      <c r="AG13464" s="3"/>
      <c r="AH13464" s="3"/>
    </row>
    <row r="13465" spans="30:34">
      <c r="AD13465" s="3"/>
      <c r="AE13465" s="3"/>
      <c r="AF13465" s="3"/>
      <c r="AG13465" s="3"/>
      <c r="AH13465" s="3"/>
    </row>
    <row r="13466" spans="30:34">
      <c r="AD13466" s="3"/>
      <c r="AE13466" s="3"/>
      <c r="AF13466" s="3"/>
      <c r="AG13466" s="3"/>
      <c r="AH13466" s="3"/>
    </row>
    <row r="13467" spans="30:34">
      <c r="AD13467" s="3"/>
      <c r="AE13467" s="3"/>
      <c r="AF13467" s="3"/>
      <c r="AG13467" s="3"/>
      <c r="AH13467" s="3"/>
    </row>
    <row r="13468" spans="30:34">
      <c r="AD13468" s="3"/>
      <c r="AE13468" s="3"/>
      <c r="AF13468" s="3"/>
      <c r="AG13468" s="3"/>
      <c r="AH13468" s="3"/>
    </row>
    <row r="13469" spans="30:34">
      <c r="AD13469" s="3"/>
      <c r="AE13469" s="3"/>
      <c r="AF13469" s="3"/>
      <c r="AG13469" s="3"/>
      <c r="AH13469" s="3"/>
    </row>
    <row r="13470" spans="30:34">
      <c r="AD13470" s="3"/>
      <c r="AE13470" s="3"/>
      <c r="AF13470" s="3"/>
      <c r="AG13470" s="3"/>
      <c r="AH13470" s="3"/>
    </row>
    <row r="13471" spans="30:34">
      <c r="AD13471" s="3"/>
      <c r="AE13471" s="3"/>
      <c r="AF13471" s="3"/>
      <c r="AG13471" s="3"/>
      <c r="AH13471" s="3"/>
    </row>
    <row r="13472" spans="30:34">
      <c r="AD13472" s="3"/>
      <c r="AE13472" s="3"/>
      <c r="AF13472" s="3"/>
      <c r="AG13472" s="3"/>
      <c r="AH13472" s="3"/>
    </row>
    <row r="13473" spans="30:34">
      <c r="AD13473" s="3"/>
      <c r="AE13473" s="3"/>
      <c r="AF13473" s="3"/>
      <c r="AG13473" s="3"/>
      <c r="AH13473" s="3"/>
    </row>
    <row r="13474" spans="30:34">
      <c r="AD13474" s="3"/>
      <c r="AE13474" s="3"/>
      <c r="AF13474" s="3"/>
      <c r="AG13474" s="3"/>
      <c r="AH13474" s="3"/>
    </row>
    <row r="13475" spans="30:34">
      <c r="AD13475" s="3"/>
      <c r="AE13475" s="3"/>
      <c r="AF13475" s="3"/>
      <c r="AG13475" s="3"/>
      <c r="AH13475" s="3"/>
    </row>
    <row r="13476" spans="30:34">
      <c r="AD13476" s="3"/>
      <c r="AE13476" s="3"/>
      <c r="AF13476" s="3"/>
      <c r="AG13476" s="3"/>
      <c r="AH13476" s="3"/>
    </row>
    <row r="13477" spans="30:34">
      <c r="AD13477" s="3"/>
      <c r="AE13477" s="3"/>
      <c r="AF13477" s="3"/>
      <c r="AG13477" s="3"/>
      <c r="AH13477" s="3"/>
    </row>
    <row r="13478" spans="30:34">
      <c r="AD13478" s="3"/>
      <c r="AE13478" s="3"/>
      <c r="AF13478" s="3"/>
      <c r="AG13478" s="3"/>
      <c r="AH13478" s="3"/>
    </row>
    <row r="13479" spans="30:34">
      <c r="AD13479" s="3"/>
      <c r="AE13479" s="3"/>
      <c r="AF13479" s="3"/>
      <c r="AG13479" s="3"/>
      <c r="AH13479" s="3"/>
    </row>
    <row r="13480" spans="30:34">
      <c r="AD13480" s="3"/>
      <c r="AE13480" s="3"/>
      <c r="AF13480" s="3"/>
      <c r="AG13480" s="3"/>
      <c r="AH13480" s="3"/>
    </row>
    <row r="13481" spans="30:34">
      <c r="AD13481" s="3"/>
      <c r="AE13481" s="3"/>
      <c r="AF13481" s="3"/>
      <c r="AG13481" s="3"/>
      <c r="AH13481" s="3"/>
    </row>
    <row r="13482" spans="30:34">
      <c r="AD13482" s="3"/>
      <c r="AE13482" s="3"/>
      <c r="AF13482" s="3"/>
      <c r="AG13482" s="3"/>
      <c r="AH13482" s="3"/>
    </row>
    <row r="13483" spans="30:34">
      <c r="AD13483" s="3"/>
      <c r="AE13483" s="3"/>
      <c r="AF13483" s="3"/>
      <c r="AG13483" s="3"/>
      <c r="AH13483" s="3"/>
    </row>
    <row r="13484" spans="30:34">
      <c r="AD13484" s="3"/>
      <c r="AE13484" s="3"/>
      <c r="AF13484" s="3"/>
      <c r="AG13484" s="3"/>
      <c r="AH13484" s="3"/>
    </row>
    <row r="13485" spans="30:34">
      <c r="AD13485" s="3"/>
      <c r="AE13485" s="3"/>
      <c r="AF13485" s="3"/>
      <c r="AG13485" s="3"/>
      <c r="AH13485" s="3"/>
    </row>
    <row r="13486" spans="30:34">
      <c r="AD13486" s="3"/>
      <c r="AE13486" s="3"/>
      <c r="AF13486" s="3"/>
      <c r="AG13486" s="3"/>
      <c r="AH13486" s="3"/>
    </row>
    <row r="13487" spans="30:34">
      <c r="AD13487" s="3"/>
      <c r="AE13487" s="3"/>
      <c r="AF13487" s="3"/>
      <c r="AG13487" s="3"/>
      <c r="AH13487" s="3"/>
    </row>
    <row r="13488" spans="30:34">
      <c r="AD13488" s="3"/>
      <c r="AE13488" s="3"/>
      <c r="AF13488" s="3"/>
      <c r="AG13488" s="3"/>
      <c r="AH13488" s="3"/>
    </row>
    <row r="13489" spans="30:34">
      <c r="AD13489" s="3"/>
      <c r="AE13489" s="3"/>
      <c r="AF13489" s="3"/>
      <c r="AG13489" s="3"/>
      <c r="AH13489" s="3"/>
    </row>
    <row r="13490" spans="30:34">
      <c r="AD13490" s="3"/>
      <c r="AE13490" s="3"/>
      <c r="AF13490" s="3"/>
      <c r="AG13490" s="3"/>
      <c r="AH13490" s="3"/>
    </row>
    <row r="13491" spans="30:34">
      <c r="AD13491" s="3"/>
      <c r="AE13491" s="3"/>
      <c r="AF13491" s="3"/>
      <c r="AG13491" s="3"/>
      <c r="AH13491" s="3"/>
    </row>
    <row r="13492" spans="30:34">
      <c r="AD13492" s="3"/>
      <c r="AE13492" s="3"/>
      <c r="AF13492" s="3"/>
      <c r="AG13492" s="3"/>
      <c r="AH13492" s="3"/>
    </row>
    <row r="13493" spans="30:34">
      <c r="AD13493" s="3"/>
      <c r="AE13493" s="3"/>
      <c r="AF13493" s="3"/>
      <c r="AG13493" s="3"/>
      <c r="AH13493" s="3"/>
    </row>
    <row r="13494" spans="30:34">
      <c r="AD13494" s="3"/>
      <c r="AE13494" s="3"/>
      <c r="AF13494" s="3"/>
      <c r="AG13494" s="3"/>
      <c r="AH13494" s="3"/>
    </row>
    <row r="13495" spans="30:34">
      <c r="AD13495" s="3"/>
      <c r="AE13495" s="3"/>
      <c r="AF13495" s="3"/>
      <c r="AG13495" s="3"/>
      <c r="AH13495" s="3"/>
    </row>
    <row r="13496" spans="30:34">
      <c r="AD13496" s="3"/>
      <c r="AE13496" s="3"/>
      <c r="AF13496" s="3"/>
      <c r="AG13496" s="3"/>
      <c r="AH13496" s="3"/>
    </row>
    <row r="13497" spans="30:34">
      <c r="AD13497" s="3"/>
      <c r="AE13497" s="3"/>
      <c r="AF13497" s="3"/>
      <c r="AG13497" s="3"/>
      <c r="AH13497" s="3"/>
    </row>
    <row r="13498" spans="30:34">
      <c r="AD13498" s="3"/>
      <c r="AE13498" s="3"/>
      <c r="AF13498" s="3"/>
      <c r="AG13498" s="3"/>
      <c r="AH13498" s="3"/>
    </row>
    <row r="13499" spans="30:34">
      <c r="AD13499" s="3"/>
      <c r="AE13499" s="3"/>
      <c r="AF13499" s="3"/>
      <c r="AG13499" s="3"/>
      <c r="AH13499" s="3"/>
    </row>
    <row r="13500" spans="30:34">
      <c r="AD13500" s="3"/>
      <c r="AE13500" s="3"/>
      <c r="AF13500" s="3"/>
      <c r="AG13500" s="3"/>
      <c r="AH13500" s="3"/>
    </row>
    <row r="13501" spans="30:34">
      <c r="AD13501" s="3"/>
      <c r="AE13501" s="3"/>
      <c r="AF13501" s="3"/>
      <c r="AG13501" s="3"/>
      <c r="AH13501" s="3"/>
    </row>
    <row r="13502" spans="30:34">
      <c r="AD13502" s="3"/>
      <c r="AE13502" s="3"/>
      <c r="AF13502" s="3"/>
      <c r="AG13502" s="3"/>
      <c r="AH13502" s="3"/>
    </row>
    <row r="13503" spans="30:34">
      <c r="AD13503" s="3"/>
      <c r="AE13503" s="3"/>
      <c r="AF13503" s="3"/>
      <c r="AG13503" s="3"/>
      <c r="AH13503" s="3"/>
    </row>
    <row r="13504" spans="30:34">
      <c r="AD13504" s="3"/>
      <c r="AE13504" s="3"/>
      <c r="AF13504" s="3"/>
      <c r="AG13504" s="3"/>
      <c r="AH13504" s="3"/>
    </row>
    <row r="13505" spans="30:34">
      <c r="AD13505" s="3"/>
      <c r="AE13505" s="3"/>
      <c r="AF13505" s="3"/>
      <c r="AG13505" s="3"/>
      <c r="AH13505" s="3"/>
    </row>
    <row r="13506" spans="30:34">
      <c r="AD13506" s="3"/>
      <c r="AE13506" s="3"/>
      <c r="AF13506" s="3"/>
      <c r="AG13506" s="3"/>
      <c r="AH13506" s="3"/>
    </row>
    <row r="13507" spans="30:34">
      <c r="AD13507" s="3"/>
      <c r="AE13507" s="3"/>
      <c r="AF13507" s="3"/>
      <c r="AG13507" s="3"/>
      <c r="AH13507" s="3"/>
    </row>
    <row r="13508" spans="30:34">
      <c r="AD13508" s="3"/>
      <c r="AE13508" s="3"/>
      <c r="AF13508" s="3"/>
      <c r="AG13508" s="3"/>
      <c r="AH13508" s="3"/>
    </row>
    <row r="13509" spans="30:34">
      <c r="AD13509" s="3"/>
      <c r="AE13509" s="3"/>
      <c r="AF13509" s="3"/>
      <c r="AG13509" s="3"/>
      <c r="AH13509" s="3"/>
    </row>
    <row r="13510" spans="30:34">
      <c r="AD13510" s="3"/>
      <c r="AE13510" s="3"/>
      <c r="AF13510" s="3"/>
      <c r="AG13510" s="3"/>
      <c r="AH13510" s="3"/>
    </row>
    <row r="13511" spans="30:34">
      <c r="AD13511" s="3"/>
      <c r="AE13511" s="3"/>
      <c r="AF13511" s="3"/>
      <c r="AG13511" s="3"/>
      <c r="AH13511" s="3"/>
    </row>
    <row r="13512" spans="30:34">
      <c r="AD13512" s="3"/>
      <c r="AE13512" s="3"/>
      <c r="AF13512" s="3"/>
      <c r="AG13512" s="3"/>
      <c r="AH13512" s="3"/>
    </row>
    <row r="13513" spans="30:34">
      <c r="AD13513" s="3"/>
      <c r="AE13513" s="3"/>
      <c r="AF13513" s="3"/>
      <c r="AG13513" s="3"/>
      <c r="AH13513" s="3"/>
    </row>
    <row r="13514" spans="30:34">
      <c r="AD13514" s="3"/>
      <c r="AE13514" s="3"/>
      <c r="AF13514" s="3"/>
      <c r="AG13514" s="3"/>
      <c r="AH13514" s="3"/>
    </row>
    <row r="13515" spans="30:34">
      <c r="AD13515" s="3"/>
      <c r="AE13515" s="3"/>
      <c r="AF13515" s="3"/>
      <c r="AG13515" s="3"/>
      <c r="AH13515" s="3"/>
    </row>
    <row r="13516" spans="30:34">
      <c r="AD13516" s="3"/>
      <c r="AE13516" s="3"/>
      <c r="AF13516" s="3"/>
      <c r="AG13516" s="3"/>
      <c r="AH13516" s="3"/>
    </row>
    <row r="13517" spans="30:34">
      <c r="AD13517" s="3"/>
      <c r="AE13517" s="3"/>
      <c r="AF13517" s="3"/>
      <c r="AG13517" s="3"/>
      <c r="AH13517" s="3"/>
    </row>
    <row r="13518" spans="30:34">
      <c r="AD13518" s="3"/>
      <c r="AE13518" s="3"/>
      <c r="AF13518" s="3"/>
      <c r="AG13518" s="3"/>
      <c r="AH13518" s="3"/>
    </row>
    <row r="13519" spans="30:34">
      <c r="AD13519" s="3"/>
      <c r="AE13519" s="3"/>
      <c r="AF13519" s="3"/>
      <c r="AG13519" s="3"/>
      <c r="AH13519" s="3"/>
    </row>
    <row r="13520" spans="30:34">
      <c r="AD13520" s="3"/>
      <c r="AE13520" s="3"/>
      <c r="AF13520" s="3"/>
      <c r="AG13520" s="3"/>
      <c r="AH13520" s="3"/>
    </row>
    <row r="13521" spans="30:34">
      <c r="AD13521" s="3"/>
      <c r="AE13521" s="3"/>
      <c r="AF13521" s="3"/>
      <c r="AG13521" s="3"/>
      <c r="AH13521" s="3"/>
    </row>
    <row r="13522" spans="30:34">
      <c r="AD13522" s="3"/>
      <c r="AE13522" s="3"/>
      <c r="AF13522" s="3"/>
      <c r="AG13522" s="3"/>
      <c r="AH13522" s="3"/>
    </row>
    <row r="13523" spans="30:34">
      <c r="AD13523" s="3"/>
      <c r="AE13523" s="3"/>
      <c r="AF13523" s="3"/>
      <c r="AG13523" s="3"/>
      <c r="AH13523" s="3"/>
    </row>
    <row r="13524" spans="30:34">
      <c r="AD13524" s="3"/>
      <c r="AE13524" s="3"/>
      <c r="AF13524" s="3"/>
      <c r="AG13524" s="3"/>
      <c r="AH13524" s="3"/>
    </row>
    <row r="13525" spans="30:34">
      <c r="AD13525" s="3"/>
      <c r="AE13525" s="3"/>
      <c r="AF13525" s="3"/>
      <c r="AG13525" s="3"/>
      <c r="AH13525" s="3"/>
    </row>
    <row r="13526" spans="30:34">
      <c r="AD13526" s="3"/>
      <c r="AE13526" s="3"/>
      <c r="AF13526" s="3"/>
      <c r="AG13526" s="3"/>
      <c r="AH13526" s="3"/>
    </row>
    <row r="13527" spans="30:34">
      <c r="AD13527" s="3"/>
      <c r="AE13527" s="3"/>
      <c r="AF13527" s="3"/>
      <c r="AG13527" s="3"/>
      <c r="AH13527" s="3"/>
    </row>
    <row r="13528" spans="30:34">
      <c r="AD13528" s="3"/>
      <c r="AE13528" s="3"/>
      <c r="AF13528" s="3"/>
      <c r="AG13528" s="3"/>
      <c r="AH13528" s="3"/>
    </row>
    <row r="13529" spans="30:34">
      <c r="AD13529" s="3"/>
      <c r="AE13529" s="3"/>
      <c r="AF13529" s="3"/>
      <c r="AG13529" s="3"/>
      <c r="AH13529" s="3"/>
    </row>
    <row r="13530" spans="30:34">
      <c r="AD13530" s="3"/>
      <c r="AE13530" s="3"/>
      <c r="AF13530" s="3"/>
      <c r="AG13530" s="3"/>
      <c r="AH13530" s="3"/>
    </row>
    <row r="13531" spans="30:34">
      <c r="AD13531" s="3"/>
      <c r="AE13531" s="3"/>
      <c r="AF13531" s="3"/>
      <c r="AG13531" s="3"/>
      <c r="AH13531" s="3"/>
    </row>
    <row r="13532" spans="30:34">
      <c r="AD13532" s="3"/>
      <c r="AE13532" s="3"/>
      <c r="AF13532" s="3"/>
      <c r="AG13532" s="3"/>
      <c r="AH13532" s="3"/>
    </row>
    <row r="13533" spans="30:34">
      <c r="AD13533" s="3"/>
      <c r="AE13533" s="3"/>
      <c r="AF13533" s="3"/>
      <c r="AG13533" s="3"/>
      <c r="AH13533" s="3"/>
    </row>
    <row r="13534" spans="30:34">
      <c r="AD13534" s="3"/>
      <c r="AE13534" s="3"/>
      <c r="AF13534" s="3"/>
      <c r="AG13534" s="3"/>
      <c r="AH13534" s="3"/>
    </row>
    <row r="13535" spans="30:34">
      <c r="AD13535" s="3"/>
      <c r="AE13535" s="3"/>
      <c r="AF13535" s="3"/>
      <c r="AG13535" s="3"/>
      <c r="AH13535" s="3"/>
    </row>
    <row r="13536" spans="30:34">
      <c r="AD13536" s="3"/>
      <c r="AE13536" s="3"/>
      <c r="AF13536" s="3"/>
      <c r="AG13536" s="3"/>
      <c r="AH13536" s="3"/>
    </row>
    <row r="13537" spans="30:34">
      <c r="AD13537" s="3"/>
      <c r="AE13537" s="3"/>
      <c r="AF13537" s="3"/>
      <c r="AG13537" s="3"/>
      <c r="AH13537" s="3"/>
    </row>
    <row r="13538" spans="30:34">
      <c r="AD13538" s="3"/>
      <c r="AE13538" s="3"/>
      <c r="AF13538" s="3"/>
      <c r="AG13538" s="3"/>
      <c r="AH13538" s="3"/>
    </row>
    <row r="13539" spans="30:34">
      <c r="AD13539" s="3"/>
      <c r="AE13539" s="3"/>
      <c r="AF13539" s="3"/>
      <c r="AG13539" s="3"/>
      <c r="AH13539" s="3"/>
    </row>
    <row r="13540" spans="30:34">
      <c r="AD13540" s="3"/>
      <c r="AE13540" s="3"/>
      <c r="AF13540" s="3"/>
      <c r="AG13540" s="3"/>
      <c r="AH13540" s="3"/>
    </row>
    <row r="13541" spans="30:34">
      <c r="AD13541" s="3"/>
      <c r="AE13541" s="3"/>
      <c r="AF13541" s="3"/>
      <c r="AG13541" s="3"/>
      <c r="AH13541" s="3"/>
    </row>
    <row r="13542" spans="30:34">
      <c r="AD13542" s="3"/>
      <c r="AE13542" s="3"/>
      <c r="AF13542" s="3"/>
      <c r="AG13542" s="3"/>
      <c r="AH13542" s="3"/>
    </row>
    <row r="13543" spans="30:34">
      <c r="AD13543" s="3"/>
      <c r="AE13543" s="3"/>
      <c r="AF13543" s="3"/>
      <c r="AG13543" s="3"/>
      <c r="AH13543" s="3"/>
    </row>
    <row r="13544" spans="30:34">
      <c r="AD13544" s="3"/>
      <c r="AE13544" s="3"/>
      <c r="AF13544" s="3"/>
      <c r="AG13544" s="3"/>
      <c r="AH13544" s="3"/>
    </row>
    <row r="13545" spans="30:34">
      <c r="AD13545" s="3"/>
      <c r="AE13545" s="3"/>
      <c r="AF13545" s="3"/>
      <c r="AG13545" s="3"/>
      <c r="AH13545" s="3"/>
    </row>
    <row r="13546" spans="30:34">
      <c r="AD13546" s="3"/>
      <c r="AE13546" s="3"/>
      <c r="AF13546" s="3"/>
      <c r="AG13546" s="3"/>
      <c r="AH13546" s="3"/>
    </row>
    <row r="13547" spans="30:34">
      <c r="AD13547" s="3"/>
      <c r="AE13547" s="3"/>
      <c r="AF13547" s="3"/>
      <c r="AG13547" s="3"/>
      <c r="AH13547" s="3"/>
    </row>
    <row r="13548" spans="30:34">
      <c r="AD13548" s="3"/>
      <c r="AE13548" s="3"/>
      <c r="AF13548" s="3"/>
      <c r="AG13548" s="3"/>
      <c r="AH13548" s="3"/>
    </row>
    <row r="13549" spans="30:34">
      <c r="AD13549" s="3"/>
      <c r="AE13549" s="3"/>
      <c r="AF13549" s="3"/>
      <c r="AG13549" s="3"/>
      <c r="AH13549" s="3"/>
    </row>
    <row r="13550" spans="30:34">
      <c r="AD13550" s="3"/>
      <c r="AE13550" s="3"/>
      <c r="AF13550" s="3"/>
      <c r="AG13550" s="3"/>
      <c r="AH13550" s="3"/>
    </row>
    <row r="13551" spans="30:34">
      <c r="AD13551" s="3"/>
      <c r="AE13551" s="3"/>
      <c r="AF13551" s="3"/>
      <c r="AG13551" s="3"/>
      <c r="AH13551" s="3"/>
    </row>
    <row r="13552" spans="30:34">
      <c r="AD13552" s="3"/>
      <c r="AE13552" s="3"/>
      <c r="AF13552" s="3"/>
      <c r="AG13552" s="3"/>
      <c r="AH13552" s="3"/>
    </row>
    <row r="13553" spans="30:34">
      <c r="AD13553" s="3"/>
      <c r="AE13553" s="3"/>
      <c r="AF13553" s="3"/>
      <c r="AG13553" s="3"/>
      <c r="AH13553" s="3"/>
    </row>
    <row r="13554" spans="30:34">
      <c r="AD13554" s="3"/>
      <c r="AE13554" s="3"/>
      <c r="AF13554" s="3"/>
      <c r="AG13554" s="3"/>
      <c r="AH13554" s="3"/>
    </row>
    <row r="13555" spans="30:34">
      <c r="AD13555" s="3"/>
      <c r="AE13555" s="3"/>
      <c r="AF13555" s="3"/>
      <c r="AG13555" s="3"/>
      <c r="AH13555" s="3"/>
    </row>
    <row r="13556" spans="30:34">
      <c r="AD13556" s="3"/>
      <c r="AE13556" s="3"/>
      <c r="AF13556" s="3"/>
      <c r="AG13556" s="3"/>
      <c r="AH13556" s="3"/>
    </row>
    <row r="13557" spans="30:34">
      <c r="AD13557" s="3"/>
      <c r="AE13557" s="3"/>
      <c r="AF13557" s="3"/>
      <c r="AG13557" s="3"/>
      <c r="AH13557" s="3"/>
    </row>
    <row r="13558" spans="30:34">
      <c r="AD13558" s="3"/>
      <c r="AE13558" s="3"/>
      <c r="AF13558" s="3"/>
      <c r="AG13558" s="3"/>
      <c r="AH13558" s="3"/>
    </row>
    <row r="13559" spans="30:34">
      <c r="AD13559" s="3"/>
      <c r="AE13559" s="3"/>
      <c r="AF13559" s="3"/>
      <c r="AG13559" s="3"/>
      <c r="AH13559" s="3"/>
    </row>
    <row r="13560" spans="30:34">
      <c r="AD13560" s="3"/>
      <c r="AE13560" s="3"/>
      <c r="AF13560" s="3"/>
      <c r="AG13560" s="3"/>
      <c r="AH13560" s="3"/>
    </row>
    <row r="13561" spans="30:34">
      <c r="AD13561" s="3"/>
      <c r="AE13561" s="3"/>
      <c r="AF13561" s="3"/>
      <c r="AG13561" s="3"/>
      <c r="AH13561" s="3"/>
    </row>
    <row r="13562" spans="30:34">
      <c r="AD13562" s="3"/>
      <c r="AE13562" s="3"/>
      <c r="AF13562" s="3"/>
      <c r="AG13562" s="3"/>
      <c r="AH13562" s="3"/>
    </row>
    <row r="13563" spans="30:34">
      <c r="AD13563" s="3"/>
      <c r="AE13563" s="3"/>
      <c r="AF13563" s="3"/>
      <c r="AG13563" s="3"/>
      <c r="AH13563" s="3"/>
    </row>
    <row r="13564" spans="30:34">
      <c r="AD13564" s="3"/>
      <c r="AE13564" s="3"/>
      <c r="AF13564" s="3"/>
      <c r="AG13564" s="3"/>
      <c r="AH13564" s="3"/>
    </row>
    <row r="13565" spans="30:34">
      <c r="AD13565" s="3"/>
      <c r="AE13565" s="3"/>
      <c r="AF13565" s="3"/>
      <c r="AG13565" s="3"/>
      <c r="AH13565" s="3"/>
    </row>
    <row r="13566" spans="30:34">
      <c r="AD13566" s="3"/>
      <c r="AE13566" s="3"/>
      <c r="AF13566" s="3"/>
      <c r="AG13566" s="3"/>
      <c r="AH13566" s="3"/>
    </row>
    <row r="13567" spans="30:34">
      <c r="AD13567" s="3"/>
      <c r="AE13567" s="3"/>
      <c r="AF13567" s="3"/>
      <c r="AG13567" s="3"/>
      <c r="AH13567" s="3"/>
    </row>
    <row r="13568" spans="30:34">
      <c r="AD13568" s="3"/>
      <c r="AE13568" s="3"/>
      <c r="AF13568" s="3"/>
      <c r="AG13568" s="3"/>
      <c r="AH13568" s="3"/>
    </row>
    <row r="13569" spans="30:34">
      <c r="AD13569" s="3"/>
      <c r="AE13569" s="3"/>
      <c r="AF13569" s="3"/>
      <c r="AG13569" s="3"/>
      <c r="AH13569" s="3"/>
    </row>
    <row r="13570" spans="30:34">
      <c r="AD13570" s="3"/>
      <c r="AE13570" s="3"/>
      <c r="AF13570" s="3"/>
      <c r="AG13570" s="3"/>
      <c r="AH13570" s="3"/>
    </row>
    <row r="13571" spans="30:34">
      <c r="AD13571" s="3"/>
      <c r="AE13571" s="3"/>
      <c r="AF13571" s="3"/>
      <c r="AG13571" s="3"/>
      <c r="AH13571" s="3"/>
    </row>
    <row r="13572" spans="30:34">
      <c r="AD13572" s="3"/>
      <c r="AE13572" s="3"/>
      <c r="AF13572" s="3"/>
      <c r="AG13572" s="3"/>
      <c r="AH13572" s="3"/>
    </row>
    <row r="13573" spans="30:34">
      <c r="AD13573" s="3"/>
      <c r="AE13573" s="3"/>
      <c r="AF13573" s="3"/>
      <c r="AG13573" s="3"/>
      <c r="AH13573" s="3"/>
    </row>
    <row r="13574" spans="30:34">
      <c r="AD13574" s="3"/>
      <c r="AE13574" s="3"/>
      <c r="AF13574" s="3"/>
      <c r="AG13574" s="3"/>
      <c r="AH13574" s="3"/>
    </row>
    <row r="13575" spans="30:34">
      <c r="AD13575" s="3"/>
      <c r="AE13575" s="3"/>
      <c r="AF13575" s="3"/>
      <c r="AG13575" s="3"/>
      <c r="AH13575" s="3"/>
    </row>
    <row r="13576" spans="30:34">
      <c r="AD13576" s="3"/>
      <c r="AE13576" s="3"/>
      <c r="AF13576" s="3"/>
      <c r="AG13576" s="3"/>
      <c r="AH13576" s="3"/>
    </row>
    <row r="13577" spans="30:34">
      <c r="AD13577" s="3"/>
      <c r="AE13577" s="3"/>
      <c r="AF13577" s="3"/>
      <c r="AG13577" s="3"/>
      <c r="AH13577" s="3"/>
    </row>
    <row r="13578" spans="30:34">
      <c r="AD13578" s="3"/>
      <c r="AE13578" s="3"/>
      <c r="AF13578" s="3"/>
      <c r="AG13578" s="3"/>
      <c r="AH13578" s="3"/>
    </row>
    <row r="13579" spans="30:34">
      <c r="AD13579" s="3"/>
      <c r="AE13579" s="3"/>
      <c r="AF13579" s="3"/>
      <c r="AG13579" s="3"/>
      <c r="AH13579" s="3"/>
    </row>
    <row r="13580" spans="30:34">
      <c r="AD13580" s="3"/>
      <c r="AE13580" s="3"/>
      <c r="AF13580" s="3"/>
      <c r="AG13580" s="3"/>
      <c r="AH13580" s="3"/>
    </row>
    <row r="13581" spans="30:34">
      <c r="AD13581" s="3"/>
      <c r="AE13581" s="3"/>
      <c r="AF13581" s="3"/>
      <c r="AG13581" s="3"/>
      <c r="AH13581" s="3"/>
    </row>
    <row r="13582" spans="30:34">
      <c r="AD13582" s="3"/>
      <c r="AE13582" s="3"/>
      <c r="AF13582" s="3"/>
      <c r="AG13582" s="3"/>
      <c r="AH13582" s="3"/>
    </row>
    <row r="13583" spans="30:34">
      <c r="AD13583" s="3"/>
      <c r="AE13583" s="3"/>
      <c r="AF13583" s="3"/>
      <c r="AG13583" s="3"/>
      <c r="AH13583" s="3"/>
    </row>
    <row r="13584" spans="30:34">
      <c r="AD13584" s="3"/>
      <c r="AE13584" s="3"/>
      <c r="AF13584" s="3"/>
      <c r="AG13584" s="3"/>
      <c r="AH13584" s="3"/>
    </row>
    <row r="13585" spans="30:34">
      <c r="AD13585" s="3"/>
      <c r="AE13585" s="3"/>
      <c r="AF13585" s="3"/>
      <c r="AG13585" s="3"/>
      <c r="AH13585" s="3"/>
    </row>
    <row r="13586" spans="30:34">
      <c r="AD13586" s="3"/>
      <c r="AE13586" s="3"/>
      <c r="AF13586" s="3"/>
      <c r="AG13586" s="3"/>
      <c r="AH13586" s="3"/>
    </row>
    <row r="13587" spans="30:34">
      <c r="AD13587" s="3"/>
      <c r="AE13587" s="3"/>
      <c r="AF13587" s="3"/>
      <c r="AG13587" s="3"/>
      <c r="AH13587" s="3"/>
    </row>
    <row r="13588" spans="30:34">
      <c r="AD13588" s="3"/>
      <c r="AE13588" s="3"/>
      <c r="AF13588" s="3"/>
      <c r="AG13588" s="3"/>
      <c r="AH13588" s="3"/>
    </row>
    <row r="13589" spans="30:34">
      <c r="AD13589" s="3"/>
      <c r="AE13589" s="3"/>
      <c r="AF13589" s="3"/>
      <c r="AG13589" s="3"/>
      <c r="AH13589" s="3"/>
    </row>
    <row r="13590" spans="30:34">
      <c r="AD13590" s="3"/>
      <c r="AE13590" s="3"/>
      <c r="AF13590" s="3"/>
      <c r="AG13590" s="3"/>
      <c r="AH13590" s="3"/>
    </row>
    <row r="13591" spans="30:34">
      <c r="AD13591" s="3"/>
      <c r="AE13591" s="3"/>
      <c r="AF13591" s="3"/>
      <c r="AG13591" s="3"/>
      <c r="AH13591" s="3"/>
    </row>
    <row r="13592" spans="30:34">
      <c r="AD13592" s="3"/>
      <c r="AE13592" s="3"/>
      <c r="AF13592" s="3"/>
      <c r="AG13592" s="3"/>
      <c r="AH13592" s="3"/>
    </row>
    <row r="13593" spans="30:34">
      <c r="AD13593" s="3"/>
      <c r="AE13593" s="3"/>
      <c r="AF13593" s="3"/>
      <c r="AG13593" s="3"/>
      <c r="AH13593" s="3"/>
    </row>
    <row r="13594" spans="30:34">
      <c r="AD13594" s="3"/>
      <c r="AE13594" s="3"/>
      <c r="AF13594" s="3"/>
      <c r="AG13594" s="3"/>
      <c r="AH13594" s="3"/>
    </row>
    <row r="13595" spans="30:34">
      <c r="AD13595" s="3"/>
      <c r="AE13595" s="3"/>
      <c r="AF13595" s="3"/>
      <c r="AG13595" s="3"/>
      <c r="AH13595" s="3"/>
    </row>
    <row r="13596" spans="30:34">
      <c r="AD13596" s="3"/>
      <c r="AE13596" s="3"/>
      <c r="AF13596" s="3"/>
      <c r="AG13596" s="3"/>
      <c r="AH13596" s="3"/>
    </row>
    <row r="13597" spans="30:34">
      <c r="AD13597" s="3"/>
      <c r="AE13597" s="3"/>
      <c r="AF13597" s="3"/>
      <c r="AG13597" s="3"/>
      <c r="AH13597" s="3"/>
    </row>
    <row r="13598" spans="30:34">
      <c r="AD13598" s="3"/>
      <c r="AE13598" s="3"/>
      <c r="AF13598" s="3"/>
      <c r="AG13598" s="3"/>
      <c r="AH13598" s="3"/>
    </row>
    <row r="13599" spans="30:34">
      <c r="AD13599" s="3"/>
      <c r="AE13599" s="3"/>
      <c r="AF13599" s="3"/>
      <c r="AG13599" s="3"/>
      <c r="AH13599" s="3"/>
    </row>
    <row r="13600" spans="30:34">
      <c r="AD13600" s="3"/>
      <c r="AE13600" s="3"/>
      <c r="AF13600" s="3"/>
      <c r="AG13600" s="3"/>
      <c r="AH13600" s="3"/>
    </row>
    <row r="13601" spans="30:34">
      <c r="AD13601" s="3"/>
      <c r="AE13601" s="3"/>
      <c r="AF13601" s="3"/>
      <c r="AG13601" s="3"/>
      <c r="AH13601" s="3"/>
    </row>
    <row r="13602" spans="30:34">
      <c r="AD13602" s="3"/>
      <c r="AE13602" s="3"/>
      <c r="AF13602" s="3"/>
      <c r="AG13602" s="3"/>
      <c r="AH13602" s="3"/>
    </row>
    <row r="13603" spans="30:34">
      <c r="AD13603" s="3"/>
      <c r="AE13603" s="3"/>
      <c r="AF13603" s="3"/>
      <c r="AG13603" s="3"/>
      <c r="AH13603" s="3"/>
    </row>
    <row r="13604" spans="30:34">
      <c r="AD13604" s="3"/>
      <c r="AE13604" s="3"/>
      <c r="AF13604" s="3"/>
      <c r="AG13604" s="3"/>
      <c r="AH13604" s="3"/>
    </row>
    <row r="13605" spans="30:34">
      <c r="AD13605" s="3"/>
      <c r="AE13605" s="3"/>
      <c r="AF13605" s="3"/>
      <c r="AG13605" s="3"/>
      <c r="AH13605" s="3"/>
    </row>
    <row r="13606" spans="30:34">
      <c r="AD13606" s="3"/>
      <c r="AE13606" s="3"/>
      <c r="AF13606" s="3"/>
      <c r="AG13606" s="3"/>
      <c r="AH13606" s="3"/>
    </row>
    <row r="13607" spans="30:34">
      <c r="AD13607" s="3"/>
      <c r="AE13607" s="3"/>
      <c r="AF13607" s="3"/>
      <c r="AG13607" s="3"/>
      <c r="AH13607" s="3"/>
    </row>
    <row r="13608" spans="30:34">
      <c r="AD13608" s="3"/>
      <c r="AE13608" s="3"/>
      <c r="AF13608" s="3"/>
      <c r="AG13608" s="3"/>
      <c r="AH13608" s="3"/>
    </row>
    <row r="13609" spans="30:34">
      <c r="AD13609" s="3"/>
      <c r="AE13609" s="3"/>
      <c r="AF13609" s="3"/>
      <c r="AG13609" s="3"/>
      <c r="AH13609" s="3"/>
    </row>
    <row r="13610" spans="30:34">
      <c r="AD13610" s="3"/>
      <c r="AE13610" s="3"/>
      <c r="AF13610" s="3"/>
      <c r="AG13610" s="3"/>
      <c r="AH13610" s="3"/>
    </row>
    <row r="13611" spans="30:34">
      <c r="AD13611" s="3"/>
      <c r="AE13611" s="3"/>
      <c r="AF13611" s="3"/>
      <c r="AG13611" s="3"/>
      <c r="AH13611" s="3"/>
    </row>
    <row r="13612" spans="30:34">
      <c r="AD13612" s="3"/>
      <c r="AE13612" s="3"/>
      <c r="AF13612" s="3"/>
      <c r="AG13612" s="3"/>
      <c r="AH13612" s="3"/>
    </row>
    <row r="13613" spans="30:34">
      <c r="AD13613" s="3"/>
      <c r="AE13613" s="3"/>
      <c r="AF13613" s="3"/>
      <c r="AG13613" s="3"/>
      <c r="AH13613" s="3"/>
    </row>
    <row r="13614" spans="30:34">
      <c r="AD13614" s="3"/>
      <c r="AE13614" s="3"/>
      <c r="AF13614" s="3"/>
      <c r="AG13614" s="3"/>
      <c r="AH13614" s="3"/>
    </row>
    <row r="13615" spans="30:34">
      <c r="AD13615" s="3"/>
      <c r="AE13615" s="3"/>
      <c r="AF13615" s="3"/>
      <c r="AG13615" s="3"/>
      <c r="AH13615" s="3"/>
    </row>
    <row r="13616" spans="30:34">
      <c r="AD13616" s="3"/>
      <c r="AE13616" s="3"/>
      <c r="AF13616" s="3"/>
      <c r="AG13616" s="3"/>
      <c r="AH13616" s="3"/>
    </row>
    <row r="13617" spans="30:34">
      <c r="AD13617" s="3"/>
      <c r="AE13617" s="3"/>
      <c r="AF13617" s="3"/>
      <c r="AG13617" s="3"/>
      <c r="AH13617" s="3"/>
    </row>
    <row r="13618" spans="30:34">
      <c r="AD13618" s="3"/>
      <c r="AE13618" s="3"/>
      <c r="AF13618" s="3"/>
      <c r="AG13618" s="3"/>
      <c r="AH13618" s="3"/>
    </row>
    <row r="13619" spans="30:34">
      <c r="AD13619" s="3"/>
      <c r="AE13619" s="3"/>
      <c r="AF13619" s="3"/>
      <c r="AG13619" s="3"/>
      <c r="AH13619" s="3"/>
    </row>
    <row r="13620" spans="30:34">
      <c r="AD13620" s="3"/>
      <c r="AE13620" s="3"/>
      <c r="AF13620" s="3"/>
      <c r="AG13620" s="3"/>
      <c r="AH13620" s="3"/>
    </row>
    <row r="13621" spans="30:34">
      <c r="AD13621" s="3"/>
      <c r="AE13621" s="3"/>
      <c r="AF13621" s="3"/>
      <c r="AG13621" s="3"/>
      <c r="AH13621" s="3"/>
    </row>
    <row r="13622" spans="30:34">
      <c r="AD13622" s="3"/>
      <c r="AE13622" s="3"/>
      <c r="AF13622" s="3"/>
      <c r="AG13622" s="3"/>
      <c r="AH13622" s="3"/>
    </row>
    <row r="13623" spans="30:34">
      <c r="AD13623" s="3"/>
      <c r="AE13623" s="3"/>
      <c r="AF13623" s="3"/>
      <c r="AG13623" s="3"/>
      <c r="AH13623" s="3"/>
    </row>
    <row r="13624" spans="30:34">
      <c r="AD13624" s="3"/>
      <c r="AE13624" s="3"/>
      <c r="AF13624" s="3"/>
      <c r="AG13624" s="3"/>
      <c r="AH13624" s="3"/>
    </row>
    <row r="13625" spans="30:34">
      <c r="AD13625" s="3"/>
      <c r="AE13625" s="3"/>
      <c r="AF13625" s="3"/>
      <c r="AG13625" s="3"/>
      <c r="AH13625" s="3"/>
    </row>
    <row r="13626" spans="30:34">
      <c r="AD13626" s="3"/>
      <c r="AE13626" s="3"/>
      <c r="AF13626" s="3"/>
      <c r="AG13626" s="3"/>
      <c r="AH13626" s="3"/>
    </row>
    <row r="13627" spans="30:34">
      <c r="AD13627" s="3"/>
      <c r="AE13627" s="3"/>
      <c r="AF13627" s="3"/>
      <c r="AG13627" s="3"/>
      <c r="AH13627" s="3"/>
    </row>
    <row r="13628" spans="30:34">
      <c r="AD13628" s="3"/>
      <c r="AE13628" s="3"/>
      <c r="AF13628" s="3"/>
      <c r="AG13628" s="3"/>
      <c r="AH13628" s="3"/>
    </row>
    <row r="13629" spans="30:34">
      <c r="AD13629" s="3"/>
      <c r="AE13629" s="3"/>
      <c r="AF13629" s="3"/>
      <c r="AG13629" s="3"/>
      <c r="AH13629" s="3"/>
    </row>
    <row r="13630" spans="30:34">
      <c r="AD13630" s="3"/>
      <c r="AE13630" s="3"/>
      <c r="AF13630" s="3"/>
      <c r="AG13630" s="3"/>
      <c r="AH13630" s="3"/>
    </row>
    <row r="13631" spans="30:34">
      <c r="AD13631" s="3"/>
      <c r="AE13631" s="3"/>
      <c r="AF13631" s="3"/>
      <c r="AG13631" s="3"/>
      <c r="AH13631" s="3"/>
    </row>
    <row r="13632" spans="30:34">
      <c r="AD13632" s="3"/>
      <c r="AE13632" s="3"/>
      <c r="AF13632" s="3"/>
      <c r="AG13632" s="3"/>
      <c r="AH13632" s="3"/>
    </row>
    <row r="13633" spans="30:34">
      <c r="AD13633" s="3"/>
      <c r="AE13633" s="3"/>
      <c r="AF13633" s="3"/>
      <c r="AG13633" s="3"/>
      <c r="AH13633" s="3"/>
    </row>
    <row r="13634" spans="30:34">
      <c r="AD13634" s="3"/>
      <c r="AE13634" s="3"/>
      <c r="AF13634" s="3"/>
      <c r="AG13634" s="3"/>
      <c r="AH13634" s="3"/>
    </row>
    <row r="13635" spans="30:34">
      <c r="AD13635" s="3"/>
      <c r="AE13635" s="3"/>
      <c r="AF13635" s="3"/>
      <c r="AG13635" s="3"/>
      <c r="AH13635" s="3"/>
    </row>
    <row r="13636" spans="30:34">
      <c r="AD13636" s="3"/>
      <c r="AE13636" s="3"/>
      <c r="AF13636" s="3"/>
      <c r="AG13636" s="3"/>
      <c r="AH13636" s="3"/>
    </row>
    <row r="13637" spans="30:34">
      <c r="AD13637" s="3"/>
      <c r="AE13637" s="3"/>
      <c r="AF13637" s="3"/>
      <c r="AG13637" s="3"/>
      <c r="AH13637" s="3"/>
    </row>
    <row r="13638" spans="30:34">
      <c r="AD13638" s="3"/>
      <c r="AE13638" s="3"/>
      <c r="AF13638" s="3"/>
      <c r="AG13638" s="3"/>
      <c r="AH13638" s="3"/>
    </row>
    <row r="13639" spans="30:34">
      <c r="AD13639" s="3"/>
      <c r="AE13639" s="3"/>
      <c r="AF13639" s="3"/>
      <c r="AG13639" s="3"/>
      <c r="AH13639" s="3"/>
    </row>
    <row r="13640" spans="30:34">
      <c r="AD13640" s="3"/>
      <c r="AE13640" s="3"/>
      <c r="AF13640" s="3"/>
      <c r="AG13640" s="3"/>
      <c r="AH13640" s="3"/>
    </row>
    <row r="13641" spans="30:34">
      <c r="AD13641" s="3"/>
      <c r="AE13641" s="3"/>
      <c r="AF13641" s="3"/>
      <c r="AG13641" s="3"/>
      <c r="AH13641" s="3"/>
    </row>
    <row r="13642" spans="30:34">
      <c r="AD13642" s="3"/>
      <c r="AE13642" s="3"/>
      <c r="AF13642" s="3"/>
      <c r="AG13642" s="3"/>
      <c r="AH13642" s="3"/>
    </row>
    <row r="13643" spans="30:34">
      <c r="AD13643" s="3"/>
      <c r="AE13643" s="3"/>
      <c r="AF13643" s="3"/>
      <c r="AG13643" s="3"/>
      <c r="AH13643" s="3"/>
    </row>
    <row r="13644" spans="30:34">
      <c r="AD13644" s="3"/>
      <c r="AE13644" s="3"/>
      <c r="AF13644" s="3"/>
      <c r="AG13644" s="3"/>
      <c r="AH13644" s="3"/>
    </row>
    <row r="13645" spans="30:34">
      <c r="AD13645" s="3"/>
      <c r="AE13645" s="3"/>
      <c r="AF13645" s="3"/>
      <c r="AG13645" s="3"/>
      <c r="AH13645" s="3"/>
    </row>
    <row r="13646" spans="30:34">
      <c r="AD13646" s="3"/>
      <c r="AE13646" s="3"/>
      <c r="AF13646" s="3"/>
      <c r="AG13646" s="3"/>
      <c r="AH13646" s="3"/>
    </row>
    <row r="13647" spans="30:34">
      <c r="AD13647" s="3"/>
      <c r="AE13647" s="3"/>
      <c r="AF13647" s="3"/>
      <c r="AG13647" s="3"/>
      <c r="AH13647" s="3"/>
    </row>
    <row r="13648" spans="30:34">
      <c r="AD13648" s="3"/>
      <c r="AE13648" s="3"/>
      <c r="AF13648" s="3"/>
      <c r="AG13648" s="3"/>
      <c r="AH13648" s="3"/>
    </row>
    <row r="13649" spans="30:34">
      <c r="AD13649" s="3"/>
      <c r="AE13649" s="3"/>
      <c r="AF13649" s="3"/>
      <c r="AG13649" s="3"/>
      <c r="AH13649" s="3"/>
    </row>
    <row r="13650" spans="30:34">
      <c r="AD13650" s="3"/>
      <c r="AE13650" s="3"/>
      <c r="AF13650" s="3"/>
      <c r="AG13650" s="3"/>
      <c r="AH13650" s="3"/>
    </row>
    <row r="13651" spans="30:34">
      <c r="AD13651" s="3"/>
      <c r="AE13651" s="3"/>
      <c r="AF13651" s="3"/>
      <c r="AG13651" s="3"/>
      <c r="AH13651" s="3"/>
    </row>
    <row r="13652" spans="30:34">
      <c r="AD13652" s="3"/>
      <c r="AE13652" s="3"/>
      <c r="AF13652" s="3"/>
      <c r="AG13652" s="3"/>
      <c r="AH13652" s="3"/>
    </row>
    <row r="13653" spans="30:34">
      <c r="AD13653" s="3"/>
      <c r="AE13653" s="3"/>
      <c r="AF13653" s="3"/>
      <c r="AG13653" s="3"/>
      <c r="AH13653" s="3"/>
    </row>
    <row r="13654" spans="30:34">
      <c r="AD13654" s="3"/>
      <c r="AE13654" s="3"/>
      <c r="AF13654" s="3"/>
      <c r="AG13654" s="3"/>
      <c r="AH13654" s="3"/>
    </row>
    <row r="13655" spans="30:34">
      <c r="AD13655" s="3"/>
      <c r="AE13655" s="3"/>
      <c r="AF13655" s="3"/>
      <c r="AG13655" s="3"/>
      <c r="AH13655" s="3"/>
    </row>
    <row r="13656" spans="30:34">
      <c r="AD13656" s="3"/>
      <c r="AE13656" s="3"/>
      <c r="AF13656" s="3"/>
      <c r="AG13656" s="3"/>
      <c r="AH13656" s="3"/>
    </row>
    <row r="13657" spans="30:34">
      <c r="AD13657" s="3"/>
      <c r="AE13657" s="3"/>
      <c r="AF13657" s="3"/>
      <c r="AG13657" s="3"/>
      <c r="AH13657" s="3"/>
    </row>
    <row r="13658" spans="30:34">
      <c r="AD13658" s="3"/>
      <c r="AE13658" s="3"/>
      <c r="AF13658" s="3"/>
      <c r="AG13658" s="3"/>
      <c r="AH13658" s="3"/>
    </row>
    <row r="13659" spans="30:34">
      <c r="AD13659" s="3"/>
      <c r="AE13659" s="3"/>
      <c r="AF13659" s="3"/>
      <c r="AG13659" s="3"/>
      <c r="AH13659" s="3"/>
    </row>
    <row r="13660" spans="30:34">
      <c r="AD13660" s="3"/>
      <c r="AE13660" s="3"/>
      <c r="AF13660" s="3"/>
      <c r="AG13660" s="3"/>
      <c r="AH13660" s="3"/>
    </row>
    <row r="13661" spans="30:34">
      <c r="AD13661" s="3"/>
      <c r="AE13661" s="3"/>
      <c r="AF13661" s="3"/>
      <c r="AG13661" s="3"/>
      <c r="AH13661" s="3"/>
    </row>
    <row r="13662" spans="30:34">
      <c r="AD13662" s="3"/>
      <c r="AE13662" s="3"/>
      <c r="AF13662" s="3"/>
      <c r="AG13662" s="3"/>
      <c r="AH13662" s="3"/>
    </row>
    <row r="13663" spans="30:34">
      <c r="AD13663" s="3"/>
      <c r="AE13663" s="3"/>
      <c r="AF13663" s="3"/>
      <c r="AG13663" s="3"/>
      <c r="AH13663" s="3"/>
    </row>
    <row r="13664" spans="30:34">
      <c r="AD13664" s="3"/>
      <c r="AE13664" s="3"/>
      <c r="AF13664" s="3"/>
      <c r="AG13664" s="3"/>
      <c r="AH13664" s="3"/>
    </row>
    <row r="13665" spans="30:34">
      <c r="AD13665" s="3"/>
      <c r="AE13665" s="3"/>
      <c r="AF13665" s="3"/>
      <c r="AG13665" s="3"/>
      <c r="AH13665" s="3"/>
    </row>
    <row r="13666" spans="30:34">
      <c r="AD13666" s="3"/>
      <c r="AE13666" s="3"/>
      <c r="AF13666" s="3"/>
      <c r="AG13666" s="3"/>
      <c r="AH13666" s="3"/>
    </row>
    <row r="13667" spans="30:34">
      <c r="AD13667" s="3"/>
      <c r="AE13667" s="3"/>
      <c r="AF13667" s="3"/>
      <c r="AG13667" s="3"/>
      <c r="AH13667" s="3"/>
    </row>
    <row r="13668" spans="30:34">
      <c r="AD13668" s="3"/>
      <c r="AE13668" s="3"/>
      <c r="AF13668" s="3"/>
      <c r="AG13668" s="3"/>
      <c r="AH13668" s="3"/>
    </row>
    <row r="13669" spans="30:34">
      <c r="AD13669" s="3"/>
      <c r="AE13669" s="3"/>
      <c r="AF13669" s="3"/>
      <c r="AG13669" s="3"/>
      <c r="AH13669" s="3"/>
    </row>
    <row r="13670" spans="30:34">
      <c r="AD13670" s="3"/>
      <c r="AE13670" s="3"/>
      <c r="AF13670" s="3"/>
      <c r="AG13670" s="3"/>
      <c r="AH13670" s="3"/>
    </row>
    <row r="13671" spans="30:34">
      <c r="AD13671" s="3"/>
      <c r="AE13671" s="3"/>
      <c r="AF13671" s="3"/>
      <c r="AG13671" s="3"/>
      <c r="AH13671" s="3"/>
    </row>
    <row r="13672" spans="30:34">
      <c r="AD13672" s="3"/>
      <c r="AE13672" s="3"/>
      <c r="AF13672" s="3"/>
      <c r="AG13672" s="3"/>
      <c r="AH13672" s="3"/>
    </row>
    <row r="13673" spans="30:34">
      <c r="AD13673" s="3"/>
      <c r="AE13673" s="3"/>
      <c r="AF13673" s="3"/>
      <c r="AG13673" s="3"/>
      <c r="AH13673" s="3"/>
    </row>
    <row r="13674" spans="30:34">
      <c r="AD13674" s="3"/>
      <c r="AE13674" s="3"/>
      <c r="AF13674" s="3"/>
      <c r="AG13674" s="3"/>
      <c r="AH13674" s="3"/>
    </row>
    <row r="13675" spans="30:34">
      <c r="AD13675" s="3"/>
      <c r="AE13675" s="3"/>
      <c r="AF13675" s="3"/>
      <c r="AG13675" s="3"/>
      <c r="AH13675" s="3"/>
    </row>
    <row r="13676" spans="30:34">
      <c r="AD13676" s="3"/>
      <c r="AE13676" s="3"/>
      <c r="AF13676" s="3"/>
      <c r="AG13676" s="3"/>
      <c r="AH13676" s="3"/>
    </row>
    <row r="13677" spans="30:34">
      <c r="AD13677" s="3"/>
      <c r="AE13677" s="3"/>
      <c r="AF13677" s="3"/>
      <c r="AG13677" s="3"/>
      <c r="AH13677" s="3"/>
    </row>
    <row r="13678" spans="30:34">
      <c r="AD13678" s="3"/>
      <c r="AE13678" s="3"/>
      <c r="AF13678" s="3"/>
      <c r="AG13678" s="3"/>
      <c r="AH13678" s="3"/>
    </row>
    <row r="13679" spans="30:34">
      <c r="AD13679" s="3"/>
      <c r="AE13679" s="3"/>
      <c r="AF13679" s="3"/>
      <c r="AG13679" s="3"/>
      <c r="AH13679" s="3"/>
    </row>
    <row r="13680" spans="30:34">
      <c r="AD13680" s="3"/>
      <c r="AE13680" s="3"/>
      <c r="AF13680" s="3"/>
      <c r="AG13680" s="3"/>
      <c r="AH13680" s="3"/>
    </row>
    <row r="13681" spans="30:34">
      <c r="AD13681" s="3"/>
      <c r="AE13681" s="3"/>
      <c r="AF13681" s="3"/>
      <c r="AG13681" s="3"/>
      <c r="AH13681" s="3"/>
    </row>
    <row r="13682" spans="30:34">
      <c r="AD13682" s="3"/>
      <c r="AE13682" s="3"/>
      <c r="AF13682" s="3"/>
      <c r="AG13682" s="3"/>
      <c r="AH13682" s="3"/>
    </row>
    <row r="13683" spans="30:34">
      <c r="AD13683" s="3"/>
      <c r="AE13683" s="3"/>
      <c r="AF13683" s="3"/>
      <c r="AG13683" s="3"/>
      <c r="AH13683" s="3"/>
    </row>
    <row r="13684" spans="30:34">
      <c r="AD13684" s="3"/>
      <c r="AE13684" s="3"/>
      <c r="AF13684" s="3"/>
      <c r="AG13684" s="3"/>
      <c r="AH13684" s="3"/>
    </row>
    <row r="13685" spans="30:34">
      <c r="AD13685" s="3"/>
      <c r="AE13685" s="3"/>
      <c r="AF13685" s="3"/>
      <c r="AG13685" s="3"/>
      <c r="AH13685" s="3"/>
    </row>
    <row r="13686" spans="30:34">
      <c r="AD13686" s="3"/>
      <c r="AE13686" s="3"/>
      <c r="AF13686" s="3"/>
      <c r="AG13686" s="3"/>
      <c r="AH13686" s="3"/>
    </row>
    <row r="13687" spans="30:34">
      <c r="AD13687" s="3"/>
      <c r="AE13687" s="3"/>
      <c r="AF13687" s="3"/>
      <c r="AG13687" s="3"/>
      <c r="AH13687" s="3"/>
    </row>
    <row r="13688" spans="30:34">
      <c r="AD13688" s="3"/>
      <c r="AE13688" s="3"/>
      <c r="AF13688" s="3"/>
      <c r="AG13688" s="3"/>
      <c r="AH13688" s="3"/>
    </row>
    <row r="13689" spans="30:34">
      <c r="AD13689" s="3"/>
      <c r="AE13689" s="3"/>
      <c r="AF13689" s="3"/>
      <c r="AG13689" s="3"/>
      <c r="AH13689" s="3"/>
    </row>
    <row r="13690" spans="30:34">
      <c r="AD13690" s="3"/>
      <c r="AE13690" s="3"/>
      <c r="AF13690" s="3"/>
      <c r="AG13690" s="3"/>
      <c r="AH13690" s="3"/>
    </row>
    <row r="13691" spans="30:34">
      <c r="AD13691" s="3"/>
      <c r="AE13691" s="3"/>
      <c r="AF13691" s="3"/>
      <c r="AG13691" s="3"/>
      <c r="AH13691" s="3"/>
    </row>
    <row r="13692" spans="30:34">
      <c r="AD13692" s="3"/>
      <c r="AE13692" s="3"/>
      <c r="AF13692" s="3"/>
      <c r="AG13692" s="3"/>
      <c r="AH13692" s="3"/>
    </row>
    <row r="13693" spans="30:34">
      <c r="AD13693" s="3"/>
      <c r="AE13693" s="3"/>
      <c r="AF13693" s="3"/>
      <c r="AG13693" s="3"/>
      <c r="AH13693" s="3"/>
    </row>
    <row r="13694" spans="30:34">
      <c r="AD13694" s="3"/>
      <c r="AE13694" s="3"/>
      <c r="AF13694" s="3"/>
      <c r="AG13694" s="3"/>
      <c r="AH13694" s="3"/>
    </row>
    <row r="13695" spans="30:34">
      <c r="AD13695" s="3"/>
      <c r="AE13695" s="3"/>
      <c r="AF13695" s="3"/>
      <c r="AG13695" s="3"/>
      <c r="AH13695" s="3"/>
    </row>
    <row r="13696" spans="30:34">
      <c r="AD13696" s="3"/>
      <c r="AE13696" s="3"/>
      <c r="AF13696" s="3"/>
      <c r="AG13696" s="3"/>
      <c r="AH13696" s="3"/>
    </row>
    <row r="13697" spans="30:34">
      <c r="AD13697" s="3"/>
      <c r="AE13697" s="3"/>
      <c r="AF13697" s="3"/>
      <c r="AG13697" s="3"/>
      <c r="AH13697" s="3"/>
    </row>
    <row r="13698" spans="30:34">
      <c r="AD13698" s="3"/>
      <c r="AE13698" s="3"/>
      <c r="AF13698" s="3"/>
      <c r="AG13698" s="3"/>
      <c r="AH13698" s="3"/>
    </row>
    <row r="13699" spans="30:34">
      <c r="AD13699" s="3"/>
      <c r="AE13699" s="3"/>
      <c r="AF13699" s="3"/>
      <c r="AG13699" s="3"/>
      <c r="AH13699" s="3"/>
    </row>
    <row r="13700" spans="30:34">
      <c r="AD13700" s="3"/>
      <c r="AE13700" s="3"/>
      <c r="AF13700" s="3"/>
      <c r="AG13700" s="3"/>
      <c r="AH13700" s="3"/>
    </row>
    <row r="13701" spans="30:34">
      <c r="AD13701" s="3"/>
      <c r="AE13701" s="3"/>
      <c r="AF13701" s="3"/>
      <c r="AG13701" s="3"/>
      <c r="AH13701" s="3"/>
    </row>
    <row r="13702" spans="30:34">
      <c r="AD13702" s="3"/>
      <c r="AE13702" s="3"/>
      <c r="AF13702" s="3"/>
      <c r="AG13702" s="3"/>
      <c r="AH13702" s="3"/>
    </row>
    <row r="13703" spans="30:34">
      <c r="AD13703" s="3"/>
      <c r="AE13703" s="3"/>
      <c r="AF13703" s="3"/>
      <c r="AG13703" s="3"/>
      <c r="AH13703" s="3"/>
    </row>
    <row r="13704" spans="30:34">
      <c r="AD13704" s="3"/>
      <c r="AE13704" s="3"/>
      <c r="AF13704" s="3"/>
      <c r="AG13704" s="3"/>
      <c r="AH13704" s="3"/>
    </row>
    <row r="13705" spans="30:34">
      <c r="AD13705" s="3"/>
      <c r="AE13705" s="3"/>
      <c r="AF13705" s="3"/>
      <c r="AG13705" s="3"/>
      <c r="AH13705" s="3"/>
    </row>
    <row r="13706" spans="30:34">
      <c r="AD13706" s="3"/>
      <c r="AE13706" s="3"/>
      <c r="AF13706" s="3"/>
      <c r="AG13706" s="3"/>
      <c r="AH13706" s="3"/>
    </row>
    <row r="13707" spans="30:34">
      <c r="AD13707" s="3"/>
      <c r="AE13707" s="3"/>
      <c r="AF13707" s="3"/>
      <c r="AG13707" s="3"/>
      <c r="AH13707" s="3"/>
    </row>
    <row r="13708" spans="30:34">
      <c r="AD13708" s="3"/>
      <c r="AE13708" s="3"/>
      <c r="AF13708" s="3"/>
      <c r="AG13708" s="3"/>
      <c r="AH13708" s="3"/>
    </row>
    <row r="13709" spans="30:34">
      <c r="AD13709" s="3"/>
      <c r="AE13709" s="3"/>
      <c r="AF13709" s="3"/>
      <c r="AG13709" s="3"/>
      <c r="AH13709" s="3"/>
    </row>
    <row r="13710" spans="30:34">
      <c r="AD13710" s="3"/>
      <c r="AE13710" s="3"/>
      <c r="AF13710" s="3"/>
      <c r="AG13710" s="3"/>
      <c r="AH13710" s="3"/>
    </row>
    <row r="13711" spans="30:34">
      <c r="AD13711" s="3"/>
      <c r="AE13711" s="3"/>
      <c r="AF13711" s="3"/>
      <c r="AG13711" s="3"/>
      <c r="AH13711" s="3"/>
    </row>
    <row r="13712" spans="30:34">
      <c r="AD13712" s="3"/>
      <c r="AE13712" s="3"/>
      <c r="AF13712" s="3"/>
      <c r="AG13712" s="3"/>
      <c r="AH13712" s="3"/>
    </row>
    <row r="13713" spans="30:34">
      <c r="AD13713" s="3"/>
      <c r="AE13713" s="3"/>
      <c r="AF13713" s="3"/>
      <c r="AG13713" s="3"/>
      <c r="AH13713" s="3"/>
    </row>
    <row r="13714" spans="30:34">
      <c r="AD13714" s="3"/>
      <c r="AE13714" s="3"/>
      <c r="AF13714" s="3"/>
      <c r="AG13714" s="3"/>
      <c r="AH13714" s="3"/>
    </row>
    <row r="13715" spans="30:34">
      <c r="AD13715" s="3"/>
      <c r="AE13715" s="3"/>
      <c r="AF13715" s="3"/>
      <c r="AG13715" s="3"/>
      <c r="AH13715" s="3"/>
    </row>
    <row r="13716" spans="30:34">
      <c r="AD13716" s="3"/>
      <c r="AE13716" s="3"/>
      <c r="AF13716" s="3"/>
      <c r="AG13716" s="3"/>
      <c r="AH13716" s="3"/>
    </row>
    <row r="13717" spans="30:34">
      <c r="AD13717" s="3"/>
      <c r="AE13717" s="3"/>
      <c r="AF13717" s="3"/>
      <c r="AG13717" s="3"/>
      <c r="AH13717" s="3"/>
    </row>
    <row r="13718" spans="30:34">
      <c r="AD13718" s="3"/>
      <c r="AE13718" s="3"/>
      <c r="AF13718" s="3"/>
      <c r="AG13718" s="3"/>
      <c r="AH13718" s="3"/>
    </row>
    <row r="13719" spans="30:34">
      <c r="AD13719" s="3"/>
      <c r="AE13719" s="3"/>
      <c r="AF13719" s="3"/>
      <c r="AG13719" s="3"/>
      <c r="AH13719" s="3"/>
    </row>
    <row r="13720" spans="30:34">
      <c r="AD13720" s="3"/>
      <c r="AE13720" s="3"/>
      <c r="AF13720" s="3"/>
      <c r="AG13720" s="3"/>
      <c r="AH13720" s="3"/>
    </row>
    <row r="13721" spans="30:34">
      <c r="AD13721" s="3"/>
      <c r="AE13721" s="3"/>
      <c r="AF13721" s="3"/>
      <c r="AG13721" s="3"/>
      <c r="AH13721" s="3"/>
    </row>
    <row r="13722" spans="30:34">
      <c r="AD13722" s="3"/>
      <c r="AE13722" s="3"/>
      <c r="AF13722" s="3"/>
      <c r="AG13722" s="3"/>
      <c r="AH13722" s="3"/>
    </row>
    <row r="13723" spans="30:34">
      <c r="AD13723" s="3"/>
      <c r="AE13723" s="3"/>
      <c r="AF13723" s="3"/>
      <c r="AG13723" s="3"/>
      <c r="AH13723" s="3"/>
    </row>
    <row r="13724" spans="30:34">
      <c r="AD13724" s="3"/>
      <c r="AE13724" s="3"/>
      <c r="AF13724" s="3"/>
      <c r="AG13724" s="3"/>
      <c r="AH13724" s="3"/>
    </row>
    <row r="13725" spans="30:34">
      <c r="AD13725" s="3"/>
      <c r="AE13725" s="3"/>
      <c r="AF13725" s="3"/>
      <c r="AG13725" s="3"/>
      <c r="AH13725" s="3"/>
    </row>
    <row r="13726" spans="30:34">
      <c r="AD13726" s="3"/>
      <c r="AE13726" s="3"/>
      <c r="AF13726" s="3"/>
      <c r="AG13726" s="3"/>
      <c r="AH13726" s="3"/>
    </row>
    <row r="13727" spans="30:34">
      <c r="AD13727" s="3"/>
      <c r="AE13727" s="3"/>
      <c r="AF13727" s="3"/>
      <c r="AG13727" s="3"/>
      <c r="AH13727" s="3"/>
    </row>
    <row r="13728" spans="30:34">
      <c r="AD13728" s="3"/>
      <c r="AE13728" s="3"/>
      <c r="AF13728" s="3"/>
      <c r="AG13728" s="3"/>
      <c r="AH13728" s="3"/>
    </row>
    <row r="13729" spans="30:34">
      <c r="AD13729" s="3"/>
      <c r="AE13729" s="3"/>
      <c r="AF13729" s="3"/>
      <c r="AG13729" s="3"/>
      <c r="AH13729" s="3"/>
    </row>
    <row r="13730" spans="30:34">
      <c r="AD13730" s="3"/>
      <c r="AE13730" s="3"/>
      <c r="AF13730" s="3"/>
      <c r="AG13730" s="3"/>
      <c r="AH13730" s="3"/>
    </row>
    <row r="13731" spans="30:34">
      <c r="AD13731" s="3"/>
      <c r="AE13731" s="3"/>
      <c r="AF13731" s="3"/>
      <c r="AG13731" s="3"/>
      <c r="AH13731" s="3"/>
    </row>
    <row r="13732" spans="30:34">
      <c r="AD13732" s="3"/>
      <c r="AE13732" s="3"/>
      <c r="AF13732" s="3"/>
      <c r="AG13732" s="3"/>
      <c r="AH13732" s="3"/>
    </row>
    <row r="13733" spans="30:34">
      <c r="AD13733" s="3"/>
      <c r="AE13733" s="3"/>
      <c r="AF13733" s="3"/>
      <c r="AG13733" s="3"/>
      <c r="AH13733" s="3"/>
    </row>
    <row r="13734" spans="30:34">
      <c r="AD13734" s="3"/>
      <c r="AE13734" s="3"/>
      <c r="AF13734" s="3"/>
      <c r="AG13734" s="3"/>
      <c r="AH13734" s="3"/>
    </row>
    <row r="13735" spans="30:34">
      <c r="AD13735" s="3"/>
      <c r="AE13735" s="3"/>
      <c r="AF13735" s="3"/>
      <c r="AG13735" s="3"/>
      <c r="AH13735" s="3"/>
    </row>
    <row r="13736" spans="30:34">
      <c r="AD13736" s="3"/>
      <c r="AE13736" s="3"/>
      <c r="AF13736" s="3"/>
      <c r="AG13736" s="3"/>
      <c r="AH13736" s="3"/>
    </row>
    <row r="13737" spans="30:34">
      <c r="AD13737" s="3"/>
      <c r="AE13737" s="3"/>
      <c r="AF13737" s="3"/>
      <c r="AG13737" s="3"/>
      <c r="AH13737" s="3"/>
    </row>
    <row r="13738" spans="30:34">
      <c r="AD13738" s="3"/>
      <c r="AE13738" s="3"/>
      <c r="AF13738" s="3"/>
      <c r="AG13738" s="3"/>
      <c r="AH13738" s="3"/>
    </row>
    <row r="13739" spans="30:34">
      <c r="AD13739" s="3"/>
      <c r="AE13739" s="3"/>
      <c r="AF13739" s="3"/>
      <c r="AG13739" s="3"/>
      <c r="AH13739" s="3"/>
    </row>
    <row r="13740" spans="30:34">
      <c r="AD13740" s="3"/>
      <c r="AE13740" s="3"/>
      <c r="AF13740" s="3"/>
      <c r="AG13740" s="3"/>
      <c r="AH13740" s="3"/>
    </row>
    <row r="13741" spans="30:34">
      <c r="AD13741" s="3"/>
      <c r="AE13741" s="3"/>
      <c r="AF13741" s="3"/>
      <c r="AG13741" s="3"/>
      <c r="AH13741" s="3"/>
    </row>
    <row r="13742" spans="30:34">
      <c r="AD13742" s="3"/>
      <c r="AE13742" s="3"/>
      <c r="AF13742" s="3"/>
      <c r="AG13742" s="3"/>
      <c r="AH13742" s="3"/>
    </row>
    <row r="13743" spans="30:34">
      <c r="AD13743" s="3"/>
      <c r="AE13743" s="3"/>
      <c r="AF13743" s="3"/>
      <c r="AG13743" s="3"/>
      <c r="AH13743" s="3"/>
    </row>
    <row r="13744" spans="30:34">
      <c r="AD13744" s="3"/>
      <c r="AE13744" s="3"/>
      <c r="AF13744" s="3"/>
      <c r="AG13744" s="3"/>
      <c r="AH13744" s="3"/>
    </row>
    <row r="13745" spans="30:34">
      <c r="AD13745" s="3"/>
      <c r="AE13745" s="3"/>
      <c r="AF13745" s="3"/>
      <c r="AG13745" s="3"/>
      <c r="AH13745" s="3"/>
    </row>
    <row r="13746" spans="30:34">
      <c r="AD13746" s="3"/>
      <c r="AE13746" s="3"/>
      <c r="AF13746" s="3"/>
      <c r="AG13746" s="3"/>
      <c r="AH13746" s="3"/>
    </row>
    <row r="13747" spans="30:34">
      <c r="AD13747" s="3"/>
      <c r="AE13747" s="3"/>
      <c r="AF13747" s="3"/>
      <c r="AG13747" s="3"/>
      <c r="AH13747" s="3"/>
    </row>
    <row r="13748" spans="30:34">
      <c r="AD13748" s="3"/>
      <c r="AE13748" s="3"/>
      <c r="AF13748" s="3"/>
      <c r="AG13748" s="3"/>
      <c r="AH13748" s="3"/>
    </row>
    <row r="13749" spans="30:34">
      <c r="AD13749" s="3"/>
      <c r="AE13749" s="3"/>
      <c r="AF13749" s="3"/>
      <c r="AG13749" s="3"/>
      <c r="AH13749" s="3"/>
    </row>
    <row r="13750" spans="30:34">
      <c r="AD13750" s="3"/>
      <c r="AE13750" s="3"/>
      <c r="AF13750" s="3"/>
      <c r="AG13750" s="3"/>
      <c r="AH13750" s="3"/>
    </row>
    <row r="13751" spans="30:34">
      <c r="AD13751" s="3"/>
      <c r="AE13751" s="3"/>
      <c r="AF13751" s="3"/>
      <c r="AG13751" s="3"/>
      <c r="AH13751" s="3"/>
    </row>
    <row r="13752" spans="30:34">
      <c r="AD13752" s="3"/>
      <c r="AE13752" s="3"/>
      <c r="AF13752" s="3"/>
      <c r="AG13752" s="3"/>
      <c r="AH13752" s="3"/>
    </row>
    <row r="13753" spans="30:34">
      <c r="AD13753" s="3"/>
      <c r="AE13753" s="3"/>
      <c r="AF13753" s="3"/>
      <c r="AG13753" s="3"/>
      <c r="AH13753" s="3"/>
    </row>
    <row r="13754" spans="30:34">
      <c r="AD13754" s="3"/>
      <c r="AE13754" s="3"/>
      <c r="AF13754" s="3"/>
      <c r="AG13754" s="3"/>
      <c r="AH13754" s="3"/>
    </row>
    <row r="13755" spans="30:34">
      <c r="AD13755" s="3"/>
      <c r="AE13755" s="3"/>
      <c r="AF13755" s="3"/>
      <c r="AG13755" s="3"/>
      <c r="AH13755" s="3"/>
    </row>
    <row r="13756" spans="30:34">
      <c r="AD13756" s="3"/>
      <c r="AE13756" s="3"/>
      <c r="AF13756" s="3"/>
      <c r="AG13756" s="3"/>
      <c r="AH13756" s="3"/>
    </row>
    <row r="13757" spans="30:34">
      <c r="AD13757" s="3"/>
      <c r="AE13757" s="3"/>
      <c r="AF13757" s="3"/>
      <c r="AG13757" s="3"/>
      <c r="AH13757" s="3"/>
    </row>
    <row r="13758" spans="30:34">
      <c r="AD13758" s="3"/>
      <c r="AE13758" s="3"/>
      <c r="AF13758" s="3"/>
      <c r="AG13758" s="3"/>
      <c r="AH13758" s="3"/>
    </row>
    <row r="13759" spans="30:34">
      <c r="AD13759" s="3"/>
      <c r="AE13759" s="3"/>
      <c r="AF13759" s="3"/>
      <c r="AG13759" s="3"/>
      <c r="AH13759" s="3"/>
    </row>
    <row r="13760" spans="30:34">
      <c r="AD13760" s="3"/>
      <c r="AE13760" s="3"/>
      <c r="AF13760" s="3"/>
      <c r="AG13760" s="3"/>
      <c r="AH13760" s="3"/>
    </row>
    <row r="13761" spans="30:34">
      <c r="AD13761" s="3"/>
      <c r="AE13761" s="3"/>
      <c r="AF13761" s="3"/>
      <c r="AG13761" s="3"/>
      <c r="AH13761" s="3"/>
    </row>
    <row r="13762" spans="30:34">
      <c r="AD13762" s="3"/>
      <c r="AE13762" s="3"/>
      <c r="AF13762" s="3"/>
      <c r="AG13762" s="3"/>
      <c r="AH13762" s="3"/>
    </row>
    <row r="13763" spans="30:34">
      <c r="AD13763" s="3"/>
      <c r="AE13763" s="3"/>
      <c r="AF13763" s="3"/>
      <c r="AG13763" s="3"/>
      <c r="AH13763" s="3"/>
    </row>
    <row r="13764" spans="30:34">
      <c r="AD13764" s="3"/>
      <c r="AE13764" s="3"/>
      <c r="AF13764" s="3"/>
      <c r="AG13764" s="3"/>
      <c r="AH13764" s="3"/>
    </row>
    <row r="13765" spans="30:34">
      <c r="AD13765" s="3"/>
      <c r="AE13765" s="3"/>
      <c r="AF13765" s="3"/>
      <c r="AG13765" s="3"/>
      <c r="AH13765" s="3"/>
    </row>
    <row r="13766" spans="30:34">
      <c r="AD13766" s="3"/>
      <c r="AE13766" s="3"/>
      <c r="AF13766" s="3"/>
      <c r="AG13766" s="3"/>
      <c r="AH13766" s="3"/>
    </row>
    <row r="13767" spans="30:34">
      <c r="AD13767" s="3"/>
      <c r="AE13767" s="3"/>
      <c r="AF13767" s="3"/>
      <c r="AG13767" s="3"/>
      <c r="AH13767" s="3"/>
    </row>
    <row r="13768" spans="30:34">
      <c r="AD13768" s="3"/>
      <c r="AE13768" s="3"/>
      <c r="AF13768" s="3"/>
      <c r="AG13768" s="3"/>
      <c r="AH13768" s="3"/>
    </row>
    <row r="13769" spans="30:34">
      <c r="AD13769" s="3"/>
      <c r="AE13769" s="3"/>
      <c r="AF13769" s="3"/>
      <c r="AG13769" s="3"/>
      <c r="AH13769" s="3"/>
    </row>
    <row r="13770" spans="30:34">
      <c r="AD13770" s="3"/>
      <c r="AE13770" s="3"/>
      <c r="AF13770" s="3"/>
      <c r="AG13770" s="3"/>
      <c r="AH13770" s="3"/>
    </row>
    <row r="13771" spans="30:34">
      <c r="AD13771" s="3"/>
      <c r="AE13771" s="3"/>
      <c r="AF13771" s="3"/>
      <c r="AG13771" s="3"/>
      <c r="AH13771" s="3"/>
    </row>
    <row r="13772" spans="30:34">
      <c r="AD13772" s="3"/>
      <c r="AE13772" s="3"/>
      <c r="AF13772" s="3"/>
      <c r="AG13772" s="3"/>
      <c r="AH13772" s="3"/>
    </row>
    <row r="13773" spans="30:34">
      <c r="AD13773" s="3"/>
      <c r="AE13773" s="3"/>
      <c r="AF13773" s="3"/>
      <c r="AG13773" s="3"/>
      <c r="AH13773" s="3"/>
    </row>
    <row r="13774" spans="30:34">
      <c r="AD13774" s="3"/>
      <c r="AE13774" s="3"/>
      <c r="AF13774" s="3"/>
      <c r="AG13774" s="3"/>
      <c r="AH13774" s="3"/>
    </row>
    <row r="13775" spans="30:34">
      <c r="AD13775" s="3"/>
      <c r="AE13775" s="3"/>
      <c r="AF13775" s="3"/>
      <c r="AG13775" s="3"/>
      <c r="AH13775" s="3"/>
    </row>
    <row r="13776" spans="30:34">
      <c r="AD13776" s="3"/>
      <c r="AE13776" s="3"/>
      <c r="AF13776" s="3"/>
      <c r="AG13776" s="3"/>
      <c r="AH13776" s="3"/>
    </row>
    <row r="13777" spans="30:34">
      <c r="AD13777" s="3"/>
      <c r="AE13777" s="3"/>
      <c r="AF13777" s="3"/>
      <c r="AG13777" s="3"/>
      <c r="AH13777" s="3"/>
    </row>
    <row r="13778" spans="30:34">
      <c r="AD13778" s="3"/>
      <c r="AE13778" s="3"/>
      <c r="AF13778" s="3"/>
      <c r="AG13778" s="3"/>
      <c r="AH13778" s="3"/>
    </row>
    <row r="13779" spans="30:34">
      <c r="AD13779" s="3"/>
      <c r="AE13779" s="3"/>
      <c r="AF13779" s="3"/>
      <c r="AG13779" s="3"/>
      <c r="AH13779" s="3"/>
    </row>
    <row r="13780" spans="30:34">
      <c r="AD13780" s="3"/>
      <c r="AE13780" s="3"/>
      <c r="AF13780" s="3"/>
      <c r="AG13780" s="3"/>
      <c r="AH13780" s="3"/>
    </row>
    <row r="13781" spans="30:34">
      <c r="AD13781" s="3"/>
      <c r="AE13781" s="3"/>
      <c r="AF13781" s="3"/>
      <c r="AG13781" s="3"/>
      <c r="AH13781" s="3"/>
    </row>
    <row r="13782" spans="30:34">
      <c r="AD13782" s="3"/>
      <c r="AE13782" s="3"/>
      <c r="AF13782" s="3"/>
      <c r="AG13782" s="3"/>
      <c r="AH13782" s="3"/>
    </row>
    <row r="13783" spans="30:34">
      <c r="AD13783" s="3"/>
      <c r="AE13783" s="3"/>
      <c r="AF13783" s="3"/>
      <c r="AG13783" s="3"/>
      <c r="AH13783" s="3"/>
    </row>
    <row r="13784" spans="30:34">
      <c r="AD13784" s="3"/>
      <c r="AE13784" s="3"/>
      <c r="AF13784" s="3"/>
      <c r="AG13784" s="3"/>
      <c r="AH13784" s="3"/>
    </row>
    <row r="13785" spans="30:34">
      <c r="AD13785" s="3"/>
      <c r="AE13785" s="3"/>
      <c r="AF13785" s="3"/>
      <c r="AG13785" s="3"/>
      <c r="AH13785" s="3"/>
    </row>
    <row r="13786" spans="30:34">
      <c r="AD13786" s="3"/>
      <c r="AE13786" s="3"/>
      <c r="AF13786" s="3"/>
      <c r="AG13786" s="3"/>
      <c r="AH13786" s="3"/>
    </row>
    <row r="13787" spans="30:34">
      <c r="AD13787" s="3"/>
      <c r="AE13787" s="3"/>
      <c r="AF13787" s="3"/>
      <c r="AG13787" s="3"/>
      <c r="AH13787" s="3"/>
    </row>
    <row r="13788" spans="30:34">
      <c r="AD13788" s="3"/>
      <c r="AE13788" s="3"/>
      <c r="AF13788" s="3"/>
      <c r="AG13788" s="3"/>
      <c r="AH13788" s="3"/>
    </row>
    <row r="13789" spans="30:34">
      <c r="AD13789" s="3"/>
      <c r="AE13789" s="3"/>
      <c r="AF13789" s="3"/>
      <c r="AG13789" s="3"/>
      <c r="AH13789" s="3"/>
    </row>
    <row r="13790" spans="30:34">
      <c r="AD13790" s="3"/>
      <c r="AE13790" s="3"/>
      <c r="AF13790" s="3"/>
      <c r="AG13790" s="3"/>
      <c r="AH13790" s="3"/>
    </row>
    <row r="13791" spans="30:34">
      <c r="AD13791" s="3"/>
      <c r="AE13791" s="3"/>
      <c r="AF13791" s="3"/>
      <c r="AG13791" s="3"/>
      <c r="AH13791" s="3"/>
    </row>
    <row r="13792" spans="30:34">
      <c r="AD13792" s="3"/>
      <c r="AE13792" s="3"/>
      <c r="AF13792" s="3"/>
      <c r="AG13792" s="3"/>
      <c r="AH13792" s="3"/>
    </row>
    <row r="13793" spans="30:34">
      <c r="AD13793" s="3"/>
      <c r="AE13793" s="3"/>
      <c r="AF13793" s="3"/>
      <c r="AG13793" s="3"/>
      <c r="AH13793" s="3"/>
    </row>
    <row r="13794" spans="30:34">
      <c r="AD13794" s="3"/>
      <c r="AE13794" s="3"/>
      <c r="AF13794" s="3"/>
      <c r="AG13794" s="3"/>
      <c r="AH13794" s="3"/>
    </row>
    <row r="13795" spans="30:34">
      <c r="AD13795" s="3"/>
      <c r="AE13795" s="3"/>
      <c r="AF13795" s="3"/>
      <c r="AG13795" s="3"/>
      <c r="AH13795" s="3"/>
    </row>
    <row r="13796" spans="30:34">
      <c r="AD13796" s="3"/>
      <c r="AE13796" s="3"/>
      <c r="AF13796" s="3"/>
      <c r="AG13796" s="3"/>
      <c r="AH13796" s="3"/>
    </row>
    <row r="13797" spans="30:34">
      <c r="AD13797" s="3"/>
      <c r="AE13797" s="3"/>
      <c r="AF13797" s="3"/>
      <c r="AG13797" s="3"/>
      <c r="AH13797" s="3"/>
    </row>
    <row r="13798" spans="30:34">
      <c r="AD13798" s="3"/>
      <c r="AE13798" s="3"/>
      <c r="AF13798" s="3"/>
      <c r="AG13798" s="3"/>
      <c r="AH13798" s="3"/>
    </row>
    <row r="13799" spans="30:34">
      <c r="AD13799" s="3"/>
      <c r="AE13799" s="3"/>
      <c r="AF13799" s="3"/>
      <c r="AG13799" s="3"/>
      <c r="AH13799" s="3"/>
    </row>
    <row r="13800" spans="30:34">
      <c r="AD13800" s="3"/>
      <c r="AE13800" s="3"/>
      <c r="AF13800" s="3"/>
      <c r="AG13800" s="3"/>
      <c r="AH13800" s="3"/>
    </row>
    <row r="13801" spans="30:34">
      <c r="AD13801" s="3"/>
      <c r="AE13801" s="3"/>
      <c r="AF13801" s="3"/>
      <c r="AG13801" s="3"/>
      <c r="AH13801" s="3"/>
    </row>
    <row r="13802" spans="30:34">
      <c r="AD13802" s="3"/>
      <c r="AE13802" s="3"/>
      <c r="AF13802" s="3"/>
      <c r="AG13802" s="3"/>
      <c r="AH13802" s="3"/>
    </row>
    <row r="13803" spans="30:34">
      <c r="AD13803" s="3"/>
      <c r="AE13803" s="3"/>
      <c r="AF13803" s="3"/>
      <c r="AG13803" s="3"/>
      <c r="AH13803" s="3"/>
    </row>
    <row r="13804" spans="30:34">
      <c r="AD13804" s="3"/>
      <c r="AE13804" s="3"/>
      <c r="AF13804" s="3"/>
      <c r="AG13804" s="3"/>
      <c r="AH13804" s="3"/>
    </row>
    <row r="13805" spans="30:34">
      <c r="AD13805" s="3"/>
      <c r="AE13805" s="3"/>
      <c r="AF13805" s="3"/>
      <c r="AG13805" s="3"/>
      <c r="AH13805" s="3"/>
    </row>
    <row r="13806" spans="30:34">
      <c r="AD13806" s="3"/>
      <c r="AE13806" s="3"/>
      <c r="AF13806" s="3"/>
      <c r="AG13806" s="3"/>
      <c r="AH13806" s="3"/>
    </row>
    <row r="13807" spans="30:34">
      <c r="AD13807" s="3"/>
      <c r="AE13807" s="3"/>
      <c r="AF13807" s="3"/>
      <c r="AG13807" s="3"/>
      <c r="AH13807" s="3"/>
    </row>
    <row r="13808" spans="30:34">
      <c r="AD13808" s="3"/>
      <c r="AE13808" s="3"/>
      <c r="AF13808" s="3"/>
      <c r="AG13808" s="3"/>
      <c r="AH13808" s="3"/>
    </row>
    <row r="13809" spans="30:34">
      <c r="AD13809" s="3"/>
      <c r="AE13809" s="3"/>
      <c r="AF13809" s="3"/>
      <c r="AG13809" s="3"/>
      <c r="AH13809" s="3"/>
    </row>
    <row r="13810" spans="30:34">
      <c r="AD13810" s="3"/>
      <c r="AE13810" s="3"/>
      <c r="AF13810" s="3"/>
      <c r="AG13810" s="3"/>
      <c r="AH13810" s="3"/>
    </row>
    <row r="13811" spans="30:34">
      <c r="AD13811" s="3"/>
      <c r="AE13811" s="3"/>
      <c r="AF13811" s="3"/>
      <c r="AG13811" s="3"/>
      <c r="AH13811" s="3"/>
    </row>
    <row r="13812" spans="30:34">
      <c r="AD13812" s="3"/>
      <c r="AE13812" s="3"/>
      <c r="AF13812" s="3"/>
      <c r="AG13812" s="3"/>
      <c r="AH13812" s="3"/>
    </row>
    <row r="13813" spans="30:34">
      <c r="AD13813" s="3"/>
      <c r="AE13813" s="3"/>
      <c r="AF13813" s="3"/>
      <c r="AG13813" s="3"/>
      <c r="AH13813" s="3"/>
    </row>
    <row r="13814" spans="30:34">
      <c r="AD13814" s="3"/>
      <c r="AE13814" s="3"/>
      <c r="AF13814" s="3"/>
      <c r="AG13814" s="3"/>
      <c r="AH13814" s="3"/>
    </row>
    <row r="13815" spans="30:34">
      <c r="AD13815" s="3"/>
      <c r="AE13815" s="3"/>
      <c r="AF13815" s="3"/>
      <c r="AG13815" s="3"/>
      <c r="AH13815" s="3"/>
    </row>
    <row r="13816" spans="30:34">
      <c r="AD13816" s="3"/>
      <c r="AE13816" s="3"/>
      <c r="AF13816" s="3"/>
      <c r="AG13816" s="3"/>
      <c r="AH13816" s="3"/>
    </row>
    <row r="13817" spans="30:34">
      <c r="AD13817" s="3"/>
      <c r="AE13817" s="3"/>
      <c r="AF13817" s="3"/>
      <c r="AG13817" s="3"/>
      <c r="AH13817" s="3"/>
    </row>
    <row r="13818" spans="30:34">
      <c r="AD13818" s="3"/>
      <c r="AE13818" s="3"/>
      <c r="AF13818" s="3"/>
      <c r="AG13818" s="3"/>
      <c r="AH13818" s="3"/>
    </row>
    <row r="13819" spans="30:34">
      <c r="AD13819" s="3"/>
      <c r="AE13819" s="3"/>
      <c r="AF13819" s="3"/>
      <c r="AG13819" s="3"/>
      <c r="AH13819" s="3"/>
    </row>
    <row r="13820" spans="30:34">
      <c r="AD13820" s="3"/>
      <c r="AE13820" s="3"/>
      <c r="AF13820" s="3"/>
      <c r="AG13820" s="3"/>
      <c r="AH13820" s="3"/>
    </row>
    <row r="13821" spans="30:34">
      <c r="AD13821" s="3"/>
      <c r="AE13821" s="3"/>
      <c r="AF13821" s="3"/>
      <c r="AG13821" s="3"/>
      <c r="AH13821" s="3"/>
    </row>
    <row r="13822" spans="30:34">
      <c r="AD13822" s="3"/>
      <c r="AE13822" s="3"/>
      <c r="AF13822" s="3"/>
      <c r="AG13822" s="3"/>
      <c r="AH13822" s="3"/>
    </row>
    <row r="13823" spans="30:34">
      <c r="AD13823" s="3"/>
      <c r="AE13823" s="3"/>
      <c r="AF13823" s="3"/>
      <c r="AG13823" s="3"/>
      <c r="AH13823" s="3"/>
    </row>
    <row r="13824" spans="30:34">
      <c r="AD13824" s="3"/>
      <c r="AE13824" s="3"/>
      <c r="AF13824" s="3"/>
      <c r="AG13824" s="3"/>
      <c r="AH13824" s="3"/>
    </row>
    <row r="13825" spans="30:34">
      <c r="AD13825" s="3"/>
      <c r="AE13825" s="3"/>
      <c r="AF13825" s="3"/>
      <c r="AG13825" s="3"/>
      <c r="AH13825" s="3"/>
    </row>
    <row r="13826" spans="30:34">
      <c r="AD13826" s="3"/>
      <c r="AE13826" s="3"/>
      <c r="AF13826" s="3"/>
      <c r="AG13826" s="3"/>
      <c r="AH13826" s="3"/>
    </row>
    <row r="13827" spans="30:34">
      <c r="AD13827" s="3"/>
      <c r="AE13827" s="3"/>
      <c r="AF13827" s="3"/>
      <c r="AG13827" s="3"/>
      <c r="AH13827" s="3"/>
    </row>
    <row r="13828" spans="30:34">
      <c r="AD13828" s="3"/>
      <c r="AE13828" s="3"/>
      <c r="AF13828" s="3"/>
      <c r="AG13828" s="3"/>
      <c r="AH13828" s="3"/>
    </row>
    <row r="13829" spans="30:34">
      <c r="AD13829" s="3"/>
      <c r="AE13829" s="3"/>
      <c r="AF13829" s="3"/>
      <c r="AG13829" s="3"/>
      <c r="AH13829" s="3"/>
    </row>
    <row r="13830" spans="30:34">
      <c r="AD13830" s="3"/>
      <c r="AE13830" s="3"/>
      <c r="AF13830" s="3"/>
      <c r="AG13830" s="3"/>
      <c r="AH13830" s="3"/>
    </row>
    <row r="13831" spans="30:34">
      <c r="AD13831" s="3"/>
      <c r="AE13831" s="3"/>
      <c r="AF13831" s="3"/>
      <c r="AG13831" s="3"/>
      <c r="AH13831" s="3"/>
    </row>
    <row r="13832" spans="30:34">
      <c r="AD13832" s="3"/>
      <c r="AE13832" s="3"/>
      <c r="AF13832" s="3"/>
      <c r="AG13832" s="3"/>
      <c r="AH13832" s="3"/>
    </row>
    <row r="13833" spans="30:34">
      <c r="AD13833" s="3"/>
      <c r="AE13833" s="3"/>
      <c r="AF13833" s="3"/>
      <c r="AG13833" s="3"/>
      <c r="AH13833" s="3"/>
    </row>
    <row r="13834" spans="30:34">
      <c r="AD13834" s="3"/>
      <c r="AE13834" s="3"/>
      <c r="AF13834" s="3"/>
      <c r="AG13834" s="3"/>
      <c r="AH13834" s="3"/>
    </row>
    <row r="13835" spans="30:34">
      <c r="AD13835" s="3"/>
      <c r="AE13835" s="3"/>
      <c r="AF13835" s="3"/>
      <c r="AG13835" s="3"/>
      <c r="AH13835" s="3"/>
    </row>
    <row r="13836" spans="30:34">
      <c r="AD13836" s="3"/>
      <c r="AE13836" s="3"/>
      <c r="AF13836" s="3"/>
      <c r="AG13836" s="3"/>
      <c r="AH13836" s="3"/>
    </row>
    <row r="13837" spans="30:34">
      <c r="AD13837" s="3"/>
      <c r="AE13837" s="3"/>
      <c r="AF13837" s="3"/>
      <c r="AG13837" s="3"/>
      <c r="AH13837" s="3"/>
    </row>
    <row r="13838" spans="30:34">
      <c r="AD13838" s="3"/>
      <c r="AE13838" s="3"/>
      <c r="AF13838" s="3"/>
      <c r="AG13838" s="3"/>
      <c r="AH13838" s="3"/>
    </row>
    <row r="13839" spans="30:34">
      <c r="AD13839" s="3"/>
      <c r="AE13839" s="3"/>
      <c r="AF13839" s="3"/>
      <c r="AG13839" s="3"/>
      <c r="AH13839" s="3"/>
    </row>
    <row r="13840" spans="30:34">
      <c r="AD13840" s="3"/>
      <c r="AE13840" s="3"/>
      <c r="AF13840" s="3"/>
      <c r="AG13840" s="3"/>
      <c r="AH13840" s="3"/>
    </row>
    <row r="13841" spans="30:34">
      <c r="AD13841" s="3"/>
      <c r="AE13841" s="3"/>
      <c r="AF13841" s="3"/>
      <c r="AG13841" s="3"/>
      <c r="AH13841" s="3"/>
    </row>
    <row r="13842" spans="30:34">
      <c r="AD13842" s="3"/>
      <c r="AE13842" s="3"/>
      <c r="AF13842" s="3"/>
      <c r="AG13842" s="3"/>
      <c r="AH13842" s="3"/>
    </row>
    <row r="13843" spans="30:34">
      <c r="AD13843" s="3"/>
      <c r="AE13843" s="3"/>
      <c r="AF13843" s="3"/>
      <c r="AG13843" s="3"/>
      <c r="AH13843" s="3"/>
    </row>
    <row r="13844" spans="30:34">
      <c r="AD13844" s="3"/>
      <c r="AE13844" s="3"/>
      <c r="AF13844" s="3"/>
      <c r="AG13844" s="3"/>
      <c r="AH13844" s="3"/>
    </row>
    <row r="13845" spans="30:34">
      <c r="AD13845" s="3"/>
      <c r="AE13845" s="3"/>
      <c r="AF13845" s="3"/>
      <c r="AG13845" s="3"/>
      <c r="AH13845" s="3"/>
    </row>
    <row r="13846" spans="30:34">
      <c r="AD13846" s="3"/>
      <c r="AE13846" s="3"/>
      <c r="AF13846" s="3"/>
      <c r="AG13846" s="3"/>
      <c r="AH13846" s="3"/>
    </row>
    <row r="13847" spans="30:34">
      <c r="AD13847" s="3"/>
      <c r="AE13847" s="3"/>
      <c r="AF13847" s="3"/>
      <c r="AG13847" s="3"/>
      <c r="AH13847" s="3"/>
    </row>
    <row r="13848" spans="30:34">
      <c r="AD13848" s="3"/>
      <c r="AE13848" s="3"/>
      <c r="AF13848" s="3"/>
      <c r="AG13848" s="3"/>
      <c r="AH13848" s="3"/>
    </row>
    <row r="13849" spans="30:34">
      <c r="AD13849" s="3"/>
      <c r="AE13849" s="3"/>
      <c r="AF13849" s="3"/>
      <c r="AG13849" s="3"/>
      <c r="AH13849" s="3"/>
    </row>
    <row r="13850" spans="30:34">
      <c r="AD13850" s="3"/>
      <c r="AE13850" s="3"/>
      <c r="AF13850" s="3"/>
      <c r="AG13850" s="3"/>
      <c r="AH13850" s="3"/>
    </row>
    <row r="13851" spans="30:34">
      <c r="AD13851" s="3"/>
      <c r="AE13851" s="3"/>
      <c r="AF13851" s="3"/>
      <c r="AG13851" s="3"/>
      <c r="AH13851" s="3"/>
    </row>
    <row r="13852" spans="30:34">
      <c r="AD13852" s="3"/>
      <c r="AE13852" s="3"/>
      <c r="AF13852" s="3"/>
      <c r="AG13852" s="3"/>
      <c r="AH13852" s="3"/>
    </row>
    <row r="13853" spans="30:34">
      <c r="AD13853" s="3"/>
      <c r="AE13853" s="3"/>
      <c r="AF13853" s="3"/>
      <c r="AG13853" s="3"/>
      <c r="AH13853" s="3"/>
    </row>
    <row r="13854" spans="30:34">
      <c r="AD13854" s="3"/>
      <c r="AE13854" s="3"/>
      <c r="AF13854" s="3"/>
      <c r="AG13854" s="3"/>
      <c r="AH13854" s="3"/>
    </row>
    <row r="13855" spans="30:34">
      <c r="AD13855" s="3"/>
      <c r="AE13855" s="3"/>
      <c r="AF13855" s="3"/>
      <c r="AG13855" s="3"/>
      <c r="AH13855" s="3"/>
    </row>
    <row r="13856" spans="30:34">
      <c r="AD13856" s="3"/>
      <c r="AE13856" s="3"/>
      <c r="AF13856" s="3"/>
      <c r="AG13856" s="3"/>
      <c r="AH13856" s="3"/>
    </row>
    <row r="13857" spans="30:34">
      <c r="AD13857" s="3"/>
      <c r="AE13857" s="3"/>
      <c r="AF13857" s="3"/>
      <c r="AG13857" s="3"/>
      <c r="AH13857" s="3"/>
    </row>
    <row r="13858" spans="30:34">
      <c r="AD13858" s="3"/>
      <c r="AE13858" s="3"/>
      <c r="AF13858" s="3"/>
      <c r="AG13858" s="3"/>
      <c r="AH13858" s="3"/>
    </row>
    <row r="13859" spans="30:34">
      <c r="AD13859" s="3"/>
      <c r="AE13859" s="3"/>
      <c r="AF13859" s="3"/>
      <c r="AG13859" s="3"/>
      <c r="AH13859" s="3"/>
    </row>
    <row r="13860" spans="30:34">
      <c r="AD13860" s="3"/>
      <c r="AE13860" s="3"/>
      <c r="AF13860" s="3"/>
      <c r="AG13860" s="3"/>
      <c r="AH13860" s="3"/>
    </row>
    <row r="13861" spans="30:34">
      <c r="AD13861" s="3"/>
      <c r="AE13861" s="3"/>
      <c r="AF13861" s="3"/>
      <c r="AG13861" s="3"/>
      <c r="AH13861" s="3"/>
    </row>
    <row r="13862" spans="30:34">
      <c r="AD13862" s="3"/>
      <c r="AE13862" s="3"/>
      <c r="AF13862" s="3"/>
      <c r="AG13862" s="3"/>
      <c r="AH13862" s="3"/>
    </row>
    <row r="13863" spans="30:34">
      <c r="AD13863" s="3"/>
      <c r="AE13863" s="3"/>
      <c r="AF13863" s="3"/>
      <c r="AG13863" s="3"/>
      <c r="AH13863" s="3"/>
    </row>
    <row r="13864" spans="30:34">
      <c r="AD13864" s="3"/>
      <c r="AE13864" s="3"/>
      <c r="AF13864" s="3"/>
      <c r="AG13864" s="3"/>
      <c r="AH13864" s="3"/>
    </row>
    <row r="13865" spans="30:34">
      <c r="AD13865" s="3"/>
      <c r="AE13865" s="3"/>
      <c r="AF13865" s="3"/>
      <c r="AG13865" s="3"/>
      <c r="AH13865" s="3"/>
    </row>
    <row r="13866" spans="30:34">
      <c r="AD13866" s="3"/>
      <c r="AE13866" s="3"/>
      <c r="AF13866" s="3"/>
      <c r="AG13866" s="3"/>
      <c r="AH13866" s="3"/>
    </row>
    <row r="13867" spans="30:34">
      <c r="AD13867" s="3"/>
      <c r="AE13867" s="3"/>
      <c r="AF13867" s="3"/>
      <c r="AG13867" s="3"/>
      <c r="AH13867" s="3"/>
    </row>
    <row r="13868" spans="30:34">
      <c r="AD13868" s="3"/>
      <c r="AE13868" s="3"/>
      <c r="AF13868" s="3"/>
      <c r="AG13868" s="3"/>
      <c r="AH13868" s="3"/>
    </row>
    <row r="13869" spans="30:34">
      <c r="AD13869" s="3"/>
      <c r="AE13869" s="3"/>
      <c r="AF13869" s="3"/>
      <c r="AG13869" s="3"/>
      <c r="AH13869" s="3"/>
    </row>
    <row r="13870" spans="30:34">
      <c r="AD13870" s="3"/>
      <c r="AE13870" s="3"/>
      <c r="AF13870" s="3"/>
      <c r="AG13870" s="3"/>
      <c r="AH13870" s="3"/>
    </row>
    <row r="13871" spans="30:34">
      <c r="AD13871" s="3"/>
      <c r="AE13871" s="3"/>
      <c r="AF13871" s="3"/>
      <c r="AG13871" s="3"/>
      <c r="AH13871" s="3"/>
    </row>
    <row r="13872" spans="30:34">
      <c r="AD13872" s="3"/>
      <c r="AE13872" s="3"/>
      <c r="AF13872" s="3"/>
      <c r="AG13872" s="3"/>
      <c r="AH13872" s="3"/>
    </row>
    <row r="13873" spans="30:34">
      <c r="AD13873" s="3"/>
      <c r="AE13873" s="3"/>
      <c r="AF13873" s="3"/>
      <c r="AG13873" s="3"/>
      <c r="AH13873" s="3"/>
    </row>
    <row r="13874" spans="30:34">
      <c r="AD13874" s="3"/>
      <c r="AE13874" s="3"/>
      <c r="AF13874" s="3"/>
      <c r="AG13874" s="3"/>
      <c r="AH13874" s="3"/>
    </row>
    <row r="13875" spans="30:34">
      <c r="AD13875" s="3"/>
      <c r="AE13875" s="3"/>
      <c r="AF13875" s="3"/>
      <c r="AG13875" s="3"/>
      <c r="AH13875" s="3"/>
    </row>
    <row r="13876" spans="30:34">
      <c r="AD13876" s="3"/>
      <c r="AE13876" s="3"/>
      <c r="AF13876" s="3"/>
      <c r="AG13876" s="3"/>
      <c r="AH13876" s="3"/>
    </row>
    <row r="13877" spans="30:34">
      <c r="AD13877" s="3"/>
      <c r="AE13877" s="3"/>
      <c r="AF13877" s="3"/>
      <c r="AG13877" s="3"/>
      <c r="AH13877" s="3"/>
    </row>
    <row r="13878" spans="30:34">
      <c r="AD13878" s="3"/>
      <c r="AE13878" s="3"/>
      <c r="AF13878" s="3"/>
      <c r="AG13878" s="3"/>
      <c r="AH13878" s="3"/>
    </row>
    <row r="13879" spans="30:34">
      <c r="AD13879" s="3"/>
      <c r="AE13879" s="3"/>
      <c r="AF13879" s="3"/>
      <c r="AG13879" s="3"/>
      <c r="AH13879" s="3"/>
    </row>
    <row r="13880" spans="30:34">
      <c r="AD13880" s="3"/>
      <c r="AE13880" s="3"/>
      <c r="AF13880" s="3"/>
      <c r="AG13880" s="3"/>
      <c r="AH13880" s="3"/>
    </row>
    <row r="13881" spans="30:34">
      <c r="AD13881" s="3"/>
      <c r="AE13881" s="3"/>
      <c r="AF13881" s="3"/>
      <c r="AG13881" s="3"/>
      <c r="AH13881" s="3"/>
    </row>
    <row r="13882" spans="30:34">
      <c r="AD13882" s="3"/>
      <c r="AE13882" s="3"/>
      <c r="AF13882" s="3"/>
      <c r="AG13882" s="3"/>
      <c r="AH13882" s="3"/>
    </row>
    <row r="13883" spans="30:34">
      <c r="AD13883" s="3"/>
      <c r="AE13883" s="3"/>
      <c r="AF13883" s="3"/>
      <c r="AG13883" s="3"/>
      <c r="AH13883" s="3"/>
    </row>
    <row r="13884" spans="30:34">
      <c r="AD13884" s="3"/>
      <c r="AE13884" s="3"/>
      <c r="AF13884" s="3"/>
      <c r="AG13884" s="3"/>
      <c r="AH13884" s="3"/>
    </row>
    <row r="13885" spans="30:34">
      <c r="AD13885" s="3"/>
      <c r="AE13885" s="3"/>
      <c r="AF13885" s="3"/>
      <c r="AG13885" s="3"/>
      <c r="AH13885" s="3"/>
    </row>
    <row r="13886" spans="30:34">
      <c r="AD13886" s="3"/>
      <c r="AE13886" s="3"/>
      <c r="AF13886" s="3"/>
      <c r="AG13886" s="3"/>
      <c r="AH13886" s="3"/>
    </row>
    <row r="13887" spans="30:34">
      <c r="AD13887" s="3"/>
      <c r="AE13887" s="3"/>
      <c r="AF13887" s="3"/>
      <c r="AG13887" s="3"/>
      <c r="AH13887" s="3"/>
    </row>
    <row r="13888" spans="30:34">
      <c r="AD13888" s="3"/>
      <c r="AE13888" s="3"/>
      <c r="AF13888" s="3"/>
      <c r="AG13888" s="3"/>
      <c r="AH13888" s="3"/>
    </row>
    <row r="13889" spans="30:34">
      <c r="AD13889" s="3"/>
      <c r="AE13889" s="3"/>
      <c r="AF13889" s="3"/>
      <c r="AG13889" s="3"/>
      <c r="AH13889" s="3"/>
    </row>
    <row r="13890" spans="30:34">
      <c r="AD13890" s="3"/>
      <c r="AE13890" s="3"/>
      <c r="AF13890" s="3"/>
      <c r="AG13890" s="3"/>
      <c r="AH13890" s="3"/>
    </row>
    <row r="13891" spans="30:34">
      <c r="AD13891" s="3"/>
      <c r="AE13891" s="3"/>
      <c r="AF13891" s="3"/>
      <c r="AG13891" s="3"/>
      <c r="AH13891" s="3"/>
    </row>
    <row r="13892" spans="30:34">
      <c r="AD13892" s="3"/>
      <c r="AE13892" s="3"/>
      <c r="AF13892" s="3"/>
      <c r="AG13892" s="3"/>
      <c r="AH13892" s="3"/>
    </row>
    <row r="13893" spans="30:34">
      <c r="AD13893" s="3"/>
      <c r="AE13893" s="3"/>
      <c r="AF13893" s="3"/>
      <c r="AG13893" s="3"/>
      <c r="AH13893" s="3"/>
    </row>
    <row r="13894" spans="30:34">
      <c r="AD13894" s="3"/>
      <c r="AE13894" s="3"/>
      <c r="AF13894" s="3"/>
      <c r="AG13894" s="3"/>
      <c r="AH13894" s="3"/>
    </row>
    <row r="13895" spans="30:34">
      <c r="AD13895" s="3"/>
      <c r="AE13895" s="3"/>
      <c r="AF13895" s="3"/>
      <c r="AG13895" s="3"/>
      <c r="AH13895" s="3"/>
    </row>
    <row r="13896" spans="30:34">
      <c r="AD13896" s="3"/>
      <c r="AE13896" s="3"/>
      <c r="AF13896" s="3"/>
      <c r="AG13896" s="3"/>
      <c r="AH13896" s="3"/>
    </row>
    <row r="13897" spans="30:34">
      <c r="AD13897" s="3"/>
      <c r="AE13897" s="3"/>
      <c r="AF13897" s="3"/>
      <c r="AG13897" s="3"/>
      <c r="AH13897" s="3"/>
    </row>
    <row r="13898" spans="30:34">
      <c r="AD13898" s="3"/>
      <c r="AE13898" s="3"/>
      <c r="AF13898" s="3"/>
      <c r="AG13898" s="3"/>
      <c r="AH13898" s="3"/>
    </row>
    <row r="13899" spans="30:34">
      <c r="AD13899" s="3"/>
      <c r="AE13899" s="3"/>
      <c r="AF13899" s="3"/>
      <c r="AG13899" s="3"/>
      <c r="AH13899" s="3"/>
    </row>
    <row r="13900" spans="30:34">
      <c r="AD13900" s="3"/>
      <c r="AE13900" s="3"/>
      <c r="AF13900" s="3"/>
      <c r="AG13900" s="3"/>
      <c r="AH13900" s="3"/>
    </row>
    <row r="13901" spans="30:34">
      <c r="AD13901" s="3"/>
      <c r="AE13901" s="3"/>
      <c r="AF13901" s="3"/>
      <c r="AG13901" s="3"/>
      <c r="AH13901" s="3"/>
    </row>
    <row r="13902" spans="30:34">
      <c r="AD13902" s="3"/>
      <c r="AE13902" s="3"/>
      <c r="AF13902" s="3"/>
      <c r="AG13902" s="3"/>
      <c r="AH13902" s="3"/>
    </row>
    <row r="13903" spans="30:34">
      <c r="AD13903" s="3"/>
      <c r="AE13903" s="3"/>
      <c r="AF13903" s="3"/>
      <c r="AG13903" s="3"/>
      <c r="AH13903" s="3"/>
    </row>
    <row r="13904" spans="30:34">
      <c r="AD13904" s="3"/>
      <c r="AE13904" s="3"/>
      <c r="AF13904" s="3"/>
      <c r="AG13904" s="3"/>
      <c r="AH13904" s="3"/>
    </row>
    <row r="13905" spans="30:34">
      <c r="AD13905" s="3"/>
      <c r="AE13905" s="3"/>
      <c r="AF13905" s="3"/>
      <c r="AG13905" s="3"/>
      <c r="AH13905" s="3"/>
    </row>
    <row r="13906" spans="30:34">
      <c r="AD13906" s="3"/>
      <c r="AE13906" s="3"/>
      <c r="AF13906" s="3"/>
      <c r="AG13906" s="3"/>
      <c r="AH13906" s="3"/>
    </row>
    <row r="13907" spans="30:34">
      <c r="AD13907" s="3"/>
      <c r="AE13907" s="3"/>
      <c r="AF13907" s="3"/>
      <c r="AG13907" s="3"/>
      <c r="AH13907" s="3"/>
    </row>
    <row r="13908" spans="30:34">
      <c r="AD13908" s="3"/>
      <c r="AE13908" s="3"/>
      <c r="AF13908" s="3"/>
      <c r="AG13908" s="3"/>
      <c r="AH13908" s="3"/>
    </row>
    <row r="13909" spans="30:34">
      <c r="AD13909" s="3"/>
      <c r="AE13909" s="3"/>
      <c r="AF13909" s="3"/>
      <c r="AG13909" s="3"/>
      <c r="AH13909" s="3"/>
    </row>
    <row r="13910" spans="30:34">
      <c r="AD13910" s="3"/>
      <c r="AE13910" s="3"/>
      <c r="AF13910" s="3"/>
      <c r="AG13910" s="3"/>
      <c r="AH13910" s="3"/>
    </row>
    <row r="13911" spans="30:34">
      <c r="AD13911" s="3"/>
      <c r="AE13911" s="3"/>
      <c r="AF13911" s="3"/>
      <c r="AG13911" s="3"/>
      <c r="AH13911" s="3"/>
    </row>
    <row r="13912" spans="30:34">
      <c r="AD13912" s="3"/>
      <c r="AE13912" s="3"/>
      <c r="AF13912" s="3"/>
      <c r="AG13912" s="3"/>
      <c r="AH13912" s="3"/>
    </row>
    <row r="13913" spans="30:34">
      <c r="AD13913" s="3"/>
      <c r="AE13913" s="3"/>
      <c r="AF13913" s="3"/>
      <c r="AG13913" s="3"/>
      <c r="AH13913" s="3"/>
    </row>
    <row r="13914" spans="30:34">
      <c r="AD13914" s="3"/>
      <c r="AE13914" s="3"/>
      <c r="AF13914" s="3"/>
      <c r="AG13914" s="3"/>
      <c r="AH13914" s="3"/>
    </row>
    <row r="13915" spans="30:34">
      <c r="AD13915" s="3"/>
      <c r="AE13915" s="3"/>
      <c r="AF13915" s="3"/>
      <c r="AG13915" s="3"/>
      <c r="AH13915" s="3"/>
    </row>
    <row r="13916" spans="30:34">
      <c r="AD13916" s="3"/>
      <c r="AE13916" s="3"/>
      <c r="AF13916" s="3"/>
      <c r="AG13916" s="3"/>
      <c r="AH13916" s="3"/>
    </row>
    <row r="13917" spans="30:34">
      <c r="AD13917" s="3"/>
      <c r="AE13917" s="3"/>
      <c r="AF13917" s="3"/>
      <c r="AG13917" s="3"/>
      <c r="AH13917" s="3"/>
    </row>
    <row r="13918" spans="30:34">
      <c r="AD13918" s="3"/>
      <c r="AE13918" s="3"/>
      <c r="AF13918" s="3"/>
      <c r="AG13918" s="3"/>
      <c r="AH13918" s="3"/>
    </row>
    <row r="13919" spans="30:34">
      <c r="AD13919" s="3"/>
      <c r="AE13919" s="3"/>
      <c r="AF13919" s="3"/>
      <c r="AG13919" s="3"/>
      <c r="AH13919" s="3"/>
    </row>
    <row r="13920" spans="30:34">
      <c r="AD13920" s="3"/>
      <c r="AE13920" s="3"/>
      <c r="AF13920" s="3"/>
      <c r="AG13920" s="3"/>
      <c r="AH13920" s="3"/>
    </row>
    <row r="13921" spans="30:34">
      <c r="AD13921" s="3"/>
      <c r="AE13921" s="3"/>
      <c r="AF13921" s="3"/>
      <c r="AG13921" s="3"/>
      <c r="AH13921" s="3"/>
    </row>
    <row r="13922" spans="30:34">
      <c r="AD13922" s="3"/>
      <c r="AE13922" s="3"/>
      <c r="AF13922" s="3"/>
      <c r="AG13922" s="3"/>
      <c r="AH13922" s="3"/>
    </row>
    <row r="13923" spans="30:34">
      <c r="AD13923" s="3"/>
      <c r="AE13923" s="3"/>
      <c r="AF13923" s="3"/>
      <c r="AG13923" s="3"/>
      <c r="AH13923" s="3"/>
    </row>
    <row r="13924" spans="30:34">
      <c r="AD13924" s="3"/>
      <c r="AE13924" s="3"/>
      <c r="AF13924" s="3"/>
      <c r="AG13924" s="3"/>
      <c r="AH13924" s="3"/>
    </row>
    <row r="13925" spans="30:34">
      <c r="AD13925" s="3"/>
      <c r="AE13925" s="3"/>
      <c r="AF13925" s="3"/>
      <c r="AG13925" s="3"/>
      <c r="AH13925" s="3"/>
    </row>
    <row r="13926" spans="30:34">
      <c r="AD13926" s="3"/>
      <c r="AE13926" s="3"/>
      <c r="AF13926" s="3"/>
      <c r="AG13926" s="3"/>
      <c r="AH13926" s="3"/>
    </row>
    <row r="13927" spans="30:34">
      <c r="AD13927" s="3"/>
      <c r="AE13927" s="3"/>
      <c r="AF13927" s="3"/>
      <c r="AG13927" s="3"/>
      <c r="AH13927" s="3"/>
    </row>
    <row r="13928" spans="30:34">
      <c r="AD13928" s="3"/>
      <c r="AE13928" s="3"/>
      <c r="AF13928" s="3"/>
      <c r="AG13928" s="3"/>
      <c r="AH13928" s="3"/>
    </row>
    <row r="13929" spans="30:34">
      <c r="AD13929" s="3"/>
      <c r="AE13929" s="3"/>
      <c r="AF13929" s="3"/>
      <c r="AG13929" s="3"/>
      <c r="AH13929" s="3"/>
    </row>
    <row r="13930" spans="30:34">
      <c r="AD13930" s="3"/>
      <c r="AE13930" s="3"/>
      <c r="AF13930" s="3"/>
      <c r="AG13930" s="3"/>
      <c r="AH13930" s="3"/>
    </row>
    <row r="13931" spans="30:34">
      <c r="AD13931" s="3"/>
      <c r="AE13931" s="3"/>
      <c r="AF13931" s="3"/>
      <c r="AG13931" s="3"/>
      <c r="AH13931" s="3"/>
    </row>
    <row r="13932" spans="30:34">
      <c r="AD13932" s="3"/>
      <c r="AE13932" s="3"/>
      <c r="AF13932" s="3"/>
      <c r="AG13932" s="3"/>
      <c r="AH13932" s="3"/>
    </row>
    <row r="13933" spans="30:34">
      <c r="AD13933" s="3"/>
      <c r="AE13933" s="3"/>
      <c r="AF13933" s="3"/>
      <c r="AG13933" s="3"/>
      <c r="AH13933" s="3"/>
    </row>
    <row r="13934" spans="30:34">
      <c r="AD13934" s="3"/>
      <c r="AE13934" s="3"/>
      <c r="AF13934" s="3"/>
      <c r="AG13934" s="3"/>
      <c r="AH13934" s="3"/>
    </row>
    <row r="13935" spans="30:34">
      <c r="AD13935" s="3"/>
      <c r="AE13935" s="3"/>
      <c r="AF13935" s="3"/>
      <c r="AG13935" s="3"/>
      <c r="AH13935" s="3"/>
    </row>
    <row r="13936" spans="30:34">
      <c r="AD13936" s="3"/>
      <c r="AE13936" s="3"/>
      <c r="AF13936" s="3"/>
      <c r="AG13936" s="3"/>
      <c r="AH13936" s="3"/>
    </row>
    <row r="13937" spans="30:34">
      <c r="AD13937" s="3"/>
      <c r="AE13937" s="3"/>
      <c r="AF13937" s="3"/>
      <c r="AG13937" s="3"/>
      <c r="AH13937" s="3"/>
    </row>
    <row r="13938" spans="30:34">
      <c r="AD13938" s="3"/>
      <c r="AE13938" s="3"/>
      <c r="AF13938" s="3"/>
      <c r="AG13938" s="3"/>
      <c r="AH13938" s="3"/>
    </row>
    <row r="13939" spans="30:34">
      <c r="AD13939" s="3"/>
      <c r="AE13939" s="3"/>
      <c r="AF13939" s="3"/>
      <c r="AG13939" s="3"/>
      <c r="AH13939" s="3"/>
    </row>
    <row r="13940" spans="30:34">
      <c r="AD13940" s="3"/>
      <c r="AE13940" s="3"/>
      <c r="AF13940" s="3"/>
      <c r="AG13940" s="3"/>
      <c r="AH13940" s="3"/>
    </row>
    <row r="13941" spans="30:34">
      <c r="AD13941" s="3"/>
      <c r="AE13941" s="3"/>
      <c r="AF13941" s="3"/>
      <c r="AG13941" s="3"/>
      <c r="AH13941" s="3"/>
    </row>
    <row r="13942" spans="30:34">
      <c r="AD13942" s="3"/>
      <c r="AE13942" s="3"/>
      <c r="AF13942" s="3"/>
      <c r="AG13942" s="3"/>
      <c r="AH13942" s="3"/>
    </row>
    <row r="13943" spans="30:34">
      <c r="AD13943" s="3"/>
      <c r="AE13943" s="3"/>
      <c r="AF13943" s="3"/>
      <c r="AG13943" s="3"/>
      <c r="AH13943" s="3"/>
    </row>
    <row r="13944" spans="30:34">
      <c r="AD13944" s="3"/>
      <c r="AE13944" s="3"/>
      <c r="AF13944" s="3"/>
      <c r="AG13944" s="3"/>
      <c r="AH13944" s="3"/>
    </row>
    <row r="13945" spans="30:34">
      <c r="AD13945" s="3"/>
      <c r="AE13945" s="3"/>
      <c r="AF13945" s="3"/>
      <c r="AG13945" s="3"/>
      <c r="AH13945" s="3"/>
    </row>
    <row r="13946" spans="30:34">
      <c r="AD13946" s="3"/>
      <c r="AE13946" s="3"/>
      <c r="AF13946" s="3"/>
      <c r="AG13946" s="3"/>
      <c r="AH13946" s="3"/>
    </row>
    <row r="13947" spans="30:34">
      <c r="AD13947" s="3"/>
      <c r="AE13947" s="3"/>
      <c r="AF13947" s="3"/>
      <c r="AG13947" s="3"/>
      <c r="AH13947" s="3"/>
    </row>
    <row r="13948" spans="30:34">
      <c r="AD13948" s="3"/>
      <c r="AE13948" s="3"/>
      <c r="AF13948" s="3"/>
      <c r="AG13948" s="3"/>
      <c r="AH13948" s="3"/>
    </row>
    <row r="13949" spans="30:34">
      <c r="AD13949" s="3"/>
      <c r="AE13949" s="3"/>
      <c r="AF13949" s="3"/>
      <c r="AG13949" s="3"/>
      <c r="AH13949" s="3"/>
    </row>
    <row r="13950" spans="30:34">
      <c r="AD13950" s="3"/>
      <c r="AE13950" s="3"/>
      <c r="AF13950" s="3"/>
      <c r="AG13950" s="3"/>
      <c r="AH13950" s="3"/>
    </row>
    <row r="13951" spans="30:34">
      <c r="AD13951" s="3"/>
      <c r="AE13951" s="3"/>
      <c r="AF13951" s="3"/>
      <c r="AG13951" s="3"/>
      <c r="AH13951" s="3"/>
    </row>
    <row r="13952" spans="30:34">
      <c r="AD13952" s="3"/>
      <c r="AE13952" s="3"/>
      <c r="AF13952" s="3"/>
      <c r="AG13952" s="3"/>
      <c r="AH13952" s="3"/>
    </row>
    <row r="13953" spans="30:34">
      <c r="AD13953" s="3"/>
      <c r="AE13953" s="3"/>
      <c r="AF13953" s="3"/>
      <c r="AG13953" s="3"/>
      <c r="AH13953" s="3"/>
    </row>
    <row r="13954" spans="30:34">
      <c r="AD13954" s="3"/>
      <c r="AE13954" s="3"/>
      <c r="AF13954" s="3"/>
      <c r="AG13954" s="3"/>
      <c r="AH13954" s="3"/>
    </row>
    <row r="13955" spans="30:34">
      <c r="AD13955" s="3"/>
      <c r="AE13955" s="3"/>
      <c r="AF13955" s="3"/>
      <c r="AG13955" s="3"/>
      <c r="AH13955" s="3"/>
    </row>
    <row r="13956" spans="30:34">
      <c r="AD13956" s="3"/>
      <c r="AE13956" s="3"/>
      <c r="AF13956" s="3"/>
      <c r="AG13956" s="3"/>
      <c r="AH13956" s="3"/>
    </row>
    <row r="13957" spans="30:34">
      <c r="AD13957" s="3"/>
      <c r="AE13957" s="3"/>
      <c r="AF13957" s="3"/>
      <c r="AG13957" s="3"/>
      <c r="AH13957" s="3"/>
    </row>
    <row r="13958" spans="30:34">
      <c r="AD13958" s="3"/>
      <c r="AE13958" s="3"/>
      <c r="AF13958" s="3"/>
      <c r="AG13958" s="3"/>
      <c r="AH13958" s="3"/>
    </row>
    <row r="13959" spans="30:34">
      <c r="AD13959" s="3"/>
      <c r="AE13959" s="3"/>
      <c r="AF13959" s="3"/>
      <c r="AG13959" s="3"/>
      <c r="AH13959" s="3"/>
    </row>
    <row r="13960" spans="30:34">
      <c r="AD13960" s="3"/>
      <c r="AE13960" s="3"/>
      <c r="AF13960" s="3"/>
      <c r="AG13960" s="3"/>
      <c r="AH13960" s="3"/>
    </row>
    <row r="13961" spans="30:34">
      <c r="AD13961" s="3"/>
      <c r="AE13961" s="3"/>
      <c r="AF13961" s="3"/>
      <c r="AG13961" s="3"/>
      <c r="AH13961" s="3"/>
    </row>
    <row r="13962" spans="30:34">
      <c r="AD13962" s="3"/>
      <c r="AE13962" s="3"/>
      <c r="AF13962" s="3"/>
      <c r="AG13962" s="3"/>
      <c r="AH13962" s="3"/>
    </row>
    <row r="13963" spans="30:34">
      <c r="AD13963" s="3"/>
      <c r="AE13963" s="3"/>
      <c r="AF13963" s="3"/>
      <c r="AG13963" s="3"/>
      <c r="AH13963" s="3"/>
    </row>
    <row r="13964" spans="30:34">
      <c r="AD13964" s="3"/>
      <c r="AE13964" s="3"/>
      <c r="AF13964" s="3"/>
      <c r="AG13964" s="3"/>
      <c r="AH13964" s="3"/>
    </row>
    <row r="13965" spans="30:34">
      <c r="AD13965" s="3"/>
      <c r="AE13965" s="3"/>
      <c r="AF13965" s="3"/>
      <c r="AG13965" s="3"/>
      <c r="AH13965" s="3"/>
    </row>
    <row r="13966" spans="30:34">
      <c r="AD13966" s="3"/>
      <c r="AE13966" s="3"/>
      <c r="AF13966" s="3"/>
      <c r="AG13966" s="3"/>
      <c r="AH13966" s="3"/>
    </row>
    <row r="13967" spans="30:34">
      <c r="AD13967" s="3"/>
      <c r="AE13967" s="3"/>
      <c r="AF13967" s="3"/>
      <c r="AG13967" s="3"/>
      <c r="AH13967" s="3"/>
    </row>
    <row r="13968" spans="30:34">
      <c r="AD13968" s="3"/>
      <c r="AE13968" s="3"/>
      <c r="AF13968" s="3"/>
      <c r="AG13968" s="3"/>
      <c r="AH13968" s="3"/>
    </row>
    <row r="13969" spans="30:34">
      <c r="AD13969" s="3"/>
      <c r="AE13969" s="3"/>
      <c r="AF13969" s="3"/>
      <c r="AG13969" s="3"/>
      <c r="AH13969" s="3"/>
    </row>
    <row r="13970" spans="30:34">
      <c r="AD13970" s="3"/>
      <c r="AE13970" s="3"/>
      <c r="AF13970" s="3"/>
      <c r="AG13970" s="3"/>
      <c r="AH13970" s="3"/>
    </row>
    <row r="13971" spans="30:34">
      <c r="AD13971" s="3"/>
      <c r="AE13971" s="3"/>
      <c r="AF13971" s="3"/>
      <c r="AG13971" s="3"/>
      <c r="AH13971" s="3"/>
    </row>
    <row r="13972" spans="30:34">
      <c r="AD13972" s="3"/>
      <c r="AE13972" s="3"/>
      <c r="AF13972" s="3"/>
      <c r="AG13972" s="3"/>
      <c r="AH13972" s="3"/>
    </row>
    <row r="13973" spans="30:34">
      <c r="AD13973" s="3"/>
      <c r="AE13973" s="3"/>
      <c r="AF13973" s="3"/>
      <c r="AG13973" s="3"/>
      <c r="AH13973" s="3"/>
    </row>
    <row r="13974" spans="30:34">
      <c r="AD13974" s="3"/>
      <c r="AE13974" s="3"/>
      <c r="AF13974" s="3"/>
      <c r="AG13974" s="3"/>
      <c r="AH13974" s="3"/>
    </row>
    <row r="13975" spans="30:34">
      <c r="AD13975" s="3"/>
      <c r="AE13975" s="3"/>
      <c r="AF13975" s="3"/>
      <c r="AG13975" s="3"/>
      <c r="AH13975" s="3"/>
    </row>
    <row r="13976" spans="30:34">
      <c r="AD13976" s="3"/>
      <c r="AE13976" s="3"/>
      <c r="AF13976" s="3"/>
      <c r="AG13976" s="3"/>
      <c r="AH13976" s="3"/>
    </row>
    <row r="13977" spans="30:34">
      <c r="AD13977" s="3"/>
      <c r="AE13977" s="3"/>
      <c r="AF13977" s="3"/>
      <c r="AG13977" s="3"/>
      <c r="AH13977" s="3"/>
    </row>
    <row r="13978" spans="30:34">
      <c r="AD13978" s="3"/>
      <c r="AE13978" s="3"/>
      <c r="AF13978" s="3"/>
      <c r="AG13978" s="3"/>
      <c r="AH13978" s="3"/>
    </row>
    <row r="13979" spans="30:34">
      <c r="AD13979" s="3"/>
      <c r="AE13979" s="3"/>
      <c r="AF13979" s="3"/>
      <c r="AG13979" s="3"/>
      <c r="AH13979" s="3"/>
    </row>
    <row r="13980" spans="30:34">
      <c r="AD13980" s="3"/>
      <c r="AE13980" s="3"/>
      <c r="AF13980" s="3"/>
      <c r="AG13980" s="3"/>
      <c r="AH13980" s="3"/>
    </row>
    <row r="13981" spans="30:34">
      <c r="AD13981" s="3"/>
      <c r="AE13981" s="3"/>
      <c r="AF13981" s="3"/>
      <c r="AG13981" s="3"/>
      <c r="AH13981" s="3"/>
    </row>
    <row r="13982" spans="30:34">
      <c r="AD13982" s="3"/>
      <c r="AE13982" s="3"/>
      <c r="AF13982" s="3"/>
      <c r="AG13982" s="3"/>
      <c r="AH13982" s="3"/>
    </row>
    <row r="13983" spans="30:34">
      <c r="AD13983" s="3"/>
      <c r="AE13983" s="3"/>
      <c r="AF13983" s="3"/>
      <c r="AG13983" s="3"/>
      <c r="AH13983" s="3"/>
    </row>
    <row r="13984" spans="30:34">
      <c r="AD13984" s="3"/>
      <c r="AE13984" s="3"/>
      <c r="AF13984" s="3"/>
      <c r="AG13984" s="3"/>
      <c r="AH13984" s="3"/>
    </row>
    <row r="13985" spans="30:34">
      <c r="AD13985" s="3"/>
      <c r="AE13985" s="3"/>
      <c r="AF13985" s="3"/>
      <c r="AG13985" s="3"/>
      <c r="AH13985" s="3"/>
    </row>
    <row r="13986" spans="30:34">
      <c r="AD13986" s="3"/>
      <c r="AE13986" s="3"/>
      <c r="AF13986" s="3"/>
      <c r="AG13986" s="3"/>
      <c r="AH13986" s="3"/>
    </row>
    <row r="13987" spans="30:34">
      <c r="AD13987" s="3"/>
      <c r="AE13987" s="3"/>
      <c r="AF13987" s="3"/>
      <c r="AG13987" s="3"/>
      <c r="AH13987" s="3"/>
    </row>
    <row r="13988" spans="30:34">
      <c r="AD13988" s="3"/>
      <c r="AE13988" s="3"/>
      <c r="AF13988" s="3"/>
      <c r="AG13988" s="3"/>
      <c r="AH13988" s="3"/>
    </row>
    <row r="13989" spans="30:34">
      <c r="AD13989" s="3"/>
      <c r="AE13989" s="3"/>
      <c r="AF13989" s="3"/>
      <c r="AG13989" s="3"/>
      <c r="AH13989" s="3"/>
    </row>
    <row r="13990" spans="30:34">
      <c r="AD13990" s="3"/>
      <c r="AE13990" s="3"/>
      <c r="AF13990" s="3"/>
      <c r="AG13990" s="3"/>
      <c r="AH13990" s="3"/>
    </row>
    <row r="13991" spans="30:34">
      <c r="AD13991" s="3"/>
      <c r="AE13991" s="3"/>
      <c r="AF13991" s="3"/>
      <c r="AG13991" s="3"/>
      <c r="AH13991" s="3"/>
    </row>
    <row r="13992" spans="30:34">
      <c r="AD13992" s="3"/>
      <c r="AE13992" s="3"/>
      <c r="AF13992" s="3"/>
      <c r="AG13992" s="3"/>
      <c r="AH13992" s="3"/>
    </row>
    <row r="13993" spans="30:34">
      <c r="AD13993" s="3"/>
      <c r="AE13993" s="3"/>
      <c r="AF13993" s="3"/>
      <c r="AG13993" s="3"/>
      <c r="AH13993" s="3"/>
    </row>
    <row r="13994" spans="30:34">
      <c r="AD13994" s="3"/>
      <c r="AE13994" s="3"/>
      <c r="AF13994" s="3"/>
      <c r="AG13994" s="3"/>
      <c r="AH13994" s="3"/>
    </row>
    <row r="13995" spans="30:34">
      <c r="AD13995" s="3"/>
      <c r="AE13995" s="3"/>
      <c r="AF13995" s="3"/>
      <c r="AG13995" s="3"/>
      <c r="AH13995" s="3"/>
    </row>
    <row r="13996" spans="30:34">
      <c r="AD13996" s="3"/>
      <c r="AE13996" s="3"/>
      <c r="AF13996" s="3"/>
      <c r="AG13996" s="3"/>
      <c r="AH13996" s="3"/>
    </row>
    <row r="13997" spans="30:34">
      <c r="AD13997" s="3"/>
      <c r="AE13997" s="3"/>
      <c r="AF13997" s="3"/>
      <c r="AG13997" s="3"/>
      <c r="AH13997" s="3"/>
    </row>
    <row r="13998" spans="30:34">
      <c r="AD13998" s="3"/>
      <c r="AE13998" s="3"/>
      <c r="AF13998" s="3"/>
      <c r="AG13998" s="3"/>
      <c r="AH13998" s="3"/>
    </row>
    <row r="13999" spans="30:34">
      <c r="AD13999" s="3"/>
      <c r="AE13999" s="3"/>
      <c r="AF13999" s="3"/>
      <c r="AG13999" s="3"/>
      <c r="AH13999" s="3"/>
    </row>
    <row r="14000" spans="30:34">
      <c r="AD14000" s="3"/>
      <c r="AE14000" s="3"/>
      <c r="AF14000" s="3"/>
      <c r="AG14000" s="3"/>
      <c r="AH14000" s="3"/>
    </row>
    <row r="14001" spans="30:34">
      <c r="AD14001" s="3"/>
      <c r="AE14001" s="3"/>
      <c r="AF14001" s="3"/>
      <c r="AG14001" s="3"/>
      <c r="AH14001" s="3"/>
    </row>
    <row r="14002" spans="30:34">
      <c r="AD14002" s="3"/>
      <c r="AE14002" s="3"/>
      <c r="AF14002" s="3"/>
      <c r="AG14002" s="3"/>
      <c r="AH14002" s="3"/>
    </row>
    <row r="14003" spans="30:34">
      <c r="AD14003" s="3"/>
      <c r="AE14003" s="3"/>
      <c r="AF14003" s="3"/>
      <c r="AG14003" s="3"/>
      <c r="AH14003" s="3"/>
    </row>
    <row r="14004" spans="30:34">
      <c r="AD14004" s="3"/>
      <c r="AE14004" s="3"/>
      <c r="AF14004" s="3"/>
      <c r="AG14004" s="3"/>
      <c r="AH14004" s="3"/>
    </row>
    <row r="14005" spans="30:34">
      <c r="AD14005" s="3"/>
      <c r="AE14005" s="3"/>
      <c r="AF14005" s="3"/>
      <c r="AG14005" s="3"/>
      <c r="AH14005" s="3"/>
    </row>
    <row r="14006" spans="30:34">
      <c r="AD14006" s="3"/>
      <c r="AE14006" s="3"/>
      <c r="AF14006" s="3"/>
      <c r="AG14006" s="3"/>
      <c r="AH14006" s="3"/>
    </row>
    <row r="14007" spans="30:34">
      <c r="AD14007" s="3"/>
      <c r="AE14007" s="3"/>
      <c r="AF14007" s="3"/>
      <c r="AG14007" s="3"/>
      <c r="AH14007" s="3"/>
    </row>
    <row r="14008" spans="30:34">
      <c r="AD14008" s="3"/>
      <c r="AE14008" s="3"/>
      <c r="AF14008" s="3"/>
      <c r="AG14008" s="3"/>
      <c r="AH14008" s="3"/>
    </row>
    <row r="14009" spans="30:34">
      <c r="AD14009" s="3"/>
      <c r="AE14009" s="3"/>
      <c r="AF14009" s="3"/>
      <c r="AG14009" s="3"/>
      <c r="AH14009" s="3"/>
    </row>
    <row r="14010" spans="30:34">
      <c r="AD14010" s="3"/>
      <c r="AE14010" s="3"/>
      <c r="AF14010" s="3"/>
      <c r="AG14010" s="3"/>
      <c r="AH14010" s="3"/>
    </row>
    <row r="14011" spans="30:34">
      <c r="AD14011" s="3"/>
      <c r="AE14011" s="3"/>
      <c r="AF14011" s="3"/>
      <c r="AG14011" s="3"/>
      <c r="AH14011" s="3"/>
    </row>
    <row r="14012" spans="30:34">
      <c r="AD14012" s="3"/>
      <c r="AE14012" s="3"/>
      <c r="AF14012" s="3"/>
      <c r="AG14012" s="3"/>
      <c r="AH14012" s="3"/>
    </row>
    <row r="14013" spans="30:34">
      <c r="AD14013" s="3"/>
      <c r="AE14013" s="3"/>
      <c r="AF14013" s="3"/>
      <c r="AG14013" s="3"/>
      <c r="AH14013" s="3"/>
    </row>
    <row r="14014" spans="30:34">
      <c r="AD14014" s="3"/>
      <c r="AE14014" s="3"/>
      <c r="AF14014" s="3"/>
      <c r="AG14014" s="3"/>
      <c r="AH14014" s="3"/>
    </row>
    <row r="14015" spans="30:34">
      <c r="AD14015" s="3"/>
      <c r="AE14015" s="3"/>
      <c r="AF14015" s="3"/>
      <c r="AG14015" s="3"/>
      <c r="AH14015" s="3"/>
    </row>
    <row r="14016" spans="30:34">
      <c r="AD14016" s="3"/>
      <c r="AE14016" s="3"/>
      <c r="AF14016" s="3"/>
      <c r="AG14016" s="3"/>
      <c r="AH14016" s="3"/>
    </row>
    <row r="14017" spans="30:34">
      <c r="AD14017" s="3"/>
      <c r="AE14017" s="3"/>
      <c r="AF14017" s="3"/>
      <c r="AG14017" s="3"/>
      <c r="AH14017" s="3"/>
    </row>
    <row r="14018" spans="30:34">
      <c r="AD14018" s="3"/>
      <c r="AE14018" s="3"/>
      <c r="AF14018" s="3"/>
      <c r="AG14018" s="3"/>
      <c r="AH14018" s="3"/>
    </row>
    <row r="14019" spans="30:34">
      <c r="AD14019" s="3"/>
      <c r="AE14019" s="3"/>
      <c r="AF14019" s="3"/>
      <c r="AG14019" s="3"/>
      <c r="AH14019" s="3"/>
    </row>
    <row r="14020" spans="30:34">
      <c r="AD14020" s="3"/>
      <c r="AE14020" s="3"/>
      <c r="AF14020" s="3"/>
      <c r="AG14020" s="3"/>
      <c r="AH14020" s="3"/>
    </row>
    <row r="14021" spans="30:34">
      <c r="AD14021" s="3"/>
      <c r="AE14021" s="3"/>
      <c r="AF14021" s="3"/>
      <c r="AG14021" s="3"/>
      <c r="AH14021" s="3"/>
    </row>
    <row r="14022" spans="30:34">
      <c r="AD14022" s="3"/>
      <c r="AE14022" s="3"/>
      <c r="AF14022" s="3"/>
      <c r="AG14022" s="3"/>
      <c r="AH14022" s="3"/>
    </row>
    <row r="14023" spans="30:34">
      <c r="AD14023" s="3"/>
      <c r="AE14023" s="3"/>
      <c r="AF14023" s="3"/>
      <c r="AG14023" s="3"/>
      <c r="AH14023" s="3"/>
    </row>
    <row r="14024" spans="30:34">
      <c r="AD14024" s="3"/>
      <c r="AE14024" s="3"/>
      <c r="AF14024" s="3"/>
      <c r="AG14024" s="3"/>
      <c r="AH14024" s="3"/>
    </row>
    <row r="14025" spans="30:34">
      <c r="AD14025" s="3"/>
      <c r="AE14025" s="3"/>
      <c r="AF14025" s="3"/>
      <c r="AG14025" s="3"/>
      <c r="AH14025" s="3"/>
    </row>
    <row r="14026" spans="30:34">
      <c r="AD14026" s="3"/>
      <c r="AE14026" s="3"/>
      <c r="AF14026" s="3"/>
      <c r="AG14026" s="3"/>
      <c r="AH14026" s="3"/>
    </row>
    <row r="14027" spans="30:34">
      <c r="AD14027" s="3"/>
      <c r="AE14027" s="3"/>
      <c r="AF14027" s="3"/>
      <c r="AG14027" s="3"/>
      <c r="AH14027" s="3"/>
    </row>
    <row r="14028" spans="30:34">
      <c r="AD14028" s="3"/>
      <c r="AE14028" s="3"/>
      <c r="AF14028" s="3"/>
      <c r="AG14028" s="3"/>
      <c r="AH14028" s="3"/>
    </row>
    <row r="14029" spans="30:34">
      <c r="AD14029" s="3"/>
      <c r="AE14029" s="3"/>
      <c r="AF14029" s="3"/>
      <c r="AG14029" s="3"/>
      <c r="AH14029" s="3"/>
    </row>
    <row r="14030" spans="30:34">
      <c r="AD14030" s="3"/>
      <c r="AE14030" s="3"/>
      <c r="AF14030" s="3"/>
      <c r="AG14030" s="3"/>
      <c r="AH14030" s="3"/>
    </row>
    <row r="14031" spans="30:34">
      <c r="AD14031" s="3"/>
      <c r="AE14031" s="3"/>
      <c r="AF14031" s="3"/>
      <c r="AG14031" s="3"/>
      <c r="AH14031" s="3"/>
    </row>
    <row r="14032" spans="30:34">
      <c r="AD14032" s="3"/>
      <c r="AE14032" s="3"/>
      <c r="AF14032" s="3"/>
      <c r="AG14032" s="3"/>
      <c r="AH14032" s="3"/>
    </row>
    <row r="14033" spans="30:34">
      <c r="AD14033" s="3"/>
      <c r="AE14033" s="3"/>
      <c r="AF14033" s="3"/>
      <c r="AG14033" s="3"/>
      <c r="AH14033" s="3"/>
    </row>
    <row r="14034" spans="30:34">
      <c r="AD14034" s="3"/>
      <c r="AE14034" s="3"/>
      <c r="AF14034" s="3"/>
      <c r="AG14034" s="3"/>
      <c r="AH14034" s="3"/>
    </row>
    <row r="14035" spans="30:34">
      <c r="AD14035" s="3"/>
      <c r="AE14035" s="3"/>
      <c r="AF14035" s="3"/>
      <c r="AG14035" s="3"/>
      <c r="AH14035" s="3"/>
    </row>
    <row r="14036" spans="30:34">
      <c r="AD14036" s="3"/>
      <c r="AE14036" s="3"/>
      <c r="AF14036" s="3"/>
      <c r="AG14036" s="3"/>
      <c r="AH14036" s="3"/>
    </row>
    <row r="14037" spans="30:34">
      <c r="AD14037" s="3"/>
      <c r="AE14037" s="3"/>
      <c r="AF14037" s="3"/>
      <c r="AG14037" s="3"/>
      <c r="AH14037" s="3"/>
    </row>
    <row r="14038" spans="30:34">
      <c r="AD14038" s="3"/>
      <c r="AE14038" s="3"/>
      <c r="AF14038" s="3"/>
      <c r="AG14038" s="3"/>
      <c r="AH14038" s="3"/>
    </row>
    <row r="14039" spans="30:34">
      <c r="AD14039" s="3"/>
      <c r="AE14039" s="3"/>
      <c r="AF14039" s="3"/>
      <c r="AG14039" s="3"/>
      <c r="AH14039" s="3"/>
    </row>
    <row r="14040" spans="30:34">
      <c r="AD14040" s="3"/>
      <c r="AE14040" s="3"/>
      <c r="AF14040" s="3"/>
      <c r="AG14040" s="3"/>
      <c r="AH14040" s="3"/>
    </row>
    <row r="14041" spans="30:34">
      <c r="AD14041" s="3"/>
      <c r="AE14041" s="3"/>
      <c r="AF14041" s="3"/>
      <c r="AG14041" s="3"/>
      <c r="AH14041" s="3"/>
    </row>
    <row r="14042" spans="30:34">
      <c r="AD14042" s="3"/>
      <c r="AE14042" s="3"/>
      <c r="AF14042" s="3"/>
      <c r="AG14042" s="3"/>
      <c r="AH14042" s="3"/>
    </row>
    <row r="14043" spans="30:34">
      <c r="AD14043" s="3"/>
      <c r="AE14043" s="3"/>
      <c r="AF14043" s="3"/>
      <c r="AG14043" s="3"/>
      <c r="AH14043" s="3"/>
    </row>
    <row r="14044" spans="30:34">
      <c r="AD14044" s="3"/>
      <c r="AE14044" s="3"/>
      <c r="AF14044" s="3"/>
      <c r="AG14044" s="3"/>
      <c r="AH14044" s="3"/>
    </row>
    <row r="14045" spans="30:34">
      <c r="AD14045" s="3"/>
      <c r="AE14045" s="3"/>
      <c r="AF14045" s="3"/>
      <c r="AG14045" s="3"/>
      <c r="AH14045" s="3"/>
    </row>
    <row r="14046" spans="30:34">
      <c r="AD14046" s="3"/>
      <c r="AE14046" s="3"/>
      <c r="AF14046" s="3"/>
      <c r="AG14046" s="3"/>
      <c r="AH14046" s="3"/>
    </row>
    <row r="14047" spans="30:34">
      <c r="AD14047" s="3"/>
      <c r="AE14047" s="3"/>
      <c r="AF14047" s="3"/>
      <c r="AG14047" s="3"/>
      <c r="AH14047" s="3"/>
    </row>
    <row r="14048" spans="30:34">
      <c r="AD14048" s="3"/>
      <c r="AE14048" s="3"/>
      <c r="AF14048" s="3"/>
      <c r="AG14048" s="3"/>
      <c r="AH14048" s="3"/>
    </row>
    <row r="14049" spans="30:34">
      <c r="AD14049" s="3"/>
      <c r="AE14049" s="3"/>
      <c r="AF14049" s="3"/>
      <c r="AG14049" s="3"/>
      <c r="AH14049" s="3"/>
    </row>
    <row r="14050" spans="30:34">
      <c r="AD14050" s="3"/>
      <c r="AE14050" s="3"/>
      <c r="AF14050" s="3"/>
      <c r="AG14050" s="3"/>
      <c r="AH14050" s="3"/>
    </row>
    <row r="14051" spans="30:34">
      <c r="AD14051" s="3"/>
      <c r="AE14051" s="3"/>
      <c r="AF14051" s="3"/>
      <c r="AG14051" s="3"/>
      <c r="AH14051" s="3"/>
    </row>
    <row r="14052" spans="30:34">
      <c r="AD14052" s="3"/>
      <c r="AE14052" s="3"/>
      <c r="AF14052" s="3"/>
      <c r="AG14052" s="3"/>
      <c r="AH14052" s="3"/>
    </row>
    <row r="14053" spans="30:34">
      <c r="AD14053" s="3"/>
      <c r="AE14053" s="3"/>
      <c r="AF14053" s="3"/>
      <c r="AG14053" s="3"/>
      <c r="AH14053" s="3"/>
    </row>
    <row r="14054" spans="30:34">
      <c r="AD14054" s="3"/>
      <c r="AE14054" s="3"/>
      <c r="AF14054" s="3"/>
      <c r="AG14054" s="3"/>
      <c r="AH14054" s="3"/>
    </row>
    <row r="14055" spans="30:34">
      <c r="AD14055" s="3"/>
      <c r="AE14055" s="3"/>
      <c r="AF14055" s="3"/>
      <c r="AG14055" s="3"/>
      <c r="AH14055" s="3"/>
    </row>
    <row r="14056" spans="30:34">
      <c r="AD14056" s="3"/>
      <c r="AE14056" s="3"/>
      <c r="AF14056" s="3"/>
      <c r="AG14056" s="3"/>
      <c r="AH14056" s="3"/>
    </row>
    <row r="14057" spans="30:34">
      <c r="AD14057" s="3"/>
      <c r="AE14057" s="3"/>
      <c r="AF14057" s="3"/>
      <c r="AG14057" s="3"/>
      <c r="AH14057" s="3"/>
    </row>
    <row r="14058" spans="30:34">
      <c r="AD14058" s="3"/>
      <c r="AE14058" s="3"/>
      <c r="AF14058" s="3"/>
      <c r="AG14058" s="3"/>
      <c r="AH14058" s="3"/>
    </row>
    <row r="14059" spans="30:34">
      <c r="AD14059" s="3"/>
      <c r="AE14059" s="3"/>
      <c r="AF14059" s="3"/>
      <c r="AG14059" s="3"/>
      <c r="AH14059" s="3"/>
    </row>
    <row r="14060" spans="30:34">
      <c r="AD14060" s="3"/>
      <c r="AE14060" s="3"/>
      <c r="AF14060" s="3"/>
      <c r="AG14060" s="3"/>
      <c r="AH14060" s="3"/>
    </row>
    <row r="14061" spans="30:34">
      <c r="AD14061" s="3"/>
      <c r="AE14061" s="3"/>
      <c r="AF14061" s="3"/>
      <c r="AG14061" s="3"/>
      <c r="AH14061" s="3"/>
    </row>
    <row r="14062" spans="30:34">
      <c r="AD14062" s="3"/>
      <c r="AE14062" s="3"/>
      <c r="AF14062" s="3"/>
      <c r="AG14062" s="3"/>
      <c r="AH14062" s="3"/>
    </row>
    <row r="14063" spans="30:34">
      <c r="AD14063" s="3"/>
      <c r="AE14063" s="3"/>
      <c r="AF14063" s="3"/>
      <c r="AG14063" s="3"/>
      <c r="AH14063" s="3"/>
    </row>
    <row r="14064" spans="30:34">
      <c r="AD14064" s="3"/>
      <c r="AE14064" s="3"/>
      <c r="AF14064" s="3"/>
      <c r="AG14064" s="3"/>
      <c r="AH14064" s="3"/>
    </row>
    <row r="14065" spans="30:34">
      <c r="AD14065" s="3"/>
      <c r="AE14065" s="3"/>
      <c r="AF14065" s="3"/>
      <c r="AG14065" s="3"/>
      <c r="AH14065" s="3"/>
    </row>
    <row r="14066" spans="30:34">
      <c r="AD14066" s="3"/>
      <c r="AE14066" s="3"/>
      <c r="AF14066" s="3"/>
      <c r="AG14066" s="3"/>
      <c r="AH14066" s="3"/>
    </row>
    <row r="14067" spans="30:34">
      <c r="AD14067" s="3"/>
      <c r="AE14067" s="3"/>
      <c r="AF14067" s="3"/>
      <c r="AG14067" s="3"/>
      <c r="AH14067" s="3"/>
    </row>
    <row r="14068" spans="30:34">
      <c r="AD14068" s="3"/>
      <c r="AE14068" s="3"/>
      <c r="AF14068" s="3"/>
      <c r="AG14068" s="3"/>
      <c r="AH14068" s="3"/>
    </row>
    <row r="14069" spans="30:34">
      <c r="AD14069" s="3"/>
      <c r="AE14069" s="3"/>
      <c r="AF14069" s="3"/>
      <c r="AG14069" s="3"/>
      <c r="AH14069" s="3"/>
    </row>
    <row r="14070" spans="30:34">
      <c r="AD14070" s="3"/>
      <c r="AE14070" s="3"/>
      <c r="AF14070" s="3"/>
      <c r="AG14070" s="3"/>
      <c r="AH14070" s="3"/>
    </row>
    <row r="14071" spans="30:34">
      <c r="AD14071" s="3"/>
      <c r="AE14071" s="3"/>
      <c r="AF14071" s="3"/>
      <c r="AG14071" s="3"/>
      <c r="AH14071" s="3"/>
    </row>
    <row r="14072" spans="30:34">
      <c r="AD14072" s="3"/>
      <c r="AE14072" s="3"/>
      <c r="AF14072" s="3"/>
      <c r="AG14072" s="3"/>
      <c r="AH14072" s="3"/>
    </row>
    <row r="14073" spans="30:34">
      <c r="AD14073" s="3"/>
      <c r="AE14073" s="3"/>
      <c r="AF14073" s="3"/>
      <c r="AG14073" s="3"/>
      <c r="AH14073" s="3"/>
    </row>
    <row r="14074" spans="30:34">
      <c r="AD14074" s="3"/>
      <c r="AE14074" s="3"/>
      <c r="AF14074" s="3"/>
      <c r="AG14074" s="3"/>
      <c r="AH14074" s="3"/>
    </row>
    <row r="14075" spans="30:34">
      <c r="AD14075" s="3"/>
      <c r="AE14075" s="3"/>
      <c r="AF14075" s="3"/>
      <c r="AG14075" s="3"/>
      <c r="AH14075" s="3"/>
    </row>
    <row r="14076" spans="30:34">
      <c r="AD14076" s="3"/>
      <c r="AE14076" s="3"/>
      <c r="AF14076" s="3"/>
      <c r="AG14076" s="3"/>
      <c r="AH14076" s="3"/>
    </row>
    <row r="14077" spans="30:34">
      <c r="AD14077" s="3"/>
      <c r="AE14077" s="3"/>
      <c r="AF14077" s="3"/>
      <c r="AG14077" s="3"/>
      <c r="AH14077" s="3"/>
    </row>
    <row r="14078" spans="30:34">
      <c r="AD14078" s="3"/>
      <c r="AE14078" s="3"/>
      <c r="AF14078" s="3"/>
      <c r="AG14078" s="3"/>
      <c r="AH14078" s="3"/>
    </row>
    <row r="14079" spans="30:34">
      <c r="AD14079" s="3"/>
      <c r="AE14079" s="3"/>
      <c r="AF14079" s="3"/>
      <c r="AG14079" s="3"/>
      <c r="AH14079" s="3"/>
    </row>
    <row r="14080" spans="30:34">
      <c r="AD14080" s="3"/>
      <c r="AE14080" s="3"/>
      <c r="AF14080" s="3"/>
      <c r="AG14080" s="3"/>
      <c r="AH14080" s="3"/>
    </row>
    <row r="14081" spans="30:34">
      <c r="AD14081" s="3"/>
      <c r="AE14081" s="3"/>
      <c r="AF14081" s="3"/>
      <c r="AG14081" s="3"/>
      <c r="AH14081" s="3"/>
    </row>
    <row r="14082" spans="30:34">
      <c r="AD14082" s="3"/>
      <c r="AE14082" s="3"/>
      <c r="AF14082" s="3"/>
      <c r="AG14082" s="3"/>
      <c r="AH14082" s="3"/>
    </row>
    <row r="14083" spans="30:34">
      <c r="AD14083" s="3"/>
      <c r="AE14083" s="3"/>
      <c r="AF14083" s="3"/>
      <c r="AG14083" s="3"/>
      <c r="AH14083" s="3"/>
    </row>
    <row r="14084" spans="30:34">
      <c r="AD14084" s="3"/>
      <c r="AE14084" s="3"/>
      <c r="AF14084" s="3"/>
      <c r="AG14084" s="3"/>
      <c r="AH14084" s="3"/>
    </row>
    <row r="14085" spans="30:34">
      <c r="AD14085" s="3"/>
      <c r="AE14085" s="3"/>
      <c r="AF14085" s="3"/>
      <c r="AG14085" s="3"/>
      <c r="AH14085" s="3"/>
    </row>
    <row r="14086" spans="30:34">
      <c r="AD14086" s="3"/>
      <c r="AE14086" s="3"/>
      <c r="AF14086" s="3"/>
      <c r="AG14086" s="3"/>
      <c r="AH14086" s="3"/>
    </row>
    <row r="14087" spans="30:34">
      <c r="AD14087" s="3"/>
      <c r="AE14087" s="3"/>
      <c r="AF14087" s="3"/>
      <c r="AG14087" s="3"/>
      <c r="AH14087" s="3"/>
    </row>
    <row r="14088" spans="30:34">
      <c r="AD14088" s="3"/>
      <c r="AE14088" s="3"/>
      <c r="AF14088" s="3"/>
      <c r="AG14088" s="3"/>
      <c r="AH14088" s="3"/>
    </row>
    <row r="14089" spans="30:34">
      <c r="AD14089" s="3"/>
      <c r="AE14089" s="3"/>
      <c r="AF14089" s="3"/>
      <c r="AG14089" s="3"/>
      <c r="AH14089" s="3"/>
    </row>
    <row r="14090" spans="30:34">
      <c r="AD14090" s="3"/>
      <c r="AE14090" s="3"/>
      <c r="AF14090" s="3"/>
      <c r="AG14090" s="3"/>
      <c r="AH14090" s="3"/>
    </row>
    <row r="14091" spans="30:34">
      <c r="AD14091" s="3"/>
      <c r="AE14091" s="3"/>
      <c r="AF14091" s="3"/>
      <c r="AG14091" s="3"/>
      <c r="AH14091" s="3"/>
    </row>
    <row r="14092" spans="30:34">
      <c r="AD14092" s="3"/>
      <c r="AE14092" s="3"/>
      <c r="AF14092" s="3"/>
      <c r="AG14092" s="3"/>
      <c r="AH14092" s="3"/>
    </row>
    <row r="14093" spans="30:34">
      <c r="AD14093" s="3"/>
      <c r="AE14093" s="3"/>
      <c r="AF14093" s="3"/>
      <c r="AG14093" s="3"/>
      <c r="AH14093" s="3"/>
    </row>
    <row r="14094" spans="30:34">
      <c r="AD14094" s="3"/>
      <c r="AE14094" s="3"/>
      <c r="AF14094" s="3"/>
      <c r="AG14094" s="3"/>
      <c r="AH14094" s="3"/>
    </row>
    <row r="14095" spans="30:34">
      <c r="AD14095" s="3"/>
      <c r="AE14095" s="3"/>
      <c r="AF14095" s="3"/>
      <c r="AG14095" s="3"/>
      <c r="AH14095" s="3"/>
    </row>
    <row r="14096" spans="30:34">
      <c r="AD14096" s="3"/>
      <c r="AE14096" s="3"/>
      <c r="AF14096" s="3"/>
      <c r="AG14096" s="3"/>
      <c r="AH14096" s="3"/>
    </row>
    <row r="14097" spans="30:34">
      <c r="AD14097" s="3"/>
      <c r="AE14097" s="3"/>
      <c r="AF14097" s="3"/>
      <c r="AG14097" s="3"/>
      <c r="AH14097" s="3"/>
    </row>
    <row r="14098" spans="30:34">
      <c r="AD14098" s="3"/>
      <c r="AE14098" s="3"/>
      <c r="AF14098" s="3"/>
      <c r="AG14098" s="3"/>
      <c r="AH14098" s="3"/>
    </row>
    <row r="14099" spans="30:34">
      <c r="AD14099" s="3"/>
      <c r="AE14099" s="3"/>
      <c r="AF14099" s="3"/>
      <c r="AG14099" s="3"/>
      <c r="AH14099" s="3"/>
    </row>
    <row r="14100" spans="30:34">
      <c r="AD14100" s="3"/>
      <c r="AE14100" s="3"/>
      <c r="AF14100" s="3"/>
      <c r="AG14100" s="3"/>
      <c r="AH14100" s="3"/>
    </row>
    <row r="14101" spans="30:34">
      <c r="AD14101" s="3"/>
      <c r="AE14101" s="3"/>
      <c r="AF14101" s="3"/>
      <c r="AG14101" s="3"/>
      <c r="AH14101" s="3"/>
    </row>
    <row r="14102" spans="30:34">
      <c r="AD14102" s="3"/>
      <c r="AE14102" s="3"/>
      <c r="AF14102" s="3"/>
      <c r="AG14102" s="3"/>
      <c r="AH14102" s="3"/>
    </row>
    <row r="14103" spans="30:34">
      <c r="AD14103" s="3"/>
      <c r="AE14103" s="3"/>
      <c r="AF14103" s="3"/>
      <c r="AG14103" s="3"/>
      <c r="AH14103" s="3"/>
    </row>
    <row r="14104" spans="30:34">
      <c r="AD14104" s="3"/>
      <c r="AE14104" s="3"/>
      <c r="AF14104" s="3"/>
      <c r="AG14104" s="3"/>
      <c r="AH14104" s="3"/>
    </row>
    <row r="14105" spans="30:34">
      <c r="AD14105" s="3"/>
      <c r="AE14105" s="3"/>
      <c r="AF14105" s="3"/>
      <c r="AG14105" s="3"/>
      <c r="AH14105" s="3"/>
    </row>
    <row r="14106" spans="30:34">
      <c r="AD14106" s="3"/>
      <c r="AE14106" s="3"/>
      <c r="AF14106" s="3"/>
      <c r="AG14106" s="3"/>
      <c r="AH14106" s="3"/>
    </row>
    <row r="14107" spans="30:34">
      <c r="AD14107" s="3"/>
      <c r="AE14107" s="3"/>
      <c r="AF14107" s="3"/>
      <c r="AG14107" s="3"/>
      <c r="AH14107" s="3"/>
    </row>
    <row r="14108" spans="30:34">
      <c r="AD14108" s="3"/>
      <c r="AE14108" s="3"/>
      <c r="AF14108" s="3"/>
      <c r="AG14108" s="3"/>
      <c r="AH14108" s="3"/>
    </row>
    <row r="14109" spans="30:34">
      <c r="AD14109" s="3"/>
      <c r="AE14109" s="3"/>
      <c r="AF14109" s="3"/>
      <c r="AG14109" s="3"/>
      <c r="AH14109" s="3"/>
    </row>
    <row r="14110" spans="30:34">
      <c r="AD14110" s="3"/>
      <c r="AE14110" s="3"/>
      <c r="AF14110" s="3"/>
      <c r="AG14110" s="3"/>
      <c r="AH14110" s="3"/>
    </row>
    <row r="14111" spans="30:34">
      <c r="AD14111" s="3"/>
      <c r="AE14111" s="3"/>
      <c r="AF14111" s="3"/>
      <c r="AG14111" s="3"/>
      <c r="AH14111" s="3"/>
    </row>
    <row r="14112" spans="30:34">
      <c r="AD14112" s="3"/>
      <c r="AE14112" s="3"/>
      <c r="AF14112" s="3"/>
      <c r="AG14112" s="3"/>
      <c r="AH14112" s="3"/>
    </row>
    <row r="14113" spans="30:34">
      <c r="AD14113" s="3"/>
      <c r="AE14113" s="3"/>
      <c r="AF14113" s="3"/>
      <c r="AG14113" s="3"/>
      <c r="AH14113" s="3"/>
    </row>
    <row r="14114" spans="30:34">
      <c r="AD14114" s="3"/>
      <c r="AE14114" s="3"/>
      <c r="AF14114" s="3"/>
      <c r="AG14114" s="3"/>
      <c r="AH14114" s="3"/>
    </row>
    <row r="14115" spans="30:34">
      <c r="AD14115" s="3"/>
      <c r="AE14115" s="3"/>
      <c r="AF14115" s="3"/>
      <c r="AG14115" s="3"/>
      <c r="AH14115" s="3"/>
    </row>
    <row r="14116" spans="30:34">
      <c r="AD14116" s="3"/>
      <c r="AE14116" s="3"/>
      <c r="AF14116" s="3"/>
      <c r="AG14116" s="3"/>
      <c r="AH14116" s="3"/>
    </row>
    <row r="14117" spans="30:34">
      <c r="AD14117" s="3"/>
      <c r="AE14117" s="3"/>
      <c r="AF14117" s="3"/>
      <c r="AG14117" s="3"/>
      <c r="AH14117" s="3"/>
    </row>
    <row r="14118" spans="30:34">
      <c r="AD14118" s="3"/>
      <c r="AE14118" s="3"/>
      <c r="AF14118" s="3"/>
      <c r="AG14118" s="3"/>
      <c r="AH14118" s="3"/>
    </row>
    <row r="14119" spans="30:34">
      <c r="AD14119" s="3"/>
      <c r="AE14119" s="3"/>
      <c r="AF14119" s="3"/>
      <c r="AG14119" s="3"/>
      <c r="AH14119" s="3"/>
    </row>
    <row r="14120" spans="30:34">
      <c r="AD14120" s="3"/>
      <c r="AE14120" s="3"/>
      <c r="AF14120" s="3"/>
      <c r="AG14120" s="3"/>
      <c r="AH14120" s="3"/>
    </row>
    <row r="14121" spans="30:34">
      <c r="AD14121" s="3"/>
      <c r="AE14121" s="3"/>
      <c r="AF14121" s="3"/>
      <c r="AG14121" s="3"/>
      <c r="AH14121" s="3"/>
    </row>
    <row r="14122" spans="30:34">
      <c r="AD14122" s="3"/>
      <c r="AE14122" s="3"/>
      <c r="AF14122" s="3"/>
      <c r="AG14122" s="3"/>
      <c r="AH14122" s="3"/>
    </row>
    <row r="14123" spans="30:34">
      <c r="AD14123" s="3"/>
      <c r="AE14123" s="3"/>
      <c r="AF14123" s="3"/>
      <c r="AG14123" s="3"/>
      <c r="AH14123" s="3"/>
    </row>
    <row r="14124" spans="30:34">
      <c r="AD14124" s="3"/>
      <c r="AE14124" s="3"/>
      <c r="AF14124" s="3"/>
      <c r="AG14124" s="3"/>
      <c r="AH14124" s="3"/>
    </row>
    <row r="14125" spans="30:34">
      <c r="AD14125" s="3"/>
      <c r="AE14125" s="3"/>
      <c r="AF14125" s="3"/>
      <c r="AG14125" s="3"/>
      <c r="AH14125" s="3"/>
    </row>
    <row r="14126" spans="30:34">
      <c r="AD14126" s="3"/>
      <c r="AE14126" s="3"/>
      <c r="AF14126" s="3"/>
      <c r="AG14126" s="3"/>
      <c r="AH14126" s="3"/>
    </row>
    <row r="14127" spans="30:34">
      <c r="AD14127" s="3"/>
      <c r="AE14127" s="3"/>
      <c r="AF14127" s="3"/>
      <c r="AG14127" s="3"/>
      <c r="AH14127" s="3"/>
    </row>
    <row r="14128" spans="30:34">
      <c r="AD14128" s="3"/>
      <c r="AE14128" s="3"/>
      <c r="AF14128" s="3"/>
      <c r="AG14128" s="3"/>
      <c r="AH14128" s="3"/>
    </row>
    <row r="14129" spans="30:34">
      <c r="AD14129" s="3"/>
      <c r="AE14129" s="3"/>
      <c r="AF14129" s="3"/>
      <c r="AG14129" s="3"/>
      <c r="AH14129" s="3"/>
    </row>
    <row r="14130" spans="30:34">
      <c r="AD14130" s="3"/>
      <c r="AE14130" s="3"/>
      <c r="AF14130" s="3"/>
      <c r="AG14130" s="3"/>
      <c r="AH14130" s="3"/>
    </row>
    <row r="14131" spans="30:34">
      <c r="AD14131" s="3"/>
      <c r="AE14131" s="3"/>
      <c r="AF14131" s="3"/>
      <c r="AG14131" s="3"/>
      <c r="AH14131" s="3"/>
    </row>
    <row r="14132" spans="30:34">
      <c r="AD14132" s="3"/>
      <c r="AE14132" s="3"/>
      <c r="AF14132" s="3"/>
      <c r="AG14132" s="3"/>
      <c r="AH14132" s="3"/>
    </row>
    <row r="14133" spans="30:34">
      <c r="AD14133" s="3"/>
      <c r="AE14133" s="3"/>
      <c r="AF14133" s="3"/>
      <c r="AG14133" s="3"/>
      <c r="AH14133" s="3"/>
    </row>
    <row r="14134" spans="30:34">
      <c r="AD14134" s="3"/>
      <c r="AE14134" s="3"/>
      <c r="AF14134" s="3"/>
      <c r="AG14134" s="3"/>
      <c r="AH14134" s="3"/>
    </row>
    <row r="14135" spans="30:34">
      <c r="AD14135" s="3"/>
      <c r="AE14135" s="3"/>
      <c r="AF14135" s="3"/>
      <c r="AG14135" s="3"/>
      <c r="AH14135" s="3"/>
    </row>
    <row r="14136" spans="30:34">
      <c r="AD14136" s="3"/>
      <c r="AE14136" s="3"/>
      <c r="AF14136" s="3"/>
      <c r="AG14136" s="3"/>
      <c r="AH14136" s="3"/>
    </row>
    <row r="14137" spans="30:34">
      <c r="AD14137" s="3"/>
      <c r="AE14137" s="3"/>
      <c r="AF14137" s="3"/>
      <c r="AG14137" s="3"/>
      <c r="AH14137" s="3"/>
    </row>
    <row r="14138" spans="30:34">
      <c r="AD14138" s="3"/>
      <c r="AE14138" s="3"/>
      <c r="AF14138" s="3"/>
      <c r="AG14138" s="3"/>
      <c r="AH14138" s="3"/>
    </row>
    <row r="14139" spans="30:34">
      <c r="AD14139" s="3"/>
      <c r="AE14139" s="3"/>
      <c r="AF14139" s="3"/>
      <c r="AG14139" s="3"/>
      <c r="AH14139" s="3"/>
    </row>
    <row r="14140" spans="30:34">
      <c r="AD14140" s="3"/>
      <c r="AE14140" s="3"/>
      <c r="AF14140" s="3"/>
      <c r="AG14140" s="3"/>
      <c r="AH14140" s="3"/>
    </row>
    <row r="14141" spans="30:34">
      <c r="AD14141" s="3"/>
      <c r="AE14141" s="3"/>
      <c r="AF14141" s="3"/>
      <c r="AG14141" s="3"/>
      <c r="AH14141" s="3"/>
    </row>
    <row r="14142" spans="30:34">
      <c r="AD14142" s="3"/>
      <c r="AE14142" s="3"/>
      <c r="AF14142" s="3"/>
      <c r="AG14142" s="3"/>
      <c r="AH14142" s="3"/>
    </row>
    <row r="14143" spans="30:34">
      <c r="AD14143" s="3"/>
      <c r="AE14143" s="3"/>
      <c r="AF14143" s="3"/>
      <c r="AG14143" s="3"/>
      <c r="AH14143" s="3"/>
    </row>
    <row r="14144" spans="30:34">
      <c r="AD14144" s="3"/>
      <c r="AE14144" s="3"/>
      <c r="AF14144" s="3"/>
      <c r="AG14144" s="3"/>
      <c r="AH14144" s="3"/>
    </row>
    <row r="14145" spans="30:34">
      <c r="AD14145" s="3"/>
      <c r="AE14145" s="3"/>
      <c r="AF14145" s="3"/>
      <c r="AG14145" s="3"/>
      <c r="AH14145" s="3"/>
    </row>
    <row r="14146" spans="30:34">
      <c r="AD14146" s="3"/>
      <c r="AE14146" s="3"/>
      <c r="AF14146" s="3"/>
      <c r="AG14146" s="3"/>
      <c r="AH14146" s="3"/>
    </row>
    <row r="14147" spans="30:34">
      <c r="AD14147" s="3"/>
      <c r="AE14147" s="3"/>
      <c r="AF14147" s="3"/>
      <c r="AG14147" s="3"/>
      <c r="AH14147" s="3"/>
    </row>
    <row r="14148" spans="30:34">
      <c r="AD14148" s="3"/>
      <c r="AE14148" s="3"/>
      <c r="AF14148" s="3"/>
      <c r="AG14148" s="3"/>
      <c r="AH14148" s="3"/>
    </row>
    <row r="14149" spans="30:34">
      <c r="AD14149" s="3"/>
      <c r="AE14149" s="3"/>
      <c r="AF14149" s="3"/>
      <c r="AG14149" s="3"/>
      <c r="AH14149" s="3"/>
    </row>
    <row r="14150" spans="30:34">
      <c r="AD14150" s="3"/>
      <c r="AE14150" s="3"/>
      <c r="AF14150" s="3"/>
      <c r="AG14150" s="3"/>
      <c r="AH14150" s="3"/>
    </row>
    <row r="14151" spans="30:34">
      <c r="AD14151" s="3"/>
      <c r="AE14151" s="3"/>
      <c r="AF14151" s="3"/>
      <c r="AG14151" s="3"/>
      <c r="AH14151" s="3"/>
    </row>
    <row r="14152" spans="30:34">
      <c r="AD14152" s="3"/>
      <c r="AE14152" s="3"/>
      <c r="AF14152" s="3"/>
      <c r="AG14152" s="3"/>
      <c r="AH14152" s="3"/>
    </row>
    <row r="14153" spans="30:34">
      <c r="AD14153" s="3"/>
      <c r="AE14153" s="3"/>
      <c r="AF14153" s="3"/>
      <c r="AG14153" s="3"/>
      <c r="AH14153" s="3"/>
    </row>
    <row r="14154" spans="30:34">
      <c r="AD14154" s="3"/>
      <c r="AE14154" s="3"/>
      <c r="AF14154" s="3"/>
      <c r="AG14154" s="3"/>
      <c r="AH14154" s="3"/>
    </row>
    <row r="14155" spans="30:34">
      <c r="AD14155" s="3"/>
      <c r="AE14155" s="3"/>
      <c r="AF14155" s="3"/>
      <c r="AG14155" s="3"/>
      <c r="AH14155" s="3"/>
    </row>
    <row r="14156" spans="30:34">
      <c r="AD14156" s="3"/>
      <c r="AE14156" s="3"/>
      <c r="AF14156" s="3"/>
      <c r="AG14156" s="3"/>
      <c r="AH14156" s="3"/>
    </row>
    <row r="14157" spans="30:34">
      <c r="AD14157" s="3"/>
      <c r="AE14157" s="3"/>
      <c r="AF14157" s="3"/>
      <c r="AG14157" s="3"/>
      <c r="AH14157" s="3"/>
    </row>
    <row r="14158" spans="30:34">
      <c r="AD14158" s="3"/>
      <c r="AE14158" s="3"/>
      <c r="AF14158" s="3"/>
      <c r="AG14158" s="3"/>
      <c r="AH14158" s="3"/>
    </row>
    <row r="14159" spans="30:34">
      <c r="AD14159" s="3"/>
      <c r="AE14159" s="3"/>
      <c r="AF14159" s="3"/>
      <c r="AG14159" s="3"/>
      <c r="AH14159" s="3"/>
    </row>
    <row r="14160" spans="30:34">
      <c r="AD14160" s="3"/>
      <c r="AE14160" s="3"/>
      <c r="AF14160" s="3"/>
      <c r="AG14160" s="3"/>
      <c r="AH14160" s="3"/>
    </row>
    <row r="14161" spans="30:34">
      <c r="AD14161" s="3"/>
      <c r="AE14161" s="3"/>
      <c r="AF14161" s="3"/>
      <c r="AG14161" s="3"/>
      <c r="AH14161" s="3"/>
    </row>
    <row r="14162" spans="30:34">
      <c r="AD14162" s="3"/>
      <c r="AE14162" s="3"/>
      <c r="AF14162" s="3"/>
      <c r="AG14162" s="3"/>
      <c r="AH14162" s="3"/>
    </row>
    <row r="14163" spans="30:34">
      <c r="AD14163" s="3"/>
      <c r="AE14163" s="3"/>
      <c r="AF14163" s="3"/>
      <c r="AG14163" s="3"/>
      <c r="AH14163" s="3"/>
    </row>
    <row r="14164" spans="30:34">
      <c r="AD14164" s="3"/>
      <c r="AE14164" s="3"/>
      <c r="AF14164" s="3"/>
      <c r="AG14164" s="3"/>
      <c r="AH14164" s="3"/>
    </row>
    <row r="14165" spans="30:34">
      <c r="AD14165" s="3"/>
      <c r="AE14165" s="3"/>
      <c r="AF14165" s="3"/>
      <c r="AG14165" s="3"/>
      <c r="AH14165" s="3"/>
    </row>
    <row r="14166" spans="30:34">
      <c r="AD14166" s="3"/>
      <c r="AE14166" s="3"/>
      <c r="AF14166" s="3"/>
      <c r="AG14166" s="3"/>
      <c r="AH14166" s="3"/>
    </row>
    <row r="14167" spans="30:34">
      <c r="AD14167" s="3"/>
      <c r="AE14167" s="3"/>
      <c r="AF14167" s="3"/>
      <c r="AG14167" s="3"/>
      <c r="AH14167" s="3"/>
    </row>
    <row r="14168" spans="30:34">
      <c r="AD14168" s="3"/>
      <c r="AE14168" s="3"/>
      <c r="AF14168" s="3"/>
      <c r="AG14168" s="3"/>
      <c r="AH14168" s="3"/>
    </row>
    <row r="14169" spans="30:34">
      <c r="AD14169" s="3"/>
      <c r="AE14169" s="3"/>
      <c r="AF14169" s="3"/>
      <c r="AG14169" s="3"/>
      <c r="AH14169" s="3"/>
    </row>
    <row r="14170" spans="30:34">
      <c r="AD14170" s="3"/>
      <c r="AE14170" s="3"/>
      <c r="AF14170" s="3"/>
      <c r="AG14170" s="3"/>
      <c r="AH14170" s="3"/>
    </row>
    <row r="14171" spans="30:34">
      <c r="AD14171" s="3"/>
      <c r="AE14171" s="3"/>
      <c r="AF14171" s="3"/>
      <c r="AG14171" s="3"/>
      <c r="AH14171" s="3"/>
    </row>
    <row r="14172" spans="30:34">
      <c r="AD14172" s="3"/>
      <c r="AE14172" s="3"/>
      <c r="AF14172" s="3"/>
      <c r="AG14172" s="3"/>
      <c r="AH14172" s="3"/>
    </row>
    <row r="14173" spans="30:34">
      <c r="AD14173" s="3"/>
      <c r="AE14173" s="3"/>
      <c r="AF14173" s="3"/>
      <c r="AG14173" s="3"/>
      <c r="AH14173" s="3"/>
    </row>
    <row r="14174" spans="30:34">
      <c r="AD14174" s="3"/>
      <c r="AE14174" s="3"/>
      <c r="AF14174" s="3"/>
      <c r="AG14174" s="3"/>
      <c r="AH14174" s="3"/>
    </row>
    <row r="14175" spans="30:34">
      <c r="AD14175" s="3"/>
      <c r="AE14175" s="3"/>
      <c r="AF14175" s="3"/>
      <c r="AG14175" s="3"/>
      <c r="AH14175" s="3"/>
    </row>
    <row r="14176" spans="30:34">
      <c r="AD14176" s="3"/>
      <c r="AE14176" s="3"/>
      <c r="AF14176" s="3"/>
      <c r="AG14176" s="3"/>
      <c r="AH14176" s="3"/>
    </row>
    <row r="14177" spans="30:34">
      <c r="AD14177" s="3"/>
      <c r="AE14177" s="3"/>
      <c r="AF14177" s="3"/>
      <c r="AG14177" s="3"/>
      <c r="AH14177" s="3"/>
    </row>
    <row r="14178" spans="30:34">
      <c r="AD14178" s="3"/>
      <c r="AE14178" s="3"/>
      <c r="AF14178" s="3"/>
      <c r="AG14178" s="3"/>
      <c r="AH14178" s="3"/>
    </row>
    <row r="14179" spans="30:34">
      <c r="AD14179" s="3"/>
      <c r="AE14179" s="3"/>
      <c r="AF14179" s="3"/>
      <c r="AG14179" s="3"/>
      <c r="AH14179" s="3"/>
    </row>
    <row r="14180" spans="30:34">
      <c r="AD14180" s="3"/>
      <c r="AE14180" s="3"/>
      <c r="AF14180" s="3"/>
      <c r="AG14180" s="3"/>
      <c r="AH14180" s="3"/>
    </row>
    <row r="14181" spans="30:34">
      <c r="AD14181" s="3"/>
      <c r="AE14181" s="3"/>
      <c r="AF14181" s="3"/>
      <c r="AG14181" s="3"/>
      <c r="AH14181" s="3"/>
    </row>
    <row r="14182" spans="30:34">
      <c r="AD14182" s="3"/>
      <c r="AE14182" s="3"/>
      <c r="AF14182" s="3"/>
      <c r="AG14182" s="3"/>
      <c r="AH14182" s="3"/>
    </row>
    <row r="14183" spans="30:34">
      <c r="AD14183" s="3"/>
      <c r="AE14183" s="3"/>
      <c r="AF14183" s="3"/>
      <c r="AG14183" s="3"/>
      <c r="AH14183" s="3"/>
    </row>
    <row r="14184" spans="30:34">
      <c r="AD14184" s="3"/>
      <c r="AE14184" s="3"/>
      <c r="AF14184" s="3"/>
      <c r="AG14184" s="3"/>
      <c r="AH14184" s="3"/>
    </row>
    <row r="14185" spans="30:34">
      <c r="AD14185" s="3"/>
      <c r="AE14185" s="3"/>
      <c r="AF14185" s="3"/>
      <c r="AG14185" s="3"/>
      <c r="AH14185" s="3"/>
    </row>
    <row r="14186" spans="30:34">
      <c r="AD14186" s="3"/>
      <c r="AE14186" s="3"/>
      <c r="AF14186" s="3"/>
      <c r="AG14186" s="3"/>
      <c r="AH14186" s="3"/>
    </row>
    <row r="14187" spans="30:34">
      <c r="AD14187" s="3"/>
      <c r="AE14187" s="3"/>
      <c r="AF14187" s="3"/>
      <c r="AG14187" s="3"/>
      <c r="AH14187" s="3"/>
    </row>
    <row r="14188" spans="30:34">
      <c r="AD14188" s="3"/>
      <c r="AE14188" s="3"/>
      <c r="AF14188" s="3"/>
      <c r="AG14188" s="3"/>
      <c r="AH14188" s="3"/>
    </row>
    <row r="14189" spans="30:34">
      <c r="AD14189" s="3"/>
      <c r="AE14189" s="3"/>
      <c r="AF14189" s="3"/>
      <c r="AG14189" s="3"/>
      <c r="AH14189" s="3"/>
    </row>
    <row r="14190" spans="30:34">
      <c r="AD14190" s="3"/>
      <c r="AE14190" s="3"/>
      <c r="AF14190" s="3"/>
      <c r="AG14190" s="3"/>
      <c r="AH14190" s="3"/>
    </row>
    <row r="14191" spans="30:34">
      <c r="AD14191" s="3"/>
      <c r="AE14191" s="3"/>
      <c r="AF14191" s="3"/>
      <c r="AG14191" s="3"/>
      <c r="AH14191" s="3"/>
    </row>
    <row r="14192" spans="30:34">
      <c r="AD14192" s="3"/>
      <c r="AE14192" s="3"/>
      <c r="AF14192" s="3"/>
      <c r="AG14192" s="3"/>
      <c r="AH14192" s="3"/>
    </row>
    <row r="14193" spans="30:34">
      <c r="AD14193" s="3"/>
      <c r="AE14193" s="3"/>
      <c r="AF14193" s="3"/>
      <c r="AG14193" s="3"/>
      <c r="AH14193" s="3"/>
    </row>
    <row r="14194" spans="30:34">
      <c r="AD14194" s="3"/>
      <c r="AE14194" s="3"/>
      <c r="AF14194" s="3"/>
      <c r="AG14194" s="3"/>
      <c r="AH14194" s="3"/>
    </row>
    <row r="14195" spans="30:34">
      <c r="AD14195" s="3"/>
      <c r="AE14195" s="3"/>
      <c r="AF14195" s="3"/>
      <c r="AG14195" s="3"/>
      <c r="AH14195" s="3"/>
    </row>
    <row r="14196" spans="30:34">
      <c r="AD14196" s="3"/>
      <c r="AE14196" s="3"/>
      <c r="AF14196" s="3"/>
      <c r="AG14196" s="3"/>
      <c r="AH14196" s="3"/>
    </row>
    <row r="14197" spans="30:34">
      <c r="AD14197" s="3"/>
      <c r="AE14197" s="3"/>
      <c r="AF14197" s="3"/>
      <c r="AG14197" s="3"/>
      <c r="AH14197" s="3"/>
    </row>
    <row r="14198" spans="30:34">
      <c r="AD14198" s="3"/>
      <c r="AE14198" s="3"/>
      <c r="AF14198" s="3"/>
      <c r="AG14198" s="3"/>
      <c r="AH14198" s="3"/>
    </row>
    <row r="14199" spans="30:34">
      <c r="AD14199" s="3"/>
      <c r="AE14199" s="3"/>
      <c r="AF14199" s="3"/>
      <c r="AG14199" s="3"/>
      <c r="AH14199" s="3"/>
    </row>
    <row r="14200" spans="30:34">
      <c r="AD14200" s="3"/>
      <c r="AE14200" s="3"/>
      <c r="AF14200" s="3"/>
      <c r="AG14200" s="3"/>
      <c r="AH14200" s="3"/>
    </row>
    <row r="14201" spans="30:34">
      <c r="AD14201" s="3"/>
      <c r="AE14201" s="3"/>
      <c r="AF14201" s="3"/>
      <c r="AG14201" s="3"/>
      <c r="AH14201" s="3"/>
    </row>
    <row r="14202" spans="30:34">
      <c r="AD14202" s="3"/>
      <c r="AE14202" s="3"/>
      <c r="AF14202" s="3"/>
      <c r="AG14202" s="3"/>
      <c r="AH14202" s="3"/>
    </row>
    <row r="14203" spans="30:34">
      <c r="AD14203" s="3"/>
      <c r="AE14203" s="3"/>
      <c r="AF14203" s="3"/>
      <c r="AG14203" s="3"/>
      <c r="AH14203" s="3"/>
    </row>
    <row r="14204" spans="30:34">
      <c r="AD14204" s="3"/>
      <c r="AE14204" s="3"/>
      <c r="AF14204" s="3"/>
      <c r="AG14204" s="3"/>
      <c r="AH14204" s="3"/>
    </row>
    <row r="14205" spans="30:34">
      <c r="AD14205" s="3"/>
      <c r="AE14205" s="3"/>
      <c r="AF14205" s="3"/>
      <c r="AG14205" s="3"/>
      <c r="AH14205" s="3"/>
    </row>
    <row r="14206" spans="30:34">
      <c r="AD14206" s="3"/>
      <c r="AE14206" s="3"/>
      <c r="AF14206" s="3"/>
      <c r="AG14206" s="3"/>
      <c r="AH14206" s="3"/>
    </row>
    <row r="14207" spans="30:34">
      <c r="AD14207" s="3"/>
      <c r="AE14207" s="3"/>
      <c r="AF14207" s="3"/>
      <c r="AG14207" s="3"/>
      <c r="AH14207" s="3"/>
    </row>
    <row r="14208" spans="30:34">
      <c r="AD14208" s="3"/>
      <c r="AE14208" s="3"/>
      <c r="AF14208" s="3"/>
      <c r="AG14208" s="3"/>
      <c r="AH14208" s="3"/>
    </row>
    <row r="14209" spans="30:34">
      <c r="AD14209" s="3"/>
      <c r="AE14209" s="3"/>
      <c r="AF14209" s="3"/>
      <c r="AG14209" s="3"/>
      <c r="AH14209" s="3"/>
    </row>
    <row r="14210" spans="30:34">
      <c r="AD14210" s="3"/>
      <c r="AE14210" s="3"/>
      <c r="AF14210" s="3"/>
      <c r="AG14210" s="3"/>
      <c r="AH14210" s="3"/>
    </row>
    <row r="14211" spans="30:34">
      <c r="AD14211" s="3"/>
      <c r="AE14211" s="3"/>
      <c r="AF14211" s="3"/>
      <c r="AG14211" s="3"/>
      <c r="AH14211" s="3"/>
    </row>
    <row r="14212" spans="30:34">
      <c r="AD14212" s="3"/>
      <c r="AE14212" s="3"/>
      <c r="AF14212" s="3"/>
      <c r="AG14212" s="3"/>
      <c r="AH14212" s="3"/>
    </row>
    <row r="14213" spans="30:34">
      <c r="AD14213" s="3"/>
      <c r="AE14213" s="3"/>
      <c r="AF14213" s="3"/>
      <c r="AG14213" s="3"/>
      <c r="AH14213" s="3"/>
    </row>
    <row r="14214" spans="30:34">
      <c r="AD14214" s="3"/>
      <c r="AE14214" s="3"/>
      <c r="AF14214" s="3"/>
      <c r="AG14214" s="3"/>
      <c r="AH14214" s="3"/>
    </row>
    <row r="14215" spans="30:34">
      <c r="AD14215" s="3"/>
      <c r="AE14215" s="3"/>
      <c r="AF14215" s="3"/>
      <c r="AG14215" s="3"/>
      <c r="AH14215" s="3"/>
    </row>
    <row r="14216" spans="30:34">
      <c r="AD14216" s="3"/>
      <c r="AE14216" s="3"/>
      <c r="AF14216" s="3"/>
      <c r="AG14216" s="3"/>
      <c r="AH14216" s="3"/>
    </row>
    <row r="14217" spans="30:34">
      <c r="AD14217" s="3"/>
      <c r="AE14217" s="3"/>
      <c r="AF14217" s="3"/>
      <c r="AG14217" s="3"/>
      <c r="AH14217" s="3"/>
    </row>
    <row r="14218" spans="30:34">
      <c r="AD14218" s="3"/>
      <c r="AE14218" s="3"/>
      <c r="AF14218" s="3"/>
      <c r="AG14218" s="3"/>
      <c r="AH14218" s="3"/>
    </row>
    <row r="14219" spans="30:34">
      <c r="AD14219" s="3"/>
      <c r="AE14219" s="3"/>
      <c r="AF14219" s="3"/>
      <c r="AG14219" s="3"/>
      <c r="AH14219" s="3"/>
    </row>
    <row r="14220" spans="30:34">
      <c r="AD14220" s="3"/>
      <c r="AE14220" s="3"/>
      <c r="AF14220" s="3"/>
      <c r="AG14220" s="3"/>
      <c r="AH14220" s="3"/>
    </row>
    <row r="14221" spans="30:34">
      <c r="AD14221" s="3"/>
      <c r="AE14221" s="3"/>
      <c r="AF14221" s="3"/>
      <c r="AG14221" s="3"/>
      <c r="AH14221" s="3"/>
    </row>
    <row r="14222" spans="30:34">
      <c r="AD14222" s="3"/>
      <c r="AE14222" s="3"/>
      <c r="AF14222" s="3"/>
      <c r="AG14222" s="3"/>
      <c r="AH14222" s="3"/>
    </row>
    <row r="14223" spans="30:34">
      <c r="AD14223" s="3"/>
      <c r="AE14223" s="3"/>
      <c r="AF14223" s="3"/>
      <c r="AG14223" s="3"/>
      <c r="AH14223" s="3"/>
    </row>
    <row r="14224" spans="30:34">
      <c r="AD14224" s="3"/>
      <c r="AE14224" s="3"/>
      <c r="AF14224" s="3"/>
      <c r="AG14224" s="3"/>
      <c r="AH14224" s="3"/>
    </row>
    <row r="14225" spans="30:34">
      <c r="AD14225" s="3"/>
      <c r="AE14225" s="3"/>
      <c r="AF14225" s="3"/>
      <c r="AG14225" s="3"/>
      <c r="AH14225" s="3"/>
    </row>
    <row r="14226" spans="30:34">
      <c r="AD14226" s="3"/>
      <c r="AE14226" s="3"/>
      <c r="AF14226" s="3"/>
      <c r="AG14226" s="3"/>
      <c r="AH14226" s="3"/>
    </row>
    <row r="14227" spans="30:34">
      <c r="AD14227" s="3"/>
      <c r="AE14227" s="3"/>
      <c r="AF14227" s="3"/>
      <c r="AG14227" s="3"/>
      <c r="AH14227" s="3"/>
    </row>
    <row r="14228" spans="30:34">
      <c r="AD14228" s="3"/>
      <c r="AE14228" s="3"/>
      <c r="AF14228" s="3"/>
      <c r="AG14228" s="3"/>
      <c r="AH14228" s="3"/>
    </row>
    <row r="14229" spans="30:34">
      <c r="AD14229" s="3"/>
      <c r="AE14229" s="3"/>
      <c r="AF14229" s="3"/>
      <c r="AG14229" s="3"/>
      <c r="AH14229" s="3"/>
    </row>
    <row r="14230" spans="30:34">
      <c r="AD14230" s="3"/>
      <c r="AE14230" s="3"/>
      <c r="AF14230" s="3"/>
      <c r="AG14230" s="3"/>
      <c r="AH14230" s="3"/>
    </row>
    <row r="14231" spans="30:34">
      <c r="AD14231" s="3"/>
      <c r="AE14231" s="3"/>
      <c r="AF14231" s="3"/>
      <c r="AG14231" s="3"/>
      <c r="AH14231" s="3"/>
    </row>
    <row r="14232" spans="30:34">
      <c r="AD14232" s="3"/>
      <c r="AE14232" s="3"/>
      <c r="AF14232" s="3"/>
      <c r="AG14232" s="3"/>
      <c r="AH14232" s="3"/>
    </row>
    <row r="14233" spans="30:34">
      <c r="AD14233" s="3"/>
      <c r="AE14233" s="3"/>
      <c r="AF14233" s="3"/>
      <c r="AG14233" s="3"/>
      <c r="AH14233" s="3"/>
    </row>
    <row r="14234" spans="30:34">
      <c r="AD14234" s="3"/>
      <c r="AE14234" s="3"/>
      <c r="AF14234" s="3"/>
      <c r="AG14234" s="3"/>
      <c r="AH14234" s="3"/>
    </row>
    <row r="14235" spans="30:34">
      <c r="AD14235" s="3"/>
      <c r="AE14235" s="3"/>
      <c r="AF14235" s="3"/>
      <c r="AG14235" s="3"/>
      <c r="AH14235" s="3"/>
    </row>
    <row r="14236" spans="30:34">
      <c r="AD14236" s="3"/>
      <c r="AE14236" s="3"/>
      <c r="AF14236" s="3"/>
      <c r="AG14236" s="3"/>
      <c r="AH14236" s="3"/>
    </row>
    <row r="14237" spans="30:34">
      <c r="AD14237" s="3"/>
      <c r="AE14237" s="3"/>
      <c r="AF14237" s="3"/>
      <c r="AG14237" s="3"/>
      <c r="AH14237" s="3"/>
    </row>
    <row r="14238" spans="30:34">
      <c r="AD14238" s="3"/>
      <c r="AE14238" s="3"/>
      <c r="AF14238" s="3"/>
      <c r="AG14238" s="3"/>
      <c r="AH14238" s="3"/>
    </row>
    <row r="14239" spans="30:34">
      <c r="AD14239" s="3"/>
      <c r="AE14239" s="3"/>
      <c r="AF14239" s="3"/>
      <c r="AG14239" s="3"/>
      <c r="AH14239" s="3"/>
    </row>
    <row r="14240" spans="30:34">
      <c r="AD14240" s="3"/>
      <c r="AE14240" s="3"/>
      <c r="AF14240" s="3"/>
      <c r="AG14240" s="3"/>
      <c r="AH14240" s="3"/>
    </row>
    <row r="14241" spans="30:34">
      <c r="AD14241" s="3"/>
      <c r="AE14241" s="3"/>
      <c r="AF14241" s="3"/>
      <c r="AG14241" s="3"/>
      <c r="AH14241" s="3"/>
    </row>
    <row r="14242" spans="30:34">
      <c r="AD14242" s="3"/>
      <c r="AE14242" s="3"/>
      <c r="AF14242" s="3"/>
      <c r="AG14242" s="3"/>
      <c r="AH14242" s="3"/>
    </row>
    <row r="14243" spans="30:34">
      <c r="AD14243" s="3"/>
      <c r="AE14243" s="3"/>
      <c r="AF14243" s="3"/>
      <c r="AG14243" s="3"/>
      <c r="AH14243" s="3"/>
    </row>
    <row r="14244" spans="30:34">
      <c r="AD14244" s="3"/>
      <c r="AE14244" s="3"/>
      <c r="AF14244" s="3"/>
      <c r="AG14244" s="3"/>
      <c r="AH14244" s="3"/>
    </row>
    <row r="14245" spans="30:34">
      <c r="AD14245" s="3"/>
      <c r="AE14245" s="3"/>
      <c r="AF14245" s="3"/>
      <c r="AG14245" s="3"/>
      <c r="AH14245" s="3"/>
    </row>
    <row r="14246" spans="30:34">
      <c r="AD14246" s="3"/>
      <c r="AE14246" s="3"/>
      <c r="AF14246" s="3"/>
      <c r="AG14246" s="3"/>
      <c r="AH14246" s="3"/>
    </row>
    <row r="14247" spans="30:34">
      <c r="AD14247" s="3"/>
      <c r="AE14247" s="3"/>
      <c r="AF14247" s="3"/>
      <c r="AG14247" s="3"/>
      <c r="AH14247" s="3"/>
    </row>
    <row r="14248" spans="30:34">
      <c r="AD14248" s="3"/>
      <c r="AE14248" s="3"/>
      <c r="AF14248" s="3"/>
      <c r="AG14248" s="3"/>
      <c r="AH14248" s="3"/>
    </row>
    <row r="14249" spans="30:34">
      <c r="AD14249" s="3"/>
      <c r="AE14249" s="3"/>
      <c r="AF14249" s="3"/>
      <c r="AG14249" s="3"/>
      <c r="AH14249" s="3"/>
    </row>
    <row r="14250" spans="30:34">
      <c r="AD14250" s="3"/>
      <c r="AE14250" s="3"/>
      <c r="AF14250" s="3"/>
      <c r="AG14250" s="3"/>
      <c r="AH14250" s="3"/>
    </row>
    <row r="14251" spans="30:34">
      <c r="AD14251" s="3"/>
      <c r="AE14251" s="3"/>
      <c r="AF14251" s="3"/>
      <c r="AG14251" s="3"/>
      <c r="AH14251" s="3"/>
    </row>
    <row r="14252" spans="30:34">
      <c r="AD14252" s="3"/>
      <c r="AE14252" s="3"/>
      <c r="AF14252" s="3"/>
      <c r="AG14252" s="3"/>
      <c r="AH14252" s="3"/>
    </row>
    <row r="14253" spans="30:34">
      <c r="AD14253" s="3"/>
      <c r="AE14253" s="3"/>
      <c r="AF14253" s="3"/>
      <c r="AG14253" s="3"/>
      <c r="AH14253" s="3"/>
    </row>
    <row r="14254" spans="30:34">
      <c r="AD14254" s="3"/>
      <c r="AE14254" s="3"/>
      <c r="AF14254" s="3"/>
      <c r="AG14254" s="3"/>
      <c r="AH14254" s="3"/>
    </row>
    <row r="14255" spans="30:34">
      <c r="AD14255" s="3"/>
      <c r="AE14255" s="3"/>
      <c r="AF14255" s="3"/>
      <c r="AG14255" s="3"/>
      <c r="AH14255" s="3"/>
    </row>
    <row r="14256" spans="30:34">
      <c r="AD14256" s="3"/>
      <c r="AE14256" s="3"/>
      <c r="AF14256" s="3"/>
      <c r="AG14256" s="3"/>
      <c r="AH14256" s="3"/>
    </row>
    <row r="14257" spans="30:34">
      <c r="AD14257" s="3"/>
      <c r="AE14257" s="3"/>
      <c r="AF14257" s="3"/>
      <c r="AG14257" s="3"/>
      <c r="AH14257" s="3"/>
    </row>
    <row r="14258" spans="30:34">
      <c r="AD14258" s="3"/>
      <c r="AE14258" s="3"/>
      <c r="AF14258" s="3"/>
      <c r="AG14258" s="3"/>
      <c r="AH14258" s="3"/>
    </row>
    <row r="14259" spans="30:34">
      <c r="AD14259" s="3"/>
      <c r="AE14259" s="3"/>
      <c r="AF14259" s="3"/>
      <c r="AG14259" s="3"/>
      <c r="AH14259" s="3"/>
    </row>
    <row r="14260" spans="30:34">
      <c r="AD14260" s="3"/>
      <c r="AE14260" s="3"/>
      <c r="AF14260" s="3"/>
      <c r="AG14260" s="3"/>
      <c r="AH14260" s="3"/>
    </row>
    <row r="14261" spans="30:34">
      <c r="AD14261" s="3"/>
      <c r="AE14261" s="3"/>
      <c r="AF14261" s="3"/>
      <c r="AG14261" s="3"/>
      <c r="AH14261" s="3"/>
    </row>
    <row r="14262" spans="30:34">
      <c r="AD14262" s="3"/>
      <c r="AE14262" s="3"/>
      <c r="AF14262" s="3"/>
      <c r="AG14262" s="3"/>
      <c r="AH14262" s="3"/>
    </row>
    <row r="14263" spans="30:34">
      <c r="AD14263" s="3"/>
      <c r="AE14263" s="3"/>
      <c r="AF14263" s="3"/>
      <c r="AG14263" s="3"/>
      <c r="AH14263" s="3"/>
    </row>
    <row r="14264" spans="30:34">
      <c r="AD14264" s="3"/>
      <c r="AE14264" s="3"/>
      <c r="AF14264" s="3"/>
      <c r="AG14264" s="3"/>
      <c r="AH14264" s="3"/>
    </row>
    <row r="14265" spans="30:34">
      <c r="AD14265" s="3"/>
      <c r="AE14265" s="3"/>
      <c r="AF14265" s="3"/>
      <c r="AG14265" s="3"/>
      <c r="AH14265" s="3"/>
    </row>
    <row r="14266" spans="30:34">
      <c r="AD14266" s="3"/>
      <c r="AE14266" s="3"/>
      <c r="AF14266" s="3"/>
      <c r="AG14266" s="3"/>
      <c r="AH14266" s="3"/>
    </row>
    <row r="14267" spans="30:34">
      <c r="AD14267" s="3"/>
      <c r="AE14267" s="3"/>
      <c r="AF14267" s="3"/>
      <c r="AG14267" s="3"/>
      <c r="AH14267" s="3"/>
    </row>
    <row r="14268" spans="30:34">
      <c r="AD14268" s="3"/>
      <c r="AE14268" s="3"/>
      <c r="AF14268" s="3"/>
      <c r="AG14268" s="3"/>
      <c r="AH14268" s="3"/>
    </row>
    <row r="14269" spans="30:34">
      <c r="AD14269" s="3"/>
      <c r="AE14269" s="3"/>
      <c r="AF14269" s="3"/>
      <c r="AG14269" s="3"/>
      <c r="AH14269" s="3"/>
    </row>
    <row r="14270" spans="30:34">
      <c r="AD14270" s="3"/>
      <c r="AE14270" s="3"/>
      <c r="AF14270" s="3"/>
      <c r="AG14270" s="3"/>
      <c r="AH14270" s="3"/>
    </row>
    <row r="14271" spans="30:34">
      <c r="AD14271" s="3"/>
      <c r="AE14271" s="3"/>
      <c r="AF14271" s="3"/>
      <c r="AG14271" s="3"/>
      <c r="AH14271" s="3"/>
    </row>
    <row r="14272" spans="30:34">
      <c r="AD14272" s="3"/>
      <c r="AE14272" s="3"/>
      <c r="AF14272" s="3"/>
      <c r="AG14272" s="3"/>
      <c r="AH14272" s="3"/>
    </row>
    <row r="14273" spans="30:34">
      <c r="AD14273" s="3"/>
      <c r="AE14273" s="3"/>
      <c r="AF14273" s="3"/>
      <c r="AG14273" s="3"/>
      <c r="AH14273" s="3"/>
    </row>
    <row r="14274" spans="30:34">
      <c r="AD14274" s="3"/>
      <c r="AE14274" s="3"/>
      <c r="AF14274" s="3"/>
      <c r="AG14274" s="3"/>
      <c r="AH14274" s="3"/>
    </row>
    <row r="14275" spans="30:34">
      <c r="AD14275" s="3"/>
      <c r="AE14275" s="3"/>
      <c r="AF14275" s="3"/>
      <c r="AG14275" s="3"/>
      <c r="AH14275" s="3"/>
    </row>
    <row r="14276" spans="30:34">
      <c r="AD14276" s="3"/>
      <c r="AE14276" s="3"/>
      <c r="AF14276" s="3"/>
      <c r="AG14276" s="3"/>
      <c r="AH14276" s="3"/>
    </row>
    <row r="14277" spans="30:34">
      <c r="AD14277" s="3"/>
      <c r="AE14277" s="3"/>
      <c r="AF14277" s="3"/>
      <c r="AG14277" s="3"/>
      <c r="AH14277" s="3"/>
    </row>
    <row r="14278" spans="30:34">
      <c r="AD14278" s="3"/>
      <c r="AE14278" s="3"/>
      <c r="AF14278" s="3"/>
      <c r="AG14278" s="3"/>
      <c r="AH14278" s="3"/>
    </row>
    <row r="14279" spans="30:34">
      <c r="AD14279" s="3"/>
      <c r="AE14279" s="3"/>
      <c r="AF14279" s="3"/>
      <c r="AG14279" s="3"/>
      <c r="AH14279" s="3"/>
    </row>
    <row r="14280" spans="30:34">
      <c r="AD14280" s="3"/>
      <c r="AE14280" s="3"/>
      <c r="AF14280" s="3"/>
      <c r="AG14280" s="3"/>
      <c r="AH14280" s="3"/>
    </row>
    <row r="14281" spans="30:34">
      <c r="AD14281" s="3"/>
      <c r="AE14281" s="3"/>
      <c r="AF14281" s="3"/>
      <c r="AG14281" s="3"/>
      <c r="AH14281" s="3"/>
    </row>
    <row r="14282" spans="30:34">
      <c r="AD14282" s="3"/>
      <c r="AE14282" s="3"/>
      <c r="AF14282" s="3"/>
      <c r="AG14282" s="3"/>
      <c r="AH14282" s="3"/>
    </row>
    <row r="14283" spans="30:34">
      <c r="AD14283" s="3"/>
      <c r="AE14283" s="3"/>
      <c r="AF14283" s="3"/>
      <c r="AG14283" s="3"/>
      <c r="AH14283" s="3"/>
    </row>
    <row r="14284" spans="30:34">
      <c r="AD14284" s="3"/>
      <c r="AE14284" s="3"/>
      <c r="AF14284" s="3"/>
      <c r="AG14284" s="3"/>
      <c r="AH14284" s="3"/>
    </row>
    <row r="14285" spans="30:34">
      <c r="AD14285" s="3"/>
      <c r="AE14285" s="3"/>
      <c r="AF14285" s="3"/>
      <c r="AG14285" s="3"/>
      <c r="AH14285" s="3"/>
    </row>
    <row r="14286" spans="30:34">
      <c r="AD14286" s="3"/>
      <c r="AE14286" s="3"/>
      <c r="AF14286" s="3"/>
      <c r="AG14286" s="3"/>
      <c r="AH14286" s="3"/>
    </row>
    <row r="14287" spans="30:34">
      <c r="AD14287" s="3"/>
      <c r="AE14287" s="3"/>
      <c r="AF14287" s="3"/>
      <c r="AG14287" s="3"/>
      <c r="AH14287" s="3"/>
    </row>
    <row r="14288" spans="30:34">
      <c r="AD14288" s="3"/>
      <c r="AE14288" s="3"/>
      <c r="AF14288" s="3"/>
      <c r="AG14288" s="3"/>
      <c r="AH14288" s="3"/>
    </row>
    <row r="14289" spans="30:34">
      <c r="AD14289" s="3"/>
      <c r="AE14289" s="3"/>
      <c r="AF14289" s="3"/>
      <c r="AG14289" s="3"/>
      <c r="AH14289" s="3"/>
    </row>
    <row r="14290" spans="30:34">
      <c r="AD14290" s="3"/>
      <c r="AE14290" s="3"/>
      <c r="AF14290" s="3"/>
      <c r="AG14290" s="3"/>
      <c r="AH14290" s="3"/>
    </row>
    <row r="14291" spans="30:34">
      <c r="AD14291" s="3"/>
      <c r="AE14291" s="3"/>
      <c r="AF14291" s="3"/>
      <c r="AG14291" s="3"/>
      <c r="AH14291" s="3"/>
    </row>
    <row r="14292" spans="30:34">
      <c r="AD14292" s="3"/>
      <c r="AE14292" s="3"/>
      <c r="AF14292" s="3"/>
      <c r="AG14292" s="3"/>
      <c r="AH14292" s="3"/>
    </row>
    <row r="14293" spans="30:34">
      <c r="AD14293" s="3"/>
      <c r="AE14293" s="3"/>
      <c r="AF14293" s="3"/>
      <c r="AG14293" s="3"/>
      <c r="AH14293" s="3"/>
    </row>
    <row r="14294" spans="30:34">
      <c r="AD14294" s="3"/>
      <c r="AE14294" s="3"/>
      <c r="AF14294" s="3"/>
      <c r="AG14294" s="3"/>
      <c r="AH14294" s="3"/>
    </row>
    <row r="14295" spans="30:34">
      <c r="AD14295" s="3"/>
      <c r="AE14295" s="3"/>
      <c r="AF14295" s="3"/>
      <c r="AG14295" s="3"/>
      <c r="AH14295" s="3"/>
    </row>
    <row r="14296" spans="30:34">
      <c r="AD14296" s="3"/>
      <c r="AE14296" s="3"/>
      <c r="AF14296" s="3"/>
      <c r="AG14296" s="3"/>
      <c r="AH14296" s="3"/>
    </row>
    <row r="14297" spans="30:34">
      <c r="AD14297" s="3"/>
      <c r="AE14297" s="3"/>
      <c r="AF14297" s="3"/>
      <c r="AG14297" s="3"/>
      <c r="AH14297" s="3"/>
    </row>
    <row r="14298" spans="30:34">
      <c r="AD14298" s="3"/>
      <c r="AE14298" s="3"/>
      <c r="AF14298" s="3"/>
      <c r="AG14298" s="3"/>
      <c r="AH14298" s="3"/>
    </row>
    <row r="14299" spans="30:34">
      <c r="AD14299" s="3"/>
      <c r="AE14299" s="3"/>
      <c r="AF14299" s="3"/>
      <c r="AG14299" s="3"/>
      <c r="AH14299" s="3"/>
    </row>
    <row r="14300" spans="30:34">
      <c r="AD14300" s="3"/>
      <c r="AE14300" s="3"/>
      <c r="AF14300" s="3"/>
      <c r="AG14300" s="3"/>
      <c r="AH14300" s="3"/>
    </row>
    <row r="14301" spans="30:34">
      <c r="AD14301" s="3"/>
      <c r="AE14301" s="3"/>
      <c r="AF14301" s="3"/>
      <c r="AG14301" s="3"/>
      <c r="AH14301" s="3"/>
    </row>
    <row r="14302" spans="30:34">
      <c r="AD14302" s="3"/>
      <c r="AE14302" s="3"/>
      <c r="AF14302" s="3"/>
      <c r="AG14302" s="3"/>
      <c r="AH14302" s="3"/>
    </row>
    <row r="14303" spans="30:34">
      <c r="AD14303" s="3"/>
      <c r="AE14303" s="3"/>
      <c r="AF14303" s="3"/>
      <c r="AG14303" s="3"/>
      <c r="AH14303" s="3"/>
    </row>
    <row r="14304" spans="30:34">
      <c r="AD14304" s="3"/>
      <c r="AE14304" s="3"/>
      <c r="AF14304" s="3"/>
      <c r="AG14304" s="3"/>
      <c r="AH14304" s="3"/>
    </row>
    <row r="14305" spans="30:34">
      <c r="AD14305" s="3"/>
      <c r="AE14305" s="3"/>
      <c r="AF14305" s="3"/>
      <c r="AG14305" s="3"/>
      <c r="AH14305" s="3"/>
    </row>
    <row r="14306" spans="30:34">
      <c r="AD14306" s="3"/>
      <c r="AE14306" s="3"/>
      <c r="AF14306" s="3"/>
      <c r="AG14306" s="3"/>
      <c r="AH14306" s="3"/>
    </row>
    <row r="14307" spans="30:34">
      <c r="AD14307" s="3"/>
      <c r="AE14307" s="3"/>
      <c r="AF14307" s="3"/>
      <c r="AG14307" s="3"/>
      <c r="AH14307" s="3"/>
    </row>
    <row r="14308" spans="30:34">
      <c r="AD14308" s="3"/>
      <c r="AE14308" s="3"/>
      <c r="AF14308" s="3"/>
      <c r="AG14308" s="3"/>
      <c r="AH14308" s="3"/>
    </row>
    <row r="14309" spans="30:34">
      <c r="AD14309" s="3"/>
      <c r="AE14309" s="3"/>
      <c r="AF14309" s="3"/>
      <c r="AG14309" s="3"/>
      <c r="AH14309" s="3"/>
    </row>
    <row r="14310" spans="30:34">
      <c r="AD14310" s="3"/>
      <c r="AE14310" s="3"/>
      <c r="AF14310" s="3"/>
      <c r="AG14310" s="3"/>
      <c r="AH14310" s="3"/>
    </row>
    <row r="14311" spans="30:34">
      <c r="AD14311" s="3"/>
      <c r="AE14311" s="3"/>
      <c r="AF14311" s="3"/>
      <c r="AG14311" s="3"/>
      <c r="AH14311" s="3"/>
    </row>
    <row r="14312" spans="30:34">
      <c r="AD14312" s="3"/>
      <c r="AE14312" s="3"/>
      <c r="AF14312" s="3"/>
      <c r="AG14312" s="3"/>
      <c r="AH14312" s="3"/>
    </row>
    <row r="14313" spans="30:34">
      <c r="AD14313" s="3"/>
      <c r="AE14313" s="3"/>
      <c r="AF14313" s="3"/>
      <c r="AG14313" s="3"/>
      <c r="AH14313" s="3"/>
    </row>
    <row r="14314" spans="30:34">
      <c r="AD14314" s="3"/>
      <c r="AE14314" s="3"/>
      <c r="AF14314" s="3"/>
      <c r="AG14314" s="3"/>
      <c r="AH14314" s="3"/>
    </row>
    <row r="14315" spans="30:34">
      <c r="AD14315" s="3"/>
      <c r="AE14315" s="3"/>
      <c r="AF14315" s="3"/>
      <c r="AG14315" s="3"/>
      <c r="AH14315" s="3"/>
    </row>
    <row r="14316" spans="30:34">
      <c r="AD14316" s="3"/>
      <c r="AE14316" s="3"/>
      <c r="AF14316" s="3"/>
      <c r="AG14316" s="3"/>
      <c r="AH14316" s="3"/>
    </row>
    <row r="14317" spans="30:34">
      <c r="AD14317" s="3"/>
      <c r="AE14317" s="3"/>
      <c r="AF14317" s="3"/>
      <c r="AG14317" s="3"/>
      <c r="AH14317" s="3"/>
    </row>
    <row r="14318" spans="30:34">
      <c r="AD14318" s="3"/>
      <c r="AE14318" s="3"/>
      <c r="AF14318" s="3"/>
      <c r="AG14318" s="3"/>
      <c r="AH14318" s="3"/>
    </row>
    <row r="14319" spans="30:34">
      <c r="AD14319" s="3"/>
      <c r="AE14319" s="3"/>
      <c r="AF14319" s="3"/>
      <c r="AG14319" s="3"/>
      <c r="AH14319" s="3"/>
    </row>
    <row r="14320" spans="30:34">
      <c r="AD14320" s="3"/>
      <c r="AE14320" s="3"/>
      <c r="AF14320" s="3"/>
      <c r="AG14320" s="3"/>
      <c r="AH14320" s="3"/>
    </row>
    <row r="14321" spans="30:34">
      <c r="AD14321" s="3"/>
      <c r="AE14321" s="3"/>
      <c r="AF14321" s="3"/>
      <c r="AG14321" s="3"/>
      <c r="AH14321" s="3"/>
    </row>
    <row r="14322" spans="30:34">
      <c r="AD14322" s="3"/>
      <c r="AE14322" s="3"/>
      <c r="AF14322" s="3"/>
      <c r="AG14322" s="3"/>
      <c r="AH14322" s="3"/>
    </row>
    <row r="14323" spans="30:34">
      <c r="AD14323" s="3"/>
      <c r="AE14323" s="3"/>
      <c r="AF14323" s="3"/>
      <c r="AG14323" s="3"/>
      <c r="AH14323" s="3"/>
    </row>
    <row r="14324" spans="30:34">
      <c r="AD14324" s="3"/>
      <c r="AE14324" s="3"/>
      <c r="AF14324" s="3"/>
      <c r="AG14324" s="3"/>
      <c r="AH14324" s="3"/>
    </row>
    <row r="14325" spans="30:34">
      <c r="AD14325" s="3"/>
      <c r="AE14325" s="3"/>
      <c r="AF14325" s="3"/>
      <c r="AG14325" s="3"/>
      <c r="AH14325" s="3"/>
    </row>
    <row r="14326" spans="30:34">
      <c r="AD14326" s="3"/>
      <c r="AE14326" s="3"/>
      <c r="AF14326" s="3"/>
      <c r="AG14326" s="3"/>
      <c r="AH14326" s="3"/>
    </row>
    <row r="14327" spans="30:34">
      <c r="AD14327" s="3"/>
      <c r="AE14327" s="3"/>
      <c r="AF14327" s="3"/>
      <c r="AG14327" s="3"/>
      <c r="AH14327" s="3"/>
    </row>
    <row r="14328" spans="30:34">
      <c r="AD14328" s="3"/>
      <c r="AE14328" s="3"/>
      <c r="AF14328" s="3"/>
      <c r="AG14328" s="3"/>
      <c r="AH14328" s="3"/>
    </row>
    <row r="14329" spans="30:34">
      <c r="AD14329" s="3"/>
      <c r="AE14329" s="3"/>
      <c r="AF14329" s="3"/>
      <c r="AG14329" s="3"/>
      <c r="AH14329" s="3"/>
    </row>
    <row r="14330" spans="30:34">
      <c r="AD14330" s="3"/>
      <c r="AE14330" s="3"/>
      <c r="AF14330" s="3"/>
      <c r="AG14330" s="3"/>
      <c r="AH14330" s="3"/>
    </row>
    <row r="14331" spans="30:34">
      <c r="AD14331" s="3"/>
      <c r="AE14331" s="3"/>
      <c r="AF14331" s="3"/>
      <c r="AG14331" s="3"/>
      <c r="AH14331" s="3"/>
    </row>
    <row r="14332" spans="30:34">
      <c r="AD14332" s="3"/>
      <c r="AE14332" s="3"/>
      <c r="AF14332" s="3"/>
      <c r="AG14332" s="3"/>
      <c r="AH14332" s="3"/>
    </row>
    <row r="14333" spans="30:34">
      <c r="AD14333" s="3"/>
      <c r="AE14333" s="3"/>
      <c r="AF14333" s="3"/>
      <c r="AG14333" s="3"/>
      <c r="AH14333" s="3"/>
    </row>
    <row r="14334" spans="30:34">
      <c r="AD14334" s="3"/>
      <c r="AE14334" s="3"/>
      <c r="AF14334" s="3"/>
      <c r="AG14334" s="3"/>
      <c r="AH14334" s="3"/>
    </row>
    <row r="14335" spans="30:34">
      <c r="AD14335" s="3"/>
      <c r="AE14335" s="3"/>
      <c r="AF14335" s="3"/>
      <c r="AG14335" s="3"/>
      <c r="AH14335" s="3"/>
    </row>
    <row r="14336" spans="30:34">
      <c r="AD14336" s="3"/>
      <c r="AE14336" s="3"/>
      <c r="AF14336" s="3"/>
      <c r="AG14336" s="3"/>
      <c r="AH14336" s="3"/>
    </row>
    <row r="14337" spans="30:34">
      <c r="AD14337" s="3"/>
      <c r="AE14337" s="3"/>
      <c r="AF14337" s="3"/>
      <c r="AG14337" s="3"/>
      <c r="AH14337" s="3"/>
    </row>
    <row r="14338" spans="30:34">
      <c r="AD14338" s="3"/>
      <c r="AE14338" s="3"/>
      <c r="AF14338" s="3"/>
      <c r="AG14338" s="3"/>
      <c r="AH14338" s="3"/>
    </row>
    <row r="14339" spans="30:34">
      <c r="AD14339" s="3"/>
      <c r="AE14339" s="3"/>
      <c r="AF14339" s="3"/>
      <c r="AG14339" s="3"/>
      <c r="AH14339" s="3"/>
    </row>
    <row r="14340" spans="30:34">
      <c r="AD14340" s="3"/>
      <c r="AE14340" s="3"/>
      <c r="AF14340" s="3"/>
      <c r="AG14340" s="3"/>
      <c r="AH14340" s="3"/>
    </row>
    <row r="14341" spans="30:34">
      <c r="AD14341" s="3"/>
      <c r="AE14341" s="3"/>
      <c r="AF14341" s="3"/>
      <c r="AG14341" s="3"/>
      <c r="AH14341" s="3"/>
    </row>
    <row r="14342" spans="30:34">
      <c r="AD14342" s="3"/>
      <c r="AE14342" s="3"/>
      <c r="AF14342" s="3"/>
      <c r="AG14342" s="3"/>
      <c r="AH14342" s="3"/>
    </row>
    <row r="14343" spans="30:34">
      <c r="AD14343" s="3"/>
      <c r="AE14343" s="3"/>
      <c r="AF14343" s="3"/>
      <c r="AG14343" s="3"/>
      <c r="AH14343" s="3"/>
    </row>
    <row r="14344" spans="30:34">
      <c r="AD14344" s="3"/>
      <c r="AE14344" s="3"/>
      <c r="AF14344" s="3"/>
      <c r="AG14344" s="3"/>
      <c r="AH14344" s="3"/>
    </row>
    <row r="14345" spans="30:34">
      <c r="AD14345" s="3"/>
      <c r="AE14345" s="3"/>
      <c r="AF14345" s="3"/>
      <c r="AG14345" s="3"/>
      <c r="AH14345" s="3"/>
    </row>
    <row r="14346" spans="30:34">
      <c r="AD14346" s="3"/>
      <c r="AE14346" s="3"/>
      <c r="AF14346" s="3"/>
      <c r="AG14346" s="3"/>
      <c r="AH14346" s="3"/>
    </row>
    <row r="14347" spans="30:34">
      <c r="AD14347" s="3"/>
      <c r="AE14347" s="3"/>
      <c r="AF14347" s="3"/>
      <c r="AG14347" s="3"/>
      <c r="AH14347" s="3"/>
    </row>
    <row r="14348" spans="30:34">
      <c r="AD14348" s="3"/>
      <c r="AE14348" s="3"/>
      <c r="AF14348" s="3"/>
      <c r="AG14348" s="3"/>
      <c r="AH14348" s="3"/>
    </row>
    <row r="14349" spans="30:34">
      <c r="AD14349" s="3"/>
      <c r="AE14349" s="3"/>
      <c r="AF14349" s="3"/>
      <c r="AG14349" s="3"/>
      <c r="AH14349" s="3"/>
    </row>
    <row r="14350" spans="30:34">
      <c r="AD14350" s="3"/>
      <c r="AE14350" s="3"/>
      <c r="AF14350" s="3"/>
      <c r="AG14350" s="3"/>
      <c r="AH14350" s="3"/>
    </row>
    <row r="14351" spans="30:34">
      <c r="AD14351" s="3"/>
      <c r="AE14351" s="3"/>
      <c r="AF14351" s="3"/>
      <c r="AG14351" s="3"/>
      <c r="AH14351" s="3"/>
    </row>
    <row r="14352" spans="30:34">
      <c r="AD14352" s="3"/>
      <c r="AE14352" s="3"/>
      <c r="AF14352" s="3"/>
      <c r="AG14352" s="3"/>
      <c r="AH14352" s="3"/>
    </row>
    <row r="14353" spans="30:34">
      <c r="AD14353" s="3"/>
      <c r="AE14353" s="3"/>
      <c r="AF14353" s="3"/>
      <c r="AG14353" s="3"/>
      <c r="AH14353" s="3"/>
    </row>
    <row r="14354" spans="30:34">
      <c r="AD14354" s="3"/>
      <c r="AE14354" s="3"/>
      <c r="AF14354" s="3"/>
      <c r="AG14354" s="3"/>
      <c r="AH14354" s="3"/>
    </row>
    <row r="14355" spans="30:34">
      <c r="AD14355" s="3"/>
      <c r="AE14355" s="3"/>
      <c r="AF14355" s="3"/>
      <c r="AG14355" s="3"/>
      <c r="AH14355" s="3"/>
    </row>
    <row r="14356" spans="30:34">
      <c r="AD14356" s="3"/>
      <c r="AE14356" s="3"/>
      <c r="AF14356" s="3"/>
      <c r="AG14356" s="3"/>
      <c r="AH14356" s="3"/>
    </row>
    <row r="14357" spans="30:34">
      <c r="AD14357" s="3"/>
      <c r="AE14357" s="3"/>
      <c r="AF14357" s="3"/>
      <c r="AG14357" s="3"/>
      <c r="AH14357" s="3"/>
    </row>
    <row r="14358" spans="30:34">
      <c r="AD14358" s="3"/>
      <c r="AE14358" s="3"/>
      <c r="AF14358" s="3"/>
      <c r="AG14358" s="3"/>
      <c r="AH14358" s="3"/>
    </row>
    <row r="14359" spans="30:34">
      <c r="AD14359" s="3"/>
      <c r="AE14359" s="3"/>
      <c r="AF14359" s="3"/>
      <c r="AG14359" s="3"/>
      <c r="AH14359" s="3"/>
    </row>
    <row r="14360" spans="30:34">
      <c r="AD14360" s="3"/>
      <c r="AE14360" s="3"/>
      <c r="AF14360" s="3"/>
      <c r="AG14360" s="3"/>
      <c r="AH14360" s="3"/>
    </row>
    <row r="14361" spans="30:34">
      <c r="AD14361" s="3"/>
      <c r="AE14361" s="3"/>
      <c r="AF14361" s="3"/>
      <c r="AG14361" s="3"/>
      <c r="AH14361" s="3"/>
    </row>
    <row r="14362" spans="30:34">
      <c r="AD14362" s="3"/>
      <c r="AE14362" s="3"/>
      <c r="AF14362" s="3"/>
      <c r="AG14362" s="3"/>
      <c r="AH14362" s="3"/>
    </row>
    <row r="14363" spans="30:34">
      <c r="AD14363" s="3"/>
      <c r="AE14363" s="3"/>
      <c r="AF14363" s="3"/>
      <c r="AG14363" s="3"/>
      <c r="AH14363" s="3"/>
    </row>
    <row r="14364" spans="30:34">
      <c r="AD14364" s="3"/>
      <c r="AE14364" s="3"/>
      <c r="AF14364" s="3"/>
      <c r="AG14364" s="3"/>
      <c r="AH14364" s="3"/>
    </row>
    <row r="14365" spans="30:34">
      <c r="AD14365" s="3"/>
      <c r="AE14365" s="3"/>
      <c r="AF14365" s="3"/>
      <c r="AG14365" s="3"/>
      <c r="AH14365" s="3"/>
    </row>
    <row r="14366" spans="30:34">
      <c r="AD14366" s="3"/>
      <c r="AE14366" s="3"/>
      <c r="AF14366" s="3"/>
      <c r="AG14366" s="3"/>
      <c r="AH14366" s="3"/>
    </row>
    <row r="14367" spans="30:34">
      <c r="AD14367" s="3"/>
      <c r="AE14367" s="3"/>
      <c r="AF14367" s="3"/>
      <c r="AG14367" s="3"/>
      <c r="AH14367" s="3"/>
    </row>
    <row r="14368" spans="30:34">
      <c r="AD14368" s="3"/>
      <c r="AE14368" s="3"/>
      <c r="AF14368" s="3"/>
      <c r="AG14368" s="3"/>
      <c r="AH14368" s="3"/>
    </row>
    <row r="14369" spans="30:34">
      <c r="AD14369" s="3"/>
      <c r="AE14369" s="3"/>
      <c r="AF14369" s="3"/>
      <c r="AG14369" s="3"/>
      <c r="AH14369" s="3"/>
    </row>
    <row r="14370" spans="30:34">
      <c r="AD14370" s="3"/>
      <c r="AE14370" s="3"/>
      <c r="AF14370" s="3"/>
      <c r="AG14370" s="3"/>
      <c r="AH14370" s="3"/>
    </row>
    <row r="14371" spans="30:34">
      <c r="AD14371" s="3"/>
      <c r="AE14371" s="3"/>
      <c r="AF14371" s="3"/>
      <c r="AG14371" s="3"/>
      <c r="AH14371" s="3"/>
    </row>
    <row r="14372" spans="30:34">
      <c r="AD14372" s="3"/>
      <c r="AE14372" s="3"/>
      <c r="AF14372" s="3"/>
      <c r="AG14372" s="3"/>
      <c r="AH14372" s="3"/>
    </row>
    <row r="14373" spans="30:34">
      <c r="AD14373" s="3"/>
      <c r="AE14373" s="3"/>
      <c r="AF14373" s="3"/>
      <c r="AG14373" s="3"/>
      <c r="AH14373" s="3"/>
    </row>
    <row r="14374" spans="30:34">
      <c r="AD14374" s="3"/>
      <c r="AE14374" s="3"/>
      <c r="AF14374" s="3"/>
      <c r="AG14374" s="3"/>
      <c r="AH14374" s="3"/>
    </row>
    <row r="14375" spans="30:34">
      <c r="AD14375" s="3"/>
      <c r="AE14375" s="3"/>
      <c r="AF14375" s="3"/>
      <c r="AG14375" s="3"/>
      <c r="AH14375" s="3"/>
    </row>
    <row r="14376" spans="30:34">
      <c r="AD14376" s="3"/>
      <c r="AE14376" s="3"/>
      <c r="AF14376" s="3"/>
      <c r="AG14376" s="3"/>
      <c r="AH14376" s="3"/>
    </row>
    <row r="14377" spans="30:34">
      <c r="AD14377" s="3"/>
      <c r="AE14377" s="3"/>
      <c r="AF14377" s="3"/>
      <c r="AG14377" s="3"/>
      <c r="AH14377" s="3"/>
    </row>
    <row r="14378" spans="30:34">
      <c r="AD14378" s="3"/>
      <c r="AE14378" s="3"/>
      <c r="AF14378" s="3"/>
      <c r="AG14378" s="3"/>
      <c r="AH14378" s="3"/>
    </row>
    <row r="14379" spans="30:34">
      <c r="AD14379" s="3"/>
      <c r="AE14379" s="3"/>
      <c r="AF14379" s="3"/>
      <c r="AG14379" s="3"/>
      <c r="AH14379" s="3"/>
    </row>
    <row r="14380" spans="30:34">
      <c r="AD14380" s="3"/>
      <c r="AE14380" s="3"/>
      <c r="AF14380" s="3"/>
      <c r="AG14380" s="3"/>
      <c r="AH14380" s="3"/>
    </row>
    <row r="14381" spans="30:34">
      <c r="AD14381" s="3"/>
      <c r="AE14381" s="3"/>
      <c r="AF14381" s="3"/>
      <c r="AG14381" s="3"/>
      <c r="AH14381" s="3"/>
    </row>
    <row r="14382" spans="30:34">
      <c r="AD14382" s="3"/>
      <c r="AE14382" s="3"/>
      <c r="AF14382" s="3"/>
      <c r="AG14382" s="3"/>
      <c r="AH14382" s="3"/>
    </row>
    <row r="14383" spans="30:34">
      <c r="AD14383" s="3"/>
      <c r="AE14383" s="3"/>
      <c r="AF14383" s="3"/>
      <c r="AG14383" s="3"/>
      <c r="AH14383" s="3"/>
    </row>
    <row r="14384" spans="30:34">
      <c r="AD14384" s="3"/>
      <c r="AE14384" s="3"/>
      <c r="AF14384" s="3"/>
      <c r="AG14384" s="3"/>
      <c r="AH14384" s="3"/>
    </row>
    <row r="14385" spans="30:34">
      <c r="AD14385" s="3"/>
      <c r="AE14385" s="3"/>
      <c r="AF14385" s="3"/>
      <c r="AG14385" s="3"/>
      <c r="AH14385" s="3"/>
    </row>
    <row r="14386" spans="30:34">
      <c r="AD14386" s="3"/>
      <c r="AE14386" s="3"/>
      <c r="AF14386" s="3"/>
      <c r="AG14386" s="3"/>
      <c r="AH14386" s="3"/>
    </row>
    <row r="14387" spans="30:34">
      <c r="AD14387" s="3"/>
      <c r="AE14387" s="3"/>
      <c r="AF14387" s="3"/>
      <c r="AG14387" s="3"/>
      <c r="AH14387" s="3"/>
    </row>
    <row r="14388" spans="30:34">
      <c r="AD14388" s="3"/>
      <c r="AE14388" s="3"/>
      <c r="AF14388" s="3"/>
      <c r="AG14388" s="3"/>
      <c r="AH14388" s="3"/>
    </row>
    <row r="14389" spans="30:34">
      <c r="AD14389" s="3"/>
      <c r="AE14389" s="3"/>
      <c r="AF14389" s="3"/>
      <c r="AG14389" s="3"/>
      <c r="AH14389" s="3"/>
    </row>
    <row r="14390" spans="30:34">
      <c r="AD14390" s="3"/>
      <c r="AE14390" s="3"/>
      <c r="AF14390" s="3"/>
      <c r="AG14390" s="3"/>
      <c r="AH14390" s="3"/>
    </row>
    <row r="14391" spans="30:34">
      <c r="AD14391" s="3"/>
      <c r="AE14391" s="3"/>
      <c r="AF14391" s="3"/>
      <c r="AG14391" s="3"/>
      <c r="AH14391" s="3"/>
    </row>
    <row r="14392" spans="30:34">
      <c r="AD14392" s="3"/>
      <c r="AE14392" s="3"/>
      <c r="AF14392" s="3"/>
      <c r="AG14392" s="3"/>
      <c r="AH14392" s="3"/>
    </row>
    <row r="14393" spans="30:34">
      <c r="AD14393" s="3"/>
      <c r="AE14393" s="3"/>
      <c r="AF14393" s="3"/>
      <c r="AG14393" s="3"/>
      <c r="AH14393" s="3"/>
    </row>
    <row r="14394" spans="30:34">
      <c r="AD14394" s="3"/>
      <c r="AE14394" s="3"/>
      <c r="AF14394" s="3"/>
      <c r="AG14394" s="3"/>
      <c r="AH14394" s="3"/>
    </row>
    <row r="14395" spans="30:34">
      <c r="AD14395" s="3"/>
      <c r="AE14395" s="3"/>
      <c r="AF14395" s="3"/>
      <c r="AG14395" s="3"/>
      <c r="AH14395" s="3"/>
    </row>
    <row r="14396" spans="30:34">
      <c r="AD14396" s="3"/>
      <c r="AE14396" s="3"/>
      <c r="AF14396" s="3"/>
      <c r="AG14396" s="3"/>
      <c r="AH14396" s="3"/>
    </row>
    <row r="14397" spans="30:34">
      <c r="AD14397" s="3"/>
      <c r="AE14397" s="3"/>
      <c r="AF14397" s="3"/>
      <c r="AG14397" s="3"/>
      <c r="AH14397" s="3"/>
    </row>
    <row r="14398" spans="30:34">
      <c r="AD14398" s="3"/>
      <c r="AE14398" s="3"/>
      <c r="AF14398" s="3"/>
      <c r="AG14398" s="3"/>
      <c r="AH14398" s="3"/>
    </row>
    <row r="14399" spans="30:34">
      <c r="AD14399" s="3"/>
      <c r="AE14399" s="3"/>
      <c r="AF14399" s="3"/>
      <c r="AG14399" s="3"/>
      <c r="AH14399" s="3"/>
    </row>
    <row r="14400" spans="30:34">
      <c r="AD14400" s="3"/>
      <c r="AE14400" s="3"/>
      <c r="AF14400" s="3"/>
      <c r="AG14400" s="3"/>
      <c r="AH14400" s="3"/>
    </row>
    <row r="14401" spans="30:34">
      <c r="AD14401" s="3"/>
      <c r="AE14401" s="3"/>
      <c r="AF14401" s="3"/>
      <c r="AG14401" s="3"/>
      <c r="AH14401" s="3"/>
    </row>
    <row r="14402" spans="30:34">
      <c r="AD14402" s="3"/>
      <c r="AE14402" s="3"/>
      <c r="AF14402" s="3"/>
      <c r="AG14402" s="3"/>
      <c r="AH14402" s="3"/>
    </row>
    <row r="14403" spans="30:34">
      <c r="AD14403" s="3"/>
      <c r="AE14403" s="3"/>
      <c r="AF14403" s="3"/>
      <c r="AG14403" s="3"/>
      <c r="AH14403" s="3"/>
    </row>
    <row r="14404" spans="30:34">
      <c r="AD14404" s="3"/>
      <c r="AE14404" s="3"/>
      <c r="AF14404" s="3"/>
      <c r="AG14404" s="3"/>
      <c r="AH14404" s="3"/>
    </row>
    <row r="14405" spans="30:34">
      <c r="AD14405" s="3"/>
      <c r="AE14405" s="3"/>
      <c r="AF14405" s="3"/>
      <c r="AG14405" s="3"/>
      <c r="AH14405" s="3"/>
    </row>
    <row r="14406" spans="30:34">
      <c r="AD14406" s="3"/>
      <c r="AE14406" s="3"/>
      <c r="AF14406" s="3"/>
      <c r="AG14406" s="3"/>
      <c r="AH14406" s="3"/>
    </row>
    <row r="14407" spans="30:34">
      <c r="AD14407" s="3"/>
      <c r="AE14407" s="3"/>
      <c r="AF14407" s="3"/>
      <c r="AG14407" s="3"/>
      <c r="AH14407" s="3"/>
    </row>
    <row r="14408" spans="30:34">
      <c r="AD14408" s="3"/>
      <c r="AE14408" s="3"/>
      <c r="AF14408" s="3"/>
      <c r="AG14408" s="3"/>
      <c r="AH14408" s="3"/>
    </row>
    <row r="14409" spans="30:34">
      <c r="AD14409" s="3"/>
      <c r="AE14409" s="3"/>
      <c r="AF14409" s="3"/>
      <c r="AG14409" s="3"/>
      <c r="AH14409" s="3"/>
    </row>
    <row r="14410" spans="30:34">
      <c r="AD14410" s="3"/>
      <c r="AE14410" s="3"/>
      <c r="AF14410" s="3"/>
      <c r="AG14410" s="3"/>
      <c r="AH14410" s="3"/>
    </row>
    <row r="14411" spans="30:34">
      <c r="AD14411" s="3"/>
      <c r="AE14411" s="3"/>
      <c r="AF14411" s="3"/>
      <c r="AG14411" s="3"/>
      <c r="AH14411" s="3"/>
    </row>
    <row r="14412" spans="30:34">
      <c r="AD14412" s="3"/>
      <c r="AE14412" s="3"/>
      <c r="AF14412" s="3"/>
      <c r="AG14412" s="3"/>
      <c r="AH14412" s="3"/>
    </row>
    <row r="14413" spans="30:34">
      <c r="AD14413" s="3"/>
      <c r="AE14413" s="3"/>
      <c r="AF14413" s="3"/>
      <c r="AG14413" s="3"/>
      <c r="AH14413" s="3"/>
    </row>
    <row r="14414" spans="30:34">
      <c r="AD14414" s="3"/>
      <c r="AE14414" s="3"/>
      <c r="AF14414" s="3"/>
      <c r="AG14414" s="3"/>
      <c r="AH14414" s="3"/>
    </row>
    <row r="14415" spans="30:34">
      <c r="AD14415" s="3"/>
      <c r="AE14415" s="3"/>
      <c r="AF14415" s="3"/>
      <c r="AG14415" s="3"/>
      <c r="AH14415" s="3"/>
    </row>
    <row r="14416" spans="30:34">
      <c r="AD14416" s="3"/>
      <c r="AE14416" s="3"/>
      <c r="AF14416" s="3"/>
      <c r="AG14416" s="3"/>
      <c r="AH14416" s="3"/>
    </row>
    <row r="14417" spans="30:34">
      <c r="AD14417" s="3"/>
      <c r="AE14417" s="3"/>
      <c r="AF14417" s="3"/>
      <c r="AG14417" s="3"/>
      <c r="AH14417" s="3"/>
    </row>
    <row r="14418" spans="30:34">
      <c r="AD14418" s="3"/>
      <c r="AE14418" s="3"/>
      <c r="AF14418" s="3"/>
      <c r="AG14418" s="3"/>
      <c r="AH14418" s="3"/>
    </row>
    <row r="14419" spans="30:34">
      <c r="AD14419" s="3"/>
      <c r="AE14419" s="3"/>
      <c r="AF14419" s="3"/>
      <c r="AG14419" s="3"/>
      <c r="AH14419" s="3"/>
    </row>
    <row r="14420" spans="30:34">
      <c r="AD14420" s="3"/>
      <c r="AE14420" s="3"/>
      <c r="AF14420" s="3"/>
      <c r="AG14420" s="3"/>
      <c r="AH14420" s="3"/>
    </row>
    <row r="14421" spans="30:34">
      <c r="AD14421" s="3"/>
      <c r="AE14421" s="3"/>
      <c r="AF14421" s="3"/>
      <c r="AG14421" s="3"/>
      <c r="AH14421" s="3"/>
    </row>
    <row r="14422" spans="30:34">
      <c r="AD14422" s="3"/>
      <c r="AE14422" s="3"/>
      <c r="AF14422" s="3"/>
      <c r="AG14422" s="3"/>
      <c r="AH14422" s="3"/>
    </row>
    <row r="14423" spans="30:34">
      <c r="AD14423" s="3"/>
      <c r="AE14423" s="3"/>
      <c r="AF14423" s="3"/>
      <c r="AG14423" s="3"/>
      <c r="AH14423" s="3"/>
    </row>
    <row r="14424" spans="30:34">
      <c r="AD14424" s="3"/>
      <c r="AE14424" s="3"/>
      <c r="AF14424" s="3"/>
      <c r="AG14424" s="3"/>
      <c r="AH14424" s="3"/>
    </row>
    <row r="14425" spans="30:34">
      <c r="AD14425" s="3"/>
      <c r="AE14425" s="3"/>
      <c r="AF14425" s="3"/>
      <c r="AG14425" s="3"/>
      <c r="AH14425" s="3"/>
    </row>
    <row r="14426" spans="30:34">
      <c r="AD14426" s="3"/>
      <c r="AE14426" s="3"/>
      <c r="AF14426" s="3"/>
      <c r="AG14426" s="3"/>
      <c r="AH14426" s="3"/>
    </row>
    <row r="14427" spans="30:34">
      <c r="AD14427" s="3"/>
      <c r="AE14427" s="3"/>
      <c r="AF14427" s="3"/>
      <c r="AG14427" s="3"/>
      <c r="AH14427" s="3"/>
    </row>
    <row r="14428" spans="30:34">
      <c r="AD14428" s="3"/>
      <c r="AE14428" s="3"/>
      <c r="AF14428" s="3"/>
      <c r="AG14428" s="3"/>
      <c r="AH14428" s="3"/>
    </row>
    <row r="14429" spans="30:34">
      <c r="AD14429" s="3"/>
      <c r="AE14429" s="3"/>
      <c r="AF14429" s="3"/>
      <c r="AG14429" s="3"/>
      <c r="AH14429" s="3"/>
    </row>
    <row r="14430" spans="30:34">
      <c r="AD14430" s="3"/>
      <c r="AE14430" s="3"/>
      <c r="AF14430" s="3"/>
      <c r="AG14430" s="3"/>
      <c r="AH14430" s="3"/>
    </row>
    <row r="14431" spans="30:34">
      <c r="AD14431" s="3"/>
      <c r="AE14431" s="3"/>
      <c r="AF14431" s="3"/>
      <c r="AG14431" s="3"/>
      <c r="AH14431" s="3"/>
    </row>
    <row r="14432" spans="30:34">
      <c r="AD14432" s="3"/>
      <c r="AE14432" s="3"/>
      <c r="AF14432" s="3"/>
      <c r="AG14432" s="3"/>
      <c r="AH14432" s="3"/>
    </row>
    <row r="14433" spans="30:34">
      <c r="AD14433" s="3"/>
      <c r="AE14433" s="3"/>
      <c r="AF14433" s="3"/>
      <c r="AG14433" s="3"/>
      <c r="AH14433" s="3"/>
    </row>
    <row r="14434" spans="30:34">
      <c r="AD14434" s="3"/>
      <c r="AE14434" s="3"/>
      <c r="AF14434" s="3"/>
      <c r="AG14434" s="3"/>
      <c r="AH14434" s="3"/>
    </row>
    <row r="14435" spans="30:34">
      <c r="AD14435" s="3"/>
      <c r="AE14435" s="3"/>
      <c r="AF14435" s="3"/>
      <c r="AG14435" s="3"/>
      <c r="AH14435" s="3"/>
    </row>
    <row r="14436" spans="30:34">
      <c r="AD14436" s="3"/>
      <c r="AE14436" s="3"/>
      <c r="AF14436" s="3"/>
      <c r="AG14436" s="3"/>
      <c r="AH14436" s="3"/>
    </row>
    <row r="14437" spans="30:34">
      <c r="AD14437" s="3"/>
      <c r="AE14437" s="3"/>
      <c r="AF14437" s="3"/>
      <c r="AG14437" s="3"/>
      <c r="AH14437" s="3"/>
    </row>
    <row r="14438" spans="30:34">
      <c r="AD14438" s="3"/>
      <c r="AE14438" s="3"/>
      <c r="AF14438" s="3"/>
      <c r="AG14438" s="3"/>
      <c r="AH14438" s="3"/>
    </row>
    <row r="14439" spans="30:34">
      <c r="AD14439" s="3"/>
      <c r="AE14439" s="3"/>
      <c r="AF14439" s="3"/>
      <c r="AG14439" s="3"/>
      <c r="AH14439" s="3"/>
    </row>
    <row r="14440" spans="30:34">
      <c r="AD14440" s="3"/>
      <c r="AE14440" s="3"/>
      <c r="AF14440" s="3"/>
      <c r="AG14440" s="3"/>
      <c r="AH14440" s="3"/>
    </row>
    <row r="14441" spans="30:34">
      <c r="AD14441" s="3"/>
      <c r="AE14441" s="3"/>
      <c r="AF14441" s="3"/>
      <c r="AG14441" s="3"/>
      <c r="AH14441" s="3"/>
    </row>
    <row r="14442" spans="30:34">
      <c r="AD14442" s="3"/>
      <c r="AE14442" s="3"/>
      <c r="AF14442" s="3"/>
      <c r="AG14442" s="3"/>
      <c r="AH14442" s="3"/>
    </row>
    <row r="14443" spans="30:34">
      <c r="AD14443" s="3"/>
      <c r="AE14443" s="3"/>
      <c r="AF14443" s="3"/>
      <c r="AG14443" s="3"/>
      <c r="AH14443" s="3"/>
    </row>
    <row r="14444" spans="30:34">
      <c r="AD14444" s="3"/>
      <c r="AE14444" s="3"/>
      <c r="AF14444" s="3"/>
      <c r="AG14444" s="3"/>
      <c r="AH14444" s="3"/>
    </row>
    <row r="14445" spans="30:34">
      <c r="AD14445" s="3"/>
      <c r="AE14445" s="3"/>
      <c r="AF14445" s="3"/>
      <c r="AG14445" s="3"/>
      <c r="AH14445" s="3"/>
    </row>
    <row r="14446" spans="30:34">
      <c r="AD14446" s="3"/>
      <c r="AE14446" s="3"/>
      <c r="AF14446" s="3"/>
      <c r="AG14446" s="3"/>
      <c r="AH14446" s="3"/>
    </row>
    <row r="14447" spans="30:34">
      <c r="AD14447" s="3"/>
      <c r="AE14447" s="3"/>
      <c r="AF14447" s="3"/>
      <c r="AG14447" s="3"/>
      <c r="AH14447" s="3"/>
    </row>
    <row r="14448" spans="30:34">
      <c r="AD14448" s="3"/>
      <c r="AE14448" s="3"/>
      <c r="AF14448" s="3"/>
      <c r="AG14448" s="3"/>
      <c r="AH14448" s="3"/>
    </row>
    <row r="14449" spans="30:34">
      <c r="AD14449" s="3"/>
      <c r="AE14449" s="3"/>
      <c r="AF14449" s="3"/>
      <c r="AG14449" s="3"/>
      <c r="AH14449" s="3"/>
    </row>
    <row r="14450" spans="30:34">
      <c r="AD14450" s="3"/>
      <c r="AE14450" s="3"/>
      <c r="AF14450" s="3"/>
      <c r="AG14450" s="3"/>
      <c r="AH14450" s="3"/>
    </row>
    <row r="14451" spans="30:34">
      <c r="AD14451" s="3"/>
      <c r="AE14451" s="3"/>
      <c r="AF14451" s="3"/>
      <c r="AG14451" s="3"/>
      <c r="AH14451" s="3"/>
    </row>
    <row r="14452" spans="30:34">
      <c r="AD14452" s="3"/>
      <c r="AE14452" s="3"/>
      <c r="AF14452" s="3"/>
      <c r="AG14452" s="3"/>
      <c r="AH14452" s="3"/>
    </row>
    <row r="14453" spans="30:34">
      <c r="AD14453" s="3"/>
      <c r="AE14453" s="3"/>
      <c r="AF14453" s="3"/>
      <c r="AG14453" s="3"/>
      <c r="AH14453" s="3"/>
    </row>
    <row r="14454" spans="30:34">
      <c r="AD14454" s="3"/>
      <c r="AE14454" s="3"/>
      <c r="AF14454" s="3"/>
      <c r="AG14454" s="3"/>
      <c r="AH14454" s="3"/>
    </row>
    <row r="14455" spans="30:34">
      <c r="AD14455" s="3"/>
      <c r="AE14455" s="3"/>
      <c r="AF14455" s="3"/>
      <c r="AG14455" s="3"/>
      <c r="AH14455" s="3"/>
    </row>
    <row r="14456" spans="30:34">
      <c r="AD14456" s="3"/>
      <c r="AE14456" s="3"/>
      <c r="AF14456" s="3"/>
      <c r="AG14456" s="3"/>
      <c r="AH14456" s="3"/>
    </row>
    <row r="14457" spans="30:34">
      <c r="AD14457" s="3"/>
      <c r="AE14457" s="3"/>
      <c r="AF14457" s="3"/>
      <c r="AG14457" s="3"/>
      <c r="AH14457" s="3"/>
    </row>
    <row r="14458" spans="30:34">
      <c r="AD14458" s="3"/>
      <c r="AE14458" s="3"/>
      <c r="AF14458" s="3"/>
      <c r="AG14458" s="3"/>
      <c r="AH14458" s="3"/>
    </row>
    <row r="14459" spans="30:34">
      <c r="AD14459" s="3"/>
      <c r="AE14459" s="3"/>
      <c r="AF14459" s="3"/>
      <c r="AG14459" s="3"/>
      <c r="AH14459" s="3"/>
    </row>
    <row r="14460" spans="30:34">
      <c r="AD14460" s="3"/>
      <c r="AE14460" s="3"/>
      <c r="AF14460" s="3"/>
      <c r="AG14460" s="3"/>
      <c r="AH14460" s="3"/>
    </row>
    <row r="14461" spans="30:34">
      <c r="AD14461" s="3"/>
      <c r="AE14461" s="3"/>
      <c r="AF14461" s="3"/>
      <c r="AG14461" s="3"/>
      <c r="AH14461" s="3"/>
    </row>
    <row r="14462" spans="30:34">
      <c r="AD14462" s="3"/>
      <c r="AE14462" s="3"/>
      <c r="AF14462" s="3"/>
      <c r="AG14462" s="3"/>
      <c r="AH14462" s="3"/>
    </row>
    <row r="14463" spans="30:34">
      <c r="AD14463" s="3"/>
      <c r="AE14463" s="3"/>
      <c r="AF14463" s="3"/>
      <c r="AG14463" s="3"/>
      <c r="AH14463" s="3"/>
    </row>
    <row r="14464" spans="30:34">
      <c r="AD14464" s="3"/>
      <c r="AE14464" s="3"/>
      <c r="AF14464" s="3"/>
      <c r="AG14464" s="3"/>
      <c r="AH14464" s="3"/>
    </row>
    <row r="14465" spans="30:34">
      <c r="AD14465" s="3"/>
      <c r="AE14465" s="3"/>
      <c r="AF14465" s="3"/>
      <c r="AG14465" s="3"/>
      <c r="AH14465" s="3"/>
    </row>
    <row r="14466" spans="30:34">
      <c r="AD14466" s="3"/>
      <c r="AE14466" s="3"/>
      <c r="AF14466" s="3"/>
      <c r="AG14466" s="3"/>
      <c r="AH14466" s="3"/>
    </row>
    <row r="14467" spans="30:34">
      <c r="AD14467" s="3"/>
      <c r="AE14467" s="3"/>
      <c r="AF14467" s="3"/>
      <c r="AG14467" s="3"/>
      <c r="AH14467" s="3"/>
    </row>
    <row r="14468" spans="30:34">
      <c r="AD14468" s="3"/>
      <c r="AE14468" s="3"/>
      <c r="AF14468" s="3"/>
      <c r="AG14468" s="3"/>
      <c r="AH14468" s="3"/>
    </row>
    <row r="14469" spans="30:34">
      <c r="AD14469" s="3"/>
      <c r="AE14469" s="3"/>
      <c r="AF14469" s="3"/>
      <c r="AG14469" s="3"/>
      <c r="AH14469" s="3"/>
    </row>
    <row r="14470" spans="30:34">
      <c r="AD14470" s="3"/>
      <c r="AE14470" s="3"/>
      <c r="AF14470" s="3"/>
      <c r="AG14470" s="3"/>
      <c r="AH14470" s="3"/>
    </row>
    <row r="14471" spans="30:34">
      <c r="AD14471" s="3"/>
      <c r="AE14471" s="3"/>
      <c r="AF14471" s="3"/>
      <c r="AG14471" s="3"/>
      <c r="AH14471" s="3"/>
    </row>
    <row r="14472" spans="30:34">
      <c r="AD14472" s="3"/>
      <c r="AE14472" s="3"/>
      <c r="AF14472" s="3"/>
      <c r="AG14472" s="3"/>
      <c r="AH14472" s="3"/>
    </row>
    <row r="14473" spans="30:34">
      <c r="AD14473" s="3"/>
      <c r="AE14473" s="3"/>
      <c r="AF14473" s="3"/>
      <c r="AG14473" s="3"/>
      <c r="AH14473" s="3"/>
    </row>
    <row r="14474" spans="30:34">
      <c r="AD14474" s="3"/>
      <c r="AE14474" s="3"/>
      <c r="AF14474" s="3"/>
      <c r="AG14474" s="3"/>
      <c r="AH14474" s="3"/>
    </row>
    <row r="14475" spans="30:34">
      <c r="AD14475" s="3"/>
      <c r="AE14475" s="3"/>
      <c r="AF14475" s="3"/>
      <c r="AG14475" s="3"/>
      <c r="AH14475" s="3"/>
    </row>
    <row r="14476" spans="30:34">
      <c r="AD14476" s="3"/>
      <c r="AE14476" s="3"/>
      <c r="AF14476" s="3"/>
      <c r="AG14476" s="3"/>
      <c r="AH14476" s="3"/>
    </row>
    <row r="14477" spans="30:34">
      <c r="AD14477" s="3"/>
      <c r="AE14477" s="3"/>
      <c r="AF14477" s="3"/>
      <c r="AG14477" s="3"/>
      <c r="AH14477" s="3"/>
    </row>
    <row r="14478" spans="30:34">
      <c r="AD14478" s="3"/>
      <c r="AE14478" s="3"/>
      <c r="AF14478" s="3"/>
      <c r="AG14478" s="3"/>
      <c r="AH14478" s="3"/>
    </row>
    <row r="14479" spans="30:34">
      <c r="AD14479" s="3"/>
      <c r="AE14479" s="3"/>
      <c r="AF14479" s="3"/>
      <c r="AG14479" s="3"/>
      <c r="AH14479" s="3"/>
    </row>
    <row r="14480" spans="30:34">
      <c r="AD14480" s="3"/>
      <c r="AE14480" s="3"/>
      <c r="AF14480" s="3"/>
      <c r="AG14480" s="3"/>
      <c r="AH14480" s="3"/>
    </row>
    <row r="14481" spans="30:34">
      <c r="AD14481" s="3"/>
      <c r="AE14481" s="3"/>
      <c r="AF14481" s="3"/>
      <c r="AG14481" s="3"/>
      <c r="AH14481" s="3"/>
    </row>
    <row r="14482" spans="30:34">
      <c r="AD14482" s="3"/>
      <c r="AE14482" s="3"/>
      <c r="AF14482" s="3"/>
      <c r="AG14482" s="3"/>
      <c r="AH14482" s="3"/>
    </row>
    <row r="14483" spans="30:34">
      <c r="AD14483" s="3"/>
      <c r="AE14483" s="3"/>
      <c r="AF14483" s="3"/>
      <c r="AG14483" s="3"/>
      <c r="AH14483" s="3"/>
    </row>
    <row r="14484" spans="30:34">
      <c r="AD14484" s="3"/>
      <c r="AE14484" s="3"/>
      <c r="AF14484" s="3"/>
      <c r="AG14484" s="3"/>
      <c r="AH14484" s="3"/>
    </row>
    <row r="14485" spans="30:34">
      <c r="AD14485" s="3"/>
      <c r="AE14485" s="3"/>
      <c r="AF14485" s="3"/>
      <c r="AG14485" s="3"/>
      <c r="AH14485" s="3"/>
    </row>
    <row r="14486" spans="30:34">
      <c r="AD14486" s="3"/>
      <c r="AE14486" s="3"/>
      <c r="AF14486" s="3"/>
      <c r="AG14486" s="3"/>
      <c r="AH14486" s="3"/>
    </row>
    <row r="14487" spans="30:34">
      <c r="AD14487" s="3"/>
      <c r="AE14487" s="3"/>
      <c r="AF14487" s="3"/>
      <c r="AG14487" s="3"/>
      <c r="AH14487" s="3"/>
    </row>
    <row r="14488" spans="30:34">
      <c r="AD14488" s="3"/>
      <c r="AE14488" s="3"/>
      <c r="AF14488" s="3"/>
      <c r="AG14488" s="3"/>
      <c r="AH14488" s="3"/>
    </row>
    <row r="14489" spans="30:34">
      <c r="AD14489" s="3"/>
      <c r="AE14489" s="3"/>
      <c r="AF14489" s="3"/>
      <c r="AG14489" s="3"/>
      <c r="AH14489" s="3"/>
    </row>
    <row r="14490" spans="30:34">
      <c r="AD14490" s="3"/>
      <c r="AE14490" s="3"/>
      <c r="AF14490" s="3"/>
      <c r="AG14490" s="3"/>
      <c r="AH14490" s="3"/>
    </row>
    <row r="14491" spans="30:34">
      <c r="AD14491" s="3"/>
      <c r="AE14491" s="3"/>
      <c r="AF14491" s="3"/>
      <c r="AG14491" s="3"/>
      <c r="AH14491" s="3"/>
    </row>
    <row r="14492" spans="30:34">
      <c r="AD14492" s="3"/>
      <c r="AE14492" s="3"/>
      <c r="AF14492" s="3"/>
      <c r="AG14492" s="3"/>
      <c r="AH14492" s="3"/>
    </row>
    <row r="14493" spans="30:34">
      <c r="AD14493" s="3"/>
      <c r="AE14493" s="3"/>
      <c r="AF14493" s="3"/>
      <c r="AG14493" s="3"/>
      <c r="AH14493" s="3"/>
    </row>
    <row r="14494" spans="30:34">
      <c r="AD14494" s="3"/>
      <c r="AE14494" s="3"/>
      <c r="AF14494" s="3"/>
      <c r="AG14494" s="3"/>
      <c r="AH14494" s="3"/>
    </row>
    <row r="14495" spans="30:34">
      <c r="AD14495" s="3"/>
      <c r="AE14495" s="3"/>
      <c r="AF14495" s="3"/>
      <c r="AG14495" s="3"/>
      <c r="AH14495" s="3"/>
    </row>
    <row r="14496" spans="30:34">
      <c r="AD14496" s="3"/>
      <c r="AE14496" s="3"/>
      <c r="AF14496" s="3"/>
      <c r="AG14496" s="3"/>
      <c r="AH14496" s="3"/>
    </row>
    <row r="14497" spans="30:34">
      <c r="AD14497" s="3"/>
      <c r="AE14497" s="3"/>
      <c r="AF14497" s="3"/>
      <c r="AG14497" s="3"/>
      <c r="AH14497" s="3"/>
    </row>
    <row r="14498" spans="30:34">
      <c r="AD14498" s="3"/>
      <c r="AE14498" s="3"/>
      <c r="AF14498" s="3"/>
      <c r="AG14498" s="3"/>
      <c r="AH14498" s="3"/>
    </row>
    <row r="14499" spans="30:34">
      <c r="AD14499" s="3"/>
      <c r="AE14499" s="3"/>
      <c r="AF14499" s="3"/>
      <c r="AG14499" s="3"/>
      <c r="AH14499" s="3"/>
    </row>
    <row r="14500" spans="30:34">
      <c r="AD14500" s="3"/>
      <c r="AE14500" s="3"/>
      <c r="AF14500" s="3"/>
      <c r="AG14500" s="3"/>
      <c r="AH14500" s="3"/>
    </row>
    <row r="14501" spans="30:34">
      <c r="AD14501" s="3"/>
      <c r="AE14501" s="3"/>
      <c r="AF14501" s="3"/>
      <c r="AG14501" s="3"/>
      <c r="AH14501" s="3"/>
    </row>
    <row r="14502" spans="30:34">
      <c r="AD14502" s="3"/>
      <c r="AE14502" s="3"/>
      <c r="AF14502" s="3"/>
      <c r="AG14502" s="3"/>
      <c r="AH14502" s="3"/>
    </row>
    <row r="14503" spans="30:34">
      <c r="AD14503" s="3"/>
      <c r="AE14503" s="3"/>
      <c r="AF14503" s="3"/>
      <c r="AG14503" s="3"/>
      <c r="AH14503" s="3"/>
    </row>
    <row r="14504" spans="30:34">
      <c r="AD14504" s="3"/>
      <c r="AE14504" s="3"/>
      <c r="AF14504" s="3"/>
      <c r="AG14504" s="3"/>
      <c r="AH14504" s="3"/>
    </row>
    <row r="14505" spans="30:34">
      <c r="AD14505" s="3"/>
      <c r="AE14505" s="3"/>
      <c r="AF14505" s="3"/>
      <c r="AG14505" s="3"/>
      <c r="AH14505" s="3"/>
    </row>
    <row r="14506" spans="30:34">
      <c r="AD14506" s="3"/>
      <c r="AE14506" s="3"/>
      <c r="AF14506" s="3"/>
      <c r="AG14506" s="3"/>
      <c r="AH14506" s="3"/>
    </row>
    <row r="14507" spans="30:34">
      <c r="AD14507" s="3"/>
      <c r="AE14507" s="3"/>
      <c r="AF14507" s="3"/>
      <c r="AG14507" s="3"/>
      <c r="AH14507" s="3"/>
    </row>
    <row r="14508" spans="30:34">
      <c r="AD14508" s="3"/>
      <c r="AE14508" s="3"/>
      <c r="AF14508" s="3"/>
      <c r="AG14508" s="3"/>
      <c r="AH14508" s="3"/>
    </row>
    <row r="14509" spans="30:34">
      <c r="AD14509" s="3"/>
      <c r="AE14509" s="3"/>
      <c r="AF14509" s="3"/>
      <c r="AG14509" s="3"/>
      <c r="AH14509" s="3"/>
    </row>
    <row r="14510" spans="30:34">
      <c r="AD14510" s="3"/>
      <c r="AE14510" s="3"/>
      <c r="AF14510" s="3"/>
      <c r="AG14510" s="3"/>
      <c r="AH14510" s="3"/>
    </row>
    <row r="14511" spans="30:34">
      <c r="AD14511" s="3"/>
      <c r="AE14511" s="3"/>
      <c r="AF14511" s="3"/>
      <c r="AG14511" s="3"/>
      <c r="AH14511" s="3"/>
    </row>
    <row r="14512" spans="30:34">
      <c r="AD14512" s="3"/>
      <c r="AE14512" s="3"/>
      <c r="AF14512" s="3"/>
      <c r="AG14512" s="3"/>
      <c r="AH14512" s="3"/>
    </row>
    <row r="14513" spans="30:34">
      <c r="AD14513" s="3"/>
      <c r="AE14513" s="3"/>
      <c r="AF14513" s="3"/>
      <c r="AG14513" s="3"/>
      <c r="AH14513" s="3"/>
    </row>
    <row r="14514" spans="30:34">
      <c r="AD14514" s="3"/>
      <c r="AE14514" s="3"/>
      <c r="AF14514" s="3"/>
      <c r="AG14514" s="3"/>
      <c r="AH14514" s="3"/>
    </row>
    <row r="14515" spans="30:34">
      <c r="AD14515" s="3"/>
      <c r="AE14515" s="3"/>
      <c r="AF14515" s="3"/>
      <c r="AG14515" s="3"/>
      <c r="AH14515" s="3"/>
    </row>
    <row r="14516" spans="30:34">
      <c r="AD14516" s="3"/>
      <c r="AE14516" s="3"/>
      <c r="AF14516" s="3"/>
      <c r="AG14516" s="3"/>
      <c r="AH14516" s="3"/>
    </row>
    <row r="14517" spans="30:34">
      <c r="AD14517" s="3"/>
      <c r="AE14517" s="3"/>
      <c r="AF14517" s="3"/>
      <c r="AG14517" s="3"/>
      <c r="AH14517" s="3"/>
    </row>
    <row r="14518" spans="30:34">
      <c r="AD14518" s="3"/>
      <c r="AE14518" s="3"/>
      <c r="AF14518" s="3"/>
      <c r="AG14518" s="3"/>
      <c r="AH14518" s="3"/>
    </row>
    <row r="14519" spans="30:34">
      <c r="AD14519" s="3"/>
      <c r="AE14519" s="3"/>
      <c r="AF14519" s="3"/>
      <c r="AG14519" s="3"/>
      <c r="AH14519" s="3"/>
    </row>
    <row r="14520" spans="30:34">
      <c r="AD14520" s="3"/>
      <c r="AE14520" s="3"/>
      <c r="AF14520" s="3"/>
      <c r="AG14520" s="3"/>
      <c r="AH14520" s="3"/>
    </row>
    <row r="14521" spans="30:34">
      <c r="AD14521" s="3"/>
      <c r="AE14521" s="3"/>
      <c r="AF14521" s="3"/>
      <c r="AG14521" s="3"/>
      <c r="AH14521" s="3"/>
    </row>
    <row r="14522" spans="30:34">
      <c r="AD14522" s="3"/>
      <c r="AE14522" s="3"/>
      <c r="AF14522" s="3"/>
      <c r="AG14522" s="3"/>
      <c r="AH14522" s="3"/>
    </row>
    <row r="14523" spans="30:34">
      <c r="AD14523" s="3"/>
      <c r="AE14523" s="3"/>
      <c r="AF14523" s="3"/>
      <c r="AG14523" s="3"/>
      <c r="AH14523" s="3"/>
    </row>
    <row r="14524" spans="30:34">
      <c r="AD14524" s="3"/>
      <c r="AE14524" s="3"/>
      <c r="AF14524" s="3"/>
      <c r="AG14524" s="3"/>
      <c r="AH14524" s="3"/>
    </row>
    <row r="14525" spans="30:34">
      <c r="AD14525" s="3"/>
      <c r="AE14525" s="3"/>
      <c r="AF14525" s="3"/>
      <c r="AG14525" s="3"/>
      <c r="AH14525" s="3"/>
    </row>
    <row r="14526" spans="30:34">
      <c r="AD14526" s="3"/>
      <c r="AE14526" s="3"/>
      <c r="AF14526" s="3"/>
      <c r="AG14526" s="3"/>
      <c r="AH14526" s="3"/>
    </row>
    <row r="14527" spans="30:34">
      <c r="AD14527" s="3"/>
      <c r="AE14527" s="3"/>
      <c r="AF14527" s="3"/>
      <c r="AG14527" s="3"/>
      <c r="AH14527" s="3"/>
    </row>
    <row r="14528" spans="30:34">
      <c r="AD14528" s="3"/>
      <c r="AE14528" s="3"/>
      <c r="AF14528" s="3"/>
      <c r="AG14528" s="3"/>
      <c r="AH14528" s="3"/>
    </row>
    <row r="14529" spans="30:34">
      <c r="AD14529" s="3"/>
      <c r="AE14529" s="3"/>
      <c r="AF14529" s="3"/>
      <c r="AG14529" s="3"/>
      <c r="AH14529" s="3"/>
    </row>
    <row r="14530" spans="30:34">
      <c r="AD14530" s="3"/>
      <c r="AE14530" s="3"/>
      <c r="AF14530" s="3"/>
      <c r="AG14530" s="3"/>
      <c r="AH14530" s="3"/>
    </row>
    <row r="14531" spans="30:34">
      <c r="AD14531" s="3"/>
      <c r="AE14531" s="3"/>
      <c r="AF14531" s="3"/>
      <c r="AG14531" s="3"/>
      <c r="AH14531" s="3"/>
    </row>
    <row r="14532" spans="30:34">
      <c r="AD14532" s="3"/>
      <c r="AE14532" s="3"/>
      <c r="AF14532" s="3"/>
      <c r="AG14532" s="3"/>
      <c r="AH14532" s="3"/>
    </row>
    <row r="14533" spans="30:34">
      <c r="AD14533" s="3"/>
      <c r="AE14533" s="3"/>
      <c r="AF14533" s="3"/>
      <c r="AG14533" s="3"/>
      <c r="AH14533" s="3"/>
    </row>
    <row r="14534" spans="30:34">
      <c r="AD14534" s="3"/>
      <c r="AE14534" s="3"/>
      <c r="AF14534" s="3"/>
      <c r="AG14534" s="3"/>
      <c r="AH14534" s="3"/>
    </row>
    <row r="14535" spans="30:34">
      <c r="AD14535" s="3"/>
      <c r="AE14535" s="3"/>
      <c r="AF14535" s="3"/>
      <c r="AG14535" s="3"/>
      <c r="AH14535" s="3"/>
    </row>
    <row r="14536" spans="30:34">
      <c r="AD14536" s="3"/>
      <c r="AE14536" s="3"/>
      <c r="AF14536" s="3"/>
      <c r="AG14536" s="3"/>
      <c r="AH14536" s="3"/>
    </row>
    <row r="14537" spans="30:34">
      <c r="AD14537" s="3"/>
      <c r="AE14537" s="3"/>
      <c r="AF14537" s="3"/>
      <c r="AG14537" s="3"/>
      <c r="AH14537" s="3"/>
    </row>
    <row r="14538" spans="30:34">
      <c r="AD14538" s="3"/>
      <c r="AE14538" s="3"/>
      <c r="AF14538" s="3"/>
      <c r="AG14538" s="3"/>
      <c r="AH14538" s="3"/>
    </row>
    <row r="14539" spans="30:34">
      <c r="AD14539" s="3"/>
      <c r="AE14539" s="3"/>
      <c r="AF14539" s="3"/>
      <c r="AG14539" s="3"/>
      <c r="AH14539" s="3"/>
    </row>
    <row r="14540" spans="30:34">
      <c r="AD14540" s="3"/>
      <c r="AE14540" s="3"/>
      <c r="AF14540" s="3"/>
      <c r="AG14540" s="3"/>
      <c r="AH14540" s="3"/>
    </row>
    <row r="14541" spans="30:34">
      <c r="AD14541" s="3"/>
      <c r="AE14541" s="3"/>
      <c r="AF14541" s="3"/>
      <c r="AG14541" s="3"/>
      <c r="AH14541" s="3"/>
    </row>
    <row r="14542" spans="30:34">
      <c r="AD14542" s="3"/>
      <c r="AE14542" s="3"/>
      <c r="AF14542" s="3"/>
      <c r="AG14542" s="3"/>
      <c r="AH14542" s="3"/>
    </row>
    <row r="14543" spans="30:34">
      <c r="AD14543" s="3"/>
      <c r="AE14543" s="3"/>
      <c r="AF14543" s="3"/>
      <c r="AG14543" s="3"/>
      <c r="AH14543" s="3"/>
    </row>
    <row r="14544" spans="30:34">
      <c r="AD14544" s="3"/>
      <c r="AE14544" s="3"/>
      <c r="AF14544" s="3"/>
      <c r="AG14544" s="3"/>
      <c r="AH14544" s="3"/>
    </row>
    <row r="14545" spans="30:34">
      <c r="AD14545" s="3"/>
      <c r="AE14545" s="3"/>
      <c r="AF14545" s="3"/>
      <c r="AG14545" s="3"/>
      <c r="AH14545" s="3"/>
    </row>
    <row r="14546" spans="30:34">
      <c r="AD14546" s="3"/>
      <c r="AE14546" s="3"/>
      <c r="AF14546" s="3"/>
      <c r="AG14546" s="3"/>
      <c r="AH14546" s="3"/>
    </row>
    <row r="14547" spans="30:34">
      <c r="AD14547" s="3"/>
      <c r="AE14547" s="3"/>
      <c r="AF14547" s="3"/>
      <c r="AG14547" s="3"/>
      <c r="AH14547" s="3"/>
    </row>
    <row r="14548" spans="30:34">
      <c r="AD14548" s="3"/>
      <c r="AE14548" s="3"/>
      <c r="AF14548" s="3"/>
      <c r="AG14548" s="3"/>
      <c r="AH14548" s="3"/>
    </row>
    <row r="14549" spans="30:34">
      <c r="AD14549" s="3"/>
      <c r="AE14549" s="3"/>
      <c r="AF14549" s="3"/>
      <c r="AG14549" s="3"/>
      <c r="AH14549" s="3"/>
    </row>
    <row r="14550" spans="30:34">
      <c r="AD14550" s="3"/>
      <c r="AE14550" s="3"/>
      <c r="AF14550" s="3"/>
      <c r="AG14550" s="3"/>
      <c r="AH14550" s="3"/>
    </row>
    <row r="14551" spans="30:34">
      <c r="AD14551" s="3"/>
      <c r="AE14551" s="3"/>
      <c r="AF14551" s="3"/>
      <c r="AG14551" s="3"/>
      <c r="AH14551" s="3"/>
    </row>
    <row r="14552" spans="30:34">
      <c r="AD14552" s="3"/>
      <c r="AE14552" s="3"/>
      <c r="AF14552" s="3"/>
      <c r="AG14552" s="3"/>
      <c r="AH14552" s="3"/>
    </row>
    <row r="14553" spans="30:34">
      <c r="AD14553" s="3"/>
      <c r="AE14553" s="3"/>
      <c r="AF14553" s="3"/>
      <c r="AG14553" s="3"/>
      <c r="AH14553" s="3"/>
    </row>
    <row r="14554" spans="30:34">
      <c r="AD14554" s="3"/>
      <c r="AE14554" s="3"/>
      <c r="AF14554" s="3"/>
      <c r="AG14554" s="3"/>
      <c r="AH14554" s="3"/>
    </row>
    <row r="14555" spans="30:34">
      <c r="AD14555" s="3"/>
      <c r="AE14555" s="3"/>
      <c r="AF14555" s="3"/>
      <c r="AG14555" s="3"/>
      <c r="AH14555" s="3"/>
    </row>
    <row r="14556" spans="30:34">
      <c r="AD14556" s="3"/>
      <c r="AE14556" s="3"/>
      <c r="AF14556" s="3"/>
      <c r="AG14556" s="3"/>
      <c r="AH14556" s="3"/>
    </row>
    <row r="14557" spans="30:34">
      <c r="AD14557" s="3"/>
      <c r="AE14557" s="3"/>
      <c r="AF14557" s="3"/>
      <c r="AG14557" s="3"/>
      <c r="AH14557" s="3"/>
    </row>
    <row r="14558" spans="30:34">
      <c r="AD14558" s="3"/>
      <c r="AE14558" s="3"/>
      <c r="AF14558" s="3"/>
      <c r="AG14558" s="3"/>
      <c r="AH14558" s="3"/>
    </row>
    <row r="14559" spans="30:34">
      <c r="AD14559" s="3"/>
      <c r="AE14559" s="3"/>
      <c r="AF14559" s="3"/>
      <c r="AG14559" s="3"/>
      <c r="AH14559" s="3"/>
    </row>
    <row r="14560" spans="30:34">
      <c r="AD14560" s="3"/>
      <c r="AE14560" s="3"/>
      <c r="AF14560" s="3"/>
      <c r="AG14560" s="3"/>
      <c r="AH14560" s="3"/>
    </row>
    <row r="14561" spans="30:34">
      <c r="AD14561" s="3"/>
      <c r="AE14561" s="3"/>
      <c r="AF14561" s="3"/>
      <c r="AG14561" s="3"/>
      <c r="AH14561" s="3"/>
    </row>
    <row r="14562" spans="30:34">
      <c r="AD14562" s="3"/>
      <c r="AE14562" s="3"/>
      <c r="AF14562" s="3"/>
      <c r="AG14562" s="3"/>
      <c r="AH14562" s="3"/>
    </row>
    <row r="14563" spans="30:34">
      <c r="AD14563" s="3"/>
      <c r="AE14563" s="3"/>
      <c r="AF14563" s="3"/>
      <c r="AG14563" s="3"/>
      <c r="AH14563" s="3"/>
    </row>
    <row r="14564" spans="30:34">
      <c r="AD14564" s="3"/>
      <c r="AE14564" s="3"/>
      <c r="AF14564" s="3"/>
      <c r="AG14564" s="3"/>
      <c r="AH14564" s="3"/>
    </row>
    <row r="14565" spans="30:34">
      <c r="AD14565" s="3"/>
      <c r="AE14565" s="3"/>
      <c r="AF14565" s="3"/>
      <c r="AG14565" s="3"/>
      <c r="AH14565" s="3"/>
    </row>
    <row r="14566" spans="30:34">
      <c r="AD14566" s="3"/>
      <c r="AE14566" s="3"/>
      <c r="AF14566" s="3"/>
      <c r="AG14566" s="3"/>
      <c r="AH14566" s="3"/>
    </row>
    <row r="14567" spans="30:34">
      <c r="AD14567" s="3"/>
      <c r="AE14567" s="3"/>
      <c r="AF14567" s="3"/>
      <c r="AG14567" s="3"/>
      <c r="AH14567" s="3"/>
    </row>
    <row r="14568" spans="30:34">
      <c r="AD14568" s="3"/>
      <c r="AE14568" s="3"/>
      <c r="AF14568" s="3"/>
      <c r="AG14568" s="3"/>
      <c r="AH14568" s="3"/>
    </row>
    <row r="14569" spans="30:34">
      <c r="AD14569" s="3"/>
      <c r="AE14569" s="3"/>
      <c r="AF14569" s="3"/>
      <c r="AG14569" s="3"/>
      <c r="AH14569" s="3"/>
    </row>
    <row r="14570" spans="30:34">
      <c r="AD14570" s="3"/>
      <c r="AE14570" s="3"/>
      <c r="AF14570" s="3"/>
      <c r="AG14570" s="3"/>
      <c r="AH14570" s="3"/>
    </row>
    <row r="14571" spans="30:34">
      <c r="AD14571" s="3"/>
      <c r="AE14571" s="3"/>
      <c r="AF14571" s="3"/>
      <c r="AG14571" s="3"/>
      <c r="AH14571" s="3"/>
    </row>
    <row r="14572" spans="30:34">
      <c r="AD14572" s="3"/>
      <c r="AE14572" s="3"/>
      <c r="AF14572" s="3"/>
      <c r="AG14572" s="3"/>
      <c r="AH14572" s="3"/>
    </row>
    <row r="14573" spans="30:34">
      <c r="AD14573" s="3"/>
      <c r="AE14573" s="3"/>
      <c r="AF14573" s="3"/>
      <c r="AG14573" s="3"/>
      <c r="AH14573" s="3"/>
    </row>
    <row r="14574" spans="30:34">
      <c r="AD14574" s="3"/>
      <c r="AE14574" s="3"/>
      <c r="AF14574" s="3"/>
      <c r="AG14574" s="3"/>
      <c r="AH14574" s="3"/>
    </row>
    <row r="14575" spans="30:34">
      <c r="AD14575" s="3"/>
      <c r="AE14575" s="3"/>
      <c r="AF14575" s="3"/>
      <c r="AG14575" s="3"/>
      <c r="AH14575" s="3"/>
    </row>
    <row r="14576" spans="30:34">
      <c r="AD14576" s="3"/>
      <c r="AE14576" s="3"/>
      <c r="AF14576" s="3"/>
      <c r="AG14576" s="3"/>
      <c r="AH14576" s="3"/>
    </row>
    <row r="14577" spans="30:34">
      <c r="AD14577" s="3"/>
      <c r="AE14577" s="3"/>
      <c r="AF14577" s="3"/>
      <c r="AG14577" s="3"/>
      <c r="AH14577" s="3"/>
    </row>
    <row r="14578" spans="30:34">
      <c r="AD14578" s="3"/>
      <c r="AE14578" s="3"/>
      <c r="AF14578" s="3"/>
      <c r="AG14578" s="3"/>
      <c r="AH14578" s="3"/>
    </row>
    <row r="14579" spans="30:34">
      <c r="AD14579" s="3"/>
      <c r="AE14579" s="3"/>
      <c r="AF14579" s="3"/>
      <c r="AG14579" s="3"/>
      <c r="AH14579" s="3"/>
    </row>
    <row r="14580" spans="30:34">
      <c r="AD14580" s="3"/>
      <c r="AE14580" s="3"/>
      <c r="AF14580" s="3"/>
      <c r="AG14580" s="3"/>
      <c r="AH14580" s="3"/>
    </row>
    <row r="14581" spans="30:34">
      <c r="AD14581" s="3"/>
      <c r="AE14581" s="3"/>
      <c r="AF14581" s="3"/>
      <c r="AG14581" s="3"/>
      <c r="AH14581" s="3"/>
    </row>
    <row r="14582" spans="30:34">
      <c r="AD14582" s="3"/>
      <c r="AE14582" s="3"/>
      <c r="AF14582" s="3"/>
      <c r="AG14582" s="3"/>
      <c r="AH14582" s="3"/>
    </row>
    <row r="14583" spans="30:34">
      <c r="AD14583" s="3"/>
      <c r="AE14583" s="3"/>
      <c r="AF14583" s="3"/>
      <c r="AG14583" s="3"/>
      <c r="AH14583" s="3"/>
    </row>
    <row r="14584" spans="30:34">
      <c r="AD14584" s="3"/>
      <c r="AE14584" s="3"/>
      <c r="AF14584" s="3"/>
      <c r="AG14584" s="3"/>
      <c r="AH14584" s="3"/>
    </row>
    <row r="14585" spans="30:34">
      <c r="AD14585" s="3"/>
      <c r="AE14585" s="3"/>
      <c r="AF14585" s="3"/>
      <c r="AG14585" s="3"/>
      <c r="AH14585" s="3"/>
    </row>
    <row r="14586" spans="30:34">
      <c r="AD14586" s="3"/>
      <c r="AE14586" s="3"/>
      <c r="AF14586" s="3"/>
      <c r="AG14586" s="3"/>
      <c r="AH14586" s="3"/>
    </row>
    <row r="14587" spans="30:34">
      <c r="AD14587" s="3"/>
      <c r="AE14587" s="3"/>
      <c r="AF14587" s="3"/>
      <c r="AG14587" s="3"/>
      <c r="AH14587" s="3"/>
    </row>
    <row r="14588" spans="30:34">
      <c r="AD14588" s="3"/>
      <c r="AE14588" s="3"/>
      <c r="AF14588" s="3"/>
      <c r="AG14588" s="3"/>
      <c r="AH14588" s="3"/>
    </row>
    <row r="14589" spans="30:34">
      <c r="AD14589" s="3"/>
      <c r="AE14589" s="3"/>
      <c r="AF14589" s="3"/>
      <c r="AG14589" s="3"/>
      <c r="AH14589" s="3"/>
    </row>
    <row r="14590" spans="30:34">
      <c r="AD14590" s="3"/>
      <c r="AE14590" s="3"/>
      <c r="AF14590" s="3"/>
      <c r="AG14590" s="3"/>
      <c r="AH14590" s="3"/>
    </row>
    <row r="14591" spans="30:34">
      <c r="AD14591" s="3"/>
      <c r="AE14591" s="3"/>
      <c r="AF14591" s="3"/>
      <c r="AG14591" s="3"/>
      <c r="AH14591" s="3"/>
    </row>
    <row r="14592" spans="30:34">
      <c r="AD14592" s="3"/>
      <c r="AE14592" s="3"/>
      <c r="AF14592" s="3"/>
      <c r="AG14592" s="3"/>
      <c r="AH14592" s="3"/>
    </row>
    <row r="14593" spans="30:34">
      <c r="AD14593" s="3"/>
      <c r="AE14593" s="3"/>
      <c r="AF14593" s="3"/>
      <c r="AG14593" s="3"/>
      <c r="AH14593" s="3"/>
    </row>
    <row r="14594" spans="30:34">
      <c r="AD14594" s="3"/>
      <c r="AE14594" s="3"/>
      <c r="AF14594" s="3"/>
      <c r="AG14594" s="3"/>
      <c r="AH14594" s="3"/>
    </row>
    <row r="14595" spans="30:34">
      <c r="AD14595" s="3"/>
      <c r="AE14595" s="3"/>
      <c r="AF14595" s="3"/>
      <c r="AG14595" s="3"/>
      <c r="AH14595" s="3"/>
    </row>
    <row r="14596" spans="30:34">
      <c r="AD14596" s="3"/>
      <c r="AE14596" s="3"/>
      <c r="AF14596" s="3"/>
      <c r="AG14596" s="3"/>
      <c r="AH14596" s="3"/>
    </row>
    <row r="14597" spans="30:34">
      <c r="AD14597" s="3"/>
      <c r="AE14597" s="3"/>
      <c r="AF14597" s="3"/>
      <c r="AG14597" s="3"/>
      <c r="AH14597" s="3"/>
    </row>
    <row r="14598" spans="30:34">
      <c r="AD14598" s="3"/>
      <c r="AE14598" s="3"/>
      <c r="AF14598" s="3"/>
      <c r="AG14598" s="3"/>
      <c r="AH14598" s="3"/>
    </row>
    <row r="14599" spans="30:34">
      <c r="AD14599" s="3"/>
      <c r="AE14599" s="3"/>
      <c r="AF14599" s="3"/>
      <c r="AG14599" s="3"/>
      <c r="AH14599" s="3"/>
    </row>
    <row r="14600" spans="30:34">
      <c r="AD14600" s="3"/>
      <c r="AE14600" s="3"/>
      <c r="AF14600" s="3"/>
      <c r="AG14600" s="3"/>
      <c r="AH14600" s="3"/>
    </row>
    <row r="14601" spans="30:34">
      <c r="AD14601" s="3"/>
      <c r="AE14601" s="3"/>
      <c r="AF14601" s="3"/>
      <c r="AG14601" s="3"/>
      <c r="AH14601" s="3"/>
    </row>
    <row r="14602" spans="30:34">
      <c r="AD14602" s="3"/>
      <c r="AE14602" s="3"/>
      <c r="AF14602" s="3"/>
      <c r="AG14602" s="3"/>
      <c r="AH14602" s="3"/>
    </row>
    <row r="14603" spans="30:34">
      <c r="AD14603" s="3"/>
      <c r="AE14603" s="3"/>
      <c r="AF14603" s="3"/>
      <c r="AG14603" s="3"/>
      <c r="AH14603" s="3"/>
    </row>
    <row r="14604" spans="30:34">
      <c r="AD14604" s="3"/>
      <c r="AE14604" s="3"/>
      <c r="AF14604" s="3"/>
      <c r="AG14604" s="3"/>
      <c r="AH14604" s="3"/>
    </row>
    <row r="14605" spans="30:34">
      <c r="AD14605" s="3"/>
      <c r="AE14605" s="3"/>
      <c r="AF14605" s="3"/>
      <c r="AG14605" s="3"/>
      <c r="AH14605" s="3"/>
    </row>
    <row r="14606" spans="30:34">
      <c r="AD14606" s="3"/>
      <c r="AE14606" s="3"/>
      <c r="AF14606" s="3"/>
      <c r="AG14606" s="3"/>
      <c r="AH14606" s="3"/>
    </row>
    <row r="14607" spans="30:34">
      <c r="AD14607" s="3"/>
      <c r="AE14607" s="3"/>
      <c r="AF14607" s="3"/>
      <c r="AG14607" s="3"/>
      <c r="AH14607" s="3"/>
    </row>
    <row r="14608" spans="30:34">
      <c r="AD14608" s="3"/>
      <c r="AE14608" s="3"/>
      <c r="AF14608" s="3"/>
      <c r="AG14608" s="3"/>
      <c r="AH14608" s="3"/>
    </row>
    <row r="14609" spans="30:34">
      <c r="AD14609" s="3"/>
      <c r="AE14609" s="3"/>
      <c r="AF14609" s="3"/>
      <c r="AG14609" s="3"/>
      <c r="AH14609" s="3"/>
    </row>
    <row r="14610" spans="30:34">
      <c r="AD14610" s="3"/>
      <c r="AE14610" s="3"/>
      <c r="AF14610" s="3"/>
      <c r="AG14610" s="3"/>
      <c r="AH14610" s="3"/>
    </row>
    <row r="14611" spans="30:34">
      <c r="AD14611" s="3"/>
      <c r="AE14611" s="3"/>
      <c r="AF14611" s="3"/>
      <c r="AG14611" s="3"/>
      <c r="AH14611" s="3"/>
    </row>
    <row r="14612" spans="30:34">
      <c r="AD14612" s="3"/>
      <c r="AE14612" s="3"/>
      <c r="AF14612" s="3"/>
      <c r="AG14612" s="3"/>
      <c r="AH14612" s="3"/>
    </row>
    <row r="14613" spans="30:34">
      <c r="AD14613" s="3"/>
      <c r="AE14613" s="3"/>
      <c r="AF14613" s="3"/>
      <c r="AG14613" s="3"/>
      <c r="AH14613" s="3"/>
    </row>
    <row r="14614" spans="30:34">
      <c r="AD14614" s="3"/>
      <c r="AE14614" s="3"/>
      <c r="AF14614" s="3"/>
      <c r="AG14614" s="3"/>
      <c r="AH14614" s="3"/>
    </row>
    <row r="14615" spans="30:34">
      <c r="AD14615" s="3"/>
      <c r="AE14615" s="3"/>
      <c r="AF14615" s="3"/>
      <c r="AG14615" s="3"/>
      <c r="AH14615" s="3"/>
    </row>
    <row r="14616" spans="30:34">
      <c r="AD14616" s="3"/>
      <c r="AE14616" s="3"/>
      <c r="AF14616" s="3"/>
      <c r="AG14616" s="3"/>
      <c r="AH14616" s="3"/>
    </row>
    <row r="14617" spans="30:34">
      <c r="AD14617" s="3"/>
      <c r="AE14617" s="3"/>
      <c r="AF14617" s="3"/>
      <c r="AG14617" s="3"/>
      <c r="AH14617" s="3"/>
    </row>
    <row r="14618" spans="30:34">
      <c r="AD14618" s="3"/>
      <c r="AE14618" s="3"/>
      <c r="AF14618" s="3"/>
      <c r="AG14618" s="3"/>
      <c r="AH14618" s="3"/>
    </row>
    <row r="14619" spans="30:34">
      <c r="AD14619" s="3"/>
      <c r="AE14619" s="3"/>
      <c r="AF14619" s="3"/>
      <c r="AG14619" s="3"/>
      <c r="AH14619" s="3"/>
    </row>
    <row r="14620" spans="30:34">
      <c r="AD14620" s="3"/>
      <c r="AE14620" s="3"/>
      <c r="AF14620" s="3"/>
      <c r="AG14620" s="3"/>
      <c r="AH14620" s="3"/>
    </row>
    <row r="14621" spans="30:34">
      <c r="AD14621" s="3"/>
      <c r="AE14621" s="3"/>
      <c r="AF14621" s="3"/>
      <c r="AG14621" s="3"/>
      <c r="AH14621" s="3"/>
    </row>
    <row r="14622" spans="30:34">
      <c r="AD14622" s="3"/>
      <c r="AE14622" s="3"/>
      <c r="AF14622" s="3"/>
      <c r="AG14622" s="3"/>
      <c r="AH14622" s="3"/>
    </row>
    <row r="14623" spans="30:34">
      <c r="AD14623" s="3"/>
      <c r="AE14623" s="3"/>
      <c r="AF14623" s="3"/>
      <c r="AG14623" s="3"/>
      <c r="AH14623" s="3"/>
    </row>
    <row r="14624" spans="30:34">
      <c r="AD14624" s="3"/>
      <c r="AE14624" s="3"/>
      <c r="AF14624" s="3"/>
      <c r="AG14624" s="3"/>
      <c r="AH14624" s="3"/>
    </row>
    <row r="14625" spans="30:34">
      <c r="AD14625" s="3"/>
      <c r="AE14625" s="3"/>
      <c r="AF14625" s="3"/>
      <c r="AG14625" s="3"/>
      <c r="AH14625" s="3"/>
    </row>
    <row r="14626" spans="30:34">
      <c r="AD14626" s="3"/>
      <c r="AE14626" s="3"/>
      <c r="AF14626" s="3"/>
      <c r="AG14626" s="3"/>
      <c r="AH14626" s="3"/>
    </row>
    <row r="14627" spans="30:34">
      <c r="AD14627" s="3"/>
      <c r="AE14627" s="3"/>
      <c r="AF14627" s="3"/>
      <c r="AG14627" s="3"/>
      <c r="AH14627" s="3"/>
    </row>
    <row r="14628" spans="30:34">
      <c r="AD14628" s="3"/>
      <c r="AE14628" s="3"/>
      <c r="AF14628" s="3"/>
      <c r="AG14628" s="3"/>
      <c r="AH14628" s="3"/>
    </row>
    <row r="14629" spans="30:34">
      <c r="AD14629" s="3"/>
      <c r="AE14629" s="3"/>
      <c r="AF14629" s="3"/>
      <c r="AG14629" s="3"/>
      <c r="AH14629" s="3"/>
    </row>
    <row r="14630" spans="30:34">
      <c r="AD14630" s="3"/>
      <c r="AE14630" s="3"/>
      <c r="AF14630" s="3"/>
      <c r="AG14630" s="3"/>
      <c r="AH14630" s="3"/>
    </row>
    <row r="14631" spans="30:34">
      <c r="AD14631" s="3"/>
      <c r="AE14631" s="3"/>
      <c r="AF14631" s="3"/>
      <c r="AG14631" s="3"/>
      <c r="AH14631" s="3"/>
    </row>
    <row r="14632" spans="30:34">
      <c r="AD14632" s="3"/>
      <c r="AE14632" s="3"/>
      <c r="AF14632" s="3"/>
      <c r="AG14632" s="3"/>
      <c r="AH14632" s="3"/>
    </row>
    <row r="14633" spans="30:34">
      <c r="AD14633" s="3"/>
      <c r="AE14633" s="3"/>
      <c r="AF14633" s="3"/>
      <c r="AG14633" s="3"/>
      <c r="AH14633" s="3"/>
    </row>
    <row r="14634" spans="30:34">
      <c r="AD14634" s="3"/>
      <c r="AE14634" s="3"/>
      <c r="AF14634" s="3"/>
      <c r="AG14634" s="3"/>
      <c r="AH14634" s="3"/>
    </row>
    <row r="14635" spans="30:34">
      <c r="AD14635" s="3"/>
      <c r="AE14635" s="3"/>
      <c r="AF14635" s="3"/>
      <c r="AG14635" s="3"/>
      <c r="AH14635" s="3"/>
    </row>
    <row r="14636" spans="30:34">
      <c r="AD14636" s="3"/>
      <c r="AE14636" s="3"/>
      <c r="AF14636" s="3"/>
      <c r="AG14636" s="3"/>
      <c r="AH14636" s="3"/>
    </row>
    <row r="14637" spans="30:34">
      <c r="AD14637" s="3"/>
      <c r="AE14637" s="3"/>
      <c r="AF14637" s="3"/>
      <c r="AG14637" s="3"/>
      <c r="AH14637" s="3"/>
    </row>
    <row r="14638" spans="30:34">
      <c r="AD14638" s="3"/>
      <c r="AE14638" s="3"/>
      <c r="AF14638" s="3"/>
      <c r="AG14638" s="3"/>
      <c r="AH14638" s="3"/>
    </row>
    <row r="14639" spans="30:34">
      <c r="AD14639" s="3"/>
      <c r="AE14639" s="3"/>
      <c r="AF14639" s="3"/>
      <c r="AG14639" s="3"/>
      <c r="AH14639" s="3"/>
    </row>
    <row r="14640" spans="30:34">
      <c r="AD14640" s="3"/>
      <c r="AE14640" s="3"/>
      <c r="AF14640" s="3"/>
      <c r="AG14640" s="3"/>
      <c r="AH14640" s="3"/>
    </row>
    <row r="14641" spans="30:34">
      <c r="AD14641" s="3"/>
      <c r="AE14641" s="3"/>
      <c r="AF14641" s="3"/>
      <c r="AG14641" s="3"/>
      <c r="AH14641" s="3"/>
    </row>
    <row r="14642" spans="30:34">
      <c r="AD14642" s="3"/>
      <c r="AE14642" s="3"/>
      <c r="AF14642" s="3"/>
      <c r="AG14642" s="3"/>
      <c r="AH14642" s="3"/>
    </row>
    <row r="14643" spans="30:34">
      <c r="AD14643" s="3"/>
      <c r="AE14643" s="3"/>
      <c r="AF14643" s="3"/>
      <c r="AG14643" s="3"/>
      <c r="AH14643" s="3"/>
    </row>
    <row r="14644" spans="30:34">
      <c r="AD14644" s="3"/>
      <c r="AE14644" s="3"/>
      <c r="AF14644" s="3"/>
      <c r="AG14644" s="3"/>
      <c r="AH14644" s="3"/>
    </row>
    <row r="14645" spans="30:34">
      <c r="AD14645" s="3"/>
      <c r="AE14645" s="3"/>
      <c r="AF14645" s="3"/>
      <c r="AG14645" s="3"/>
      <c r="AH14645" s="3"/>
    </row>
    <row r="14646" spans="30:34">
      <c r="AD14646" s="3"/>
      <c r="AE14646" s="3"/>
      <c r="AF14646" s="3"/>
      <c r="AG14646" s="3"/>
      <c r="AH14646" s="3"/>
    </row>
    <row r="14647" spans="30:34">
      <c r="AD14647" s="3"/>
      <c r="AE14647" s="3"/>
      <c r="AF14647" s="3"/>
      <c r="AG14647" s="3"/>
      <c r="AH14647" s="3"/>
    </row>
    <row r="14648" spans="30:34">
      <c r="AD14648" s="3"/>
      <c r="AE14648" s="3"/>
      <c r="AF14648" s="3"/>
      <c r="AG14648" s="3"/>
      <c r="AH14648" s="3"/>
    </row>
    <row r="14649" spans="30:34">
      <c r="AD14649" s="3"/>
      <c r="AE14649" s="3"/>
      <c r="AF14649" s="3"/>
      <c r="AG14649" s="3"/>
      <c r="AH14649" s="3"/>
    </row>
    <row r="14650" spans="30:34">
      <c r="AD14650" s="3"/>
      <c r="AE14650" s="3"/>
      <c r="AF14650" s="3"/>
      <c r="AG14650" s="3"/>
      <c r="AH14650" s="3"/>
    </row>
    <row r="14651" spans="30:34">
      <c r="AD14651" s="3"/>
      <c r="AE14651" s="3"/>
      <c r="AF14651" s="3"/>
      <c r="AG14651" s="3"/>
      <c r="AH14651" s="3"/>
    </row>
    <row r="14652" spans="30:34">
      <c r="AD14652" s="3"/>
      <c r="AE14652" s="3"/>
      <c r="AF14652" s="3"/>
      <c r="AG14652" s="3"/>
      <c r="AH14652" s="3"/>
    </row>
    <row r="14653" spans="30:34">
      <c r="AD14653" s="3"/>
      <c r="AE14653" s="3"/>
      <c r="AF14653" s="3"/>
      <c r="AG14653" s="3"/>
      <c r="AH14653" s="3"/>
    </row>
    <row r="14654" spans="30:34">
      <c r="AD14654" s="3"/>
      <c r="AE14654" s="3"/>
      <c r="AF14654" s="3"/>
      <c r="AG14654" s="3"/>
      <c r="AH14654" s="3"/>
    </row>
    <row r="14655" spans="30:34">
      <c r="AD14655" s="3"/>
      <c r="AE14655" s="3"/>
      <c r="AF14655" s="3"/>
      <c r="AG14655" s="3"/>
      <c r="AH14655" s="3"/>
    </row>
    <row r="14656" spans="30:34">
      <c r="AD14656" s="3"/>
      <c r="AE14656" s="3"/>
      <c r="AF14656" s="3"/>
      <c r="AG14656" s="3"/>
      <c r="AH14656" s="3"/>
    </row>
    <row r="14657" spans="30:34">
      <c r="AD14657" s="3"/>
      <c r="AE14657" s="3"/>
      <c r="AF14657" s="3"/>
      <c r="AG14657" s="3"/>
      <c r="AH14657" s="3"/>
    </row>
    <row r="14658" spans="30:34">
      <c r="AD14658" s="3"/>
      <c r="AE14658" s="3"/>
      <c r="AF14658" s="3"/>
      <c r="AG14658" s="3"/>
      <c r="AH14658" s="3"/>
    </row>
    <row r="14659" spans="30:34">
      <c r="AD14659" s="3"/>
      <c r="AE14659" s="3"/>
      <c r="AF14659" s="3"/>
      <c r="AG14659" s="3"/>
      <c r="AH14659" s="3"/>
    </row>
    <row r="14660" spans="30:34">
      <c r="AD14660" s="3"/>
      <c r="AE14660" s="3"/>
      <c r="AF14660" s="3"/>
      <c r="AG14660" s="3"/>
      <c r="AH14660" s="3"/>
    </row>
    <row r="14661" spans="30:34">
      <c r="AD14661" s="3"/>
      <c r="AE14661" s="3"/>
      <c r="AF14661" s="3"/>
      <c r="AG14661" s="3"/>
      <c r="AH14661" s="3"/>
    </row>
    <row r="14662" spans="30:34">
      <c r="AD14662" s="3"/>
      <c r="AE14662" s="3"/>
      <c r="AF14662" s="3"/>
      <c r="AG14662" s="3"/>
      <c r="AH14662" s="3"/>
    </row>
    <row r="14663" spans="30:34">
      <c r="AD14663" s="3"/>
      <c r="AE14663" s="3"/>
      <c r="AF14663" s="3"/>
      <c r="AG14663" s="3"/>
      <c r="AH14663" s="3"/>
    </row>
    <row r="14664" spans="30:34">
      <c r="AD14664" s="3"/>
      <c r="AE14664" s="3"/>
      <c r="AF14664" s="3"/>
      <c r="AG14664" s="3"/>
      <c r="AH14664" s="3"/>
    </row>
    <row r="14665" spans="30:34">
      <c r="AD14665" s="3"/>
      <c r="AE14665" s="3"/>
      <c r="AF14665" s="3"/>
      <c r="AG14665" s="3"/>
      <c r="AH14665" s="3"/>
    </row>
    <row r="14666" spans="30:34">
      <c r="AD14666" s="3"/>
      <c r="AE14666" s="3"/>
      <c r="AF14666" s="3"/>
      <c r="AG14666" s="3"/>
      <c r="AH14666" s="3"/>
    </row>
    <row r="14667" spans="30:34">
      <c r="AD14667" s="3"/>
      <c r="AE14667" s="3"/>
      <c r="AF14667" s="3"/>
      <c r="AG14667" s="3"/>
      <c r="AH14667" s="3"/>
    </row>
    <row r="14668" spans="30:34">
      <c r="AD14668" s="3"/>
      <c r="AE14668" s="3"/>
      <c r="AF14668" s="3"/>
      <c r="AG14668" s="3"/>
      <c r="AH14668" s="3"/>
    </row>
    <row r="14669" spans="30:34">
      <c r="AD14669" s="3"/>
      <c r="AE14669" s="3"/>
      <c r="AF14669" s="3"/>
      <c r="AG14669" s="3"/>
      <c r="AH14669" s="3"/>
    </row>
    <row r="14670" spans="30:34">
      <c r="AD14670" s="3"/>
      <c r="AE14670" s="3"/>
      <c r="AF14670" s="3"/>
      <c r="AG14670" s="3"/>
      <c r="AH14670" s="3"/>
    </row>
    <row r="14671" spans="30:34">
      <c r="AD14671" s="3"/>
      <c r="AE14671" s="3"/>
      <c r="AF14671" s="3"/>
      <c r="AG14671" s="3"/>
      <c r="AH14671" s="3"/>
    </row>
    <row r="14672" spans="30:34">
      <c r="AD14672" s="3"/>
      <c r="AE14672" s="3"/>
      <c r="AF14672" s="3"/>
      <c r="AG14672" s="3"/>
      <c r="AH14672" s="3"/>
    </row>
    <row r="14673" spans="30:34">
      <c r="AD14673" s="3"/>
      <c r="AE14673" s="3"/>
      <c r="AF14673" s="3"/>
      <c r="AG14673" s="3"/>
      <c r="AH14673" s="3"/>
    </row>
    <row r="14674" spans="30:34">
      <c r="AD14674" s="3"/>
      <c r="AE14674" s="3"/>
      <c r="AF14674" s="3"/>
      <c r="AG14674" s="3"/>
      <c r="AH14674" s="3"/>
    </row>
    <row r="14675" spans="30:34">
      <c r="AD14675" s="3"/>
      <c r="AE14675" s="3"/>
      <c r="AF14675" s="3"/>
      <c r="AG14675" s="3"/>
      <c r="AH14675" s="3"/>
    </row>
    <row r="14676" spans="30:34">
      <c r="AD14676" s="3"/>
      <c r="AE14676" s="3"/>
      <c r="AF14676" s="3"/>
      <c r="AG14676" s="3"/>
      <c r="AH14676" s="3"/>
    </row>
    <row r="14677" spans="30:34">
      <c r="AD14677" s="3"/>
      <c r="AE14677" s="3"/>
      <c r="AF14677" s="3"/>
      <c r="AG14677" s="3"/>
      <c r="AH14677" s="3"/>
    </row>
    <row r="14678" spans="30:34">
      <c r="AD14678" s="3"/>
      <c r="AE14678" s="3"/>
      <c r="AF14678" s="3"/>
      <c r="AG14678" s="3"/>
      <c r="AH14678" s="3"/>
    </row>
    <row r="14679" spans="30:34">
      <c r="AD14679" s="3"/>
      <c r="AE14679" s="3"/>
      <c r="AF14679" s="3"/>
      <c r="AG14679" s="3"/>
      <c r="AH14679" s="3"/>
    </row>
    <row r="14680" spans="30:34">
      <c r="AD14680" s="3"/>
      <c r="AE14680" s="3"/>
      <c r="AF14680" s="3"/>
      <c r="AG14680" s="3"/>
      <c r="AH14680" s="3"/>
    </row>
    <row r="14681" spans="30:34">
      <c r="AD14681" s="3"/>
      <c r="AE14681" s="3"/>
      <c r="AF14681" s="3"/>
      <c r="AG14681" s="3"/>
      <c r="AH14681" s="3"/>
    </row>
    <row r="14682" spans="30:34">
      <c r="AD14682" s="3"/>
      <c r="AE14682" s="3"/>
      <c r="AF14682" s="3"/>
      <c r="AG14682" s="3"/>
      <c r="AH14682" s="3"/>
    </row>
    <row r="14683" spans="30:34">
      <c r="AD14683" s="3"/>
      <c r="AE14683" s="3"/>
      <c r="AF14683" s="3"/>
      <c r="AG14683" s="3"/>
      <c r="AH14683" s="3"/>
    </row>
    <row r="14684" spans="30:34">
      <c r="AD14684" s="3"/>
      <c r="AE14684" s="3"/>
      <c r="AF14684" s="3"/>
      <c r="AG14684" s="3"/>
      <c r="AH14684" s="3"/>
    </row>
    <row r="14685" spans="30:34">
      <c r="AD14685" s="3"/>
      <c r="AE14685" s="3"/>
      <c r="AF14685" s="3"/>
      <c r="AG14685" s="3"/>
      <c r="AH14685" s="3"/>
    </row>
    <row r="14686" spans="30:34">
      <c r="AD14686" s="3"/>
      <c r="AE14686" s="3"/>
      <c r="AF14686" s="3"/>
      <c r="AG14686" s="3"/>
      <c r="AH14686" s="3"/>
    </row>
    <row r="14687" spans="30:34">
      <c r="AD14687" s="3"/>
      <c r="AE14687" s="3"/>
      <c r="AF14687" s="3"/>
      <c r="AG14687" s="3"/>
      <c r="AH14687" s="3"/>
    </row>
    <row r="14688" spans="30:34">
      <c r="AD14688" s="3"/>
      <c r="AE14688" s="3"/>
      <c r="AF14688" s="3"/>
      <c r="AG14688" s="3"/>
      <c r="AH14688" s="3"/>
    </row>
    <row r="14689" spans="30:34">
      <c r="AD14689" s="3"/>
      <c r="AE14689" s="3"/>
      <c r="AF14689" s="3"/>
      <c r="AG14689" s="3"/>
      <c r="AH14689" s="3"/>
    </row>
    <row r="14690" spans="30:34">
      <c r="AD14690" s="3"/>
      <c r="AE14690" s="3"/>
      <c r="AF14690" s="3"/>
      <c r="AG14690" s="3"/>
      <c r="AH14690" s="3"/>
    </row>
    <row r="14691" spans="30:34">
      <c r="AD14691" s="3"/>
      <c r="AE14691" s="3"/>
      <c r="AF14691" s="3"/>
      <c r="AG14691" s="3"/>
      <c r="AH14691" s="3"/>
    </row>
    <row r="14692" spans="30:34">
      <c r="AD14692" s="3"/>
      <c r="AE14692" s="3"/>
      <c r="AF14692" s="3"/>
      <c r="AG14692" s="3"/>
      <c r="AH14692" s="3"/>
    </row>
    <row r="14693" spans="30:34">
      <c r="AD14693" s="3"/>
      <c r="AE14693" s="3"/>
      <c r="AF14693" s="3"/>
      <c r="AG14693" s="3"/>
      <c r="AH14693" s="3"/>
    </row>
    <row r="14694" spans="30:34">
      <c r="AD14694" s="3"/>
      <c r="AE14694" s="3"/>
      <c r="AF14694" s="3"/>
      <c r="AG14694" s="3"/>
      <c r="AH14694" s="3"/>
    </row>
    <row r="14695" spans="30:34">
      <c r="AD14695" s="3"/>
      <c r="AE14695" s="3"/>
      <c r="AF14695" s="3"/>
      <c r="AG14695" s="3"/>
      <c r="AH14695" s="3"/>
    </row>
    <row r="14696" spans="30:34">
      <c r="AD14696" s="3"/>
      <c r="AE14696" s="3"/>
      <c r="AF14696" s="3"/>
      <c r="AG14696" s="3"/>
      <c r="AH14696" s="3"/>
    </row>
    <row r="14697" spans="30:34">
      <c r="AD14697" s="3"/>
      <c r="AE14697" s="3"/>
      <c r="AF14697" s="3"/>
      <c r="AG14697" s="3"/>
      <c r="AH14697" s="3"/>
    </row>
    <row r="14698" spans="30:34">
      <c r="AD14698" s="3"/>
      <c r="AE14698" s="3"/>
      <c r="AF14698" s="3"/>
      <c r="AG14698" s="3"/>
      <c r="AH14698" s="3"/>
    </row>
    <row r="14699" spans="30:34">
      <c r="AD14699" s="3"/>
      <c r="AE14699" s="3"/>
      <c r="AF14699" s="3"/>
      <c r="AG14699" s="3"/>
      <c r="AH14699" s="3"/>
    </row>
    <row r="14700" spans="30:34">
      <c r="AD14700" s="3"/>
      <c r="AE14700" s="3"/>
      <c r="AF14700" s="3"/>
      <c r="AG14700" s="3"/>
      <c r="AH14700" s="3"/>
    </row>
    <row r="14701" spans="30:34">
      <c r="AD14701" s="3"/>
      <c r="AE14701" s="3"/>
      <c r="AF14701" s="3"/>
      <c r="AG14701" s="3"/>
      <c r="AH14701" s="3"/>
    </row>
    <row r="14702" spans="30:34">
      <c r="AD14702" s="3"/>
      <c r="AE14702" s="3"/>
      <c r="AF14702" s="3"/>
      <c r="AG14702" s="3"/>
      <c r="AH14702" s="3"/>
    </row>
    <row r="14703" spans="30:34">
      <c r="AD14703" s="3"/>
      <c r="AE14703" s="3"/>
      <c r="AF14703" s="3"/>
      <c r="AG14703" s="3"/>
      <c r="AH14703" s="3"/>
    </row>
    <row r="14704" spans="30:34">
      <c r="AD14704" s="3"/>
      <c r="AE14704" s="3"/>
      <c r="AF14704" s="3"/>
      <c r="AG14704" s="3"/>
      <c r="AH14704" s="3"/>
    </row>
    <row r="14705" spans="30:34">
      <c r="AD14705" s="3"/>
      <c r="AE14705" s="3"/>
      <c r="AF14705" s="3"/>
      <c r="AG14705" s="3"/>
      <c r="AH14705" s="3"/>
    </row>
    <row r="14706" spans="30:34">
      <c r="AD14706" s="3"/>
      <c r="AE14706" s="3"/>
      <c r="AF14706" s="3"/>
      <c r="AG14706" s="3"/>
      <c r="AH14706" s="3"/>
    </row>
    <row r="14707" spans="30:34">
      <c r="AD14707" s="3"/>
      <c r="AE14707" s="3"/>
      <c r="AF14707" s="3"/>
      <c r="AG14707" s="3"/>
      <c r="AH14707" s="3"/>
    </row>
    <row r="14708" spans="30:34">
      <c r="AD14708" s="3"/>
      <c r="AE14708" s="3"/>
      <c r="AF14708" s="3"/>
      <c r="AG14708" s="3"/>
      <c r="AH14708" s="3"/>
    </row>
    <row r="14709" spans="30:34">
      <c r="AD14709" s="3"/>
      <c r="AE14709" s="3"/>
      <c r="AF14709" s="3"/>
      <c r="AG14709" s="3"/>
      <c r="AH14709" s="3"/>
    </row>
    <row r="14710" spans="30:34">
      <c r="AD14710" s="3"/>
      <c r="AE14710" s="3"/>
      <c r="AF14710" s="3"/>
      <c r="AG14710" s="3"/>
      <c r="AH14710" s="3"/>
    </row>
    <row r="14711" spans="30:34">
      <c r="AD14711" s="3"/>
      <c r="AE14711" s="3"/>
      <c r="AF14711" s="3"/>
      <c r="AG14711" s="3"/>
      <c r="AH14711" s="3"/>
    </row>
    <row r="14712" spans="30:34">
      <c r="AD14712" s="3"/>
      <c r="AE14712" s="3"/>
      <c r="AF14712" s="3"/>
      <c r="AG14712" s="3"/>
      <c r="AH14712" s="3"/>
    </row>
    <row r="14713" spans="30:34">
      <c r="AD14713" s="3"/>
      <c r="AE14713" s="3"/>
      <c r="AF14713" s="3"/>
      <c r="AG14713" s="3"/>
      <c r="AH14713" s="3"/>
    </row>
    <row r="14714" spans="30:34">
      <c r="AD14714" s="3"/>
      <c r="AE14714" s="3"/>
      <c r="AF14714" s="3"/>
      <c r="AG14714" s="3"/>
      <c r="AH14714" s="3"/>
    </row>
    <row r="14715" spans="30:34">
      <c r="AD14715" s="3"/>
      <c r="AE14715" s="3"/>
      <c r="AF14715" s="3"/>
      <c r="AG14715" s="3"/>
      <c r="AH14715" s="3"/>
    </row>
    <row r="14716" spans="30:34">
      <c r="AD14716" s="3"/>
      <c r="AE14716" s="3"/>
      <c r="AF14716" s="3"/>
      <c r="AG14716" s="3"/>
      <c r="AH14716" s="3"/>
    </row>
    <row r="14717" spans="30:34">
      <c r="AD14717" s="3"/>
      <c r="AE14717" s="3"/>
      <c r="AF14717" s="3"/>
      <c r="AG14717" s="3"/>
      <c r="AH14717" s="3"/>
    </row>
    <row r="14718" spans="30:34">
      <c r="AD14718" s="3"/>
      <c r="AE14718" s="3"/>
      <c r="AF14718" s="3"/>
      <c r="AG14718" s="3"/>
      <c r="AH14718" s="3"/>
    </row>
    <row r="14719" spans="30:34">
      <c r="AD14719" s="3"/>
      <c r="AE14719" s="3"/>
      <c r="AF14719" s="3"/>
      <c r="AG14719" s="3"/>
      <c r="AH14719" s="3"/>
    </row>
    <row r="14720" spans="30:34">
      <c r="AD14720" s="3"/>
      <c r="AE14720" s="3"/>
      <c r="AF14720" s="3"/>
      <c r="AG14720" s="3"/>
      <c r="AH14720" s="3"/>
    </row>
    <row r="14721" spans="30:34">
      <c r="AD14721" s="3"/>
      <c r="AE14721" s="3"/>
      <c r="AF14721" s="3"/>
      <c r="AG14721" s="3"/>
      <c r="AH14721" s="3"/>
    </row>
    <row r="14722" spans="30:34">
      <c r="AD14722" s="3"/>
      <c r="AE14722" s="3"/>
      <c r="AF14722" s="3"/>
      <c r="AG14722" s="3"/>
      <c r="AH14722" s="3"/>
    </row>
    <row r="14723" spans="30:34">
      <c r="AD14723" s="3"/>
      <c r="AE14723" s="3"/>
      <c r="AF14723" s="3"/>
      <c r="AG14723" s="3"/>
      <c r="AH14723" s="3"/>
    </row>
    <row r="14724" spans="30:34">
      <c r="AD14724" s="3"/>
      <c r="AE14724" s="3"/>
      <c r="AF14724" s="3"/>
      <c r="AG14724" s="3"/>
      <c r="AH14724" s="3"/>
    </row>
    <row r="14725" spans="30:34">
      <c r="AD14725" s="3"/>
      <c r="AE14725" s="3"/>
      <c r="AF14725" s="3"/>
      <c r="AG14725" s="3"/>
      <c r="AH14725" s="3"/>
    </row>
    <row r="14726" spans="30:34">
      <c r="AD14726" s="3"/>
      <c r="AE14726" s="3"/>
      <c r="AF14726" s="3"/>
      <c r="AG14726" s="3"/>
      <c r="AH14726" s="3"/>
    </row>
    <row r="14727" spans="30:34">
      <c r="AD14727" s="3"/>
      <c r="AE14727" s="3"/>
      <c r="AF14727" s="3"/>
      <c r="AG14727" s="3"/>
      <c r="AH14727" s="3"/>
    </row>
    <row r="14728" spans="30:34">
      <c r="AD14728" s="3"/>
      <c r="AE14728" s="3"/>
      <c r="AF14728" s="3"/>
      <c r="AG14728" s="3"/>
      <c r="AH14728" s="3"/>
    </row>
    <row r="14729" spans="30:34">
      <c r="AD14729" s="3"/>
      <c r="AE14729" s="3"/>
      <c r="AF14729" s="3"/>
      <c r="AG14729" s="3"/>
      <c r="AH14729" s="3"/>
    </row>
    <row r="14730" spans="30:34">
      <c r="AD14730" s="3"/>
      <c r="AE14730" s="3"/>
      <c r="AF14730" s="3"/>
      <c r="AG14730" s="3"/>
      <c r="AH14730" s="3"/>
    </row>
    <row r="14731" spans="30:34">
      <c r="AD14731" s="3"/>
      <c r="AE14731" s="3"/>
      <c r="AF14731" s="3"/>
      <c r="AG14731" s="3"/>
      <c r="AH14731" s="3"/>
    </row>
    <row r="14732" spans="30:34">
      <c r="AD14732" s="3"/>
      <c r="AE14732" s="3"/>
      <c r="AF14732" s="3"/>
      <c r="AG14732" s="3"/>
      <c r="AH14732" s="3"/>
    </row>
    <row r="14733" spans="30:34">
      <c r="AD14733" s="3"/>
      <c r="AE14733" s="3"/>
      <c r="AF14733" s="3"/>
      <c r="AG14733" s="3"/>
      <c r="AH14733" s="3"/>
    </row>
    <row r="14734" spans="30:34">
      <c r="AD14734" s="3"/>
      <c r="AE14734" s="3"/>
      <c r="AF14734" s="3"/>
      <c r="AG14734" s="3"/>
      <c r="AH14734" s="3"/>
    </row>
    <row r="14735" spans="30:34">
      <c r="AD14735" s="3"/>
      <c r="AE14735" s="3"/>
      <c r="AF14735" s="3"/>
      <c r="AG14735" s="3"/>
      <c r="AH14735" s="3"/>
    </row>
    <row r="14736" spans="30:34">
      <c r="AD14736" s="3"/>
      <c r="AE14736" s="3"/>
      <c r="AF14736" s="3"/>
      <c r="AG14736" s="3"/>
      <c r="AH14736" s="3"/>
    </row>
    <row r="14737" spans="30:34">
      <c r="AD14737" s="3"/>
      <c r="AE14737" s="3"/>
      <c r="AF14737" s="3"/>
      <c r="AG14737" s="3"/>
      <c r="AH14737" s="3"/>
    </row>
    <row r="14738" spans="30:34">
      <c r="AD14738" s="3"/>
      <c r="AE14738" s="3"/>
      <c r="AF14738" s="3"/>
      <c r="AG14738" s="3"/>
      <c r="AH14738" s="3"/>
    </row>
    <row r="14739" spans="30:34">
      <c r="AD14739" s="3"/>
      <c r="AE14739" s="3"/>
      <c r="AF14739" s="3"/>
      <c r="AG14739" s="3"/>
      <c r="AH14739" s="3"/>
    </row>
    <row r="14740" spans="30:34">
      <c r="AD14740" s="3"/>
      <c r="AE14740" s="3"/>
      <c r="AF14740" s="3"/>
      <c r="AG14740" s="3"/>
      <c r="AH14740" s="3"/>
    </row>
    <row r="14741" spans="30:34">
      <c r="AD14741" s="3"/>
      <c r="AE14741" s="3"/>
      <c r="AF14741" s="3"/>
      <c r="AG14741" s="3"/>
      <c r="AH14741" s="3"/>
    </row>
    <row r="14742" spans="30:34">
      <c r="AD14742" s="3"/>
      <c r="AE14742" s="3"/>
      <c r="AF14742" s="3"/>
      <c r="AG14742" s="3"/>
      <c r="AH14742" s="3"/>
    </row>
    <row r="14743" spans="30:34">
      <c r="AD14743" s="3"/>
      <c r="AE14743" s="3"/>
      <c r="AF14743" s="3"/>
      <c r="AG14743" s="3"/>
      <c r="AH14743" s="3"/>
    </row>
    <row r="14744" spans="30:34">
      <c r="AD14744" s="3"/>
      <c r="AE14744" s="3"/>
      <c r="AF14744" s="3"/>
      <c r="AG14744" s="3"/>
      <c r="AH14744" s="3"/>
    </row>
    <row r="14745" spans="30:34">
      <c r="AD14745" s="3"/>
      <c r="AE14745" s="3"/>
      <c r="AF14745" s="3"/>
      <c r="AG14745" s="3"/>
      <c r="AH14745" s="3"/>
    </row>
    <row r="14746" spans="30:34">
      <c r="AD14746" s="3"/>
      <c r="AE14746" s="3"/>
      <c r="AF14746" s="3"/>
      <c r="AG14746" s="3"/>
      <c r="AH14746" s="3"/>
    </row>
    <row r="14747" spans="30:34">
      <c r="AD14747" s="3"/>
      <c r="AE14747" s="3"/>
      <c r="AF14747" s="3"/>
      <c r="AG14747" s="3"/>
      <c r="AH14747" s="3"/>
    </row>
    <row r="14748" spans="30:34">
      <c r="AD14748" s="3"/>
      <c r="AE14748" s="3"/>
      <c r="AF14748" s="3"/>
      <c r="AG14748" s="3"/>
      <c r="AH14748" s="3"/>
    </row>
    <row r="14749" spans="30:34">
      <c r="AD14749" s="3"/>
      <c r="AE14749" s="3"/>
      <c r="AF14749" s="3"/>
      <c r="AG14749" s="3"/>
      <c r="AH14749" s="3"/>
    </row>
    <row r="14750" spans="30:34">
      <c r="AD14750" s="3"/>
      <c r="AE14750" s="3"/>
      <c r="AF14750" s="3"/>
      <c r="AG14750" s="3"/>
      <c r="AH14750" s="3"/>
    </row>
    <row r="14751" spans="30:34">
      <c r="AD14751" s="3"/>
      <c r="AE14751" s="3"/>
      <c r="AF14751" s="3"/>
      <c r="AG14751" s="3"/>
      <c r="AH14751" s="3"/>
    </row>
    <row r="14752" spans="30:34">
      <c r="AD14752" s="3"/>
      <c r="AE14752" s="3"/>
      <c r="AF14752" s="3"/>
      <c r="AG14752" s="3"/>
      <c r="AH14752" s="3"/>
    </row>
    <row r="14753" spans="30:34">
      <c r="AD14753" s="3"/>
      <c r="AE14753" s="3"/>
      <c r="AF14753" s="3"/>
      <c r="AG14753" s="3"/>
      <c r="AH14753" s="3"/>
    </row>
    <row r="14754" spans="30:34">
      <c r="AD14754" s="3"/>
      <c r="AE14754" s="3"/>
      <c r="AF14754" s="3"/>
      <c r="AG14754" s="3"/>
      <c r="AH14754" s="3"/>
    </row>
    <row r="14755" spans="30:34">
      <c r="AD14755" s="3"/>
      <c r="AE14755" s="3"/>
      <c r="AF14755" s="3"/>
      <c r="AG14755" s="3"/>
      <c r="AH14755" s="3"/>
    </row>
    <row r="14756" spans="30:34">
      <c r="AD14756" s="3"/>
      <c r="AE14756" s="3"/>
      <c r="AF14756" s="3"/>
      <c r="AG14756" s="3"/>
      <c r="AH14756" s="3"/>
    </row>
    <row r="14757" spans="30:34">
      <c r="AD14757" s="3"/>
      <c r="AE14757" s="3"/>
      <c r="AF14757" s="3"/>
      <c r="AG14757" s="3"/>
      <c r="AH14757" s="3"/>
    </row>
    <row r="14758" spans="30:34">
      <c r="AD14758" s="3"/>
      <c r="AE14758" s="3"/>
      <c r="AF14758" s="3"/>
      <c r="AG14758" s="3"/>
      <c r="AH14758" s="3"/>
    </row>
    <row r="14759" spans="30:34">
      <c r="AD14759" s="3"/>
      <c r="AE14759" s="3"/>
      <c r="AF14759" s="3"/>
      <c r="AG14759" s="3"/>
      <c r="AH14759" s="3"/>
    </row>
    <row r="14760" spans="30:34">
      <c r="AD14760" s="3"/>
      <c r="AE14760" s="3"/>
      <c r="AF14760" s="3"/>
      <c r="AG14760" s="3"/>
      <c r="AH14760" s="3"/>
    </row>
    <row r="14761" spans="30:34">
      <c r="AD14761" s="3"/>
      <c r="AE14761" s="3"/>
      <c r="AF14761" s="3"/>
      <c r="AG14761" s="3"/>
      <c r="AH14761" s="3"/>
    </row>
    <row r="14762" spans="30:34">
      <c r="AD14762" s="3"/>
      <c r="AE14762" s="3"/>
      <c r="AF14762" s="3"/>
      <c r="AG14762" s="3"/>
      <c r="AH14762" s="3"/>
    </row>
    <row r="14763" spans="30:34">
      <c r="AD14763" s="3"/>
      <c r="AE14763" s="3"/>
      <c r="AF14763" s="3"/>
      <c r="AG14763" s="3"/>
      <c r="AH14763" s="3"/>
    </row>
    <row r="14764" spans="30:34">
      <c r="AD14764" s="3"/>
      <c r="AE14764" s="3"/>
      <c r="AF14764" s="3"/>
      <c r="AG14764" s="3"/>
      <c r="AH14764" s="3"/>
    </row>
    <row r="14765" spans="30:34">
      <c r="AD14765" s="3"/>
      <c r="AE14765" s="3"/>
      <c r="AF14765" s="3"/>
      <c r="AG14765" s="3"/>
      <c r="AH14765" s="3"/>
    </row>
    <row r="14766" spans="30:34">
      <c r="AD14766" s="3"/>
      <c r="AE14766" s="3"/>
      <c r="AF14766" s="3"/>
      <c r="AG14766" s="3"/>
      <c r="AH14766" s="3"/>
    </row>
    <row r="14767" spans="30:34">
      <c r="AD14767" s="3"/>
      <c r="AE14767" s="3"/>
      <c r="AF14767" s="3"/>
      <c r="AG14767" s="3"/>
      <c r="AH14767" s="3"/>
    </row>
    <row r="14768" spans="30:34">
      <c r="AD14768" s="3"/>
      <c r="AE14768" s="3"/>
      <c r="AF14768" s="3"/>
      <c r="AG14768" s="3"/>
      <c r="AH14768" s="3"/>
    </row>
    <row r="14769" spans="30:34">
      <c r="AD14769" s="3"/>
      <c r="AE14769" s="3"/>
      <c r="AF14769" s="3"/>
      <c r="AG14769" s="3"/>
      <c r="AH14769" s="3"/>
    </row>
    <row r="14770" spans="30:34">
      <c r="AD14770" s="3"/>
      <c r="AE14770" s="3"/>
      <c r="AF14770" s="3"/>
      <c r="AG14770" s="3"/>
      <c r="AH14770" s="3"/>
    </row>
    <row r="14771" spans="30:34">
      <c r="AD14771" s="3"/>
      <c r="AE14771" s="3"/>
      <c r="AF14771" s="3"/>
      <c r="AG14771" s="3"/>
      <c r="AH14771" s="3"/>
    </row>
    <row r="14772" spans="30:34">
      <c r="AD14772" s="3"/>
      <c r="AE14772" s="3"/>
      <c r="AF14772" s="3"/>
      <c r="AG14772" s="3"/>
      <c r="AH14772" s="3"/>
    </row>
    <row r="14773" spans="30:34">
      <c r="AD14773" s="3"/>
      <c r="AE14773" s="3"/>
      <c r="AF14773" s="3"/>
      <c r="AG14773" s="3"/>
      <c r="AH14773" s="3"/>
    </row>
    <row r="14774" spans="30:34">
      <c r="AD14774" s="3"/>
      <c r="AE14774" s="3"/>
      <c r="AF14774" s="3"/>
      <c r="AG14774" s="3"/>
      <c r="AH14774" s="3"/>
    </row>
    <row r="14775" spans="30:34">
      <c r="AD14775" s="3"/>
      <c r="AE14775" s="3"/>
      <c r="AF14775" s="3"/>
      <c r="AG14775" s="3"/>
      <c r="AH14775" s="3"/>
    </row>
    <row r="14776" spans="30:34">
      <c r="AD14776" s="3"/>
      <c r="AE14776" s="3"/>
      <c r="AF14776" s="3"/>
      <c r="AG14776" s="3"/>
      <c r="AH14776" s="3"/>
    </row>
    <row r="14777" spans="30:34">
      <c r="AD14777" s="3"/>
      <c r="AE14777" s="3"/>
      <c r="AF14777" s="3"/>
      <c r="AG14777" s="3"/>
      <c r="AH14777" s="3"/>
    </row>
    <row r="14778" spans="30:34">
      <c r="AD14778" s="3"/>
      <c r="AE14778" s="3"/>
      <c r="AF14778" s="3"/>
      <c r="AG14778" s="3"/>
      <c r="AH14778" s="3"/>
    </row>
    <row r="14779" spans="30:34">
      <c r="AD14779" s="3"/>
      <c r="AE14779" s="3"/>
      <c r="AF14779" s="3"/>
      <c r="AG14779" s="3"/>
      <c r="AH14779" s="3"/>
    </row>
    <row r="14780" spans="30:34">
      <c r="AD14780" s="3"/>
      <c r="AE14780" s="3"/>
      <c r="AF14780" s="3"/>
      <c r="AG14780" s="3"/>
      <c r="AH14780" s="3"/>
    </row>
    <row r="14781" spans="30:34">
      <c r="AD14781" s="3"/>
      <c r="AE14781" s="3"/>
      <c r="AF14781" s="3"/>
      <c r="AG14781" s="3"/>
      <c r="AH14781" s="3"/>
    </row>
    <row r="14782" spans="30:34">
      <c r="AD14782" s="3"/>
      <c r="AE14782" s="3"/>
      <c r="AF14782" s="3"/>
      <c r="AG14782" s="3"/>
      <c r="AH14782" s="3"/>
    </row>
    <row r="14783" spans="30:34">
      <c r="AD14783" s="3"/>
      <c r="AE14783" s="3"/>
      <c r="AF14783" s="3"/>
      <c r="AG14783" s="3"/>
      <c r="AH14783" s="3"/>
    </row>
    <row r="14784" spans="30:34">
      <c r="AD14784" s="3"/>
      <c r="AE14784" s="3"/>
      <c r="AF14784" s="3"/>
      <c r="AG14784" s="3"/>
      <c r="AH14784" s="3"/>
    </row>
    <row r="14785" spans="30:34">
      <c r="AD14785" s="3"/>
      <c r="AE14785" s="3"/>
      <c r="AF14785" s="3"/>
      <c r="AG14785" s="3"/>
      <c r="AH14785" s="3"/>
    </row>
    <row r="14786" spans="30:34">
      <c r="AD14786" s="3"/>
      <c r="AE14786" s="3"/>
      <c r="AF14786" s="3"/>
      <c r="AG14786" s="3"/>
      <c r="AH14786" s="3"/>
    </row>
    <row r="14787" spans="30:34">
      <c r="AD14787" s="3"/>
      <c r="AE14787" s="3"/>
      <c r="AF14787" s="3"/>
      <c r="AG14787" s="3"/>
      <c r="AH14787" s="3"/>
    </row>
    <row r="14788" spans="30:34">
      <c r="AD14788" s="3"/>
      <c r="AE14788" s="3"/>
      <c r="AF14788" s="3"/>
      <c r="AG14788" s="3"/>
      <c r="AH14788" s="3"/>
    </row>
    <row r="14789" spans="30:34">
      <c r="AD14789" s="3"/>
      <c r="AE14789" s="3"/>
      <c r="AF14789" s="3"/>
      <c r="AG14789" s="3"/>
      <c r="AH14789" s="3"/>
    </row>
    <row r="14790" spans="30:34">
      <c r="AD14790" s="3"/>
      <c r="AE14790" s="3"/>
      <c r="AF14790" s="3"/>
      <c r="AG14790" s="3"/>
      <c r="AH14790" s="3"/>
    </row>
    <row r="14791" spans="30:34">
      <c r="AD14791" s="3"/>
      <c r="AE14791" s="3"/>
      <c r="AF14791" s="3"/>
      <c r="AG14791" s="3"/>
      <c r="AH14791" s="3"/>
    </row>
    <row r="14792" spans="30:34">
      <c r="AD14792" s="3"/>
      <c r="AE14792" s="3"/>
      <c r="AF14792" s="3"/>
      <c r="AG14792" s="3"/>
      <c r="AH14792" s="3"/>
    </row>
    <row r="14793" spans="30:34">
      <c r="AD14793" s="3"/>
      <c r="AE14793" s="3"/>
      <c r="AF14793" s="3"/>
      <c r="AG14793" s="3"/>
      <c r="AH14793" s="3"/>
    </row>
    <row r="14794" spans="30:34">
      <c r="AD14794" s="3"/>
      <c r="AE14794" s="3"/>
      <c r="AF14794" s="3"/>
      <c r="AG14794" s="3"/>
      <c r="AH14794" s="3"/>
    </row>
    <row r="14795" spans="30:34">
      <c r="AD14795" s="3"/>
      <c r="AE14795" s="3"/>
      <c r="AF14795" s="3"/>
      <c r="AG14795" s="3"/>
      <c r="AH14795" s="3"/>
    </row>
    <row r="14796" spans="30:34">
      <c r="AD14796" s="3"/>
      <c r="AE14796" s="3"/>
      <c r="AF14796" s="3"/>
      <c r="AG14796" s="3"/>
      <c r="AH14796" s="3"/>
    </row>
    <row r="14797" spans="30:34">
      <c r="AD14797" s="3"/>
      <c r="AE14797" s="3"/>
      <c r="AF14797" s="3"/>
      <c r="AG14797" s="3"/>
      <c r="AH14797" s="3"/>
    </row>
    <row r="14798" spans="30:34">
      <c r="AD14798" s="3"/>
      <c r="AE14798" s="3"/>
      <c r="AF14798" s="3"/>
      <c r="AG14798" s="3"/>
      <c r="AH14798" s="3"/>
    </row>
    <row r="14799" spans="30:34">
      <c r="AD14799" s="3"/>
      <c r="AE14799" s="3"/>
      <c r="AF14799" s="3"/>
      <c r="AG14799" s="3"/>
      <c r="AH14799" s="3"/>
    </row>
    <row r="14800" spans="30:34">
      <c r="AD14800" s="3"/>
      <c r="AE14800" s="3"/>
      <c r="AF14800" s="3"/>
      <c r="AG14800" s="3"/>
      <c r="AH14800" s="3"/>
    </row>
    <row r="14801" spans="30:34">
      <c r="AD14801" s="3"/>
      <c r="AE14801" s="3"/>
      <c r="AF14801" s="3"/>
      <c r="AG14801" s="3"/>
      <c r="AH14801" s="3"/>
    </row>
    <row r="14802" spans="30:34">
      <c r="AD14802" s="3"/>
      <c r="AE14802" s="3"/>
      <c r="AF14802" s="3"/>
      <c r="AG14802" s="3"/>
      <c r="AH14802" s="3"/>
    </row>
    <row r="14803" spans="30:34">
      <c r="AD14803" s="3"/>
      <c r="AE14803" s="3"/>
      <c r="AF14803" s="3"/>
      <c r="AG14803" s="3"/>
      <c r="AH14803" s="3"/>
    </row>
    <row r="14804" spans="30:34">
      <c r="AD14804" s="3"/>
      <c r="AE14804" s="3"/>
      <c r="AF14804" s="3"/>
      <c r="AG14804" s="3"/>
      <c r="AH14804" s="3"/>
    </row>
    <row r="14805" spans="30:34">
      <c r="AD14805" s="3"/>
      <c r="AE14805" s="3"/>
      <c r="AF14805" s="3"/>
      <c r="AG14805" s="3"/>
      <c r="AH14805" s="3"/>
    </row>
    <row r="14806" spans="30:34">
      <c r="AD14806" s="3"/>
      <c r="AE14806" s="3"/>
      <c r="AF14806" s="3"/>
      <c r="AG14806" s="3"/>
      <c r="AH14806" s="3"/>
    </row>
    <row r="14807" spans="30:34">
      <c r="AD14807" s="3"/>
      <c r="AE14807" s="3"/>
      <c r="AF14807" s="3"/>
      <c r="AG14807" s="3"/>
      <c r="AH14807" s="3"/>
    </row>
    <row r="14808" spans="30:34">
      <c r="AD14808" s="3"/>
      <c r="AE14808" s="3"/>
      <c r="AF14808" s="3"/>
      <c r="AG14808" s="3"/>
      <c r="AH14808" s="3"/>
    </row>
    <row r="14809" spans="30:34">
      <c r="AD14809" s="3"/>
      <c r="AE14809" s="3"/>
      <c r="AF14809" s="3"/>
      <c r="AG14809" s="3"/>
      <c r="AH14809" s="3"/>
    </row>
    <row r="14810" spans="30:34">
      <c r="AD14810" s="3"/>
      <c r="AE14810" s="3"/>
      <c r="AF14810" s="3"/>
      <c r="AG14810" s="3"/>
      <c r="AH14810" s="3"/>
    </row>
    <row r="14811" spans="30:34">
      <c r="AD14811" s="3"/>
      <c r="AE14811" s="3"/>
      <c r="AF14811" s="3"/>
      <c r="AG14811" s="3"/>
      <c r="AH14811" s="3"/>
    </row>
    <row r="14812" spans="30:34">
      <c r="AD14812" s="3"/>
      <c r="AE14812" s="3"/>
      <c r="AF14812" s="3"/>
      <c r="AG14812" s="3"/>
      <c r="AH14812" s="3"/>
    </row>
    <row r="14813" spans="30:34">
      <c r="AD14813" s="3"/>
      <c r="AE14813" s="3"/>
      <c r="AF14813" s="3"/>
      <c r="AG14813" s="3"/>
      <c r="AH14813" s="3"/>
    </row>
    <row r="14814" spans="30:34">
      <c r="AD14814" s="3"/>
      <c r="AE14814" s="3"/>
      <c r="AF14814" s="3"/>
      <c r="AG14814" s="3"/>
      <c r="AH14814" s="3"/>
    </row>
    <row r="14815" spans="30:34">
      <c r="AD14815" s="3"/>
      <c r="AE14815" s="3"/>
      <c r="AF14815" s="3"/>
      <c r="AG14815" s="3"/>
      <c r="AH14815" s="3"/>
    </row>
    <row r="14816" spans="30:34">
      <c r="AD14816" s="3"/>
      <c r="AE14816" s="3"/>
      <c r="AF14816" s="3"/>
      <c r="AG14816" s="3"/>
      <c r="AH14816" s="3"/>
    </row>
    <row r="14817" spans="30:34">
      <c r="AD14817" s="3"/>
      <c r="AE14817" s="3"/>
      <c r="AF14817" s="3"/>
      <c r="AG14817" s="3"/>
      <c r="AH14817" s="3"/>
    </row>
    <row r="14818" spans="30:34">
      <c r="AD14818" s="3"/>
      <c r="AE14818" s="3"/>
      <c r="AF14818" s="3"/>
      <c r="AG14818" s="3"/>
      <c r="AH14818" s="3"/>
    </row>
    <row r="14819" spans="30:34">
      <c r="AD14819" s="3"/>
      <c r="AE14819" s="3"/>
      <c r="AF14819" s="3"/>
      <c r="AG14819" s="3"/>
      <c r="AH14819" s="3"/>
    </row>
    <row r="14820" spans="30:34">
      <c r="AD14820" s="3"/>
      <c r="AE14820" s="3"/>
      <c r="AF14820" s="3"/>
      <c r="AG14820" s="3"/>
      <c r="AH14820" s="3"/>
    </row>
    <row r="14821" spans="30:34">
      <c r="AD14821" s="3"/>
      <c r="AE14821" s="3"/>
      <c r="AF14821" s="3"/>
      <c r="AG14821" s="3"/>
      <c r="AH14821" s="3"/>
    </row>
    <row r="14822" spans="30:34">
      <c r="AD14822" s="3"/>
      <c r="AE14822" s="3"/>
      <c r="AF14822" s="3"/>
      <c r="AG14822" s="3"/>
      <c r="AH14822" s="3"/>
    </row>
    <row r="14823" spans="30:34">
      <c r="AD14823" s="3"/>
      <c r="AE14823" s="3"/>
      <c r="AF14823" s="3"/>
      <c r="AG14823" s="3"/>
      <c r="AH14823" s="3"/>
    </row>
    <row r="14824" spans="30:34">
      <c r="AD14824" s="3"/>
      <c r="AE14824" s="3"/>
      <c r="AF14824" s="3"/>
      <c r="AG14824" s="3"/>
      <c r="AH14824" s="3"/>
    </row>
    <row r="14825" spans="30:34">
      <c r="AD14825" s="3"/>
      <c r="AE14825" s="3"/>
      <c r="AF14825" s="3"/>
      <c r="AG14825" s="3"/>
      <c r="AH14825" s="3"/>
    </row>
    <row r="14826" spans="30:34">
      <c r="AD14826" s="3"/>
      <c r="AE14826" s="3"/>
      <c r="AF14826" s="3"/>
      <c r="AG14826" s="3"/>
      <c r="AH14826" s="3"/>
    </row>
    <row r="14827" spans="30:34">
      <c r="AD14827" s="3"/>
      <c r="AE14827" s="3"/>
      <c r="AF14827" s="3"/>
      <c r="AG14827" s="3"/>
      <c r="AH14827" s="3"/>
    </row>
    <row r="14828" spans="30:34">
      <c r="AD14828" s="3"/>
      <c r="AE14828" s="3"/>
      <c r="AF14828" s="3"/>
      <c r="AG14828" s="3"/>
      <c r="AH14828" s="3"/>
    </row>
    <row r="14829" spans="30:34">
      <c r="AD14829" s="3"/>
      <c r="AE14829" s="3"/>
      <c r="AF14829" s="3"/>
      <c r="AG14829" s="3"/>
      <c r="AH14829" s="3"/>
    </row>
    <row r="14830" spans="30:34">
      <c r="AD14830" s="3"/>
      <c r="AE14830" s="3"/>
      <c r="AF14830" s="3"/>
      <c r="AG14830" s="3"/>
      <c r="AH14830" s="3"/>
    </row>
    <row r="14831" spans="30:34">
      <c r="AD14831" s="3"/>
      <c r="AE14831" s="3"/>
      <c r="AF14831" s="3"/>
      <c r="AG14831" s="3"/>
      <c r="AH14831" s="3"/>
    </row>
    <row r="14832" spans="30:34">
      <c r="AD14832" s="3"/>
      <c r="AE14832" s="3"/>
      <c r="AF14832" s="3"/>
      <c r="AG14832" s="3"/>
      <c r="AH14832" s="3"/>
    </row>
    <row r="14833" spans="30:34">
      <c r="AD14833" s="3"/>
      <c r="AE14833" s="3"/>
      <c r="AF14833" s="3"/>
      <c r="AG14833" s="3"/>
      <c r="AH14833" s="3"/>
    </row>
    <row r="14834" spans="30:34">
      <c r="AD14834" s="3"/>
      <c r="AE14834" s="3"/>
      <c r="AF14834" s="3"/>
      <c r="AG14834" s="3"/>
      <c r="AH14834" s="3"/>
    </row>
    <row r="14835" spans="30:34">
      <c r="AD14835" s="3"/>
      <c r="AE14835" s="3"/>
      <c r="AF14835" s="3"/>
      <c r="AG14835" s="3"/>
      <c r="AH14835" s="3"/>
    </row>
    <row r="14836" spans="30:34">
      <c r="AD14836" s="3"/>
      <c r="AE14836" s="3"/>
      <c r="AF14836" s="3"/>
      <c r="AG14836" s="3"/>
      <c r="AH14836" s="3"/>
    </row>
    <row r="14837" spans="30:34">
      <c r="AD14837" s="3"/>
      <c r="AE14837" s="3"/>
      <c r="AF14837" s="3"/>
      <c r="AG14837" s="3"/>
      <c r="AH14837" s="3"/>
    </row>
    <row r="14838" spans="30:34">
      <c r="AD14838" s="3"/>
      <c r="AE14838" s="3"/>
      <c r="AF14838" s="3"/>
      <c r="AG14838" s="3"/>
      <c r="AH14838" s="3"/>
    </row>
    <row r="14839" spans="30:34">
      <c r="AD14839" s="3"/>
      <c r="AE14839" s="3"/>
      <c r="AF14839" s="3"/>
      <c r="AG14839" s="3"/>
      <c r="AH14839" s="3"/>
    </row>
    <row r="14840" spans="30:34">
      <c r="AD14840" s="3"/>
      <c r="AE14840" s="3"/>
      <c r="AF14840" s="3"/>
      <c r="AG14840" s="3"/>
      <c r="AH14840" s="3"/>
    </row>
    <row r="14841" spans="30:34">
      <c r="AD14841" s="3"/>
      <c r="AE14841" s="3"/>
      <c r="AF14841" s="3"/>
      <c r="AG14841" s="3"/>
      <c r="AH14841" s="3"/>
    </row>
    <row r="14842" spans="30:34">
      <c r="AD14842" s="3"/>
      <c r="AE14842" s="3"/>
      <c r="AF14842" s="3"/>
      <c r="AG14842" s="3"/>
      <c r="AH14842" s="3"/>
    </row>
    <row r="14843" spans="30:34">
      <c r="AD14843" s="3"/>
      <c r="AE14843" s="3"/>
      <c r="AF14843" s="3"/>
      <c r="AG14843" s="3"/>
      <c r="AH14843" s="3"/>
    </row>
    <row r="14844" spans="30:34">
      <c r="AD14844" s="3"/>
      <c r="AE14844" s="3"/>
      <c r="AF14844" s="3"/>
      <c r="AG14844" s="3"/>
      <c r="AH14844" s="3"/>
    </row>
    <row r="14845" spans="30:34">
      <c r="AD14845" s="3"/>
      <c r="AE14845" s="3"/>
      <c r="AF14845" s="3"/>
      <c r="AG14845" s="3"/>
      <c r="AH14845" s="3"/>
    </row>
    <row r="14846" spans="30:34">
      <c r="AD14846" s="3"/>
      <c r="AE14846" s="3"/>
      <c r="AF14846" s="3"/>
      <c r="AG14846" s="3"/>
      <c r="AH14846" s="3"/>
    </row>
    <row r="14847" spans="30:34">
      <c r="AD14847" s="3"/>
      <c r="AE14847" s="3"/>
      <c r="AF14847" s="3"/>
      <c r="AG14847" s="3"/>
      <c r="AH14847" s="3"/>
    </row>
    <row r="14848" spans="30:34">
      <c r="AD14848" s="3"/>
      <c r="AE14848" s="3"/>
      <c r="AF14848" s="3"/>
      <c r="AG14848" s="3"/>
      <c r="AH14848" s="3"/>
    </row>
    <row r="14849" spans="30:34">
      <c r="AD14849" s="3"/>
      <c r="AE14849" s="3"/>
      <c r="AF14849" s="3"/>
      <c r="AG14849" s="3"/>
      <c r="AH14849" s="3"/>
    </row>
    <row r="14850" spans="30:34">
      <c r="AD14850" s="3"/>
      <c r="AE14850" s="3"/>
      <c r="AF14850" s="3"/>
      <c r="AG14850" s="3"/>
      <c r="AH14850" s="3"/>
    </row>
    <row r="14851" spans="30:34">
      <c r="AD14851" s="3"/>
      <c r="AE14851" s="3"/>
      <c r="AF14851" s="3"/>
      <c r="AG14851" s="3"/>
      <c r="AH14851" s="3"/>
    </row>
    <row r="14852" spans="30:34">
      <c r="AD14852" s="3"/>
      <c r="AE14852" s="3"/>
      <c r="AF14852" s="3"/>
      <c r="AG14852" s="3"/>
      <c r="AH14852" s="3"/>
    </row>
    <row r="14853" spans="30:34">
      <c r="AD14853" s="3"/>
      <c r="AE14853" s="3"/>
      <c r="AF14853" s="3"/>
      <c r="AG14853" s="3"/>
      <c r="AH14853" s="3"/>
    </row>
    <row r="14854" spans="30:34">
      <c r="AD14854" s="3"/>
      <c r="AE14854" s="3"/>
      <c r="AF14854" s="3"/>
      <c r="AG14854" s="3"/>
      <c r="AH14854" s="3"/>
    </row>
    <row r="14855" spans="30:34">
      <c r="AD14855" s="3"/>
      <c r="AE14855" s="3"/>
      <c r="AF14855" s="3"/>
      <c r="AG14855" s="3"/>
      <c r="AH14855" s="3"/>
    </row>
    <row r="14856" spans="30:34">
      <c r="AD14856" s="3"/>
      <c r="AE14856" s="3"/>
      <c r="AF14856" s="3"/>
      <c r="AG14856" s="3"/>
      <c r="AH14856" s="3"/>
    </row>
    <row r="14857" spans="30:34">
      <c r="AD14857" s="3"/>
      <c r="AE14857" s="3"/>
      <c r="AF14857" s="3"/>
      <c r="AG14857" s="3"/>
      <c r="AH14857" s="3"/>
    </row>
    <row r="14858" spans="30:34">
      <c r="AD14858" s="3"/>
      <c r="AE14858" s="3"/>
      <c r="AF14858" s="3"/>
      <c r="AG14858" s="3"/>
      <c r="AH14858" s="3"/>
    </row>
    <row r="14859" spans="30:34">
      <c r="AD14859" s="3"/>
      <c r="AE14859" s="3"/>
      <c r="AF14859" s="3"/>
      <c r="AG14859" s="3"/>
      <c r="AH14859" s="3"/>
    </row>
    <row r="14860" spans="30:34">
      <c r="AD14860" s="3"/>
      <c r="AE14860" s="3"/>
      <c r="AF14860" s="3"/>
      <c r="AG14860" s="3"/>
      <c r="AH14860" s="3"/>
    </row>
    <row r="14861" spans="30:34">
      <c r="AD14861" s="3"/>
      <c r="AE14861" s="3"/>
      <c r="AF14861" s="3"/>
      <c r="AG14861" s="3"/>
      <c r="AH14861" s="3"/>
    </row>
    <row r="14862" spans="30:34">
      <c r="AD14862" s="3"/>
      <c r="AE14862" s="3"/>
      <c r="AF14862" s="3"/>
      <c r="AG14862" s="3"/>
      <c r="AH14862" s="3"/>
    </row>
    <row r="14863" spans="30:34">
      <c r="AD14863" s="3"/>
      <c r="AE14863" s="3"/>
      <c r="AF14863" s="3"/>
      <c r="AG14863" s="3"/>
      <c r="AH14863" s="3"/>
    </row>
    <row r="14864" spans="30:34">
      <c r="AD14864" s="3"/>
      <c r="AE14864" s="3"/>
      <c r="AF14864" s="3"/>
      <c r="AG14864" s="3"/>
      <c r="AH14864" s="3"/>
    </row>
    <row r="14865" spans="30:34">
      <c r="AD14865" s="3"/>
      <c r="AE14865" s="3"/>
      <c r="AF14865" s="3"/>
      <c r="AG14865" s="3"/>
      <c r="AH14865" s="3"/>
    </row>
    <row r="14866" spans="30:34">
      <c r="AD14866" s="3"/>
      <c r="AE14866" s="3"/>
      <c r="AF14866" s="3"/>
      <c r="AG14866" s="3"/>
      <c r="AH14866" s="3"/>
    </row>
    <row r="14867" spans="30:34">
      <c r="AD14867" s="3"/>
      <c r="AE14867" s="3"/>
      <c r="AF14867" s="3"/>
      <c r="AG14867" s="3"/>
      <c r="AH14867" s="3"/>
    </row>
    <row r="14868" spans="30:34">
      <c r="AD14868" s="3"/>
      <c r="AE14868" s="3"/>
      <c r="AF14868" s="3"/>
      <c r="AG14868" s="3"/>
      <c r="AH14868" s="3"/>
    </row>
    <row r="14869" spans="30:34">
      <c r="AD14869" s="3"/>
      <c r="AE14869" s="3"/>
      <c r="AF14869" s="3"/>
      <c r="AG14869" s="3"/>
      <c r="AH14869" s="3"/>
    </row>
    <row r="14870" spans="30:34">
      <c r="AD14870" s="3"/>
      <c r="AE14870" s="3"/>
      <c r="AF14870" s="3"/>
      <c r="AG14870" s="3"/>
      <c r="AH14870" s="3"/>
    </row>
    <row r="14871" spans="30:34">
      <c r="AD14871" s="3"/>
      <c r="AE14871" s="3"/>
      <c r="AF14871" s="3"/>
      <c r="AG14871" s="3"/>
      <c r="AH14871" s="3"/>
    </row>
    <row r="14872" spans="30:34">
      <c r="AD14872" s="3"/>
      <c r="AE14872" s="3"/>
      <c r="AF14872" s="3"/>
      <c r="AG14872" s="3"/>
      <c r="AH14872" s="3"/>
    </row>
    <row r="14873" spans="30:34">
      <c r="AD14873" s="3"/>
      <c r="AE14873" s="3"/>
      <c r="AF14873" s="3"/>
      <c r="AG14873" s="3"/>
      <c r="AH14873" s="3"/>
    </row>
    <row r="14874" spans="30:34">
      <c r="AD14874" s="3"/>
      <c r="AE14874" s="3"/>
      <c r="AF14874" s="3"/>
      <c r="AG14874" s="3"/>
      <c r="AH14874" s="3"/>
    </row>
    <row r="14875" spans="30:34">
      <c r="AD14875" s="3"/>
      <c r="AE14875" s="3"/>
      <c r="AF14875" s="3"/>
      <c r="AG14875" s="3"/>
      <c r="AH14875" s="3"/>
    </row>
    <row r="14876" spans="30:34">
      <c r="AD14876" s="3"/>
      <c r="AE14876" s="3"/>
      <c r="AF14876" s="3"/>
      <c r="AG14876" s="3"/>
      <c r="AH14876" s="3"/>
    </row>
    <row r="14877" spans="30:34">
      <c r="AD14877" s="3"/>
      <c r="AE14877" s="3"/>
      <c r="AF14877" s="3"/>
      <c r="AG14877" s="3"/>
      <c r="AH14877" s="3"/>
    </row>
    <row r="14878" spans="30:34">
      <c r="AD14878" s="3"/>
      <c r="AE14878" s="3"/>
      <c r="AF14878" s="3"/>
      <c r="AG14878" s="3"/>
      <c r="AH14878" s="3"/>
    </row>
    <row r="14879" spans="30:34">
      <c r="AD14879" s="3"/>
      <c r="AE14879" s="3"/>
      <c r="AF14879" s="3"/>
      <c r="AG14879" s="3"/>
      <c r="AH14879" s="3"/>
    </row>
    <row r="14880" spans="30:34">
      <c r="AD14880" s="3"/>
      <c r="AE14880" s="3"/>
      <c r="AF14880" s="3"/>
      <c r="AG14880" s="3"/>
      <c r="AH14880" s="3"/>
    </row>
    <row r="14881" spans="30:34">
      <c r="AD14881" s="3"/>
      <c r="AE14881" s="3"/>
      <c r="AF14881" s="3"/>
      <c r="AG14881" s="3"/>
      <c r="AH14881" s="3"/>
    </row>
    <row r="14882" spans="30:34">
      <c r="AD14882" s="3"/>
      <c r="AE14882" s="3"/>
      <c r="AF14882" s="3"/>
      <c r="AG14882" s="3"/>
      <c r="AH14882" s="3"/>
    </row>
    <row r="14883" spans="30:34">
      <c r="AD14883" s="3"/>
      <c r="AE14883" s="3"/>
      <c r="AF14883" s="3"/>
      <c r="AG14883" s="3"/>
      <c r="AH14883" s="3"/>
    </row>
    <row r="14884" spans="30:34">
      <c r="AD14884" s="3"/>
      <c r="AE14884" s="3"/>
      <c r="AF14884" s="3"/>
      <c r="AG14884" s="3"/>
      <c r="AH14884" s="3"/>
    </row>
    <row r="14885" spans="30:34">
      <c r="AD14885" s="3"/>
      <c r="AE14885" s="3"/>
      <c r="AF14885" s="3"/>
      <c r="AG14885" s="3"/>
      <c r="AH14885" s="3"/>
    </row>
    <row r="14886" spans="30:34">
      <c r="AD14886" s="3"/>
      <c r="AE14886" s="3"/>
      <c r="AF14886" s="3"/>
      <c r="AG14886" s="3"/>
      <c r="AH14886" s="3"/>
    </row>
    <row r="14887" spans="30:34">
      <c r="AD14887" s="3"/>
      <c r="AE14887" s="3"/>
      <c r="AF14887" s="3"/>
      <c r="AG14887" s="3"/>
      <c r="AH14887" s="3"/>
    </row>
    <row r="14888" spans="30:34">
      <c r="AD14888" s="3"/>
      <c r="AE14888" s="3"/>
      <c r="AF14888" s="3"/>
      <c r="AG14888" s="3"/>
      <c r="AH14888" s="3"/>
    </row>
    <row r="14889" spans="30:34">
      <c r="AD14889" s="3"/>
      <c r="AE14889" s="3"/>
      <c r="AF14889" s="3"/>
      <c r="AG14889" s="3"/>
      <c r="AH14889" s="3"/>
    </row>
    <row r="14890" spans="30:34">
      <c r="AD14890" s="3"/>
      <c r="AE14890" s="3"/>
      <c r="AF14890" s="3"/>
      <c r="AG14890" s="3"/>
      <c r="AH14890" s="3"/>
    </row>
    <row r="14891" spans="30:34">
      <c r="AD14891" s="3"/>
      <c r="AE14891" s="3"/>
      <c r="AF14891" s="3"/>
      <c r="AG14891" s="3"/>
      <c r="AH14891" s="3"/>
    </row>
    <row r="14892" spans="30:34">
      <c r="AD14892" s="3"/>
      <c r="AE14892" s="3"/>
      <c r="AF14892" s="3"/>
      <c r="AG14892" s="3"/>
      <c r="AH14892" s="3"/>
    </row>
    <row r="14893" spans="30:34">
      <c r="AD14893" s="3"/>
      <c r="AE14893" s="3"/>
      <c r="AF14893" s="3"/>
      <c r="AG14893" s="3"/>
      <c r="AH14893" s="3"/>
    </row>
    <row r="14894" spans="30:34">
      <c r="AD14894" s="3"/>
      <c r="AE14894" s="3"/>
      <c r="AF14894" s="3"/>
      <c r="AG14894" s="3"/>
      <c r="AH14894" s="3"/>
    </row>
    <row r="14895" spans="30:34">
      <c r="AD14895" s="3"/>
      <c r="AE14895" s="3"/>
      <c r="AF14895" s="3"/>
      <c r="AG14895" s="3"/>
      <c r="AH14895" s="3"/>
    </row>
    <row r="14896" spans="30:34">
      <c r="AD14896" s="3"/>
      <c r="AE14896" s="3"/>
      <c r="AF14896" s="3"/>
      <c r="AG14896" s="3"/>
      <c r="AH14896" s="3"/>
    </row>
    <row r="14897" spans="30:34">
      <c r="AD14897" s="3"/>
      <c r="AE14897" s="3"/>
      <c r="AF14897" s="3"/>
      <c r="AG14897" s="3"/>
      <c r="AH14897" s="3"/>
    </row>
    <row r="14898" spans="30:34">
      <c r="AD14898" s="3"/>
      <c r="AE14898" s="3"/>
      <c r="AF14898" s="3"/>
      <c r="AG14898" s="3"/>
      <c r="AH14898" s="3"/>
    </row>
    <row r="14899" spans="30:34">
      <c r="AD14899" s="3"/>
      <c r="AE14899" s="3"/>
      <c r="AF14899" s="3"/>
      <c r="AG14899" s="3"/>
      <c r="AH14899" s="3"/>
    </row>
    <row r="14900" spans="30:34">
      <c r="AD14900" s="3"/>
      <c r="AE14900" s="3"/>
      <c r="AF14900" s="3"/>
      <c r="AG14900" s="3"/>
      <c r="AH14900" s="3"/>
    </row>
    <row r="14901" spans="30:34">
      <c r="AD14901" s="3"/>
      <c r="AE14901" s="3"/>
      <c r="AF14901" s="3"/>
      <c r="AG14901" s="3"/>
      <c r="AH14901" s="3"/>
    </row>
    <row r="14902" spans="30:34">
      <c r="AD14902" s="3"/>
      <c r="AE14902" s="3"/>
      <c r="AF14902" s="3"/>
      <c r="AG14902" s="3"/>
      <c r="AH14902" s="3"/>
    </row>
    <row r="14903" spans="30:34">
      <c r="AD14903" s="3"/>
      <c r="AE14903" s="3"/>
      <c r="AF14903" s="3"/>
      <c r="AG14903" s="3"/>
      <c r="AH14903" s="3"/>
    </row>
    <row r="14904" spans="30:34">
      <c r="AD14904" s="3"/>
      <c r="AE14904" s="3"/>
      <c r="AF14904" s="3"/>
      <c r="AG14904" s="3"/>
      <c r="AH14904" s="3"/>
    </row>
    <row r="14905" spans="30:34">
      <c r="AD14905" s="3"/>
      <c r="AE14905" s="3"/>
      <c r="AF14905" s="3"/>
      <c r="AG14905" s="3"/>
      <c r="AH14905" s="3"/>
    </row>
    <row r="14906" spans="30:34">
      <c r="AD14906" s="3"/>
      <c r="AE14906" s="3"/>
      <c r="AF14906" s="3"/>
      <c r="AG14906" s="3"/>
      <c r="AH14906" s="3"/>
    </row>
    <row r="14907" spans="30:34">
      <c r="AD14907" s="3"/>
      <c r="AE14907" s="3"/>
      <c r="AF14907" s="3"/>
      <c r="AG14907" s="3"/>
      <c r="AH14907" s="3"/>
    </row>
    <row r="14908" spans="30:34">
      <c r="AD14908" s="3"/>
      <c r="AE14908" s="3"/>
      <c r="AF14908" s="3"/>
      <c r="AG14908" s="3"/>
      <c r="AH14908" s="3"/>
    </row>
    <row r="14909" spans="30:34">
      <c r="AD14909" s="3"/>
      <c r="AE14909" s="3"/>
      <c r="AF14909" s="3"/>
      <c r="AG14909" s="3"/>
      <c r="AH14909" s="3"/>
    </row>
    <row r="14910" spans="30:34">
      <c r="AD14910" s="3"/>
      <c r="AE14910" s="3"/>
      <c r="AF14910" s="3"/>
      <c r="AG14910" s="3"/>
      <c r="AH14910" s="3"/>
    </row>
    <row r="14911" spans="30:34">
      <c r="AD14911" s="3"/>
      <c r="AE14911" s="3"/>
      <c r="AF14911" s="3"/>
      <c r="AG14911" s="3"/>
      <c r="AH14911" s="3"/>
    </row>
    <row r="14912" spans="30:34">
      <c r="AD14912" s="3"/>
      <c r="AE14912" s="3"/>
      <c r="AF14912" s="3"/>
      <c r="AG14912" s="3"/>
      <c r="AH14912" s="3"/>
    </row>
    <row r="14913" spans="30:34">
      <c r="AD14913" s="3"/>
      <c r="AE14913" s="3"/>
      <c r="AF14913" s="3"/>
      <c r="AG14913" s="3"/>
      <c r="AH14913" s="3"/>
    </row>
    <row r="14914" spans="30:34">
      <c r="AD14914" s="3"/>
      <c r="AE14914" s="3"/>
      <c r="AF14914" s="3"/>
      <c r="AG14914" s="3"/>
      <c r="AH14914" s="3"/>
    </row>
    <row r="14915" spans="30:34">
      <c r="AD14915" s="3"/>
      <c r="AE14915" s="3"/>
      <c r="AF14915" s="3"/>
      <c r="AG14915" s="3"/>
      <c r="AH14915" s="3"/>
    </row>
    <row r="14916" spans="30:34">
      <c r="AD14916" s="3"/>
      <c r="AE14916" s="3"/>
      <c r="AF14916" s="3"/>
      <c r="AG14916" s="3"/>
      <c r="AH14916" s="3"/>
    </row>
    <row r="14917" spans="30:34">
      <c r="AD14917" s="3"/>
      <c r="AE14917" s="3"/>
      <c r="AF14917" s="3"/>
      <c r="AG14917" s="3"/>
      <c r="AH14917" s="3"/>
    </row>
    <row r="14918" spans="30:34">
      <c r="AD14918" s="3"/>
      <c r="AE14918" s="3"/>
      <c r="AF14918" s="3"/>
      <c r="AG14918" s="3"/>
      <c r="AH14918" s="3"/>
    </row>
    <row r="14919" spans="30:34">
      <c r="AD14919" s="3"/>
      <c r="AE14919" s="3"/>
      <c r="AF14919" s="3"/>
      <c r="AG14919" s="3"/>
      <c r="AH14919" s="3"/>
    </row>
    <row r="14920" spans="30:34">
      <c r="AD14920" s="3"/>
      <c r="AE14920" s="3"/>
      <c r="AF14920" s="3"/>
      <c r="AG14920" s="3"/>
      <c r="AH14920" s="3"/>
    </row>
    <row r="14921" spans="30:34">
      <c r="AD14921" s="3"/>
      <c r="AE14921" s="3"/>
      <c r="AF14921" s="3"/>
      <c r="AG14921" s="3"/>
      <c r="AH14921" s="3"/>
    </row>
    <row r="14922" spans="30:34">
      <c r="AD14922" s="3"/>
      <c r="AE14922" s="3"/>
      <c r="AF14922" s="3"/>
      <c r="AG14922" s="3"/>
      <c r="AH14922" s="3"/>
    </row>
    <row r="14923" spans="30:34">
      <c r="AD14923" s="3"/>
      <c r="AE14923" s="3"/>
      <c r="AF14923" s="3"/>
      <c r="AG14923" s="3"/>
      <c r="AH14923" s="3"/>
    </row>
    <row r="14924" spans="30:34">
      <c r="AD14924" s="3"/>
      <c r="AE14924" s="3"/>
      <c r="AF14924" s="3"/>
      <c r="AG14924" s="3"/>
      <c r="AH14924" s="3"/>
    </row>
    <row r="14925" spans="30:34">
      <c r="AD14925" s="3"/>
      <c r="AE14925" s="3"/>
      <c r="AF14925" s="3"/>
      <c r="AG14925" s="3"/>
      <c r="AH14925" s="3"/>
    </row>
    <row r="14926" spans="30:34">
      <c r="AD14926" s="3"/>
      <c r="AE14926" s="3"/>
      <c r="AF14926" s="3"/>
      <c r="AG14926" s="3"/>
      <c r="AH14926" s="3"/>
    </row>
    <row r="14927" spans="30:34">
      <c r="AD14927" s="3"/>
      <c r="AE14927" s="3"/>
      <c r="AF14927" s="3"/>
      <c r="AG14927" s="3"/>
      <c r="AH14927" s="3"/>
    </row>
    <row r="14928" spans="30:34">
      <c r="AD14928" s="3"/>
      <c r="AE14928" s="3"/>
      <c r="AF14928" s="3"/>
      <c r="AG14928" s="3"/>
      <c r="AH14928" s="3"/>
    </row>
    <row r="14929" spans="30:34">
      <c r="AD14929" s="3"/>
      <c r="AE14929" s="3"/>
      <c r="AF14929" s="3"/>
      <c r="AG14929" s="3"/>
      <c r="AH14929" s="3"/>
    </row>
    <row r="14930" spans="30:34">
      <c r="AD14930" s="3"/>
      <c r="AE14930" s="3"/>
      <c r="AF14930" s="3"/>
      <c r="AG14930" s="3"/>
      <c r="AH14930" s="3"/>
    </row>
    <row r="14931" spans="30:34">
      <c r="AD14931" s="3"/>
      <c r="AE14931" s="3"/>
      <c r="AF14931" s="3"/>
      <c r="AG14931" s="3"/>
      <c r="AH14931" s="3"/>
    </row>
    <row r="14932" spans="30:34">
      <c r="AD14932" s="3"/>
      <c r="AE14932" s="3"/>
      <c r="AF14932" s="3"/>
      <c r="AG14932" s="3"/>
      <c r="AH14932" s="3"/>
    </row>
    <row r="14933" spans="30:34">
      <c r="AD14933" s="3"/>
      <c r="AE14933" s="3"/>
      <c r="AF14933" s="3"/>
      <c r="AG14933" s="3"/>
      <c r="AH14933" s="3"/>
    </row>
    <row r="14934" spans="30:34">
      <c r="AD14934" s="3"/>
      <c r="AE14934" s="3"/>
      <c r="AF14934" s="3"/>
      <c r="AG14934" s="3"/>
      <c r="AH14934" s="3"/>
    </row>
    <row r="14935" spans="30:34">
      <c r="AD14935" s="3"/>
      <c r="AE14935" s="3"/>
      <c r="AF14935" s="3"/>
      <c r="AG14935" s="3"/>
      <c r="AH14935" s="3"/>
    </row>
    <row r="14936" spans="30:34">
      <c r="AD14936" s="3"/>
      <c r="AE14936" s="3"/>
      <c r="AF14936" s="3"/>
      <c r="AG14936" s="3"/>
      <c r="AH14936" s="3"/>
    </row>
    <row r="14937" spans="30:34">
      <c r="AD14937" s="3"/>
      <c r="AE14937" s="3"/>
      <c r="AF14937" s="3"/>
      <c r="AG14937" s="3"/>
      <c r="AH14937" s="3"/>
    </row>
    <row r="14938" spans="30:34">
      <c r="AD14938" s="3"/>
      <c r="AE14938" s="3"/>
      <c r="AF14938" s="3"/>
      <c r="AG14938" s="3"/>
      <c r="AH14938" s="3"/>
    </row>
    <row r="14939" spans="30:34">
      <c r="AD14939" s="3"/>
      <c r="AE14939" s="3"/>
      <c r="AF14939" s="3"/>
      <c r="AG14939" s="3"/>
      <c r="AH14939" s="3"/>
    </row>
    <row r="14940" spans="30:34">
      <c r="AD14940" s="3"/>
      <c r="AE14940" s="3"/>
      <c r="AF14940" s="3"/>
      <c r="AG14940" s="3"/>
      <c r="AH14940" s="3"/>
    </row>
    <row r="14941" spans="30:34">
      <c r="AD14941" s="3"/>
      <c r="AE14941" s="3"/>
      <c r="AF14941" s="3"/>
      <c r="AG14941" s="3"/>
      <c r="AH14941" s="3"/>
    </row>
    <row r="14942" spans="30:34">
      <c r="AD14942" s="3"/>
      <c r="AE14942" s="3"/>
      <c r="AF14942" s="3"/>
      <c r="AG14942" s="3"/>
      <c r="AH14942" s="3"/>
    </row>
    <row r="14943" spans="30:34">
      <c r="AD14943" s="3"/>
      <c r="AE14943" s="3"/>
      <c r="AF14943" s="3"/>
      <c r="AG14943" s="3"/>
      <c r="AH14943" s="3"/>
    </row>
    <row r="14944" spans="30:34">
      <c r="AD14944" s="3"/>
      <c r="AE14944" s="3"/>
      <c r="AF14944" s="3"/>
      <c r="AG14944" s="3"/>
      <c r="AH14944" s="3"/>
    </row>
    <row r="14945" spans="30:34">
      <c r="AD14945" s="3"/>
      <c r="AE14945" s="3"/>
      <c r="AF14945" s="3"/>
      <c r="AG14945" s="3"/>
      <c r="AH14945" s="3"/>
    </row>
    <row r="14946" spans="30:34">
      <c r="AD14946" s="3"/>
      <c r="AE14946" s="3"/>
      <c r="AF14946" s="3"/>
      <c r="AG14946" s="3"/>
      <c r="AH14946" s="3"/>
    </row>
    <row r="14947" spans="30:34">
      <c r="AD14947" s="3"/>
      <c r="AE14947" s="3"/>
      <c r="AF14947" s="3"/>
      <c r="AG14947" s="3"/>
      <c r="AH14947" s="3"/>
    </row>
    <row r="14948" spans="30:34">
      <c r="AD14948" s="3"/>
      <c r="AE14948" s="3"/>
      <c r="AF14948" s="3"/>
      <c r="AG14948" s="3"/>
      <c r="AH14948" s="3"/>
    </row>
    <row r="14949" spans="30:34">
      <c r="AD14949" s="3"/>
      <c r="AE14949" s="3"/>
      <c r="AF14949" s="3"/>
      <c r="AG14949" s="3"/>
      <c r="AH14949" s="3"/>
    </row>
    <row r="14950" spans="30:34">
      <c r="AD14950" s="3"/>
      <c r="AE14950" s="3"/>
      <c r="AF14950" s="3"/>
      <c r="AG14950" s="3"/>
      <c r="AH14950" s="3"/>
    </row>
    <row r="14951" spans="30:34">
      <c r="AD14951" s="3"/>
      <c r="AE14951" s="3"/>
      <c r="AF14951" s="3"/>
      <c r="AG14951" s="3"/>
      <c r="AH14951" s="3"/>
    </row>
    <row r="14952" spans="30:34">
      <c r="AD14952" s="3"/>
      <c r="AE14952" s="3"/>
      <c r="AF14952" s="3"/>
      <c r="AG14952" s="3"/>
      <c r="AH14952" s="3"/>
    </row>
    <row r="14953" spans="30:34">
      <c r="AD14953" s="3"/>
      <c r="AE14953" s="3"/>
      <c r="AF14953" s="3"/>
      <c r="AG14953" s="3"/>
      <c r="AH14953" s="3"/>
    </row>
    <row r="14954" spans="30:34">
      <c r="AD14954" s="3"/>
      <c r="AE14954" s="3"/>
      <c r="AF14954" s="3"/>
      <c r="AG14954" s="3"/>
      <c r="AH14954" s="3"/>
    </row>
    <row r="14955" spans="30:34">
      <c r="AD14955" s="3"/>
      <c r="AE14955" s="3"/>
      <c r="AF14955" s="3"/>
      <c r="AG14955" s="3"/>
      <c r="AH14955" s="3"/>
    </row>
    <row r="14956" spans="30:34">
      <c r="AD14956" s="3"/>
      <c r="AE14956" s="3"/>
      <c r="AF14956" s="3"/>
      <c r="AG14956" s="3"/>
      <c r="AH14956" s="3"/>
    </row>
    <row r="14957" spans="30:34">
      <c r="AD14957" s="3"/>
      <c r="AE14957" s="3"/>
      <c r="AF14957" s="3"/>
      <c r="AG14957" s="3"/>
      <c r="AH14957" s="3"/>
    </row>
    <row r="14958" spans="30:34">
      <c r="AD14958" s="3"/>
      <c r="AE14958" s="3"/>
      <c r="AF14958" s="3"/>
      <c r="AG14958" s="3"/>
      <c r="AH14958" s="3"/>
    </row>
    <row r="14959" spans="30:34">
      <c r="AD14959" s="3"/>
      <c r="AE14959" s="3"/>
      <c r="AF14959" s="3"/>
      <c r="AG14959" s="3"/>
      <c r="AH14959" s="3"/>
    </row>
    <row r="14960" spans="30:34">
      <c r="AD14960" s="3"/>
      <c r="AE14960" s="3"/>
      <c r="AF14960" s="3"/>
      <c r="AG14960" s="3"/>
      <c r="AH14960" s="3"/>
    </row>
    <row r="14961" spans="30:34">
      <c r="AD14961" s="3"/>
      <c r="AE14961" s="3"/>
      <c r="AF14961" s="3"/>
      <c r="AG14961" s="3"/>
      <c r="AH14961" s="3"/>
    </row>
    <row r="14962" spans="30:34">
      <c r="AD14962" s="3"/>
      <c r="AE14962" s="3"/>
      <c r="AF14962" s="3"/>
      <c r="AG14962" s="3"/>
      <c r="AH14962" s="3"/>
    </row>
    <row r="14963" spans="30:34">
      <c r="AD14963" s="3"/>
      <c r="AE14963" s="3"/>
      <c r="AF14963" s="3"/>
      <c r="AG14963" s="3"/>
      <c r="AH14963" s="3"/>
    </row>
    <row r="14964" spans="30:34">
      <c r="AD14964" s="3"/>
      <c r="AE14964" s="3"/>
      <c r="AF14964" s="3"/>
      <c r="AG14964" s="3"/>
      <c r="AH14964" s="3"/>
    </row>
    <row r="14965" spans="30:34">
      <c r="AD14965" s="3"/>
      <c r="AE14965" s="3"/>
      <c r="AF14965" s="3"/>
      <c r="AG14965" s="3"/>
      <c r="AH14965" s="3"/>
    </row>
    <row r="14966" spans="30:34">
      <c r="AD14966" s="3"/>
      <c r="AE14966" s="3"/>
      <c r="AF14966" s="3"/>
      <c r="AG14966" s="3"/>
      <c r="AH14966" s="3"/>
    </row>
    <row r="14967" spans="30:34">
      <c r="AD14967" s="3"/>
      <c r="AE14967" s="3"/>
      <c r="AF14967" s="3"/>
      <c r="AG14967" s="3"/>
      <c r="AH14967" s="3"/>
    </row>
    <row r="14968" spans="30:34">
      <c r="AD14968" s="3"/>
      <c r="AE14968" s="3"/>
      <c r="AF14968" s="3"/>
      <c r="AG14968" s="3"/>
      <c r="AH14968" s="3"/>
    </row>
    <row r="14969" spans="30:34">
      <c r="AD14969" s="3"/>
      <c r="AE14969" s="3"/>
      <c r="AF14969" s="3"/>
      <c r="AG14969" s="3"/>
      <c r="AH14969" s="3"/>
    </row>
    <row r="14970" spans="30:34">
      <c r="AD14970" s="3"/>
      <c r="AE14970" s="3"/>
      <c r="AF14970" s="3"/>
      <c r="AG14970" s="3"/>
      <c r="AH14970" s="3"/>
    </row>
    <row r="14971" spans="30:34">
      <c r="AD14971" s="3"/>
      <c r="AE14971" s="3"/>
      <c r="AF14971" s="3"/>
      <c r="AG14971" s="3"/>
      <c r="AH14971" s="3"/>
    </row>
    <row r="14972" spans="30:34">
      <c r="AD14972" s="3"/>
      <c r="AE14972" s="3"/>
      <c r="AF14972" s="3"/>
      <c r="AG14972" s="3"/>
      <c r="AH14972" s="3"/>
    </row>
    <row r="14973" spans="30:34">
      <c r="AD14973" s="3"/>
      <c r="AE14973" s="3"/>
      <c r="AF14973" s="3"/>
      <c r="AG14973" s="3"/>
      <c r="AH14973" s="3"/>
    </row>
    <row r="14974" spans="30:34">
      <c r="AD14974" s="3"/>
      <c r="AE14974" s="3"/>
      <c r="AF14974" s="3"/>
      <c r="AG14974" s="3"/>
      <c r="AH14974" s="3"/>
    </row>
    <row r="14975" spans="30:34">
      <c r="AD14975" s="3"/>
      <c r="AE14975" s="3"/>
      <c r="AF14975" s="3"/>
      <c r="AG14975" s="3"/>
      <c r="AH14975" s="3"/>
    </row>
    <row r="14976" spans="30:34">
      <c r="AD14976" s="3"/>
      <c r="AE14976" s="3"/>
      <c r="AF14976" s="3"/>
      <c r="AG14976" s="3"/>
      <c r="AH14976" s="3"/>
    </row>
    <row r="14977" spans="30:34">
      <c r="AD14977" s="3"/>
      <c r="AE14977" s="3"/>
      <c r="AF14977" s="3"/>
      <c r="AG14977" s="3"/>
      <c r="AH14977" s="3"/>
    </row>
    <row r="14978" spans="30:34">
      <c r="AD14978" s="3"/>
      <c r="AE14978" s="3"/>
      <c r="AF14978" s="3"/>
      <c r="AG14978" s="3"/>
      <c r="AH14978" s="3"/>
    </row>
    <row r="14979" spans="30:34">
      <c r="AD14979" s="3"/>
      <c r="AE14979" s="3"/>
      <c r="AF14979" s="3"/>
      <c r="AG14979" s="3"/>
      <c r="AH14979" s="3"/>
    </row>
    <row r="14980" spans="30:34">
      <c r="AD14980" s="3"/>
      <c r="AE14980" s="3"/>
      <c r="AF14980" s="3"/>
      <c r="AG14980" s="3"/>
      <c r="AH14980" s="3"/>
    </row>
    <row r="14981" spans="30:34">
      <c r="AD14981" s="3"/>
      <c r="AE14981" s="3"/>
      <c r="AF14981" s="3"/>
      <c r="AG14981" s="3"/>
      <c r="AH14981" s="3"/>
    </row>
    <row r="14982" spans="30:34">
      <c r="AD14982" s="3"/>
      <c r="AE14982" s="3"/>
      <c r="AF14982" s="3"/>
      <c r="AG14982" s="3"/>
      <c r="AH14982" s="3"/>
    </row>
    <row r="14983" spans="30:34">
      <c r="AD14983" s="3"/>
      <c r="AE14983" s="3"/>
      <c r="AF14983" s="3"/>
      <c r="AG14983" s="3"/>
      <c r="AH14983" s="3"/>
    </row>
    <row r="14984" spans="30:34">
      <c r="AD14984" s="3"/>
      <c r="AE14984" s="3"/>
      <c r="AF14984" s="3"/>
      <c r="AG14984" s="3"/>
      <c r="AH14984" s="3"/>
    </row>
    <row r="14985" spans="30:34">
      <c r="AD14985" s="3"/>
      <c r="AE14985" s="3"/>
      <c r="AF14985" s="3"/>
      <c r="AG14985" s="3"/>
      <c r="AH14985" s="3"/>
    </row>
    <row r="14986" spans="30:34">
      <c r="AD14986" s="3"/>
      <c r="AE14986" s="3"/>
      <c r="AF14986" s="3"/>
      <c r="AG14986" s="3"/>
      <c r="AH14986" s="3"/>
    </row>
    <row r="14987" spans="30:34">
      <c r="AD14987" s="3"/>
      <c r="AE14987" s="3"/>
      <c r="AF14987" s="3"/>
      <c r="AG14987" s="3"/>
      <c r="AH14987" s="3"/>
    </row>
    <row r="14988" spans="30:34">
      <c r="AD14988" s="3"/>
      <c r="AE14988" s="3"/>
      <c r="AF14988" s="3"/>
      <c r="AG14988" s="3"/>
      <c r="AH14988" s="3"/>
    </row>
    <row r="14989" spans="30:34">
      <c r="AD14989" s="3"/>
      <c r="AE14989" s="3"/>
      <c r="AF14989" s="3"/>
      <c r="AG14989" s="3"/>
      <c r="AH14989" s="3"/>
    </row>
    <row r="14990" spans="30:34">
      <c r="AD14990" s="3"/>
      <c r="AE14990" s="3"/>
      <c r="AF14990" s="3"/>
      <c r="AG14990" s="3"/>
      <c r="AH14990" s="3"/>
    </row>
    <row r="14991" spans="30:34">
      <c r="AD14991" s="3"/>
      <c r="AE14991" s="3"/>
      <c r="AF14991" s="3"/>
      <c r="AG14991" s="3"/>
      <c r="AH14991" s="3"/>
    </row>
    <row r="14992" spans="30:34">
      <c r="AD14992" s="3"/>
      <c r="AE14992" s="3"/>
      <c r="AF14992" s="3"/>
      <c r="AG14992" s="3"/>
      <c r="AH14992" s="3"/>
    </row>
    <row r="14993" spans="30:34">
      <c r="AD14993" s="3"/>
      <c r="AE14993" s="3"/>
      <c r="AF14993" s="3"/>
      <c r="AG14993" s="3"/>
      <c r="AH14993" s="3"/>
    </row>
    <row r="14994" spans="30:34">
      <c r="AD14994" s="3"/>
      <c r="AE14994" s="3"/>
      <c r="AF14994" s="3"/>
      <c r="AG14994" s="3"/>
      <c r="AH14994" s="3"/>
    </row>
    <row r="14995" spans="30:34">
      <c r="AD14995" s="3"/>
      <c r="AE14995" s="3"/>
      <c r="AF14995" s="3"/>
      <c r="AG14995" s="3"/>
      <c r="AH14995" s="3"/>
    </row>
    <row r="14996" spans="30:34">
      <c r="AD14996" s="3"/>
      <c r="AE14996" s="3"/>
      <c r="AF14996" s="3"/>
      <c r="AG14996" s="3"/>
      <c r="AH14996" s="3"/>
    </row>
    <row r="14997" spans="30:34">
      <c r="AD14997" s="3"/>
      <c r="AE14997" s="3"/>
      <c r="AF14997" s="3"/>
      <c r="AG14997" s="3"/>
      <c r="AH14997" s="3"/>
    </row>
    <row r="14998" spans="30:34">
      <c r="AD14998" s="3"/>
      <c r="AE14998" s="3"/>
      <c r="AF14998" s="3"/>
      <c r="AG14998" s="3"/>
      <c r="AH14998" s="3"/>
    </row>
    <row r="14999" spans="30:34">
      <c r="AD14999" s="3"/>
      <c r="AE14999" s="3"/>
      <c r="AF14999" s="3"/>
      <c r="AG14999" s="3"/>
      <c r="AH14999" s="3"/>
    </row>
    <row r="15000" spans="30:34">
      <c r="AD15000" s="3"/>
      <c r="AE15000" s="3"/>
      <c r="AF15000" s="3"/>
      <c r="AG15000" s="3"/>
      <c r="AH15000" s="3"/>
    </row>
    <row r="15001" spans="30:34">
      <c r="AD15001" s="3"/>
      <c r="AE15001" s="3"/>
      <c r="AF15001" s="3"/>
      <c r="AG15001" s="3"/>
      <c r="AH15001" s="3"/>
    </row>
    <row r="15002" spans="30:34">
      <c r="AD15002" s="3"/>
      <c r="AE15002" s="3"/>
      <c r="AF15002" s="3"/>
      <c r="AG15002" s="3"/>
      <c r="AH15002" s="3"/>
    </row>
    <row r="15003" spans="30:34">
      <c r="AD15003" s="3"/>
      <c r="AE15003" s="3"/>
      <c r="AF15003" s="3"/>
      <c r="AG15003" s="3"/>
      <c r="AH15003" s="3"/>
    </row>
    <row r="15004" spans="30:34">
      <c r="AD15004" s="3"/>
      <c r="AE15004" s="3"/>
      <c r="AF15004" s="3"/>
      <c r="AG15004" s="3"/>
      <c r="AH15004" s="3"/>
    </row>
    <row r="15005" spans="30:34">
      <c r="AD15005" s="3"/>
      <c r="AE15005" s="3"/>
      <c r="AF15005" s="3"/>
      <c r="AG15005" s="3"/>
      <c r="AH15005" s="3"/>
    </row>
    <row r="15006" spans="30:34">
      <c r="AD15006" s="3"/>
      <c r="AE15006" s="3"/>
      <c r="AF15006" s="3"/>
      <c r="AG15006" s="3"/>
      <c r="AH15006" s="3"/>
    </row>
    <row r="15007" spans="30:34">
      <c r="AD15007" s="3"/>
      <c r="AE15007" s="3"/>
      <c r="AF15007" s="3"/>
      <c r="AG15007" s="3"/>
      <c r="AH15007" s="3"/>
    </row>
    <row r="15008" spans="30:34">
      <c r="AD15008" s="3"/>
      <c r="AE15008" s="3"/>
      <c r="AF15008" s="3"/>
      <c r="AG15008" s="3"/>
      <c r="AH15008" s="3"/>
    </row>
    <row r="15009" spans="30:34">
      <c r="AD15009" s="3"/>
      <c r="AE15009" s="3"/>
      <c r="AF15009" s="3"/>
      <c r="AG15009" s="3"/>
      <c r="AH15009" s="3"/>
    </row>
    <row r="15010" spans="30:34">
      <c r="AD15010" s="3"/>
      <c r="AE15010" s="3"/>
      <c r="AF15010" s="3"/>
      <c r="AG15010" s="3"/>
      <c r="AH15010" s="3"/>
    </row>
    <row r="15011" spans="30:34">
      <c r="AD15011" s="3"/>
      <c r="AE15011" s="3"/>
      <c r="AF15011" s="3"/>
      <c r="AG15011" s="3"/>
      <c r="AH15011" s="3"/>
    </row>
    <row r="15012" spans="30:34">
      <c r="AD15012" s="3"/>
      <c r="AE15012" s="3"/>
      <c r="AF15012" s="3"/>
      <c r="AG15012" s="3"/>
      <c r="AH15012" s="3"/>
    </row>
    <row r="15013" spans="30:34">
      <c r="AD15013" s="3"/>
      <c r="AE15013" s="3"/>
      <c r="AF15013" s="3"/>
      <c r="AG15013" s="3"/>
      <c r="AH15013" s="3"/>
    </row>
    <row r="15014" spans="30:34">
      <c r="AD15014" s="3"/>
      <c r="AE15014" s="3"/>
      <c r="AF15014" s="3"/>
      <c r="AG15014" s="3"/>
      <c r="AH15014" s="3"/>
    </row>
    <row r="15015" spans="30:34">
      <c r="AD15015" s="3"/>
      <c r="AE15015" s="3"/>
      <c r="AF15015" s="3"/>
      <c r="AG15015" s="3"/>
      <c r="AH15015" s="3"/>
    </row>
    <row r="15016" spans="30:34">
      <c r="AD15016" s="3"/>
      <c r="AE15016" s="3"/>
      <c r="AF15016" s="3"/>
      <c r="AG15016" s="3"/>
      <c r="AH15016" s="3"/>
    </row>
    <row r="15017" spans="30:34">
      <c r="AD15017" s="3"/>
      <c r="AE15017" s="3"/>
      <c r="AF15017" s="3"/>
      <c r="AG15017" s="3"/>
      <c r="AH15017" s="3"/>
    </row>
    <row r="15018" spans="30:34">
      <c r="AD15018" s="3"/>
      <c r="AE15018" s="3"/>
      <c r="AF15018" s="3"/>
      <c r="AG15018" s="3"/>
      <c r="AH15018" s="3"/>
    </row>
    <row r="15019" spans="30:34">
      <c r="AD15019" s="3"/>
      <c r="AE15019" s="3"/>
      <c r="AF15019" s="3"/>
      <c r="AG15019" s="3"/>
      <c r="AH15019" s="3"/>
    </row>
    <row r="15020" spans="30:34">
      <c r="AD15020" s="3"/>
      <c r="AE15020" s="3"/>
      <c r="AF15020" s="3"/>
      <c r="AG15020" s="3"/>
      <c r="AH15020" s="3"/>
    </row>
    <row r="15021" spans="30:34">
      <c r="AD15021" s="3"/>
      <c r="AE15021" s="3"/>
      <c r="AF15021" s="3"/>
      <c r="AG15021" s="3"/>
      <c r="AH15021" s="3"/>
    </row>
    <row r="15022" spans="30:34">
      <c r="AD15022" s="3"/>
      <c r="AE15022" s="3"/>
      <c r="AF15022" s="3"/>
      <c r="AG15022" s="3"/>
      <c r="AH15022" s="3"/>
    </row>
    <row r="15023" spans="30:34">
      <c r="AD15023" s="3"/>
      <c r="AE15023" s="3"/>
      <c r="AF15023" s="3"/>
      <c r="AG15023" s="3"/>
      <c r="AH15023" s="3"/>
    </row>
    <row r="15024" spans="30:34">
      <c r="AD15024" s="3"/>
      <c r="AE15024" s="3"/>
      <c r="AF15024" s="3"/>
      <c r="AG15024" s="3"/>
      <c r="AH15024" s="3"/>
    </row>
    <row r="15025" spans="30:34">
      <c r="AD15025" s="3"/>
      <c r="AE15025" s="3"/>
      <c r="AF15025" s="3"/>
      <c r="AG15025" s="3"/>
      <c r="AH15025" s="3"/>
    </row>
    <row r="15026" spans="30:34">
      <c r="AD15026" s="3"/>
      <c r="AE15026" s="3"/>
      <c r="AF15026" s="3"/>
      <c r="AG15026" s="3"/>
      <c r="AH15026" s="3"/>
    </row>
    <row r="15027" spans="30:34">
      <c r="AD15027" s="3"/>
      <c r="AE15027" s="3"/>
      <c r="AF15027" s="3"/>
      <c r="AG15027" s="3"/>
      <c r="AH15027" s="3"/>
    </row>
    <row r="15028" spans="30:34">
      <c r="AD15028" s="3"/>
      <c r="AE15028" s="3"/>
      <c r="AF15028" s="3"/>
      <c r="AG15028" s="3"/>
      <c r="AH15028" s="3"/>
    </row>
    <row r="15029" spans="30:34">
      <c r="AD15029" s="3"/>
      <c r="AE15029" s="3"/>
      <c r="AF15029" s="3"/>
      <c r="AG15029" s="3"/>
      <c r="AH15029" s="3"/>
    </row>
    <row r="15030" spans="30:34">
      <c r="AD15030" s="3"/>
      <c r="AE15030" s="3"/>
      <c r="AF15030" s="3"/>
      <c r="AG15030" s="3"/>
      <c r="AH15030" s="3"/>
    </row>
    <row r="15031" spans="30:34">
      <c r="AD15031" s="3"/>
      <c r="AE15031" s="3"/>
      <c r="AF15031" s="3"/>
      <c r="AG15031" s="3"/>
      <c r="AH15031" s="3"/>
    </row>
    <row r="15032" spans="30:34">
      <c r="AD15032" s="3"/>
      <c r="AE15032" s="3"/>
      <c r="AF15032" s="3"/>
      <c r="AG15032" s="3"/>
      <c r="AH15032" s="3"/>
    </row>
    <row r="15033" spans="30:34">
      <c r="AD15033" s="3"/>
      <c r="AE15033" s="3"/>
      <c r="AF15033" s="3"/>
      <c r="AG15033" s="3"/>
      <c r="AH15033" s="3"/>
    </row>
    <row r="15034" spans="30:34">
      <c r="AD15034" s="3"/>
      <c r="AE15034" s="3"/>
      <c r="AF15034" s="3"/>
      <c r="AG15034" s="3"/>
      <c r="AH15034" s="3"/>
    </row>
    <row r="15035" spans="30:34">
      <c r="AD15035" s="3"/>
      <c r="AE15035" s="3"/>
      <c r="AF15035" s="3"/>
      <c r="AG15035" s="3"/>
      <c r="AH15035" s="3"/>
    </row>
    <row r="15036" spans="30:34">
      <c r="AD15036" s="3"/>
      <c r="AE15036" s="3"/>
      <c r="AF15036" s="3"/>
      <c r="AG15036" s="3"/>
      <c r="AH15036" s="3"/>
    </row>
    <row r="15037" spans="30:34">
      <c r="AD15037" s="3"/>
      <c r="AE15037" s="3"/>
      <c r="AF15037" s="3"/>
      <c r="AG15037" s="3"/>
      <c r="AH15037" s="3"/>
    </row>
    <row r="15038" spans="30:34">
      <c r="AD15038" s="3"/>
      <c r="AE15038" s="3"/>
      <c r="AF15038" s="3"/>
      <c r="AG15038" s="3"/>
      <c r="AH15038" s="3"/>
    </row>
    <row r="15039" spans="30:34">
      <c r="AD15039" s="3"/>
      <c r="AE15039" s="3"/>
      <c r="AF15039" s="3"/>
      <c r="AG15039" s="3"/>
      <c r="AH15039" s="3"/>
    </row>
    <row r="15040" spans="30:34">
      <c r="AD15040" s="3"/>
      <c r="AE15040" s="3"/>
      <c r="AF15040" s="3"/>
      <c r="AG15040" s="3"/>
      <c r="AH15040" s="3"/>
    </row>
    <row r="15041" spans="30:34">
      <c r="AD15041" s="3"/>
      <c r="AE15041" s="3"/>
      <c r="AF15041" s="3"/>
      <c r="AG15041" s="3"/>
      <c r="AH15041" s="3"/>
    </row>
    <row r="15042" spans="30:34">
      <c r="AD15042" s="3"/>
      <c r="AE15042" s="3"/>
      <c r="AF15042" s="3"/>
      <c r="AG15042" s="3"/>
      <c r="AH15042" s="3"/>
    </row>
    <row r="15043" spans="30:34">
      <c r="AD15043" s="3"/>
      <c r="AE15043" s="3"/>
      <c r="AF15043" s="3"/>
      <c r="AG15043" s="3"/>
      <c r="AH15043" s="3"/>
    </row>
    <row r="15044" spans="30:34">
      <c r="AD15044" s="3"/>
      <c r="AE15044" s="3"/>
      <c r="AF15044" s="3"/>
      <c r="AG15044" s="3"/>
      <c r="AH15044" s="3"/>
    </row>
    <row r="15045" spans="30:34">
      <c r="AD15045" s="3"/>
      <c r="AE15045" s="3"/>
      <c r="AF15045" s="3"/>
      <c r="AG15045" s="3"/>
      <c r="AH15045" s="3"/>
    </row>
    <row r="15046" spans="30:34">
      <c r="AD15046" s="3"/>
      <c r="AE15046" s="3"/>
      <c r="AF15046" s="3"/>
      <c r="AG15046" s="3"/>
      <c r="AH15046" s="3"/>
    </row>
    <row r="15047" spans="30:34">
      <c r="AD15047" s="3"/>
      <c r="AE15047" s="3"/>
      <c r="AF15047" s="3"/>
      <c r="AG15047" s="3"/>
      <c r="AH15047" s="3"/>
    </row>
    <row r="15048" spans="30:34">
      <c r="AD15048" s="3"/>
      <c r="AE15048" s="3"/>
      <c r="AF15048" s="3"/>
      <c r="AG15048" s="3"/>
      <c r="AH15048" s="3"/>
    </row>
    <row r="15049" spans="30:34">
      <c r="AD15049" s="3"/>
      <c r="AE15049" s="3"/>
      <c r="AF15049" s="3"/>
      <c r="AG15049" s="3"/>
      <c r="AH15049" s="3"/>
    </row>
    <row r="15050" spans="30:34">
      <c r="AD15050" s="3"/>
      <c r="AE15050" s="3"/>
      <c r="AF15050" s="3"/>
      <c r="AG15050" s="3"/>
      <c r="AH15050" s="3"/>
    </row>
    <row r="15051" spans="30:34">
      <c r="AD15051" s="3"/>
      <c r="AE15051" s="3"/>
      <c r="AF15051" s="3"/>
      <c r="AG15051" s="3"/>
      <c r="AH15051" s="3"/>
    </row>
    <row r="15052" spans="30:34">
      <c r="AD15052" s="3"/>
      <c r="AE15052" s="3"/>
      <c r="AF15052" s="3"/>
      <c r="AG15052" s="3"/>
      <c r="AH15052" s="3"/>
    </row>
    <row r="15053" spans="30:34">
      <c r="AD15053" s="3"/>
      <c r="AE15053" s="3"/>
      <c r="AF15053" s="3"/>
      <c r="AG15053" s="3"/>
      <c r="AH15053" s="3"/>
    </row>
    <row r="15054" spans="30:34">
      <c r="AD15054" s="3"/>
      <c r="AE15054" s="3"/>
      <c r="AF15054" s="3"/>
      <c r="AG15054" s="3"/>
      <c r="AH15054" s="3"/>
    </row>
    <row r="15055" spans="30:34">
      <c r="AD15055" s="3"/>
      <c r="AE15055" s="3"/>
      <c r="AF15055" s="3"/>
      <c r="AG15055" s="3"/>
      <c r="AH15055" s="3"/>
    </row>
    <row r="15056" spans="30:34">
      <c r="AD15056" s="3"/>
      <c r="AE15056" s="3"/>
      <c r="AF15056" s="3"/>
      <c r="AG15056" s="3"/>
      <c r="AH15056" s="3"/>
    </row>
    <row r="15057" spans="30:34">
      <c r="AD15057" s="3"/>
      <c r="AE15057" s="3"/>
      <c r="AF15057" s="3"/>
      <c r="AG15057" s="3"/>
      <c r="AH15057" s="3"/>
    </row>
    <row r="15058" spans="30:34">
      <c r="AD15058" s="3"/>
      <c r="AE15058" s="3"/>
      <c r="AF15058" s="3"/>
      <c r="AG15058" s="3"/>
      <c r="AH15058" s="3"/>
    </row>
    <row r="15059" spans="30:34">
      <c r="AD15059" s="3"/>
      <c r="AE15059" s="3"/>
      <c r="AF15059" s="3"/>
      <c r="AG15059" s="3"/>
      <c r="AH15059" s="3"/>
    </row>
    <row r="15060" spans="30:34">
      <c r="AD15060" s="3"/>
      <c r="AE15060" s="3"/>
      <c r="AF15060" s="3"/>
      <c r="AG15060" s="3"/>
      <c r="AH15060" s="3"/>
    </row>
    <row r="15061" spans="30:34">
      <c r="AD15061" s="3"/>
      <c r="AE15061" s="3"/>
      <c r="AF15061" s="3"/>
      <c r="AG15061" s="3"/>
      <c r="AH15061" s="3"/>
    </row>
    <row r="15062" spans="30:34">
      <c r="AD15062" s="3"/>
      <c r="AE15062" s="3"/>
      <c r="AF15062" s="3"/>
      <c r="AG15062" s="3"/>
      <c r="AH15062" s="3"/>
    </row>
    <row r="15063" spans="30:34">
      <c r="AD15063" s="3"/>
      <c r="AE15063" s="3"/>
      <c r="AF15063" s="3"/>
      <c r="AG15063" s="3"/>
      <c r="AH15063" s="3"/>
    </row>
    <row r="15064" spans="30:34">
      <c r="AD15064" s="3"/>
      <c r="AE15064" s="3"/>
      <c r="AF15064" s="3"/>
      <c r="AG15064" s="3"/>
      <c r="AH15064" s="3"/>
    </row>
    <row r="15065" spans="30:34">
      <c r="AD15065" s="3"/>
      <c r="AE15065" s="3"/>
      <c r="AF15065" s="3"/>
      <c r="AG15065" s="3"/>
      <c r="AH15065" s="3"/>
    </row>
    <row r="15066" spans="30:34">
      <c r="AD15066" s="3"/>
      <c r="AE15066" s="3"/>
      <c r="AF15066" s="3"/>
      <c r="AG15066" s="3"/>
      <c r="AH15066" s="3"/>
    </row>
    <row r="15067" spans="30:34">
      <c r="AD15067" s="3"/>
      <c r="AE15067" s="3"/>
      <c r="AF15067" s="3"/>
      <c r="AG15067" s="3"/>
      <c r="AH15067" s="3"/>
    </row>
    <row r="15068" spans="30:34">
      <c r="AD15068" s="3"/>
      <c r="AE15068" s="3"/>
      <c r="AF15068" s="3"/>
      <c r="AG15068" s="3"/>
      <c r="AH15068" s="3"/>
    </row>
    <row r="15069" spans="30:34">
      <c r="AD15069" s="3"/>
      <c r="AE15069" s="3"/>
      <c r="AF15069" s="3"/>
      <c r="AG15069" s="3"/>
      <c r="AH15069" s="3"/>
    </row>
    <row r="15070" spans="30:34">
      <c r="AD15070" s="3"/>
      <c r="AE15070" s="3"/>
      <c r="AF15070" s="3"/>
      <c r="AG15070" s="3"/>
      <c r="AH15070" s="3"/>
    </row>
    <row r="15071" spans="30:34">
      <c r="AD15071" s="3"/>
      <c r="AE15071" s="3"/>
      <c r="AF15071" s="3"/>
      <c r="AG15071" s="3"/>
      <c r="AH15071" s="3"/>
    </row>
    <row r="15072" spans="30:34">
      <c r="AD15072" s="3"/>
      <c r="AE15072" s="3"/>
      <c r="AF15072" s="3"/>
      <c r="AG15072" s="3"/>
      <c r="AH15072" s="3"/>
    </row>
    <row r="15073" spans="30:34">
      <c r="AD15073" s="3"/>
      <c r="AE15073" s="3"/>
      <c r="AF15073" s="3"/>
      <c r="AG15073" s="3"/>
      <c r="AH15073" s="3"/>
    </row>
    <row r="15074" spans="30:34">
      <c r="AD15074" s="3"/>
      <c r="AE15074" s="3"/>
      <c r="AF15074" s="3"/>
      <c r="AG15074" s="3"/>
      <c r="AH15074" s="3"/>
    </row>
    <row r="15075" spans="30:34">
      <c r="AD15075" s="3"/>
      <c r="AE15075" s="3"/>
      <c r="AF15075" s="3"/>
      <c r="AG15075" s="3"/>
      <c r="AH15075" s="3"/>
    </row>
    <row r="15076" spans="30:34">
      <c r="AD15076" s="3"/>
      <c r="AE15076" s="3"/>
      <c r="AF15076" s="3"/>
      <c r="AG15076" s="3"/>
      <c r="AH15076" s="3"/>
    </row>
    <row r="15077" spans="30:34">
      <c r="AD15077" s="3"/>
      <c r="AE15077" s="3"/>
      <c r="AF15077" s="3"/>
      <c r="AG15077" s="3"/>
      <c r="AH15077" s="3"/>
    </row>
    <row r="15078" spans="30:34">
      <c r="AD15078" s="3"/>
      <c r="AE15078" s="3"/>
      <c r="AF15078" s="3"/>
      <c r="AG15078" s="3"/>
      <c r="AH15078" s="3"/>
    </row>
    <row r="15079" spans="30:34">
      <c r="AD15079" s="3"/>
      <c r="AE15079" s="3"/>
      <c r="AF15079" s="3"/>
      <c r="AG15079" s="3"/>
      <c r="AH15079" s="3"/>
    </row>
    <row r="15080" spans="30:34">
      <c r="AD15080" s="3"/>
      <c r="AE15080" s="3"/>
      <c r="AF15080" s="3"/>
      <c r="AG15080" s="3"/>
      <c r="AH15080" s="3"/>
    </row>
    <row r="15081" spans="30:34">
      <c r="AD15081" s="3"/>
      <c r="AE15081" s="3"/>
      <c r="AF15081" s="3"/>
      <c r="AG15081" s="3"/>
      <c r="AH15081" s="3"/>
    </row>
    <row r="15082" spans="30:34">
      <c r="AD15082" s="3"/>
      <c r="AE15082" s="3"/>
      <c r="AF15082" s="3"/>
      <c r="AG15082" s="3"/>
      <c r="AH15082" s="3"/>
    </row>
    <row r="15083" spans="30:34">
      <c r="AD15083" s="3"/>
      <c r="AE15083" s="3"/>
      <c r="AF15083" s="3"/>
      <c r="AG15083" s="3"/>
      <c r="AH15083" s="3"/>
    </row>
    <row r="15084" spans="30:34">
      <c r="AD15084" s="3"/>
      <c r="AE15084" s="3"/>
      <c r="AF15084" s="3"/>
      <c r="AG15084" s="3"/>
      <c r="AH15084" s="3"/>
    </row>
    <row r="15085" spans="30:34">
      <c r="AD15085" s="3"/>
      <c r="AE15085" s="3"/>
      <c r="AF15085" s="3"/>
      <c r="AG15085" s="3"/>
      <c r="AH15085" s="3"/>
    </row>
    <row r="15086" spans="30:34">
      <c r="AD15086" s="3"/>
      <c r="AE15086" s="3"/>
      <c r="AF15086" s="3"/>
      <c r="AG15086" s="3"/>
      <c r="AH15086" s="3"/>
    </row>
    <row r="15087" spans="30:34">
      <c r="AD15087" s="3"/>
      <c r="AE15087" s="3"/>
      <c r="AF15087" s="3"/>
      <c r="AG15087" s="3"/>
      <c r="AH15087" s="3"/>
    </row>
    <row r="15088" spans="30:34">
      <c r="AD15088" s="3"/>
      <c r="AE15088" s="3"/>
      <c r="AF15088" s="3"/>
      <c r="AG15088" s="3"/>
      <c r="AH15088" s="3"/>
    </row>
    <row r="15089" spans="30:34">
      <c r="AD15089" s="3"/>
      <c r="AE15089" s="3"/>
      <c r="AF15089" s="3"/>
      <c r="AG15089" s="3"/>
      <c r="AH15089" s="3"/>
    </row>
    <row r="15090" spans="30:34">
      <c r="AD15090" s="3"/>
      <c r="AE15090" s="3"/>
      <c r="AF15090" s="3"/>
      <c r="AG15090" s="3"/>
      <c r="AH15090" s="3"/>
    </row>
    <row r="15091" spans="30:34">
      <c r="AD15091" s="3"/>
      <c r="AE15091" s="3"/>
      <c r="AF15091" s="3"/>
      <c r="AG15091" s="3"/>
      <c r="AH15091" s="3"/>
    </row>
    <row r="15092" spans="30:34">
      <c r="AD15092" s="3"/>
      <c r="AE15092" s="3"/>
      <c r="AF15092" s="3"/>
      <c r="AG15092" s="3"/>
      <c r="AH15092" s="3"/>
    </row>
    <row r="15093" spans="30:34">
      <c r="AD15093" s="3"/>
      <c r="AE15093" s="3"/>
      <c r="AF15093" s="3"/>
      <c r="AG15093" s="3"/>
      <c r="AH15093" s="3"/>
    </row>
    <row r="15094" spans="30:34">
      <c r="AD15094" s="3"/>
      <c r="AE15094" s="3"/>
      <c r="AF15094" s="3"/>
      <c r="AG15094" s="3"/>
      <c r="AH15094" s="3"/>
    </row>
    <row r="15095" spans="30:34">
      <c r="AD15095" s="3"/>
      <c r="AE15095" s="3"/>
      <c r="AF15095" s="3"/>
      <c r="AG15095" s="3"/>
      <c r="AH15095" s="3"/>
    </row>
    <row r="15096" spans="30:34">
      <c r="AD15096" s="3"/>
      <c r="AE15096" s="3"/>
      <c r="AF15096" s="3"/>
      <c r="AG15096" s="3"/>
      <c r="AH15096" s="3"/>
    </row>
    <row r="15097" spans="30:34">
      <c r="AD15097" s="3"/>
      <c r="AE15097" s="3"/>
      <c r="AF15097" s="3"/>
      <c r="AG15097" s="3"/>
      <c r="AH15097" s="3"/>
    </row>
    <row r="15098" spans="30:34">
      <c r="AD15098" s="3"/>
      <c r="AE15098" s="3"/>
      <c r="AF15098" s="3"/>
      <c r="AG15098" s="3"/>
      <c r="AH15098" s="3"/>
    </row>
    <row r="15099" spans="30:34">
      <c r="AD15099" s="3"/>
      <c r="AE15099" s="3"/>
      <c r="AF15099" s="3"/>
      <c r="AG15099" s="3"/>
      <c r="AH15099" s="3"/>
    </row>
    <row r="15100" spans="30:34">
      <c r="AD15100" s="3"/>
      <c r="AE15100" s="3"/>
      <c r="AF15100" s="3"/>
      <c r="AG15100" s="3"/>
      <c r="AH15100" s="3"/>
    </row>
    <row r="15101" spans="30:34">
      <c r="AD15101" s="3"/>
      <c r="AE15101" s="3"/>
      <c r="AF15101" s="3"/>
      <c r="AG15101" s="3"/>
      <c r="AH15101" s="3"/>
    </row>
    <row r="15102" spans="30:34">
      <c r="AD15102" s="3"/>
      <c r="AE15102" s="3"/>
      <c r="AF15102" s="3"/>
      <c r="AG15102" s="3"/>
      <c r="AH15102" s="3"/>
    </row>
    <row r="15103" spans="30:34">
      <c r="AD15103" s="3"/>
      <c r="AE15103" s="3"/>
      <c r="AF15103" s="3"/>
      <c r="AG15103" s="3"/>
      <c r="AH15103" s="3"/>
    </row>
    <row r="15104" spans="30:34">
      <c r="AD15104" s="3"/>
      <c r="AE15104" s="3"/>
      <c r="AF15104" s="3"/>
      <c r="AG15104" s="3"/>
      <c r="AH15104" s="3"/>
    </row>
    <row r="15105" spans="30:34">
      <c r="AD15105" s="3"/>
      <c r="AE15105" s="3"/>
      <c r="AF15105" s="3"/>
      <c r="AG15105" s="3"/>
      <c r="AH15105" s="3"/>
    </row>
    <row r="15106" spans="30:34">
      <c r="AD15106" s="3"/>
      <c r="AE15106" s="3"/>
      <c r="AF15106" s="3"/>
      <c r="AG15106" s="3"/>
      <c r="AH15106" s="3"/>
    </row>
    <row r="15107" spans="30:34">
      <c r="AD15107" s="3"/>
      <c r="AE15107" s="3"/>
      <c r="AF15107" s="3"/>
      <c r="AG15107" s="3"/>
      <c r="AH15107" s="3"/>
    </row>
    <row r="15108" spans="30:34">
      <c r="AD15108" s="3"/>
      <c r="AE15108" s="3"/>
      <c r="AF15108" s="3"/>
      <c r="AG15108" s="3"/>
      <c r="AH15108" s="3"/>
    </row>
    <row r="15109" spans="30:34">
      <c r="AD15109" s="3"/>
      <c r="AE15109" s="3"/>
      <c r="AF15109" s="3"/>
      <c r="AG15109" s="3"/>
      <c r="AH15109" s="3"/>
    </row>
    <row r="15110" spans="30:34">
      <c r="AD15110" s="3"/>
      <c r="AE15110" s="3"/>
      <c r="AF15110" s="3"/>
      <c r="AG15110" s="3"/>
      <c r="AH15110" s="3"/>
    </row>
    <row r="15111" spans="30:34">
      <c r="AD15111" s="3"/>
      <c r="AE15111" s="3"/>
      <c r="AF15111" s="3"/>
      <c r="AG15111" s="3"/>
      <c r="AH15111" s="3"/>
    </row>
    <row r="15112" spans="30:34">
      <c r="AD15112" s="3"/>
      <c r="AE15112" s="3"/>
      <c r="AF15112" s="3"/>
      <c r="AG15112" s="3"/>
      <c r="AH15112" s="3"/>
    </row>
    <row r="15113" spans="30:34">
      <c r="AD15113" s="3"/>
      <c r="AE15113" s="3"/>
      <c r="AF15113" s="3"/>
      <c r="AG15113" s="3"/>
      <c r="AH15113" s="3"/>
    </row>
    <row r="15114" spans="30:34">
      <c r="AD15114" s="3"/>
      <c r="AE15114" s="3"/>
      <c r="AF15114" s="3"/>
      <c r="AG15114" s="3"/>
      <c r="AH15114" s="3"/>
    </row>
    <row r="15115" spans="30:34">
      <c r="AD15115" s="3"/>
      <c r="AE15115" s="3"/>
      <c r="AF15115" s="3"/>
      <c r="AG15115" s="3"/>
      <c r="AH15115" s="3"/>
    </row>
    <row r="15116" spans="30:34">
      <c r="AD15116" s="3"/>
      <c r="AE15116" s="3"/>
      <c r="AF15116" s="3"/>
      <c r="AG15116" s="3"/>
      <c r="AH15116" s="3"/>
    </row>
    <row r="15117" spans="30:34">
      <c r="AD15117" s="3"/>
      <c r="AE15117" s="3"/>
      <c r="AF15117" s="3"/>
      <c r="AG15117" s="3"/>
      <c r="AH15117" s="3"/>
    </row>
    <row r="15118" spans="30:34">
      <c r="AD15118" s="3"/>
      <c r="AE15118" s="3"/>
      <c r="AF15118" s="3"/>
      <c r="AG15118" s="3"/>
      <c r="AH15118" s="3"/>
    </row>
    <row r="15119" spans="30:34">
      <c r="AD15119" s="3"/>
      <c r="AE15119" s="3"/>
      <c r="AF15119" s="3"/>
      <c r="AG15119" s="3"/>
      <c r="AH15119" s="3"/>
    </row>
    <row r="15120" spans="30:34">
      <c r="AD15120" s="3"/>
      <c r="AE15120" s="3"/>
      <c r="AF15120" s="3"/>
      <c r="AG15120" s="3"/>
      <c r="AH15120" s="3"/>
    </row>
    <row r="15121" spans="30:34">
      <c r="AD15121" s="3"/>
      <c r="AE15121" s="3"/>
      <c r="AF15121" s="3"/>
      <c r="AG15121" s="3"/>
      <c r="AH15121" s="3"/>
    </row>
    <row r="15122" spans="30:34">
      <c r="AD15122" s="3"/>
      <c r="AE15122" s="3"/>
      <c r="AF15122" s="3"/>
      <c r="AG15122" s="3"/>
      <c r="AH15122" s="3"/>
    </row>
    <row r="15123" spans="30:34">
      <c r="AD15123" s="3"/>
      <c r="AE15123" s="3"/>
      <c r="AF15123" s="3"/>
      <c r="AG15123" s="3"/>
      <c r="AH15123" s="3"/>
    </row>
    <row r="15124" spans="30:34">
      <c r="AD15124" s="3"/>
      <c r="AE15124" s="3"/>
      <c r="AF15124" s="3"/>
      <c r="AG15124" s="3"/>
      <c r="AH15124" s="3"/>
    </row>
    <row r="15125" spans="30:34">
      <c r="AD15125" s="3"/>
      <c r="AE15125" s="3"/>
      <c r="AF15125" s="3"/>
      <c r="AG15125" s="3"/>
      <c r="AH15125" s="3"/>
    </row>
    <row r="15126" spans="30:34">
      <c r="AD15126" s="3"/>
      <c r="AE15126" s="3"/>
      <c r="AF15126" s="3"/>
      <c r="AG15126" s="3"/>
      <c r="AH15126" s="3"/>
    </row>
    <row r="15127" spans="30:34">
      <c r="AD15127" s="3"/>
      <c r="AE15127" s="3"/>
      <c r="AF15127" s="3"/>
      <c r="AG15127" s="3"/>
      <c r="AH15127" s="3"/>
    </row>
    <row r="15128" spans="30:34">
      <c r="AD15128" s="3"/>
      <c r="AE15128" s="3"/>
      <c r="AF15128" s="3"/>
      <c r="AG15128" s="3"/>
      <c r="AH15128" s="3"/>
    </row>
    <row r="15129" spans="30:34">
      <c r="AD15129" s="3"/>
      <c r="AE15129" s="3"/>
      <c r="AF15129" s="3"/>
      <c r="AG15129" s="3"/>
      <c r="AH15129" s="3"/>
    </row>
    <row r="15130" spans="30:34">
      <c r="AD15130" s="3"/>
      <c r="AE15130" s="3"/>
      <c r="AF15130" s="3"/>
      <c r="AG15130" s="3"/>
      <c r="AH15130" s="3"/>
    </row>
    <row r="15131" spans="30:34">
      <c r="AD15131" s="3"/>
      <c r="AE15131" s="3"/>
      <c r="AF15131" s="3"/>
      <c r="AG15131" s="3"/>
      <c r="AH15131" s="3"/>
    </row>
    <row r="15132" spans="30:34">
      <c r="AD15132" s="3"/>
      <c r="AE15132" s="3"/>
      <c r="AF15132" s="3"/>
      <c r="AG15132" s="3"/>
      <c r="AH15132" s="3"/>
    </row>
    <row r="15133" spans="30:34">
      <c r="AD15133" s="3"/>
      <c r="AE15133" s="3"/>
      <c r="AF15133" s="3"/>
      <c r="AG15133" s="3"/>
      <c r="AH15133" s="3"/>
    </row>
    <row r="15134" spans="30:34">
      <c r="AD15134" s="3"/>
      <c r="AE15134" s="3"/>
      <c r="AF15134" s="3"/>
      <c r="AG15134" s="3"/>
      <c r="AH15134" s="3"/>
    </row>
    <row r="15135" spans="30:34">
      <c r="AD15135" s="3"/>
      <c r="AE15135" s="3"/>
      <c r="AF15135" s="3"/>
      <c r="AG15135" s="3"/>
      <c r="AH15135" s="3"/>
    </row>
    <row r="15136" spans="30:34">
      <c r="AD15136" s="3"/>
      <c r="AE15136" s="3"/>
      <c r="AF15136" s="3"/>
      <c r="AG15136" s="3"/>
      <c r="AH15136" s="3"/>
    </row>
    <row r="15137" spans="30:34">
      <c r="AD15137" s="3"/>
      <c r="AE15137" s="3"/>
      <c r="AF15137" s="3"/>
      <c r="AG15137" s="3"/>
      <c r="AH15137" s="3"/>
    </row>
    <row r="15138" spans="30:34">
      <c r="AD15138" s="3"/>
      <c r="AE15138" s="3"/>
      <c r="AF15138" s="3"/>
      <c r="AG15138" s="3"/>
      <c r="AH15138" s="3"/>
    </row>
    <row r="15139" spans="30:34">
      <c r="AD15139" s="3"/>
      <c r="AE15139" s="3"/>
      <c r="AF15139" s="3"/>
      <c r="AG15139" s="3"/>
      <c r="AH15139" s="3"/>
    </row>
    <row r="15140" spans="30:34">
      <c r="AD15140" s="3"/>
      <c r="AE15140" s="3"/>
      <c r="AF15140" s="3"/>
      <c r="AG15140" s="3"/>
      <c r="AH15140" s="3"/>
    </row>
    <row r="15141" spans="30:34">
      <c r="AD15141" s="3"/>
      <c r="AE15141" s="3"/>
      <c r="AF15141" s="3"/>
      <c r="AG15141" s="3"/>
      <c r="AH15141" s="3"/>
    </row>
    <row r="15142" spans="30:34">
      <c r="AD15142" s="3"/>
      <c r="AE15142" s="3"/>
      <c r="AF15142" s="3"/>
      <c r="AG15142" s="3"/>
      <c r="AH15142" s="3"/>
    </row>
    <row r="15143" spans="30:34">
      <c r="AD15143" s="3"/>
      <c r="AE15143" s="3"/>
      <c r="AF15143" s="3"/>
      <c r="AG15143" s="3"/>
      <c r="AH15143" s="3"/>
    </row>
    <row r="15144" spans="30:34">
      <c r="AD15144" s="3"/>
      <c r="AE15144" s="3"/>
      <c r="AF15144" s="3"/>
      <c r="AG15144" s="3"/>
      <c r="AH15144" s="3"/>
    </row>
    <row r="15145" spans="30:34">
      <c r="AD15145" s="3"/>
      <c r="AE15145" s="3"/>
      <c r="AF15145" s="3"/>
      <c r="AG15145" s="3"/>
      <c r="AH15145" s="3"/>
    </row>
    <row r="15146" spans="30:34">
      <c r="AD15146" s="3"/>
      <c r="AE15146" s="3"/>
      <c r="AF15146" s="3"/>
      <c r="AG15146" s="3"/>
      <c r="AH15146" s="3"/>
    </row>
    <row r="15147" spans="30:34">
      <c r="AD15147" s="3"/>
      <c r="AE15147" s="3"/>
      <c r="AF15147" s="3"/>
      <c r="AG15147" s="3"/>
      <c r="AH15147" s="3"/>
    </row>
    <row r="15148" spans="30:34">
      <c r="AD15148" s="3"/>
      <c r="AE15148" s="3"/>
      <c r="AF15148" s="3"/>
      <c r="AG15148" s="3"/>
      <c r="AH15148" s="3"/>
    </row>
    <row r="15149" spans="30:34">
      <c r="AD15149" s="3"/>
      <c r="AE15149" s="3"/>
      <c r="AF15149" s="3"/>
      <c r="AG15149" s="3"/>
      <c r="AH15149" s="3"/>
    </row>
    <row r="15150" spans="30:34">
      <c r="AD15150" s="3"/>
      <c r="AE15150" s="3"/>
      <c r="AF15150" s="3"/>
      <c r="AG15150" s="3"/>
      <c r="AH15150" s="3"/>
    </row>
    <row r="15151" spans="30:34">
      <c r="AD15151" s="3"/>
      <c r="AE15151" s="3"/>
      <c r="AF15151" s="3"/>
      <c r="AG15151" s="3"/>
      <c r="AH15151" s="3"/>
    </row>
    <row r="15152" spans="30:34">
      <c r="AD15152" s="3"/>
      <c r="AE15152" s="3"/>
      <c r="AF15152" s="3"/>
      <c r="AG15152" s="3"/>
      <c r="AH15152" s="3"/>
    </row>
    <row r="15153" spans="30:34">
      <c r="AD15153" s="3"/>
      <c r="AE15153" s="3"/>
      <c r="AF15153" s="3"/>
      <c r="AG15153" s="3"/>
      <c r="AH15153" s="3"/>
    </row>
    <row r="15154" spans="30:34">
      <c r="AD15154" s="3"/>
      <c r="AE15154" s="3"/>
      <c r="AF15154" s="3"/>
      <c r="AG15154" s="3"/>
      <c r="AH15154" s="3"/>
    </row>
    <row r="15155" spans="30:34">
      <c r="AD15155" s="3"/>
      <c r="AE15155" s="3"/>
      <c r="AF15155" s="3"/>
      <c r="AG15155" s="3"/>
      <c r="AH15155" s="3"/>
    </row>
    <row r="15156" spans="30:34">
      <c r="AD15156" s="3"/>
      <c r="AE15156" s="3"/>
      <c r="AF15156" s="3"/>
      <c r="AG15156" s="3"/>
      <c r="AH15156" s="3"/>
    </row>
    <row r="15157" spans="30:34">
      <c r="AD15157" s="3"/>
      <c r="AE15157" s="3"/>
      <c r="AF15157" s="3"/>
      <c r="AG15157" s="3"/>
      <c r="AH15157" s="3"/>
    </row>
    <row r="15158" spans="30:34">
      <c r="AD15158" s="3"/>
      <c r="AE15158" s="3"/>
      <c r="AF15158" s="3"/>
      <c r="AG15158" s="3"/>
      <c r="AH15158" s="3"/>
    </row>
    <row r="15159" spans="30:34">
      <c r="AD15159" s="3"/>
      <c r="AE15159" s="3"/>
      <c r="AF15159" s="3"/>
      <c r="AG15159" s="3"/>
      <c r="AH15159" s="3"/>
    </row>
    <row r="15160" spans="30:34">
      <c r="AD15160" s="3"/>
      <c r="AE15160" s="3"/>
      <c r="AF15160" s="3"/>
      <c r="AG15160" s="3"/>
      <c r="AH15160" s="3"/>
    </row>
    <row r="15161" spans="30:34">
      <c r="AD15161" s="3"/>
      <c r="AE15161" s="3"/>
      <c r="AF15161" s="3"/>
      <c r="AG15161" s="3"/>
      <c r="AH15161" s="3"/>
    </row>
    <row r="15162" spans="30:34">
      <c r="AD15162" s="3"/>
      <c r="AE15162" s="3"/>
      <c r="AF15162" s="3"/>
      <c r="AG15162" s="3"/>
      <c r="AH15162" s="3"/>
    </row>
    <row r="15163" spans="30:34">
      <c r="AD15163" s="3"/>
      <c r="AE15163" s="3"/>
      <c r="AF15163" s="3"/>
      <c r="AG15163" s="3"/>
      <c r="AH15163" s="3"/>
    </row>
    <row r="15164" spans="30:34">
      <c r="AD15164" s="3"/>
      <c r="AE15164" s="3"/>
      <c r="AF15164" s="3"/>
      <c r="AG15164" s="3"/>
      <c r="AH15164" s="3"/>
    </row>
    <row r="15165" spans="30:34">
      <c r="AD15165" s="3"/>
      <c r="AE15165" s="3"/>
      <c r="AF15165" s="3"/>
      <c r="AG15165" s="3"/>
      <c r="AH15165" s="3"/>
    </row>
    <row r="15166" spans="30:34">
      <c r="AD15166" s="3"/>
      <c r="AE15166" s="3"/>
      <c r="AF15166" s="3"/>
      <c r="AG15166" s="3"/>
      <c r="AH15166" s="3"/>
    </row>
    <row r="15167" spans="30:34">
      <c r="AD15167" s="3"/>
      <c r="AE15167" s="3"/>
      <c r="AF15167" s="3"/>
      <c r="AG15167" s="3"/>
      <c r="AH15167" s="3"/>
    </row>
    <row r="15168" spans="30:34">
      <c r="AD15168" s="3"/>
      <c r="AE15168" s="3"/>
      <c r="AF15168" s="3"/>
      <c r="AG15168" s="3"/>
      <c r="AH15168" s="3"/>
    </row>
    <row r="15169" spans="30:34">
      <c r="AD15169" s="3"/>
      <c r="AE15169" s="3"/>
      <c r="AF15169" s="3"/>
      <c r="AG15169" s="3"/>
      <c r="AH15169" s="3"/>
    </row>
    <row r="15170" spans="30:34">
      <c r="AD15170" s="3"/>
      <c r="AE15170" s="3"/>
      <c r="AF15170" s="3"/>
      <c r="AG15170" s="3"/>
      <c r="AH15170" s="3"/>
    </row>
    <row r="15171" spans="30:34">
      <c r="AD15171" s="3"/>
      <c r="AE15171" s="3"/>
      <c r="AF15171" s="3"/>
      <c r="AG15171" s="3"/>
      <c r="AH15171" s="3"/>
    </row>
    <row r="15172" spans="30:34">
      <c r="AD15172" s="3"/>
      <c r="AE15172" s="3"/>
      <c r="AF15172" s="3"/>
      <c r="AG15172" s="3"/>
      <c r="AH15172" s="3"/>
    </row>
    <row r="15173" spans="30:34">
      <c r="AD15173" s="3"/>
      <c r="AE15173" s="3"/>
      <c r="AF15173" s="3"/>
      <c r="AG15173" s="3"/>
      <c r="AH15173" s="3"/>
    </row>
    <row r="15174" spans="30:34">
      <c r="AD15174" s="3"/>
      <c r="AE15174" s="3"/>
      <c r="AF15174" s="3"/>
      <c r="AG15174" s="3"/>
      <c r="AH15174" s="3"/>
    </row>
    <row r="15175" spans="30:34">
      <c r="AD15175" s="3"/>
      <c r="AE15175" s="3"/>
      <c r="AF15175" s="3"/>
      <c r="AG15175" s="3"/>
      <c r="AH15175" s="3"/>
    </row>
    <row r="15176" spans="30:34">
      <c r="AD15176" s="3"/>
      <c r="AE15176" s="3"/>
      <c r="AF15176" s="3"/>
      <c r="AG15176" s="3"/>
      <c r="AH15176" s="3"/>
    </row>
    <row r="15177" spans="30:34">
      <c r="AD15177" s="3"/>
      <c r="AE15177" s="3"/>
      <c r="AF15177" s="3"/>
      <c r="AG15177" s="3"/>
      <c r="AH15177" s="3"/>
    </row>
    <row r="15178" spans="30:34">
      <c r="AD15178" s="3"/>
      <c r="AE15178" s="3"/>
      <c r="AF15178" s="3"/>
      <c r="AG15178" s="3"/>
      <c r="AH15178" s="3"/>
    </row>
    <row r="15179" spans="30:34">
      <c r="AD15179" s="3"/>
      <c r="AE15179" s="3"/>
      <c r="AF15179" s="3"/>
      <c r="AG15179" s="3"/>
      <c r="AH15179" s="3"/>
    </row>
    <row r="15180" spans="30:34">
      <c r="AD15180" s="3"/>
      <c r="AE15180" s="3"/>
      <c r="AF15180" s="3"/>
      <c r="AG15180" s="3"/>
      <c r="AH15180" s="3"/>
    </row>
    <row r="15181" spans="30:34">
      <c r="AD15181" s="3"/>
      <c r="AE15181" s="3"/>
      <c r="AF15181" s="3"/>
      <c r="AG15181" s="3"/>
      <c r="AH15181" s="3"/>
    </row>
    <row r="15182" spans="30:34">
      <c r="AD15182" s="3"/>
      <c r="AE15182" s="3"/>
      <c r="AF15182" s="3"/>
      <c r="AG15182" s="3"/>
      <c r="AH15182" s="3"/>
    </row>
    <row r="15183" spans="30:34">
      <c r="AD15183" s="3"/>
      <c r="AE15183" s="3"/>
      <c r="AF15183" s="3"/>
      <c r="AG15183" s="3"/>
      <c r="AH15183" s="3"/>
    </row>
    <row r="15184" spans="30:34">
      <c r="AD15184" s="3"/>
      <c r="AE15184" s="3"/>
      <c r="AF15184" s="3"/>
      <c r="AG15184" s="3"/>
      <c r="AH15184" s="3"/>
    </row>
    <row r="15185" spans="30:34">
      <c r="AD15185" s="3"/>
      <c r="AE15185" s="3"/>
      <c r="AF15185" s="3"/>
      <c r="AG15185" s="3"/>
      <c r="AH15185" s="3"/>
    </row>
    <row r="15186" spans="30:34">
      <c r="AD15186" s="3"/>
      <c r="AE15186" s="3"/>
      <c r="AF15186" s="3"/>
      <c r="AG15186" s="3"/>
      <c r="AH15186" s="3"/>
    </row>
    <row r="15187" spans="30:34">
      <c r="AD15187" s="3"/>
      <c r="AE15187" s="3"/>
      <c r="AF15187" s="3"/>
      <c r="AG15187" s="3"/>
      <c r="AH15187" s="3"/>
    </row>
    <row r="15188" spans="30:34">
      <c r="AD15188" s="3"/>
      <c r="AE15188" s="3"/>
      <c r="AF15188" s="3"/>
      <c r="AG15188" s="3"/>
      <c r="AH15188" s="3"/>
    </row>
    <row r="15189" spans="30:34">
      <c r="AD15189" s="3"/>
      <c r="AE15189" s="3"/>
      <c r="AF15189" s="3"/>
      <c r="AG15189" s="3"/>
      <c r="AH15189" s="3"/>
    </row>
    <row r="15190" spans="30:34">
      <c r="AD15190" s="3"/>
      <c r="AE15190" s="3"/>
      <c r="AF15190" s="3"/>
      <c r="AG15190" s="3"/>
      <c r="AH15190" s="3"/>
    </row>
    <row r="15191" spans="30:34">
      <c r="AD15191" s="3"/>
      <c r="AE15191" s="3"/>
      <c r="AF15191" s="3"/>
      <c r="AG15191" s="3"/>
      <c r="AH15191" s="3"/>
    </row>
    <row r="15192" spans="30:34">
      <c r="AD15192" s="3"/>
      <c r="AE15192" s="3"/>
      <c r="AF15192" s="3"/>
      <c r="AG15192" s="3"/>
      <c r="AH15192" s="3"/>
    </row>
    <row r="15193" spans="30:34">
      <c r="AD15193" s="3"/>
      <c r="AE15193" s="3"/>
      <c r="AF15193" s="3"/>
      <c r="AG15193" s="3"/>
      <c r="AH15193" s="3"/>
    </row>
    <row r="15194" spans="30:34">
      <c r="AD15194" s="3"/>
      <c r="AE15194" s="3"/>
      <c r="AF15194" s="3"/>
      <c r="AG15194" s="3"/>
      <c r="AH15194" s="3"/>
    </row>
    <row r="15195" spans="30:34">
      <c r="AD15195" s="3"/>
      <c r="AE15195" s="3"/>
      <c r="AF15195" s="3"/>
      <c r="AG15195" s="3"/>
      <c r="AH15195" s="3"/>
    </row>
    <row r="15196" spans="30:34">
      <c r="AD15196" s="3"/>
      <c r="AE15196" s="3"/>
      <c r="AF15196" s="3"/>
      <c r="AG15196" s="3"/>
      <c r="AH15196" s="3"/>
    </row>
    <row r="15197" spans="30:34">
      <c r="AD15197" s="3"/>
      <c r="AE15197" s="3"/>
      <c r="AF15197" s="3"/>
      <c r="AG15197" s="3"/>
      <c r="AH15197" s="3"/>
    </row>
    <row r="15198" spans="30:34">
      <c r="AD15198" s="3"/>
      <c r="AE15198" s="3"/>
      <c r="AF15198" s="3"/>
      <c r="AG15198" s="3"/>
      <c r="AH15198" s="3"/>
    </row>
    <row r="15199" spans="30:34">
      <c r="AD15199" s="3"/>
      <c r="AE15199" s="3"/>
      <c r="AF15199" s="3"/>
      <c r="AG15199" s="3"/>
      <c r="AH15199" s="3"/>
    </row>
    <row r="15200" spans="30:34">
      <c r="AD15200" s="3"/>
      <c r="AE15200" s="3"/>
      <c r="AF15200" s="3"/>
      <c r="AG15200" s="3"/>
      <c r="AH15200" s="3"/>
    </row>
    <row r="15201" spans="30:34">
      <c r="AD15201" s="3"/>
      <c r="AE15201" s="3"/>
      <c r="AF15201" s="3"/>
      <c r="AG15201" s="3"/>
      <c r="AH15201" s="3"/>
    </row>
    <row r="15202" spans="30:34">
      <c r="AD15202" s="3"/>
      <c r="AE15202" s="3"/>
      <c r="AF15202" s="3"/>
      <c r="AG15202" s="3"/>
      <c r="AH15202" s="3"/>
    </row>
    <row r="15203" spans="30:34">
      <c r="AD15203" s="3"/>
      <c r="AE15203" s="3"/>
      <c r="AF15203" s="3"/>
      <c r="AG15203" s="3"/>
      <c r="AH15203" s="3"/>
    </row>
    <row r="15204" spans="30:34">
      <c r="AD15204" s="3"/>
      <c r="AE15204" s="3"/>
      <c r="AF15204" s="3"/>
      <c r="AG15204" s="3"/>
      <c r="AH15204" s="3"/>
    </row>
    <row r="15205" spans="30:34">
      <c r="AD15205" s="3"/>
      <c r="AE15205" s="3"/>
      <c r="AF15205" s="3"/>
      <c r="AG15205" s="3"/>
      <c r="AH15205" s="3"/>
    </row>
    <row r="15206" spans="30:34">
      <c r="AD15206" s="3"/>
      <c r="AE15206" s="3"/>
      <c r="AF15206" s="3"/>
      <c r="AG15206" s="3"/>
      <c r="AH15206" s="3"/>
    </row>
    <row r="15207" spans="30:34">
      <c r="AD15207" s="3"/>
      <c r="AE15207" s="3"/>
      <c r="AF15207" s="3"/>
      <c r="AG15207" s="3"/>
      <c r="AH15207" s="3"/>
    </row>
    <row r="15208" spans="30:34">
      <c r="AD15208" s="3"/>
      <c r="AE15208" s="3"/>
      <c r="AF15208" s="3"/>
      <c r="AG15208" s="3"/>
      <c r="AH15208" s="3"/>
    </row>
    <row r="15209" spans="30:34">
      <c r="AD15209" s="3"/>
      <c r="AE15209" s="3"/>
      <c r="AF15209" s="3"/>
      <c r="AG15209" s="3"/>
      <c r="AH15209" s="3"/>
    </row>
    <row r="15210" spans="30:34">
      <c r="AD15210" s="3"/>
      <c r="AE15210" s="3"/>
      <c r="AF15210" s="3"/>
      <c r="AG15210" s="3"/>
      <c r="AH15210" s="3"/>
    </row>
    <row r="15211" spans="30:34">
      <c r="AD15211" s="3"/>
      <c r="AE15211" s="3"/>
      <c r="AF15211" s="3"/>
      <c r="AG15211" s="3"/>
      <c r="AH15211" s="3"/>
    </row>
    <row r="15212" spans="30:34">
      <c r="AD15212" s="3"/>
      <c r="AE15212" s="3"/>
      <c r="AF15212" s="3"/>
      <c r="AG15212" s="3"/>
      <c r="AH15212" s="3"/>
    </row>
    <row r="15213" spans="30:34">
      <c r="AD15213" s="3"/>
      <c r="AE15213" s="3"/>
      <c r="AF15213" s="3"/>
      <c r="AG15213" s="3"/>
      <c r="AH15213" s="3"/>
    </row>
    <row r="15214" spans="30:34">
      <c r="AD15214" s="3"/>
      <c r="AE15214" s="3"/>
      <c r="AF15214" s="3"/>
      <c r="AG15214" s="3"/>
      <c r="AH15214" s="3"/>
    </row>
    <row r="15215" spans="30:34">
      <c r="AD15215" s="3"/>
      <c r="AE15215" s="3"/>
      <c r="AF15215" s="3"/>
      <c r="AG15215" s="3"/>
      <c r="AH15215" s="3"/>
    </row>
    <row r="15216" spans="30:34">
      <c r="AD15216" s="3"/>
      <c r="AE15216" s="3"/>
      <c r="AF15216" s="3"/>
      <c r="AG15216" s="3"/>
      <c r="AH15216" s="3"/>
    </row>
    <row r="15217" spans="30:34">
      <c r="AD15217" s="3"/>
      <c r="AE15217" s="3"/>
      <c r="AF15217" s="3"/>
      <c r="AG15217" s="3"/>
      <c r="AH15217" s="3"/>
    </row>
    <row r="15218" spans="30:34">
      <c r="AD15218" s="3"/>
      <c r="AE15218" s="3"/>
      <c r="AF15218" s="3"/>
      <c r="AG15218" s="3"/>
      <c r="AH15218" s="3"/>
    </row>
    <row r="15219" spans="30:34">
      <c r="AD15219" s="3"/>
      <c r="AE15219" s="3"/>
      <c r="AF15219" s="3"/>
      <c r="AG15219" s="3"/>
      <c r="AH15219" s="3"/>
    </row>
    <row r="15220" spans="30:34">
      <c r="AD15220" s="3"/>
      <c r="AE15220" s="3"/>
      <c r="AF15220" s="3"/>
      <c r="AG15220" s="3"/>
      <c r="AH15220" s="3"/>
    </row>
    <row r="15221" spans="30:34">
      <c r="AD15221" s="3"/>
      <c r="AE15221" s="3"/>
      <c r="AF15221" s="3"/>
      <c r="AG15221" s="3"/>
      <c r="AH15221" s="3"/>
    </row>
    <row r="15222" spans="30:34">
      <c r="AD15222" s="3"/>
      <c r="AE15222" s="3"/>
      <c r="AF15222" s="3"/>
      <c r="AG15222" s="3"/>
      <c r="AH15222" s="3"/>
    </row>
    <row r="15223" spans="30:34">
      <c r="AD15223" s="3"/>
      <c r="AE15223" s="3"/>
      <c r="AF15223" s="3"/>
      <c r="AG15223" s="3"/>
      <c r="AH15223" s="3"/>
    </row>
    <row r="15224" spans="30:34">
      <c r="AD15224" s="3"/>
      <c r="AE15224" s="3"/>
      <c r="AF15224" s="3"/>
      <c r="AG15224" s="3"/>
      <c r="AH15224" s="3"/>
    </row>
    <row r="15225" spans="30:34">
      <c r="AD15225" s="3"/>
      <c r="AE15225" s="3"/>
      <c r="AF15225" s="3"/>
      <c r="AG15225" s="3"/>
      <c r="AH15225" s="3"/>
    </row>
    <row r="15226" spans="30:34">
      <c r="AD15226" s="3"/>
      <c r="AE15226" s="3"/>
      <c r="AF15226" s="3"/>
      <c r="AG15226" s="3"/>
      <c r="AH15226" s="3"/>
    </row>
    <row r="15227" spans="30:34">
      <c r="AD15227" s="3"/>
      <c r="AE15227" s="3"/>
      <c r="AF15227" s="3"/>
      <c r="AG15227" s="3"/>
      <c r="AH15227" s="3"/>
    </row>
    <row r="15228" spans="30:34">
      <c r="AD15228" s="3"/>
      <c r="AE15228" s="3"/>
      <c r="AF15228" s="3"/>
      <c r="AG15228" s="3"/>
      <c r="AH15228" s="3"/>
    </row>
    <row r="15229" spans="30:34">
      <c r="AD15229" s="3"/>
      <c r="AE15229" s="3"/>
      <c r="AF15229" s="3"/>
      <c r="AG15229" s="3"/>
      <c r="AH15229" s="3"/>
    </row>
    <row r="15230" spans="30:34">
      <c r="AD15230" s="3"/>
      <c r="AE15230" s="3"/>
      <c r="AF15230" s="3"/>
      <c r="AG15230" s="3"/>
      <c r="AH15230" s="3"/>
    </row>
    <row r="15231" spans="30:34">
      <c r="AD15231" s="3"/>
      <c r="AE15231" s="3"/>
      <c r="AF15231" s="3"/>
      <c r="AG15231" s="3"/>
      <c r="AH15231" s="3"/>
    </row>
    <row r="15232" spans="30:34">
      <c r="AD15232" s="3"/>
      <c r="AE15232" s="3"/>
      <c r="AF15232" s="3"/>
      <c r="AG15232" s="3"/>
      <c r="AH15232" s="3"/>
    </row>
    <row r="15233" spans="30:34">
      <c r="AD15233" s="3"/>
      <c r="AE15233" s="3"/>
      <c r="AF15233" s="3"/>
      <c r="AG15233" s="3"/>
      <c r="AH15233" s="3"/>
    </row>
    <row r="15234" spans="30:34">
      <c r="AD15234" s="3"/>
      <c r="AE15234" s="3"/>
      <c r="AF15234" s="3"/>
      <c r="AG15234" s="3"/>
      <c r="AH15234" s="3"/>
    </row>
    <row r="15235" spans="30:34">
      <c r="AD15235" s="3"/>
      <c r="AE15235" s="3"/>
      <c r="AF15235" s="3"/>
      <c r="AG15235" s="3"/>
      <c r="AH15235" s="3"/>
    </row>
    <row r="15236" spans="30:34">
      <c r="AD15236" s="3"/>
      <c r="AE15236" s="3"/>
      <c r="AF15236" s="3"/>
      <c r="AG15236" s="3"/>
      <c r="AH15236" s="3"/>
    </row>
    <row r="15237" spans="30:34">
      <c r="AD15237" s="3"/>
      <c r="AE15237" s="3"/>
      <c r="AF15237" s="3"/>
      <c r="AG15237" s="3"/>
      <c r="AH15237" s="3"/>
    </row>
    <row r="15238" spans="30:34">
      <c r="AD15238" s="3"/>
      <c r="AE15238" s="3"/>
      <c r="AF15238" s="3"/>
      <c r="AG15238" s="3"/>
      <c r="AH15238" s="3"/>
    </row>
    <row r="15239" spans="30:34">
      <c r="AD15239" s="3"/>
      <c r="AE15239" s="3"/>
      <c r="AF15239" s="3"/>
      <c r="AG15239" s="3"/>
      <c r="AH15239" s="3"/>
    </row>
    <row r="15240" spans="30:34">
      <c r="AD15240" s="3"/>
      <c r="AE15240" s="3"/>
      <c r="AF15240" s="3"/>
      <c r="AG15240" s="3"/>
      <c r="AH15240" s="3"/>
    </row>
    <row r="15241" spans="30:34">
      <c r="AD15241" s="3"/>
      <c r="AE15241" s="3"/>
      <c r="AF15241" s="3"/>
      <c r="AG15241" s="3"/>
      <c r="AH15241" s="3"/>
    </row>
    <row r="15242" spans="30:34">
      <c r="AD15242" s="3"/>
      <c r="AE15242" s="3"/>
      <c r="AF15242" s="3"/>
      <c r="AG15242" s="3"/>
      <c r="AH15242" s="3"/>
    </row>
    <row r="15243" spans="30:34">
      <c r="AD15243" s="3"/>
      <c r="AE15243" s="3"/>
      <c r="AF15243" s="3"/>
      <c r="AG15243" s="3"/>
      <c r="AH15243" s="3"/>
    </row>
    <row r="15244" spans="30:34">
      <c r="AD15244" s="3"/>
      <c r="AE15244" s="3"/>
      <c r="AF15244" s="3"/>
      <c r="AG15244" s="3"/>
      <c r="AH15244" s="3"/>
    </row>
    <row r="15245" spans="30:34">
      <c r="AD15245" s="3"/>
      <c r="AE15245" s="3"/>
      <c r="AF15245" s="3"/>
      <c r="AG15245" s="3"/>
      <c r="AH15245" s="3"/>
    </row>
    <row r="15246" spans="30:34">
      <c r="AD15246" s="3"/>
      <c r="AE15246" s="3"/>
      <c r="AF15246" s="3"/>
      <c r="AG15246" s="3"/>
      <c r="AH15246" s="3"/>
    </row>
    <row r="15247" spans="30:34">
      <c r="AD15247" s="3"/>
      <c r="AE15247" s="3"/>
      <c r="AF15247" s="3"/>
      <c r="AG15247" s="3"/>
      <c r="AH15247" s="3"/>
    </row>
    <row r="15248" spans="30:34">
      <c r="AD15248" s="3"/>
      <c r="AE15248" s="3"/>
      <c r="AF15248" s="3"/>
      <c r="AG15248" s="3"/>
      <c r="AH15248" s="3"/>
    </row>
    <row r="15249" spans="30:34">
      <c r="AD15249" s="3"/>
      <c r="AE15249" s="3"/>
      <c r="AF15249" s="3"/>
      <c r="AG15249" s="3"/>
      <c r="AH15249" s="3"/>
    </row>
    <row r="15250" spans="30:34">
      <c r="AD15250" s="3"/>
      <c r="AE15250" s="3"/>
      <c r="AF15250" s="3"/>
      <c r="AG15250" s="3"/>
      <c r="AH15250" s="3"/>
    </row>
    <row r="15251" spans="30:34">
      <c r="AD15251" s="3"/>
      <c r="AE15251" s="3"/>
      <c r="AF15251" s="3"/>
      <c r="AG15251" s="3"/>
      <c r="AH15251" s="3"/>
    </row>
    <row r="15252" spans="30:34">
      <c r="AD15252" s="3"/>
      <c r="AE15252" s="3"/>
      <c r="AF15252" s="3"/>
      <c r="AG15252" s="3"/>
      <c r="AH15252" s="3"/>
    </row>
    <row r="15253" spans="30:34">
      <c r="AD15253" s="3"/>
      <c r="AE15253" s="3"/>
      <c r="AF15253" s="3"/>
      <c r="AG15253" s="3"/>
      <c r="AH15253" s="3"/>
    </row>
    <row r="15254" spans="30:34">
      <c r="AD15254" s="3"/>
      <c r="AE15254" s="3"/>
      <c r="AF15254" s="3"/>
      <c r="AG15254" s="3"/>
      <c r="AH15254" s="3"/>
    </row>
    <row r="15255" spans="30:34">
      <c r="AD15255" s="3"/>
      <c r="AE15255" s="3"/>
      <c r="AF15255" s="3"/>
      <c r="AG15255" s="3"/>
      <c r="AH15255" s="3"/>
    </row>
    <row r="15256" spans="30:34">
      <c r="AD15256" s="3"/>
      <c r="AE15256" s="3"/>
      <c r="AF15256" s="3"/>
      <c r="AG15256" s="3"/>
      <c r="AH15256" s="3"/>
    </row>
    <row r="15257" spans="30:34">
      <c r="AD15257" s="3"/>
      <c r="AE15257" s="3"/>
      <c r="AF15257" s="3"/>
      <c r="AG15257" s="3"/>
      <c r="AH15257" s="3"/>
    </row>
    <row r="15258" spans="30:34">
      <c r="AD15258" s="3"/>
      <c r="AE15258" s="3"/>
      <c r="AF15258" s="3"/>
      <c r="AG15258" s="3"/>
      <c r="AH15258" s="3"/>
    </row>
    <row r="15259" spans="30:34">
      <c r="AD15259" s="3"/>
      <c r="AE15259" s="3"/>
      <c r="AF15259" s="3"/>
      <c r="AG15259" s="3"/>
      <c r="AH15259" s="3"/>
    </row>
    <row r="15260" spans="30:34">
      <c r="AD15260" s="3"/>
      <c r="AE15260" s="3"/>
      <c r="AF15260" s="3"/>
      <c r="AG15260" s="3"/>
      <c r="AH15260" s="3"/>
    </row>
    <row r="15261" spans="30:34">
      <c r="AD15261" s="3"/>
      <c r="AE15261" s="3"/>
      <c r="AF15261" s="3"/>
      <c r="AG15261" s="3"/>
      <c r="AH15261" s="3"/>
    </row>
    <row r="15262" spans="30:34">
      <c r="AD15262" s="3"/>
      <c r="AE15262" s="3"/>
      <c r="AF15262" s="3"/>
      <c r="AG15262" s="3"/>
      <c r="AH15262" s="3"/>
    </row>
    <row r="15263" spans="30:34">
      <c r="AD15263" s="3"/>
      <c r="AE15263" s="3"/>
      <c r="AF15263" s="3"/>
      <c r="AG15263" s="3"/>
      <c r="AH15263" s="3"/>
    </row>
    <row r="15264" spans="30:34">
      <c r="AD15264" s="3"/>
      <c r="AE15264" s="3"/>
      <c r="AF15264" s="3"/>
      <c r="AG15264" s="3"/>
      <c r="AH15264" s="3"/>
    </row>
    <row r="15265" spans="30:34">
      <c r="AD15265" s="3"/>
      <c r="AE15265" s="3"/>
      <c r="AF15265" s="3"/>
      <c r="AG15265" s="3"/>
      <c r="AH15265" s="3"/>
    </row>
    <row r="15266" spans="30:34">
      <c r="AD15266" s="3"/>
      <c r="AE15266" s="3"/>
      <c r="AF15266" s="3"/>
      <c r="AG15266" s="3"/>
      <c r="AH15266" s="3"/>
    </row>
    <row r="15267" spans="30:34">
      <c r="AD15267" s="3"/>
      <c r="AE15267" s="3"/>
      <c r="AF15267" s="3"/>
      <c r="AG15267" s="3"/>
      <c r="AH15267" s="3"/>
    </row>
    <row r="15268" spans="30:34">
      <c r="AD15268" s="3"/>
      <c r="AE15268" s="3"/>
      <c r="AF15268" s="3"/>
      <c r="AG15268" s="3"/>
      <c r="AH15268" s="3"/>
    </row>
    <row r="15269" spans="30:34">
      <c r="AD15269" s="3"/>
      <c r="AE15269" s="3"/>
      <c r="AF15269" s="3"/>
      <c r="AG15269" s="3"/>
      <c r="AH15269" s="3"/>
    </row>
    <row r="15270" spans="30:34">
      <c r="AD15270" s="3"/>
      <c r="AE15270" s="3"/>
      <c r="AF15270" s="3"/>
      <c r="AG15270" s="3"/>
      <c r="AH15270" s="3"/>
    </row>
    <row r="15271" spans="30:34">
      <c r="AD15271" s="3"/>
      <c r="AE15271" s="3"/>
      <c r="AF15271" s="3"/>
      <c r="AG15271" s="3"/>
      <c r="AH15271" s="3"/>
    </row>
    <row r="15272" spans="30:34">
      <c r="AD15272" s="3"/>
      <c r="AE15272" s="3"/>
      <c r="AF15272" s="3"/>
      <c r="AG15272" s="3"/>
      <c r="AH15272" s="3"/>
    </row>
    <row r="15273" spans="30:34">
      <c r="AD15273" s="3"/>
      <c r="AE15273" s="3"/>
      <c r="AF15273" s="3"/>
      <c r="AG15273" s="3"/>
      <c r="AH15273" s="3"/>
    </row>
    <row r="15274" spans="30:34">
      <c r="AD15274" s="3"/>
      <c r="AE15274" s="3"/>
      <c r="AF15274" s="3"/>
      <c r="AG15274" s="3"/>
      <c r="AH15274" s="3"/>
    </row>
    <row r="15275" spans="30:34">
      <c r="AD15275" s="3"/>
      <c r="AE15275" s="3"/>
      <c r="AF15275" s="3"/>
      <c r="AG15275" s="3"/>
      <c r="AH15275" s="3"/>
    </row>
    <row r="15276" spans="30:34">
      <c r="AD15276" s="3"/>
      <c r="AE15276" s="3"/>
      <c r="AF15276" s="3"/>
      <c r="AG15276" s="3"/>
      <c r="AH15276" s="3"/>
    </row>
    <row r="15277" spans="30:34">
      <c r="AD15277" s="3"/>
      <c r="AE15277" s="3"/>
      <c r="AF15277" s="3"/>
      <c r="AG15277" s="3"/>
      <c r="AH15277" s="3"/>
    </row>
    <row r="15278" spans="30:34">
      <c r="AD15278" s="3"/>
      <c r="AE15278" s="3"/>
      <c r="AF15278" s="3"/>
      <c r="AG15278" s="3"/>
      <c r="AH15278" s="3"/>
    </row>
    <row r="15279" spans="30:34">
      <c r="AD15279" s="3"/>
      <c r="AE15279" s="3"/>
      <c r="AF15279" s="3"/>
      <c r="AG15279" s="3"/>
      <c r="AH15279" s="3"/>
    </row>
    <row r="15280" spans="30:34">
      <c r="AD15280" s="3"/>
      <c r="AE15280" s="3"/>
      <c r="AF15280" s="3"/>
      <c r="AG15280" s="3"/>
      <c r="AH15280" s="3"/>
    </row>
    <row r="15281" spans="30:34">
      <c r="AD15281" s="3"/>
      <c r="AE15281" s="3"/>
      <c r="AF15281" s="3"/>
      <c r="AG15281" s="3"/>
      <c r="AH15281" s="3"/>
    </row>
    <row r="15282" spans="30:34">
      <c r="AD15282" s="3"/>
      <c r="AE15282" s="3"/>
      <c r="AF15282" s="3"/>
      <c r="AG15282" s="3"/>
      <c r="AH15282" s="3"/>
    </row>
    <row r="15283" spans="30:34">
      <c r="AD15283" s="3"/>
      <c r="AE15283" s="3"/>
      <c r="AF15283" s="3"/>
      <c r="AG15283" s="3"/>
      <c r="AH15283" s="3"/>
    </row>
    <row r="15284" spans="30:34">
      <c r="AD15284" s="3"/>
      <c r="AE15284" s="3"/>
      <c r="AF15284" s="3"/>
      <c r="AG15284" s="3"/>
      <c r="AH15284" s="3"/>
    </row>
    <row r="15285" spans="30:34">
      <c r="AD15285" s="3"/>
      <c r="AE15285" s="3"/>
      <c r="AF15285" s="3"/>
      <c r="AG15285" s="3"/>
      <c r="AH15285" s="3"/>
    </row>
    <row r="15286" spans="30:34">
      <c r="AD15286" s="3"/>
      <c r="AE15286" s="3"/>
      <c r="AF15286" s="3"/>
      <c r="AG15286" s="3"/>
      <c r="AH15286" s="3"/>
    </row>
    <row r="15287" spans="30:34">
      <c r="AD15287" s="3"/>
      <c r="AE15287" s="3"/>
      <c r="AF15287" s="3"/>
      <c r="AG15287" s="3"/>
      <c r="AH15287" s="3"/>
    </row>
    <row r="15288" spans="30:34">
      <c r="AD15288" s="3"/>
      <c r="AE15288" s="3"/>
      <c r="AF15288" s="3"/>
      <c r="AG15288" s="3"/>
      <c r="AH15288" s="3"/>
    </row>
    <row r="15289" spans="30:34">
      <c r="AD15289" s="3"/>
      <c r="AE15289" s="3"/>
      <c r="AF15289" s="3"/>
      <c r="AG15289" s="3"/>
      <c r="AH15289" s="3"/>
    </row>
    <row r="15290" spans="30:34">
      <c r="AD15290" s="3"/>
      <c r="AE15290" s="3"/>
      <c r="AF15290" s="3"/>
      <c r="AG15290" s="3"/>
      <c r="AH15290" s="3"/>
    </row>
    <row r="15291" spans="30:34">
      <c r="AD15291" s="3"/>
      <c r="AE15291" s="3"/>
      <c r="AF15291" s="3"/>
      <c r="AG15291" s="3"/>
      <c r="AH15291" s="3"/>
    </row>
    <row r="15292" spans="30:34">
      <c r="AD15292" s="3"/>
      <c r="AE15292" s="3"/>
      <c r="AF15292" s="3"/>
      <c r="AG15292" s="3"/>
      <c r="AH15292" s="3"/>
    </row>
    <row r="15293" spans="30:34">
      <c r="AD15293" s="3"/>
      <c r="AE15293" s="3"/>
      <c r="AF15293" s="3"/>
      <c r="AG15293" s="3"/>
      <c r="AH15293" s="3"/>
    </row>
    <row r="15294" spans="30:34">
      <c r="AD15294" s="3"/>
      <c r="AE15294" s="3"/>
      <c r="AF15294" s="3"/>
      <c r="AG15294" s="3"/>
      <c r="AH15294" s="3"/>
    </row>
    <row r="15295" spans="30:34">
      <c r="AD15295" s="3"/>
      <c r="AE15295" s="3"/>
      <c r="AF15295" s="3"/>
      <c r="AG15295" s="3"/>
      <c r="AH15295" s="3"/>
    </row>
    <row r="15296" spans="30:34">
      <c r="AD15296" s="3"/>
      <c r="AE15296" s="3"/>
      <c r="AF15296" s="3"/>
      <c r="AG15296" s="3"/>
      <c r="AH15296" s="3"/>
    </row>
    <row r="15297" spans="30:34">
      <c r="AD15297" s="3"/>
      <c r="AE15297" s="3"/>
      <c r="AF15297" s="3"/>
      <c r="AG15297" s="3"/>
      <c r="AH15297" s="3"/>
    </row>
    <row r="15298" spans="30:34">
      <c r="AD15298" s="3"/>
      <c r="AE15298" s="3"/>
      <c r="AF15298" s="3"/>
      <c r="AG15298" s="3"/>
      <c r="AH15298" s="3"/>
    </row>
    <row r="15299" spans="30:34">
      <c r="AD15299" s="3"/>
      <c r="AE15299" s="3"/>
      <c r="AF15299" s="3"/>
      <c r="AG15299" s="3"/>
      <c r="AH15299" s="3"/>
    </row>
    <row r="15300" spans="30:34">
      <c r="AD15300" s="3"/>
      <c r="AE15300" s="3"/>
      <c r="AF15300" s="3"/>
      <c r="AG15300" s="3"/>
      <c r="AH15300" s="3"/>
    </row>
    <row r="15301" spans="30:34">
      <c r="AD15301" s="3"/>
      <c r="AE15301" s="3"/>
      <c r="AF15301" s="3"/>
      <c r="AG15301" s="3"/>
      <c r="AH15301" s="3"/>
    </row>
    <row r="15302" spans="30:34">
      <c r="AD15302" s="3"/>
      <c r="AE15302" s="3"/>
      <c r="AF15302" s="3"/>
      <c r="AG15302" s="3"/>
      <c r="AH15302" s="3"/>
    </row>
    <row r="15303" spans="30:34">
      <c r="AD15303" s="3"/>
      <c r="AE15303" s="3"/>
      <c r="AF15303" s="3"/>
      <c r="AG15303" s="3"/>
      <c r="AH15303" s="3"/>
    </row>
    <row r="15304" spans="30:34">
      <c r="AD15304" s="3"/>
      <c r="AE15304" s="3"/>
      <c r="AF15304" s="3"/>
      <c r="AG15304" s="3"/>
      <c r="AH15304" s="3"/>
    </row>
    <row r="15305" spans="30:34">
      <c r="AD15305" s="3"/>
      <c r="AE15305" s="3"/>
      <c r="AF15305" s="3"/>
      <c r="AG15305" s="3"/>
      <c r="AH15305" s="3"/>
    </row>
    <row r="15306" spans="30:34">
      <c r="AD15306" s="3"/>
      <c r="AE15306" s="3"/>
      <c r="AF15306" s="3"/>
      <c r="AG15306" s="3"/>
      <c r="AH15306" s="3"/>
    </row>
    <row r="15307" spans="30:34">
      <c r="AD15307" s="3"/>
      <c r="AE15307" s="3"/>
      <c r="AF15307" s="3"/>
      <c r="AG15307" s="3"/>
      <c r="AH15307" s="3"/>
    </row>
    <row r="15308" spans="30:34">
      <c r="AD15308" s="3"/>
      <c r="AE15308" s="3"/>
      <c r="AF15308" s="3"/>
      <c r="AG15308" s="3"/>
      <c r="AH15308" s="3"/>
    </row>
    <row r="15309" spans="30:34">
      <c r="AD15309" s="3"/>
      <c r="AE15309" s="3"/>
      <c r="AF15309" s="3"/>
      <c r="AG15309" s="3"/>
      <c r="AH15309" s="3"/>
    </row>
    <row r="15310" spans="30:34">
      <c r="AD15310" s="3"/>
      <c r="AE15310" s="3"/>
      <c r="AF15310" s="3"/>
      <c r="AG15310" s="3"/>
      <c r="AH15310" s="3"/>
    </row>
    <row r="15311" spans="30:34">
      <c r="AD15311" s="3"/>
      <c r="AE15311" s="3"/>
      <c r="AF15311" s="3"/>
      <c r="AG15311" s="3"/>
      <c r="AH15311" s="3"/>
    </row>
    <row r="15312" spans="30:34">
      <c r="AD15312" s="3"/>
      <c r="AE15312" s="3"/>
      <c r="AF15312" s="3"/>
      <c r="AG15312" s="3"/>
      <c r="AH15312" s="3"/>
    </row>
    <row r="15313" spans="30:34">
      <c r="AD15313" s="3"/>
      <c r="AE15313" s="3"/>
      <c r="AF15313" s="3"/>
      <c r="AG15313" s="3"/>
      <c r="AH15313" s="3"/>
    </row>
    <row r="15314" spans="30:34">
      <c r="AD15314" s="3"/>
      <c r="AE15314" s="3"/>
      <c r="AF15314" s="3"/>
      <c r="AG15314" s="3"/>
      <c r="AH15314" s="3"/>
    </row>
    <row r="15315" spans="30:34">
      <c r="AD15315" s="3"/>
      <c r="AE15315" s="3"/>
      <c r="AF15315" s="3"/>
      <c r="AG15315" s="3"/>
      <c r="AH15315" s="3"/>
    </row>
    <row r="15316" spans="30:34">
      <c r="AD15316" s="3"/>
      <c r="AE15316" s="3"/>
      <c r="AF15316" s="3"/>
      <c r="AG15316" s="3"/>
      <c r="AH15316" s="3"/>
    </row>
    <row r="15317" spans="30:34">
      <c r="AD15317" s="3"/>
      <c r="AE15317" s="3"/>
      <c r="AF15317" s="3"/>
      <c r="AG15317" s="3"/>
      <c r="AH15317" s="3"/>
    </row>
    <row r="15318" spans="30:34">
      <c r="AD15318" s="3"/>
      <c r="AE15318" s="3"/>
      <c r="AF15318" s="3"/>
      <c r="AG15318" s="3"/>
      <c r="AH15318" s="3"/>
    </row>
    <row r="15319" spans="30:34">
      <c r="AD15319" s="3"/>
      <c r="AE15319" s="3"/>
      <c r="AF15319" s="3"/>
      <c r="AG15319" s="3"/>
      <c r="AH15319" s="3"/>
    </row>
    <row r="15320" spans="30:34">
      <c r="AD15320" s="3"/>
      <c r="AE15320" s="3"/>
      <c r="AF15320" s="3"/>
      <c r="AG15320" s="3"/>
      <c r="AH15320" s="3"/>
    </row>
    <row r="15321" spans="30:34">
      <c r="AD15321" s="3"/>
      <c r="AE15321" s="3"/>
      <c r="AF15321" s="3"/>
      <c r="AG15321" s="3"/>
      <c r="AH15321" s="3"/>
    </row>
    <row r="15322" spans="30:34">
      <c r="AD15322" s="3"/>
      <c r="AE15322" s="3"/>
      <c r="AF15322" s="3"/>
      <c r="AG15322" s="3"/>
      <c r="AH15322" s="3"/>
    </row>
    <row r="15323" spans="30:34">
      <c r="AD15323" s="3"/>
      <c r="AE15323" s="3"/>
      <c r="AF15323" s="3"/>
      <c r="AG15323" s="3"/>
      <c r="AH15323" s="3"/>
    </row>
    <row r="15324" spans="30:34">
      <c r="AD15324" s="3"/>
      <c r="AE15324" s="3"/>
      <c r="AF15324" s="3"/>
      <c r="AG15324" s="3"/>
      <c r="AH15324" s="3"/>
    </row>
    <row r="15325" spans="30:34">
      <c r="AD15325" s="3"/>
      <c r="AE15325" s="3"/>
      <c r="AF15325" s="3"/>
      <c r="AG15325" s="3"/>
      <c r="AH15325" s="3"/>
    </row>
    <row r="15326" spans="30:34">
      <c r="AD15326" s="3"/>
      <c r="AE15326" s="3"/>
      <c r="AF15326" s="3"/>
      <c r="AG15326" s="3"/>
      <c r="AH15326" s="3"/>
    </row>
    <row r="15327" spans="30:34">
      <c r="AD15327" s="3"/>
      <c r="AE15327" s="3"/>
      <c r="AF15327" s="3"/>
      <c r="AG15327" s="3"/>
      <c r="AH15327" s="3"/>
    </row>
    <row r="15328" spans="30:34">
      <c r="AD15328" s="3"/>
      <c r="AE15328" s="3"/>
      <c r="AF15328" s="3"/>
      <c r="AG15328" s="3"/>
      <c r="AH15328" s="3"/>
    </row>
    <row r="15329" spans="30:34">
      <c r="AD15329" s="3"/>
      <c r="AE15329" s="3"/>
      <c r="AF15329" s="3"/>
      <c r="AG15329" s="3"/>
      <c r="AH15329" s="3"/>
    </row>
    <row r="15330" spans="30:34">
      <c r="AD15330" s="3"/>
      <c r="AE15330" s="3"/>
      <c r="AF15330" s="3"/>
      <c r="AG15330" s="3"/>
      <c r="AH15330" s="3"/>
    </row>
    <row r="15331" spans="30:34">
      <c r="AD15331" s="3"/>
      <c r="AE15331" s="3"/>
      <c r="AF15331" s="3"/>
      <c r="AG15331" s="3"/>
      <c r="AH15331" s="3"/>
    </row>
    <row r="15332" spans="30:34">
      <c r="AD15332" s="3"/>
      <c r="AE15332" s="3"/>
      <c r="AF15332" s="3"/>
      <c r="AG15332" s="3"/>
      <c r="AH15332" s="3"/>
    </row>
    <row r="15333" spans="30:34">
      <c r="AD15333" s="3"/>
      <c r="AE15333" s="3"/>
      <c r="AF15333" s="3"/>
      <c r="AG15333" s="3"/>
      <c r="AH15333" s="3"/>
    </row>
    <row r="15334" spans="30:34">
      <c r="AD15334" s="3"/>
      <c r="AE15334" s="3"/>
      <c r="AF15334" s="3"/>
      <c r="AG15334" s="3"/>
      <c r="AH15334" s="3"/>
    </row>
    <row r="15335" spans="30:34">
      <c r="AD15335" s="3"/>
      <c r="AE15335" s="3"/>
      <c r="AF15335" s="3"/>
      <c r="AG15335" s="3"/>
      <c r="AH15335" s="3"/>
    </row>
    <row r="15336" spans="30:34">
      <c r="AD15336" s="3"/>
      <c r="AE15336" s="3"/>
      <c r="AF15336" s="3"/>
      <c r="AG15336" s="3"/>
      <c r="AH15336" s="3"/>
    </row>
    <row r="15337" spans="30:34">
      <c r="AD15337" s="3"/>
      <c r="AE15337" s="3"/>
      <c r="AF15337" s="3"/>
      <c r="AG15337" s="3"/>
      <c r="AH15337" s="3"/>
    </row>
    <row r="15338" spans="30:34">
      <c r="AD15338" s="3"/>
      <c r="AE15338" s="3"/>
      <c r="AF15338" s="3"/>
      <c r="AG15338" s="3"/>
      <c r="AH15338" s="3"/>
    </row>
    <row r="15339" spans="30:34">
      <c r="AD15339" s="3"/>
      <c r="AE15339" s="3"/>
      <c r="AF15339" s="3"/>
      <c r="AG15339" s="3"/>
      <c r="AH15339" s="3"/>
    </row>
    <row r="15340" spans="30:34">
      <c r="AD15340" s="3"/>
      <c r="AE15340" s="3"/>
      <c r="AF15340" s="3"/>
      <c r="AG15340" s="3"/>
      <c r="AH15340" s="3"/>
    </row>
    <row r="15341" spans="30:34">
      <c r="AD15341" s="3"/>
      <c r="AE15341" s="3"/>
      <c r="AF15341" s="3"/>
      <c r="AG15341" s="3"/>
      <c r="AH15341" s="3"/>
    </row>
    <row r="15342" spans="30:34">
      <c r="AD15342" s="3"/>
      <c r="AE15342" s="3"/>
      <c r="AF15342" s="3"/>
      <c r="AG15342" s="3"/>
      <c r="AH15342" s="3"/>
    </row>
    <row r="15343" spans="30:34">
      <c r="AD15343" s="3"/>
      <c r="AE15343" s="3"/>
      <c r="AF15343" s="3"/>
      <c r="AG15343" s="3"/>
      <c r="AH15343" s="3"/>
    </row>
    <row r="15344" spans="30:34">
      <c r="AD15344" s="3"/>
      <c r="AE15344" s="3"/>
      <c r="AF15344" s="3"/>
      <c r="AG15344" s="3"/>
      <c r="AH15344" s="3"/>
    </row>
    <row r="15345" spans="30:34">
      <c r="AD15345" s="3"/>
      <c r="AE15345" s="3"/>
      <c r="AF15345" s="3"/>
      <c r="AG15345" s="3"/>
      <c r="AH15345" s="3"/>
    </row>
    <row r="15346" spans="30:34">
      <c r="AD15346" s="3"/>
      <c r="AE15346" s="3"/>
      <c r="AF15346" s="3"/>
      <c r="AG15346" s="3"/>
      <c r="AH15346" s="3"/>
    </row>
    <row r="15347" spans="30:34">
      <c r="AD15347" s="3"/>
      <c r="AE15347" s="3"/>
      <c r="AF15347" s="3"/>
      <c r="AG15347" s="3"/>
      <c r="AH15347" s="3"/>
    </row>
    <row r="15348" spans="30:34">
      <c r="AD15348" s="3"/>
      <c r="AE15348" s="3"/>
      <c r="AF15348" s="3"/>
      <c r="AG15348" s="3"/>
      <c r="AH15348" s="3"/>
    </row>
    <row r="15349" spans="30:34">
      <c r="AD15349" s="3"/>
      <c r="AE15349" s="3"/>
      <c r="AF15349" s="3"/>
      <c r="AG15349" s="3"/>
      <c r="AH15349" s="3"/>
    </row>
    <row r="15350" spans="30:34">
      <c r="AD15350" s="3"/>
      <c r="AE15350" s="3"/>
      <c r="AF15350" s="3"/>
      <c r="AG15350" s="3"/>
      <c r="AH15350" s="3"/>
    </row>
    <row r="15351" spans="30:34">
      <c r="AD15351" s="3"/>
      <c r="AE15351" s="3"/>
      <c r="AF15351" s="3"/>
      <c r="AG15351" s="3"/>
      <c r="AH15351" s="3"/>
    </row>
    <row r="15352" spans="30:34">
      <c r="AD15352" s="3"/>
      <c r="AE15352" s="3"/>
      <c r="AF15352" s="3"/>
      <c r="AG15352" s="3"/>
      <c r="AH15352" s="3"/>
    </row>
    <row r="15353" spans="30:34">
      <c r="AD15353" s="3"/>
      <c r="AE15353" s="3"/>
      <c r="AF15353" s="3"/>
      <c r="AG15353" s="3"/>
      <c r="AH15353" s="3"/>
    </row>
    <row r="15354" spans="30:34">
      <c r="AD15354" s="3"/>
      <c r="AE15354" s="3"/>
      <c r="AF15354" s="3"/>
      <c r="AG15354" s="3"/>
      <c r="AH15354" s="3"/>
    </row>
    <row r="15355" spans="30:34">
      <c r="AD15355" s="3"/>
      <c r="AE15355" s="3"/>
      <c r="AF15355" s="3"/>
      <c r="AG15355" s="3"/>
      <c r="AH15355" s="3"/>
    </row>
    <row r="15356" spans="30:34">
      <c r="AD15356" s="3"/>
      <c r="AE15356" s="3"/>
      <c r="AF15356" s="3"/>
      <c r="AG15356" s="3"/>
      <c r="AH15356" s="3"/>
    </row>
    <row r="15357" spans="30:34">
      <c r="AD15357" s="3"/>
      <c r="AE15357" s="3"/>
      <c r="AF15357" s="3"/>
      <c r="AG15357" s="3"/>
      <c r="AH15357" s="3"/>
    </row>
    <row r="15358" spans="30:34">
      <c r="AD15358" s="3"/>
      <c r="AE15358" s="3"/>
      <c r="AF15358" s="3"/>
      <c r="AG15358" s="3"/>
      <c r="AH15358" s="3"/>
    </row>
    <row r="15359" spans="30:34">
      <c r="AD15359" s="3"/>
      <c r="AE15359" s="3"/>
      <c r="AF15359" s="3"/>
      <c r="AG15359" s="3"/>
      <c r="AH15359" s="3"/>
    </row>
    <row r="15360" spans="30:34">
      <c r="AD15360" s="3"/>
      <c r="AE15360" s="3"/>
      <c r="AF15360" s="3"/>
      <c r="AG15360" s="3"/>
      <c r="AH15360" s="3"/>
    </row>
    <row r="15361" spans="30:34">
      <c r="AD15361" s="3"/>
      <c r="AE15361" s="3"/>
      <c r="AF15361" s="3"/>
      <c r="AG15361" s="3"/>
      <c r="AH15361" s="3"/>
    </row>
    <row r="15362" spans="30:34">
      <c r="AD15362" s="3"/>
      <c r="AE15362" s="3"/>
      <c r="AF15362" s="3"/>
      <c r="AG15362" s="3"/>
      <c r="AH15362" s="3"/>
    </row>
    <row r="15363" spans="30:34">
      <c r="AD15363" s="3"/>
      <c r="AE15363" s="3"/>
      <c r="AF15363" s="3"/>
      <c r="AG15363" s="3"/>
      <c r="AH15363" s="3"/>
    </row>
    <row r="15364" spans="30:34">
      <c r="AD15364" s="3"/>
      <c r="AE15364" s="3"/>
      <c r="AF15364" s="3"/>
      <c r="AG15364" s="3"/>
      <c r="AH15364" s="3"/>
    </row>
    <row r="15365" spans="30:34">
      <c r="AD15365" s="3"/>
      <c r="AE15365" s="3"/>
      <c r="AF15365" s="3"/>
      <c r="AG15365" s="3"/>
      <c r="AH15365" s="3"/>
    </row>
    <row r="15366" spans="30:34">
      <c r="AD15366" s="3"/>
      <c r="AE15366" s="3"/>
      <c r="AF15366" s="3"/>
      <c r="AG15366" s="3"/>
      <c r="AH15366" s="3"/>
    </row>
    <row r="15367" spans="30:34">
      <c r="AD15367" s="3"/>
      <c r="AE15367" s="3"/>
      <c r="AF15367" s="3"/>
      <c r="AG15367" s="3"/>
      <c r="AH15367" s="3"/>
    </row>
    <row r="15368" spans="30:34">
      <c r="AD15368" s="3"/>
      <c r="AE15368" s="3"/>
      <c r="AF15368" s="3"/>
      <c r="AG15368" s="3"/>
      <c r="AH15368" s="3"/>
    </row>
    <row r="15369" spans="30:34">
      <c r="AD15369" s="3"/>
      <c r="AE15369" s="3"/>
      <c r="AF15369" s="3"/>
      <c r="AG15369" s="3"/>
      <c r="AH15369" s="3"/>
    </row>
    <row r="15370" spans="30:34">
      <c r="AD15370" s="3"/>
      <c r="AE15370" s="3"/>
      <c r="AF15370" s="3"/>
      <c r="AG15370" s="3"/>
      <c r="AH15370" s="3"/>
    </row>
    <row r="15371" spans="30:34">
      <c r="AD15371" s="3"/>
      <c r="AE15371" s="3"/>
      <c r="AF15371" s="3"/>
      <c r="AG15371" s="3"/>
      <c r="AH15371" s="3"/>
    </row>
    <row r="15372" spans="30:34">
      <c r="AD15372" s="3"/>
      <c r="AE15372" s="3"/>
      <c r="AF15372" s="3"/>
      <c r="AG15372" s="3"/>
      <c r="AH15372" s="3"/>
    </row>
    <row r="15373" spans="30:34">
      <c r="AD15373" s="3"/>
      <c r="AE15373" s="3"/>
      <c r="AF15373" s="3"/>
      <c r="AG15373" s="3"/>
      <c r="AH15373" s="3"/>
    </row>
    <row r="15374" spans="30:34">
      <c r="AD15374" s="3"/>
      <c r="AE15374" s="3"/>
      <c r="AF15374" s="3"/>
      <c r="AG15374" s="3"/>
      <c r="AH15374" s="3"/>
    </row>
    <row r="15375" spans="30:34">
      <c r="AD15375" s="3"/>
      <c r="AE15375" s="3"/>
      <c r="AF15375" s="3"/>
      <c r="AG15375" s="3"/>
      <c r="AH15375" s="3"/>
    </row>
    <row r="15376" spans="30:34">
      <c r="AD15376" s="3"/>
      <c r="AE15376" s="3"/>
      <c r="AF15376" s="3"/>
      <c r="AG15376" s="3"/>
      <c r="AH15376" s="3"/>
    </row>
    <row r="15377" spans="30:34">
      <c r="AD15377" s="3"/>
      <c r="AE15377" s="3"/>
      <c r="AF15377" s="3"/>
      <c r="AG15377" s="3"/>
      <c r="AH15377" s="3"/>
    </row>
    <row r="15378" spans="30:34">
      <c r="AD15378" s="3"/>
      <c r="AE15378" s="3"/>
      <c r="AF15378" s="3"/>
      <c r="AG15378" s="3"/>
      <c r="AH15378" s="3"/>
    </row>
    <row r="15379" spans="30:34">
      <c r="AD15379" s="3"/>
      <c r="AE15379" s="3"/>
      <c r="AF15379" s="3"/>
      <c r="AG15379" s="3"/>
      <c r="AH15379" s="3"/>
    </row>
    <row r="15380" spans="30:34">
      <c r="AD15380" s="3"/>
      <c r="AE15380" s="3"/>
      <c r="AF15380" s="3"/>
      <c r="AG15380" s="3"/>
      <c r="AH15380" s="3"/>
    </row>
    <row r="15381" spans="30:34">
      <c r="AD15381" s="3"/>
      <c r="AE15381" s="3"/>
      <c r="AF15381" s="3"/>
      <c r="AG15381" s="3"/>
      <c r="AH15381" s="3"/>
    </row>
    <row r="15382" spans="30:34">
      <c r="AD15382" s="3"/>
      <c r="AE15382" s="3"/>
      <c r="AF15382" s="3"/>
      <c r="AG15382" s="3"/>
      <c r="AH15382" s="3"/>
    </row>
    <row r="15383" spans="30:34">
      <c r="AD15383" s="3"/>
      <c r="AE15383" s="3"/>
      <c r="AF15383" s="3"/>
      <c r="AG15383" s="3"/>
      <c r="AH15383" s="3"/>
    </row>
    <row r="15384" spans="30:34">
      <c r="AD15384" s="3"/>
      <c r="AE15384" s="3"/>
      <c r="AF15384" s="3"/>
      <c r="AG15384" s="3"/>
      <c r="AH15384" s="3"/>
    </row>
    <row r="15385" spans="30:34">
      <c r="AD15385" s="3"/>
      <c r="AE15385" s="3"/>
      <c r="AF15385" s="3"/>
      <c r="AG15385" s="3"/>
      <c r="AH15385" s="3"/>
    </row>
    <row r="15386" spans="30:34">
      <c r="AD15386" s="3"/>
      <c r="AE15386" s="3"/>
      <c r="AF15386" s="3"/>
      <c r="AG15386" s="3"/>
      <c r="AH15386" s="3"/>
    </row>
    <row r="15387" spans="30:34">
      <c r="AD15387" s="3"/>
      <c r="AE15387" s="3"/>
      <c r="AF15387" s="3"/>
      <c r="AG15387" s="3"/>
      <c r="AH15387" s="3"/>
    </row>
    <row r="15388" spans="30:34">
      <c r="AD15388" s="3"/>
      <c r="AE15388" s="3"/>
      <c r="AF15388" s="3"/>
      <c r="AG15388" s="3"/>
      <c r="AH15388" s="3"/>
    </row>
    <row r="15389" spans="30:34">
      <c r="AD15389" s="3"/>
      <c r="AE15389" s="3"/>
      <c r="AF15389" s="3"/>
      <c r="AG15389" s="3"/>
      <c r="AH15389" s="3"/>
    </row>
    <row r="15390" spans="30:34">
      <c r="AD15390" s="3"/>
      <c r="AE15390" s="3"/>
      <c r="AF15390" s="3"/>
      <c r="AG15390" s="3"/>
      <c r="AH15390" s="3"/>
    </row>
    <row r="15391" spans="30:34">
      <c r="AD15391" s="3"/>
      <c r="AE15391" s="3"/>
      <c r="AF15391" s="3"/>
      <c r="AG15391" s="3"/>
      <c r="AH15391" s="3"/>
    </row>
    <row r="15392" spans="30:34">
      <c r="AD15392" s="3"/>
      <c r="AE15392" s="3"/>
      <c r="AF15392" s="3"/>
      <c r="AG15392" s="3"/>
      <c r="AH15392" s="3"/>
    </row>
    <row r="15393" spans="30:34">
      <c r="AD15393" s="3"/>
      <c r="AE15393" s="3"/>
      <c r="AF15393" s="3"/>
      <c r="AG15393" s="3"/>
      <c r="AH15393" s="3"/>
    </row>
    <row r="15394" spans="30:34">
      <c r="AD15394" s="3"/>
      <c r="AE15394" s="3"/>
      <c r="AF15394" s="3"/>
      <c r="AG15394" s="3"/>
      <c r="AH15394" s="3"/>
    </row>
    <row r="15395" spans="30:34">
      <c r="AD15395" s="3"/>
      <c r="AE15395" s="3"/>
      <c r="AF15395" s="3"/>
      <c r="AG15395" s="3"/>
      <c r="AH15395" s="3"/>
    </row>
    <row r="15396" spans="30:34">
      <c r="AD15396" s="3"/>
      <c r="AE15396" s="3"/>
      <c r="AF15396" s="3"/>
      <c r="AG15396" s="3"/>
      <c r="AH15396" s="3"/>
    </row>
    <row r="15397" spans="30:34">
      <c r="AD15397" s="3"/>
      <c r="AE15397" s="3"/>
      <c r="AF15397" s="3"/>
      <c r="AG15397" s="3"/>
      <c r="AH15397" s="3"/>
    </row>
    <row r="15398" spans="30:34">
      <c r="AD15398" s="3"/>
      <c r="AE15398" s="3"/>
      <c r="AF15398" s="3"/>
      <c r="AG15398" s="3"/>
      <c r="AH15398" s="3"/>
    </row>
    <row r="15399" spans="30:34">
      <c r="AD15399" s="3"/>
      <c r="AE15399" s="3"/>
      <c r="AF15399" s="3"/>
      <c r="AG15399" s="3"/>
      <c r="AH15399" s="3"/>
    </row>
    <row r="15400" spans="30:34">
      <c r="AD15400" s="3"/>
      <c r="AE15400" s="3"/>
      <c r="AF15400" s="3"/>
      <c r="AG15400" s="3"/>
      <c r="AH15400" s="3"/>
    </row>
    <row r="15401" spans="30:34">
      <c r="AD15401" s="3"/>
      <c r="AE15401" s="3"/>
      <c r="AF15401" s="3"/>
      <c r="AG15401" s="3"/>
      <c r="AH15401" s="3"/>
    </row>
    <row r="15402" spans="30:34">
      <c r="AD15402" s="3"/>
      <c r="AE15402" s="3"/>
      <c r="AF15402" s="3"/>
      <c r="AG15402" s="3"/>
      <c r="AH15402" s="3"/>
    </row>
    <row r="15403" spans="30:34">
      <c r="AD15403" s="3"/>
      <c r="AE15403" s="3"/>
      <c r="AF15403" s="3"/>
      <c r="AG15403" s="3"/>
      <c r="AH15403" s="3"/>
    </row>
    <row r="15404" spans="30:34">
      <c r="AD15404" s="3"/>
      <c r="AE15404" s="3"/>
      <c r="AF15404" s="3"/>
      <c r="AG15404" s="3"/>
      <c r="AH15404" s="3"/>
    </row>
    <row r="15405" spans="30:34">
      <c r="AD15405" s="3"/>
      <c r="AE15405" s="3"/>
      <c r="AF15405" s="3"/>
      <c r="AG15405" s="3"/>
      <c r="AH15405" s="3"/>
    </row>
    <row r="15406" spans="30:34">
      <c r="AD15406" s="3"/>
      <c r="AE15406" s="3"/>
      <c r="AF15406" s="3"/>
      <c r="AG15406" s="3"/>
      <c r="AH15406" s="3"/>
    </row>
    <row r="15407" spans="30:34">
      <c r="AD15407" s="3"/>
      <c r="AE15407" s="3"/>
      <c r="AF15407" s="3"/>
      <c r="AG15407" s="3"/>
      <c r="AH15407" s="3"/>
    </row>
    <row r="15408" spans="30:34">
      <c r="AD15408" s="3"/>
      <c r="AE15408" s="3"/>
      <c r="AF15408" s="3"/>
      <c r="AG15408" s="3"/>
      <c r="AH15408" s="3"/>
    </row>
    <row r="15409" spans="30:34">
      <c r="AD15409" s="3"/>
      <c r="AE15409" s="3"/>
      <c r="AF15409" s="3"/>
      <c r="AG15409" s="3"/>
      <c r="AH15409" s="3"/>
    </row>
    <row r="15410" spans="30:34">
      <c r="AD15410" s="3"/>
      <c r="AE15410" s="3"/>
      <c r="AF15410" s="3"/>
      <c r="AG15410" s="3"/>
      <c r="AH15410" s="3"/>
    </row>
    <row r="15411" spans="30:34">
      <c r="AD15411" s="3"/>
      <c r="AE15411" s="3"/>
      <c r="AF15411" s="3"/>
      <c r="AG15411" s="3"/>
      <c r="AH15411" s="3"/>
    </row>
    <row r="15412" spans="30:34">
      <c r="AD15412" s="3"/>
      <c r="AE15412" s="3"/>
      <c r="AF15412" s="3"/>
      <c r="AG15412" s="3"/>
      <c r="AH15412" s="3"/>
    </row>
    <row r="15413" spans="30:34">
      <c r="AD15413" s="3"/>
      <c r="AE15413" s="3"/>
      <c r="AF15413" s="3"/>
      <c r="AG15413" s="3"/>
      <c r="AH15413" s="3"/>
    </row>
    <row r="15414" spans="30:34">
      <c r="AD15414" s="3"/>
      <c r="AE15414" s="3"/>
      <c r="AF15414" s="3"/>
      <c r="AG15414" s="3"/>
      <c r="AH15414" s="3"/>
    </row>
    <row r="15415" spans="30:34">
      <c r="AD15415" s="3"/>
      <c r="AE15415" s="3"/>
      <c r="AF15415" s="3"/>
      <c r="AG15415" s="3"/>
      <c r="AH15415" s="3"/>
    </row>
    <row r="15416" spans="30:34">
      <c r="AD15416" s="3"/>
      <c r="AE15416" s="3"/>
      <c r="AF15416" s="3"/>
      <c r="AG15416" s="3"/>
      <c r="AH15416" s="3"/>
    </row>
    <row r="15417" spans="30:34">
      <c r="AD15417" s="3"/>
      <c r="AE15417" s="3"/>
      <c r="AF15417" s="3"/>
      <c r="AG15417" s="3"/>
      <c r="AH15417" s="3"/>
    </row>
    <row r="15418" spans="30:34">
      <c r="AD15418" s="3"/>
      <c r="AE15418" s="3"/>
      <c r="AF15418" s="3"/>
      <c r="AG15418" s="3"/>
      <c r="AH15418" s="3"/>
    </row>
    <row r="15419" spans="30:34">
      <c r="AD15419" s="3"/>
      <c r="AE15419" s="3"/>
      <c r="AF15419" s="3"/>
      <c r="AG15419" s="3"/>
      <c r="AH15419" s="3"/>
    </row>
    <row r="15420" spans="30:34">
      <c r="AD15420" s="3"/>
      <c r="AE15420" s="3"/>
      <c r="AF15420" s="3"/>
      <c r="AG15420" s="3"/>
      <c r="AH15420" s="3"/>
    </row>
    <row r="15421" spans="30:34">
      <c r="AD15421" s="3"/>
      <c r="AE15421" s="3"/>
      <c r="AF15421" s="3"/>
      <c r="AG15421" s="3"/>
      <c r="AH15421" s="3"/>
    </row>
    <row r="15422" spans="30:34">
      <c r="AD15422" s="3"/>
      <c r="AE15422" s="3"/>
      <c r="AF15422" s="3"/>
      <c r="AG15422" s="3"/>
      <c r="AH15422" s="3"/>
    </row>
    <row r="15423" spans="30:34">
      <c r="AD15423" s="3"/>
      <c r="AE15423" s="3"/>
      <c r="AF15423" s="3"/>
      <c r="AG15423" s="3"/>
      <c r="AH15423" s="3"/>
    </row>
    <row r="15424" spans="30:34">
      <c r="AD15424" s="3"/>
      <c r="AE15424" s="3"/>
      <c r="AF15424" s="3"/>
      <c r="AG15424" s="3"/>
      <c r="AH15424" s="3"/>
    </row>
    <row r="15425" spans="30:34">
      <c r="AD15425" s="3"/>
      <c r="AE15425" s="3"/>
      <c r="AF15425" s="3"/>
      <c r="AG15425" s="3"/>
      <c r="AH15425" s="3"/>
    </row>
    <row r="15426" spans="30:34">
      <c r="AD15426" s="3"/>
      <c r="AE15426" s="3"/>
      <c r="AF15426" s="3"/>
      <c r="AG15426" s="3"/>
      <c r="AH15426" s="3"/>
    </row>
    <row r="15427" spans="30:34">
      <c r="AD15427" s="3"/>
      <c r="AE15427" s="3"/>
      <c r="AF15427" s="3"/>
      <c r="AG15427" s="3"/>
      <c r="AH15427" s="3"/>
    </row>
    <row r="15428" spans="30:34">
      <c r="AD15428" s="3"/>
      <c r="AE15428" s="3"/>
      <c r="AF15428" s="3"/>
      <c r="AG15428" s="3"/>
      <c r="AH15428" s="3"/>
    </row>
    <row r="15429" spans="30:34">
      <c r="AD15429" s="3"/>
      <c r="AE15429" s="3"/>
      <c r="AF15429" s="3"/>
      <c r="AG15429" s="3"/>
      <c r="AH15429" s="3"/>
    </row>
    <row r="15430" spans="30:34">
      <c r="AD15430" s="3"/>
      <c r="AE15430" s="3"/>
      <c r="AF15430" s="3"/>
      <c r="AG15430" s="3"/>
      <c r="AH15430" s="3"/>
    </row>
    <row r="15431" spans="30:34">
      <c r="AD15431" s="3"/>
      <c r="AE15431" s="3"/>
      <c r="AF15431" s="3"/>
      <c r="AG15431" s="3"/>
      <c r="AH15431" s="3"/>
    </row>
    <row r="15432" spans="30:34">
      <c r="AD15432" s="3"/>
      <c r="AE15432" s="3"/>
      <c r="AF15432" s="3"/>
      <c r="AG15432" s="3"/>
      <c r="AH15432" s="3"/>
    </row>
    <row r="15433" spans="30:34">
      <c r="AD15433" s="3"/>
      <c r="AE15433" s="3"/>
      <c r="AF15433" s="3"/>
      <c r="AG15433" s="3"/>
      <c r="AH15433" s="3"/>
    </row>
    <row r="15434" spans="30:34">
      <c r="AD15434" s="3"/>
      <c r="AE15434" s="3"/>
      <c r="AF15434" s="3"/>
      <c r="AG15434" s="3"/>
      <c r="AH15434" s="3"/>
    </row>
    <row r="15435" spans="30:34">
      <c r="AD15435" s="3"/>
      <c r="AE15435" s="3"/>
      <c r="AF15435" s="3"/>
      <c r="AG15435" s="3"/>
      <c r="AH15435" s="3"/>
    </row>
    <row r="15436" spans="30:34">
      <c r="AD15436" s="3"/>
      <c r="AE15436" s="3"/>
      <c r="AF15436" s="3"/>
      <c r="AG15436" s="3"/>
      <c r="AH15436" s="3"/>
    </row>
    <row r="15437" spans="30:34">
      <c r="AD15437" s="3"/>
      <c r="AE15437" s="3"/>
      <c r="AF15437" s="3"/>
      <c r="AG15437" s="3"/>
      <c r="AH15437" s="3"/>
    </row>
    <row r="15438" spans="30:34">
      <c r="AD15438" s="3"/>
      <c r="AE15438" s="3"/>
      <c r="AF15438" s="3"/>
      <c r="AG15438" s="3"/>
      <c r="AH15438" s="3"/>
    </row>
    <row r="15439" spans="30:34">
      <c r="AD15439" s="3"/>
      <c r="AE15439" s="3"/>
      <c r="AF15439" s="3"/>
      <c r="AG15439" s="3"/>
      <c r="AH15439" s="3"/>
    </row>
    <row r="15440" spans="30:34">
      <c r="AD15440" s="3"/>
      <c r="AE15440" s="3"/>
      <c r="AF15440" s="3"/>
      <c r="AG15440" s="3"/>
      <c r="AH15440" s="3"/>
    </row>
    <row r="15441" spans="30:34">
      <c r="AD15441" s="3"/>
      <c r="AE15441" s="3"/>
      <c r="AF15441" s="3"/>
      <c r="AG15441" s="3"/>
      <c r="AH15441" s="3"/>
    </row>
    <row r="15442" spans="30:34">
      <c r="AD15442" s="3"/>
      <c r="AE15442" s="3"/>
      <c r="AF15442" s="3"/>
      <c r="AG15442" s="3"/>
      <c r="AH15442" s="3"/>
    </row>
    <row r="15443" spans="30:34">
      <c r="AD15443" s="3"/>
      <c r="AE15443" s="3"/>
      <c r="AF15443" s="3"/>
      <c r="AG15443" s="3"/>
      <c r="AH15443" s="3"/>
    </row>
    <row r="15444" spans="30:34">
      <c r="AD15444" s="3"/>
      <c r="AE15444" s="3"/>
      <c r="AF15444" s="3"/>
      <c r="AG15444" s="3"/>
      <c r="AH15444" s="3"/>
    </row>
    <row r="15445" spans="30:34">
      <c r="AD15445" s="3"/>
      <c r="AE15445" s="3"/>
      <c r="AF15445" s="3"/>
      <c r="AG15445" s="3"/>
      <c r="AH15445" s="3"/>
    </row>
    <row r="15446" spans="30:34">
      <c r="AD15446" s="3"/>
      <c r="AE15446" s="3"/>
      <c r="AF15446" s="3"/>
      <c r="AG15446" s="3"/>
      <c r="AH15446" s="3"/>
    </row>
    <row r="15447" spans="30:34">
      <c r="AD15447" s="3"/>
      <c r="AE15447" s="3"/>
      <c r="AF15447" s="3"/>
      <c r="AG15447" s="3"/>
      <c r="AH15447" s="3"/>
    </row>
    <row r="15448" spans="30:34">
      <c r="AD15448" s="3"/>
      <c r="AE15448" s="3"/>
      <c r="AF15448" s="3"/>
      <c r="AG15448" s="3"/>
      <c r="AH15448" s="3"/>
    </row>
    <row r="15449" spans="30:34">
      <c r="AD15449" s="3"/>
      <c r="AE15449" s="3"/>
      <c r="AF15449" s="3"/>
      <c r="AG15449" s="3"/>
      <c r="AH15449" s="3"/>
    </row>
    <row r="15450" spans="30:34">
      <c r="AD15450" s="3"/>
      <c r="AE15450" s="3"/>
      <c r="AF15450" s="3"/>
      <c r="AG15450" s="3"/>
      <c r="AH15450" s="3"/>
    </row>
    <row r="15451" spans="30:34">
      <c r="AD15451" s="3"/>
      <c r="AE15451" s="3"/>
      <c r="AF15451" s="3"/>
      <c r="AG15451" s="3"/>
      <c r="AH15451" s="3"/>
    </row>
    <row r="15452" spans="30:34">
      <c r="AD15452" s="3"/>
      <c r="AE15452" s="3"/>
      <c r="AF15452" s="3"/>
      <c r="AG15452" s="3"/>
      <c r="AH15452" s="3"/>
    </row>
    <row r="15453" spans="30:34">
      <c r="AD15453" s="3"/>
      <c r="AE15453" s="3"/>
      <c r="AF15453" s="3"/>
      <c r="AG15453" s="3"/>
      <c r="AH15453" s="3"/>
    </row>
    <row r="15454" spans="30:34">
      <c r="AD15454" s="3"/>
      <c r="AE15454" s="3"/>
      <c r="AF15454" s="3"/>
      <c r="AG15454" s="3"/>
      <c r="AH15454" s="3"/>
    </row>
    <row r="15455" spans="30:34">
      <c r="AD15455" s="3"/>
      <c r="AE15455" s="3"/>
      <c r="AF15455" s="3"/>
      <c r="AG15455" s="3"/>
      <c r="AH15455" s="3"/>
    </row>
    <row r="15456" spans="30:34">
      <c r="AD15456" s="3"/>
      <c r="AE15456" s="3"/>
      <c r="AF15456" s="3"/>
      <c r="AG15456" s="3"/>
      <c r="AH15456" s="3"/>
    </row>
    <row r="15457" spans="30:34">
      <c r="AD15457" s="3"/>
      <c r="AE15457" s="3"/>
      <c r="AF15457" s="3"/>
      <c r="AG15457" s="3"/>
      <c r="AH15457" s="3"/>
    </row>
    <row r="15458" spans="30:34">
      <c r="AD15458" s="3"/>
      <c r="AE15458" s="3"/>
      <c r="AF15458" s="3"/>
      <c r="AG15458" s="3"/>
      <c r="AH15458" s="3"/>
    </row>
    <row r="15459" spans="30:34">
      <c r="AD15459" s="3"/>
      <c r="AE15459" s="3"/>
      <c r="AF15459" s="3"/>
      <c r="AG15459" s="3"/>
      <c r="AH15459" s="3"/>
    </row>
    <row r="15460" spans="30:34">
      <c r="AD15460" s="3"/>
      <c r="AE15460" s="3"/>
      <c r="AF15460" s="3"/>
      <c r="AG15460" s="3"/>
      <c r="AH15460" s="3"/>
    </row>
    <row r="15461" spans="30:34">
      <c r="AD15461" s="3"/>
      <c r="AE15461" s="3"/>
      <c r="AF15461" s="3"/>
      <c r="AG15461" s="3"/>
      <c r="AH15461" s="3"/>
    </row>
    <row r="15462" spans="30:34">
      <c r="AD15462" s="3"/>
      <c r="AE15462" s="3"/>
      <c r="AF15462" s="3"/>
      <c r="AG15462" s="3"/>
      <c r="AH15462" s="3"/>
    </row>
    <row r="15463" spans="30:34">
      <c r="AD15463" s="3"/>
      <c r="AE15463" s="3"/>
      <c r="AF15463" s="3"/>
      <c r="AG15463" s="3"/>
      <c r="AH15463" s="3"/>
    </row>
    <row r="15464" spans="30:34">
      <c r="AD15464" s="3"/>
      <c r="AE15464" s="3"/>
      <c r="AF15464" s="3"/>
      <c r="AG15464" s="3"/>
      <c r="AH15464" s="3"/>
    </row>
    <row r="15465" spans="30:34">
      <c r="AD15465" s="3"/>
      <c r="AE15465" s="3"/>
      <c r="AF15465" s="3"/>
      <c r="AG15465" s="3"/>
      <c r="AH15465" s="3"/>
    </row>
    <row r="15466" spans="30:34">
      <c r="AD15466" s="3"/>
      <c r="AE15466" s="3"/>
      <c r="AF15466" s="3"/>
      <c r="AG15466" s="3"/>
      <c r="AH15466" s="3"/>
    </row>
    <row r="15467" spans="30:34">
      <c r="AD15467" s="3"/>
      <c r="AE15467" s="3"/>
      <c r="AF15467" s="3"/>
      <c r="AG15467" s="3"/>
      <c r="AH15467" s="3"/>
    </row>
    <row r="15468" spans="30:34">
      <c r="AD15468" s="3"/>
      <c r="AE15468" s="3"/>
      <c r="AF15468" s="3"/>
      <c r="AG15468" s="3"/>
      <c r="AH15468" s="3"/>
    </row>
    <row r="15469" spans="30:34">
      <c r="AD15469" s="3"/>
      <c r="AE15469" s="3"/>
      <c r="AF15469" s="3"/>
      <c r="AG15469" s="3"/>
      <c r="AH15469" s="3"/>
    </row>
    <row r="15470" spans="30:34">
      <c r="AD15470" s="3"/>
      <c r="AE15470" s="3"/>
      <c r="AF15470" s="3"/>
      <c r="AG15470" s="3"/>
      <c r="AH15470" s="3"/>
    </row>
    <row r="15471" spans="30:34">
      <c r="AD15471" s="3"/>
      <c r="AE15471" s="3"/>
      <c r="AF15471" s="3"/>
      <c r="AG15471" s="3"/>
      <c r="AH15471" s="3"/>
    </row>
    <row r="15472" spans="30:34">
      <c r="AD15472" s="3"/>
      <c r="AE15472" s="3"/>
      <c r="AF15472" s="3"/>
      <c r="AG15472" s="3"/>
      <c r="AH15472" s="3"/>
    </row>
    <row r="15473" spans="30:34">
      <c r="AD15473" s="3"/>
      <c r="AE15473" s="3"/>
      <c r="AF15473" s="3"/>
      <c r="AG15473" s="3"/>
      <c r="AH15473" s="3"/>
    </row>
    <row r="15474" spans="30:34">
      <c r="AD15474" s="3"/>
      <c r="AE15474" s="3"/>
      <c r="AF15474" s="3"/>
      <c r="AG15474" s="3"/>
      <c r="AH15474" s="3"/>
    </row>
    <row r="15475" spans="30:34">
      <c r="AD15475" s="3"/>
      <c r="AE15475" s="3"/>
      <c r="AF15475" s="3"/>
      <c r="AG15475" s="3"/>
      <c r="AH15475" s="3"/>
    </row>
    <row r="15476" spans="30:34">
      <c r="AD15476" s="3"/>
      <c r="AE15476" s="3"/>
      <c r="AF15476" s="3"/>
      <c r="AG15476" s="3"/>
      <c r="AH15476" s="3"/>
    </row>
    <row r="15477" spans="30:34">
      <c r="AD15477" s="3"/>
      <c r="AE15477" s="3"/>
      <c r="AF15477" s="3"/>
      <c r="AG15477" s="3"/>
      <c r="AH15477" s="3"/>
    </row>
    <row r="15478" spans="30:34">
      <c r="AD15478" s="3"/>
      <c r="AE15478" s="3"/>
      <c r="AF15478" s="3"/>
      <c r="AG15478" s="3"/>
      <c r="AH15478" s="3"/>
    </row>
    <row r="15479" spans="30:34">
      <c r="AD15479" s="3"/>
      <c r="AE15479" s="3"/>
      <c r="AF15479" s="3"/>
      <c r="AG15479" s="3"/>
      <c r="AH15479" s="3"/>
    </row>
    <row r="15480" spans="30:34">
      <c r="AD15480" s="3"/>
      <c r="AE15480" s="3"/>
      <c r="AF15480" s="3"/>
      <c r="AG15480" s="3"/>
      <c r="AH15480" s="3"/>
    </row>
    <row r="15481" spans="30:34">
      <c r="AD15481" s="3"/>
      <c r="AE15481" s="3"/>
      <c r="AF15481" s="3"/>
      <c r="AG15481" s="3"/>
      <c r="AH15481" s="3"/>
    </row>
    <row r="15482" spans="30:34">
      <c r="AD15482" s="3"/>
      <c r="AE15482" s="3"/>
      <c r="AF15482" s="3"/>
      <c r="AG15482" s="3"/>
      <c r="AH15482" s="3"/>
    </row>
    <row r="15483" spans="30:34">
      <c r="AD15483" s="3"/>
      <c r="AE15483" s="3"/>
      <c r="AF15483" s="3"/>
      <c r="AG15483" s="3"/>
      <c r="AH15483" s="3"/>
    </row>
    <row r="15484" spans="30:34">
      <c r="AD15484" s="3"/>
      <c r="AE15484" s="3"/>
      <c r="AF15484" s="3"/>
      <c r="AG15484" s="3"/>
      <c r="AH15484" s="3"/>
    </row>
    <row r="15485" spans="30:34">
      <c r="AD15485" s="3"/>
      <c r="AE15485" s="3"/>
      <c r="AF15485" s="3"/>
      <c r="AG15485" s="3"/>
      <c r="AH15485" s="3"/>
    </row>
    <row r="15486" spans="30:34">
      <c r="AD15486" s="3"/>
      <c r="AE15486" s="3"/>
      <c r="AF15486" s="3"/>
      <c r="AG15486" s="3"/>
      <c r="AH15486" s="3"/>
    </row>
    <row r="15487" spans="30:34">
      <c r="AD15487" s="3"/>
      <c r="AE15487" s="3"/>
      <c r="AF15487" s="3"/>
      <c r="AG15487" s="3"/>
      <c r="AH15487" s="3"/>
    </row>
    <row r="15488" spans="30:34">
      <c r="AD15488" s="3"/>
      <c r="AE15488" s="3"/>
      <c r="AF15488" s="3"/>
      <c r="AG15488" s="3"/>
      <c r="AH15488" s="3"/>
    </row>
    <row r="15489" spans="30:34">
      <c r="AD15489" s="3"/>
      <c r="AE15489" s="3"/>
      <c r="AF15489" s="3"/>
      <c r="AG15489" s="3"/>
      <c r="AH15489" s="3"/>
    </row>
    <row r="15490" spans="30:34">
      <c r="AD15490" s="3"/>
      <c r="AE15490" s="3"/>
      <c r="AF15490" s="3"/>
      <c r="AG15490" s="3"/>
      <c r="AH15490" s="3"/>
    </row>
    <row r="15491" spans="30:34">
      <c r="AD15491" s="3"/>
      <c r="AE15491" s="3"/>
      <c r="AF15491" s="3"/>
      <c r="AG15491" s="3"/>
      <c r="AH15491" s="3"/>
    </row>
    <row r="15492" spans="30:34">
      <c r="AD15492" s="3"/>
      <c r="AE15492" s="3"/>
      <c r="AF15492" s="3"/>
      <c r="AG15492" s="3"/>
      <c r="AH15492" s="3"/>
    </row>
    <row r="15493" spans="30:34">
      <c r="AD15493" s="3"/>
      <c r="AE15493" s="3"/>
      <c r="AF15493" s="3"/>
      <c r="AG15493" s="3"/>
      <c r="AH15493" s="3"/>
    </row>
    <row r="15494" spans="30:34">
      <c r="AD15494" s="3"/>
      <c r="AE15494" s="3"/>
      <c r="AF15494" s="3"/>
      <c r="AG15494" s="3"/>
      <c r="AH15494" s="3"/>
    </row>
    <row r="15495" spans="30:34">
      <c r="AD15495" s="3"/>
      <c r="AE15495" s="3"/>
      <c r="AF15495" s="3"/>
      <c r="AG15495" s="3"/>
      <c r="AH15495" s="3"/>
    </row>
    <row r="15496" spans="30:34">
      <c r="AD15496" s="3"/>
      <c r="AE15496" s="3"/>
      <c r="AF15496" s="3"/>
      <c r="AG15496" s="3"/>
      <c r="AH15496" s="3"/>
    </row>
    <row r="15497" spans="30:34">
      <c r="AD15497" s="3"/>
      <c r="AE15497" s="3"/>
      <c r="AF15497" s="3"/>
      <c r="AG15497" s="3"/>
      <c r="AH15497" s="3"/>
    </row>
    <row r="15498" spans="30:34">
      <c r="AD15498" s="3"/>
      <c r="AE15498" s="3"/>
      <c r="AF15498" s="3"/>
      <c r="AG15498" s="3"/>
      <c r="AH15498" s="3"/>
    </row>
    <row r="15499" spans="30:34">
      <c r="AD15499" s="3"/>
      <c r="AE15499" s="3"/>
      <c r="AF15499" s="3"/>
      <c r="AG15499" s="3"/>
      <c r="AH15499" s="3"/>
    </row>
    <row r="15500" spans="30:34">
      <c r="AD15500" s="3"/>
      <c r="AE15500" s="3"/>
      <c r="AF15500" s="3"/>
      <c r="AG15500" s="3"/>
      <c r="AH15500" s="3"/>
    </row>
    <row r="15501" spans="30:34">
      <c r="AD15501" s="3"/>
      <c r="AE15501" s="3"/>
      <c r="AF15501" s="3"/>
      <c r="AG15501" s="3"/>
      <c r="AH15501" s="3"/>
    </row>
    <row r="15502" spans="30:34">
      <c r="AD15502" s="3"/>
      <c r="AE15502" s="3"/>
      <c r="AF15502" s="3"/>
      <c r="AG15502" s="3"/>
      <c r="AH15502" s="3"/>
    </row>
    <row r="15503" spans="30:34">
      <c r="AD15503" s="3"/>
      <c r="AE15503" s="3"/>
      <c r="AF15503" s="3"/>
      <c r="AG15503" s="3"/>
      <c r="AH15503" s="3"/>
    </row>
    <row r="15504" spans="30:34">
      <c r="AD15504" s="3"/>
      <c r="AE15504" s="3"/>
      <c r="AF15504" s="3"/>
      <c r="AG15504" s="3"/>
      <c r="AH15504" s="3"/>
    </row>
    <row r="15505" spans="30:34">
      <c r="AD15505" s="3"/>
      <c r="AE15505" s="3"/>
      <c r="AF15505" s="3"/>
      <c r="AG15505" s="3"/>
      <c r="AH15505" s="3"/>
    </row>
    <row r="15506" spans="30:34">
      <c r="AD15506" s="3"/>
      <c r="AE15506" s="3"/>
      <c r="AF15506" s="3"/>
      <c r="AG15506" s="3"/>
      <c r="AH15506" s="3"/>
    </row>
    <row r="15507" spans="30:34">
      <c r="AD15507" s="3"/>
      <c r="AE15507" s="3"/>
      <c r="AF15507" s="3"/>
      <c r="AG15507" s="3"/>
      <c r="AH15507" s="3"/>
    </row>
    <row r="15508" spans="30:34">
      <c r="AD15508" s="3"/>
      <c r="AE15508" s="3"/>
      <c r="AF15508" s="3"/>
      <c r="AG15508" s="3"/>
      <c r="AH15508" s="3"/>
    </row>
    <row r="15509" spans="30:34">
      <c r="AD15509" s="3"/>
      <c r="AE15509" s="3"/>
      <c r="AF15509" s="3"/>
      <c r="AG15509" s="3"/>
      <c r="AH15509" s="3"/>
    </row>
    <row r="15510" spans="30:34">
      <c r="AD15510" s="3"/>
      <c r="AE15510" s="3"/>
      <c r="AF15510" s="3"/>
      <c r="AG15510" s="3"/>
      <c r="AH15510" s="3"/>
    </row>
    <row r="15511" spans="30:34">
      <c r="AD15511" s="3"/>
      <c r="AE15511" s="3"/>
      <c r="AF15511" s="3"/>
      <c r="AG15511" s="3"/>
      <c r="AH15511" s="3"/>
    </row>
    <row r="15512" spans="30:34">
      <c r="AD15512" s="3"/>
      <c r="AE15512" s="3"/>
      <c r="AF15512" s="3"/>
      <c r="AG15512" s="3"/>
      <c r="AH15512" s="3"/>
    </row>
    <row r="15513" spans="30:34">
      <c r="AD15513" s="3"/>
      <c r="AE15513" s="3"/>
      <c r="AF15513" s="3"/>
      <c r="AG15513" s="3"/>
      <c r="AH15513" s="3"/>
    </row>
    <row r="15514" spans="30:34">
      <c r="AD15514" s="3"/>
      <c r="AE15514" s="3"/>
      <c r="AF15514" s="3"/>
      <c r="AG15514" s="3"/>
      <c r="AH15514" s="3"/>
    </row>
    <row r="15515" spans="30:34">
      <c r="AD15515" s="3"/>
      <c r="AE15515" s="3"/>
      <c r="AF15515" s="3"/>
      <c r="AG15515" s="3"/>
      <c r="AH15515" s="3"/>
    </row>
    <row r="15516" spans="30:34">
      <c r="AD15516" s="3"/>
      <c r="AE15516" s="3"/>
      <c r="AF15516" s="3"/>
      <c r="AG15516" s="3"/>
      <c r="AH15516" s="3"/>
    </row>
    <row r="15517" spans="30:34">
      <c r="AD15517" s="3"/>
      <c r="AE15517" s="3"/>
      <c r="AF15517" s="3"/>
      <c r="AG15517" s="3"/>
      <c r="AH15517" s="3"/>
    </row>
    <row r="15518" spans="30:34">
      <c r="AD15518" s="3"/>
      <c r="AE15518" s="3"/>
      <c r="AF15518" s="3"/>
      <c r="AG15518" s="3"/>
      <c r="AH15518" s="3"/>
    </row>
    <row r="15519" spans="30:34">
      <c r="AD15519" s="3"/>
      <c r="AE15519" s="3"/>
      <c r="AF15519" s="3"/>
      <c r="AG15519" s="3"/>
      <c r="AH15519" s="3"/>
    </row>
    <row r="15520" spans="30:34">
      <c r="AD15520" s="3"/>
      <c r="AE15520" s="3"/>
      <c r="AF15520" s="3"/>
      <c r="AG15520" s="3"/>
      <c r="AH15520" s="3"/>
    </row>
    <row r="15521" spans="30:34">
      <c r="AD15521" s="3"/>
      <c r="AE15521" s="3"/>
      <c r="AF15521" s="3"/>
      <c r="AG15521" s="3"/>
      <c r="AH15521" s="3"/>
    </row>
    <row r="15522" spans="30:34">
      <c r="AD15522" s="3"/>
      <c r="AE15522" s="3"/>
      <c r="AF15522" s="3"/>
      <c r="AG15522" s="3"/>
      <c r="AH15522" s="3"/>
    </row>
    <row r="15523" spans="30:34">
      <c r="AD15523" s="3"/>
      <c r="AE15523" s="3"/>
      <c r="AF15523" s="3"/>
      <c r="AG15523" s="3"/>
      <c r="AH15523" s="3"/>
    </row>
    <row r="15524" spans="30:34">
      <c r="AD15524" s="3"/>
      <c r="AE15524" s="3"/>
      <c r="AF15524" s="3"/>
      <c r="AG15524" s="3"/>
      <c r="AH15524" s="3"/>
    </row>
    <row r="15525" spans="30:34">
      <c r="AD15525" s="3"/>
      <c r="AE15525" s="3"/>
      <c r="AF15525" s="3"/>
      <c r="AG15525" s="3"/>
      <c r="AH15525" s="3"/>
    </row>
    <row r="15526" spans="30:34">
      <c r="AD15526" s="3"/>
      <c r="AE15526" s="3"/>
      <c r="AF15526" s="3"/>
      <c r="AG15526" s="3"/>
      <c r="AH15526" s="3"/>
    </row>
    <row r="15527" spans="30:34">
      <c r="AD15527" s="3"/>
      <c r="AE15527" s="3"/>
      <c r="AF15527" s="3"/>
      <c r="AG15527" s="3"/>
      <c r="AH15527" s="3"/>
    </row>
    <row r="15528" spans="30:34">
      <c r="AD15528" s="3"/>
      <c r="AE15528" s="3"/>
      <c r="AF15528" s="3"/>
      <c r="AG15528" s="3"/>
      <c r="AH15528" s="3"/>
    </row>
    <row r="15529" spans="30:34">
      <c r="AD15529" s="3"/>
      <c r="AE15529" s="3"/>
      <c r="AF15529" s="3"/>
      <c r="AG15529" s="3"/>
      <c r="AH15529" s="3"/>
    </row>
    <row r="15530" spans="30:34">
      <c r="AD15530" s="3"/>
      <c r="AE15530" s="3"/>
      <c r="AF15530" s="3"/>
      <c r="AG15530" s="3"/>
      <c r="AH15530" s="3"/>
    </row>
    <row r="15531" spans="30:34">
      <c r="AD15531" s="3"/>
      <c r="AE15531" s="3"/>
      <c r="AF15531" s="3"/>
      <c r="AG15531" s="3"/>
      <c r="AH15531" s="3"/>
    </row>
    <row r="15532" spans="30:34">
      <c r="AD15532" s="3"/>
      <c r="AE15532" s="3"/>
      <c r="AF15532" s="3"/>
      <c r="AG15532" s="3"/>
      <c r="AH15532" s="3"/>
    </row>
    <row r="15533" spans="30:34">
      <c r="AD15533" s="3"/>
      <c r="AE15533" s="3"/>
      <c r="AF15533" s="3"/>
      <c r="AG15533" s="3"/>
      <c r="AH15533" s="3"/>
    </row>
    <row r="15534" spans="30:34">
      <c r="AD15534" s="3"/>
      <c r="AE15534" s="3"/>
      <c r="AF15534" s="3"/>
      <c r="AG15534" s="3"/>
      <c r="AH15534" s="3"/>
    </row>
    <row r="15535" spans="30:34">
      <c r="AD15535" s="3"/>
      <c r="AE15535" s="3"/>
      <c r="AF15535" s="3"/>
      <c r="AG15535" s="3"/>
      <c r="AH15535" s="3"/>
    </row>
    <row r="15536" spans="30:34">
      <c r="AD15536" s="3"/>
      <c r="AE15536" s="3"/>
      <c r="AF15536" s="3"/>
      <c r="AG15536" s="3"/>
      <c r="AH15536" s="3"/>
    </row>
    <row r="15537" spans="30:34">
      <c r="AD15537" s="3"/>
      <c r="AE15537" s="3"/>
      <c r="AF15537" s="3"/>
      <c r="AG15537" s="3"/>
      <c r="AH15537" s="3"/>
    </row>
    <row r="15538" spans="30:34">
      <c r="AD15538" s="3"/>
      <c r="AE15538" s="3"/>
      <c r="AF15538" s="3"/>
      <c r="AG15538" s="3"/>
      <c r="AH15538" s="3"/>
    </row>
    <row r="15539" spans="30:34">
      <c r="AD15539" s="3"/>
      <c r="AE15539" s="3"/>
      <c r="AF15539" s="3"/>
      <c r="AG15539" s="3"/>
      <c r="AH15539" s="3"/>
    </row>
    <row r="15540" spans="30:34">
      <c r="AD15540" s="3"/>
      <c r="AE15540" s="3"/>
      <c r="AF15540" s="3"/>
      <c r="AG15540" s="3"/>
      <c r="AH15540" s="3"/>
    </row>
    <row r="15541" spans="30:34">
      <c r="AD15541" s="3"/>
      <c r="AE15541" s="3"/>
      <c r="AF15541" s="3"/>
      <c r="AG15541" s="3"/>
      <c r="AH15541" s="3"/>
    </row>
    <row r="15542" spans="30:34">
      <c r="AD15542" s="3"/>
      <c r="AE15542" s="3"/>
      <c r="AF15542" s="3"/>
      <c r="AG15542" s="3"/>
      <c r="AH15542" s="3"/>
    </row>
    <row r="15543" spans="30:34">
      <c r="AD15543" s="3"/>
      <c r="AE15543" s="3"/>
      <c r="AF15543" s="3"/>
      <c r="AG15543" s="3"/>
      <c r="AH15543" s="3"/>
    </row>
    <row r="15544" spans="30:34">
      <c r="AD15544" s="3"/>
      <c r="AE15544" s="3"/>
      <c r="AF15544" s="3"/>
      <c r="AG15544" s="3"/>
      <c r="AH15544" s="3"/>
    </row>
    <row r="15545" spans="30:34">
      <c r="AD15545" s="3"/>
      <c r="AE15545" s="3"/>
      <c r="AF15545" s="3"/>
      <c r="AG15545" s="3"/>
      <c r="AH15545" s="3"/>
    </row>
    <row r="15546" spans="30:34">
      <c r="AD15546" s="3"/>
      <c r="AE15546" s="3"/>
      <c r="AF15546" s="3"/>
      <c r="AG15546" s="3"/>
      <c r="AH15546" s="3"/>
    </row>
    <row r="15547" spans="30:34">
      <c r="AD15547" s="3"/>
      <c r="AE15547" s="3"/>
      <c r="AF15547" s="3"/>
      <c r="AG15547" s="3"/>
      <c r="AH15547" s="3"/>
    </row>
    <row r="15548" spans="30:34">
      <c r="AD15548" s="3"/>
      <c r="AE15548" s="3"/>
      <c r="AF15548" s="3"/>
      <c r="AG15548" s="3"/>
      <c r="AH15548" s="3"/>
    </row>
    <row r="15549" spans="30:34">
      <c r="AD15549" s="3"/>
      <c r="AE15549" s="3"/>
      <c r="AF15549" s="3"/>
      <c r="AG15549" s="3"/>
      <c r="AH15549" s="3"/>
    </row>
    <row r="15550" spans="30:34">
      <c r="AD15550" s="3"/>
      <c r="AE15550" s="3"/>
      <c r="AF15550" s="3"/>
      <c r="AG15550" s="3"/>
      <c r="AH15550" s="3"/>
    </row>
    <row r="15551" spans="30:34">
      <c r="AD15551" s="3"/>
      <c r="AE15551" s="3"/>
      <c r="AF15551" s="3"/>
      <c r="AG15551" s="3"/>
      <c r="AH15551" s="3"/>
    </row>
    <row r="15552" spans="30:34">
      <c r="AD15552" s="3"/>
      <c r="AE15552" s="3"/>
      <c r="AF15552" s="3"/>
      <c r="AG15552" s="3"/>
      <c r="AH15552" s="3"/>
    </row>
    <row r="15553" spans="30:34">
      <c r="AD15553" s="3"/>
      <c r="AE15553" s="3"/>
      <c r="AF15553" s="3"/>
      <c r="AG15553" s="3"/>
      <c r="AH15553" s="3"/>
    </row>
    <row r="15554" spans="30:34">
      <c r="AD15554" s="3"/>
      <c r="AE15554" s="3"/>
      <c r="AF15554" s="3"/>
      <c r="AG15554" s="3"/>
      <c r="AH15554" s="3"/>
    </row>
    <row r="15555" spans="30:34">
      <c r="AD15555" s="3"/>
      <c r="AE15555" s="3"/>
      <c r="AF15555" s="3"/>
      <c r="AG15555" s="3"/>
      <c r="AH15555" s="3"/>
    </row>
    <row r="15556" spans="30:34">
      <c r="AD15556" s="3"/>
      <c r="AE15556" s="3"/>
      <c r="AF15556" s="3"/>
      <c r="AG15556" s="3"/>
      <c r="AH15556" s="3"/>
    </row>
    <row r="15557" spans="30:34">
      <c r="AD15557" s="3"/>
      <c r="AE15557" s="3"/>
      <c r="AF15557" s="3"/>
      <c r="AG15557" s="3"/>
      <c r="AH15557" s="3"/>
    </row>
    <row r="15558" spans="30:34">
      <c r="AD15558" s="3"/>
      <c r="AE15558" s="3"/>
      <c r="AF15558" s="3"/>
      <c r="AG15558" s="3"/>
      <c r="AH15558" s="3"/>
    </row>
    <row r="15559" spans="30:34">
      <c r="AD15559" s="3"/>
      <c r="AE15559" s="3"/>
      <c r="AF15559" s="3"/>
      <c r="AG15559" s="3"/>
      <c r="AH15559" s="3"/>
    </row>
    <row r="15560" spans="30:34">
      <c r="AD15560" s="3"/>
      <c r="AE15560" s="3"/>
      <c r="AF15560" s="3"/>
      <c r="AG15560" s="3"/>
      <c r="AH15560" s="3"/>
    </row>
    <row r="15561" spans="30:34">
      <c r="AD15561" s="3"/>
      <c r="AE15561" s="3"/>
      <c r="AF15561" s="3"/>
      <c r="AG15561" s="3"/>
      <c r="AH15561" s="3"/>
    </row>
    <row r="15562" spans="30:34">
      <c r="AD15562" s="3"/>
      <c r="AE15562" s="3"/>
      <c r="AF15562" s="3"/>
      <c r="AG15562" s="3"/>
      <c r="AH15562" s="3"/>
    </row>
    <row r="15563" spans="30:34">
      <c r="AD15563" s="3"/>
      <c r="AE15563" s="3"/>
      <c r="AF15563" s="3"/>
      <c r="AG15563" s="3"/>
      <c r="AH15563" s="3"/>
    </row>
    <row r="15564" spans="30:34">
      <c r="AD15564" s="3"/>
      <c r="AE15564" s="3"/>
      <c r="AF15564" s="3"/>
      <c r="AG15564" s="3"/>
      <c r="AH15564" s="3"/>
    </row>
    <row r="15565" spans="30:34">
      <c r="AD15565" s="3"/>
      <c r="AE15565" s="3"/>
      <c r="AF15565" s="3"/>
      <c r="AG15565" s="3"/>
      <c r="AH15565" s="3"/>
    </row>
    <row r="15566" spans="30:34">
      <c r="AD15566" s="3"/>
      <c r="AE15566" s="3"/>
      <c r="AF15566" s="3"/>
      <c r="AG15566" s="3"/>
      <c r="AH15566" s="3"/>
    </row>
    <row r="15567" spans="30:34">
      <c r="AD15567" s="3"/>
      <c r="AE15567" s="3"/>
      <c r="AF15567" s="3"/>
      <c r="AG15567" s="3"/>
      <c r="AH15567" s="3"/>
    </row>
    <row r="15568" spans="30:34">
      <c r="AD15568" s="3"/>
      <c r="AE15568" s="3"/>
      <c r="AF15568" s="3"/>
      <c r="AG15568" s="3"/>
      <c r="AH15568" s="3"/>
    </row>
    <row r="15569" spans="30:34">
      <c r="AD15569" s="3"/>
      <c r="AE15569" s="3"/>
      <c r="AF15569" s="3"/>
      <c r="AG15569" s="3"/>
      <c r="AH15569" s="3"/>
    </row>
    <row r="15570" spans="30:34">
      <c r="AD15570" s="3"/>
      <c r="AE15570" s="3"/>
      <c r="AF15570" s="3"/>
      <c r="AG15570" s="3"/>
      <c r="AH15570" s="3"/>
    </row>
    <row r="15571" spans="30:34">
      <c r="AD15571" s="3"/>
      <c r="AE15571" s="3"/>
      <c r="AF15571" s="3"/>
      <c r="AG15571" s="3"/>
      <c r="AH15571" s="3"/>
    </row>
    <row r="15572" spans="30:34">
      <c r="AD15572" s="3"/>
      <c r="AE15572" s="3"/>
      <c r="AF15572" s="3"/>
      <c r="AG15572" s="3"/>
      <c r="AH15572" s="3"/>
    </row>
    <row r="15573" spans="30:34">
      <c r="AD15573" s="3"/>
      <c r="AE15573" s="3"/>
      <c r="AF15573" s="3"/>
      <c r="AG15573" s="3"/>
      <c r="AH15573" s="3"/>
    </row>
    <row r="15574" spans="30:34">
      <c r="AD15574" s="3"/>
      <c r="AE15574" s="3"/>
      <c r="AF15574" s="3"/>
      <c r="AG15574" s="3"/>
      <c r="AH15574" s="3"/>
    </row>
    <row r="15575" spans="30:34">
      <c r="AD15575" s="3"/>
      <c r="AE15575" s="3"/>
      <c r="AF15575" s="3"/>
      <c r="AG15575" s="3"/>
      <c r="AH15575" s="3"/>
    </row>
    <row r="15576" spans="30:34">
      <c r="AD15576" s="3"/>
      <c r="AE15576" s="3"/>
      <c r="AF15576" s="3"/>
      <c r="AG15576" s="3"/>
      <c r="AH15576" s="3"/>
    </row>
    <row r="15577" spans="30:34">
      <c r="AD15577" s="3"/>
      <c r="AE15577" s="3"/>
      <c r="AF15577" s="3"/>
      <c r="AG15577" s="3"/>
      <c r="AH15577" s="3"/>
    </row>
    <row r="15578" spans="30:34">
      <c r="AD15578" s="3"/>
      <c r="AE15578" s="3"/>
      <c r="AF15578" s="3"/>
      <c r="AG15578" s="3"/>
      <c r="AH15578" s="3"/>
    </row>
    <row r="15579" spans="30:34">
      <c r="AD15579" s="3"/>
      <c r="AE15579" s="3"/>
      <c r="AF15579" s="3"/>
      <c r="AG15579" s="3"/>
      <c r="AH15579" s="3"/>
    </row>
    <row r="15580" spans="30:34">
      <c r="AD15580" s="3"/>
      <c r="AE15580" s="3"/>
      <c r="AF15580" s="3"/>
      <c r="AG15580" s="3"/>
      <c r="AH15580" s="3"/>
    </row>
    <row r="15581" spans="30:34">
      <c r="AD15581" s="3"/>
      <c r="AE15581" s="3"/>
      <c r="AF15581" s="3"/>
      <c r="AG15581" s="3"/>
      <c r="AH15581" s="3"/>
    </row>
    <row r="15582" spans="30:34">
      <c r="AD15582" s="3"/>
      <c r="AE15582" s="3"/>
      <c r="AF15582" s="3"/>
      <c r="AG15582" s="3"/>
      <c r="AH15582" s="3"/>
    </row>
    <row r="15583" spans="30:34">
      <c r="AD15583" s="3"/>
      <c r="AE15583" s="3"/>
      <c r="AF15583" s="3"/>
      <c r="AG15583" s="3"/>
      <c r="AH15583" s="3"/>
    </row>
    <row r="15584" spans="30:34">
      <c r="AD15584" s="3"/>
      <c r="AE15584" s="3"/>
      <c r="AF15584" s="3"/>
      <c r="AG15584" s="3"/>
      <c r="AH15584" s="3"/>
    </row>
    <row r="15585" spans="30:34">
      <c r="AD15585" s="3"/>
      <c r="AE15585" s="3"/>
      <c r="AF15585" s="3"/>
      <c r="AG15585" s="3"/>
      <c r="AH15585" s="3"/>
    </row>
    <row r="15586" spans="30:34">
      <c r="AD15586" s="3"/>
      <c r="AE15586" s="3"/>
      <c r="AF15586" s="3"/>
      <c r="AG15586" s="3"/>
      <c r="AH15586" s="3"/>
    </row>
    <row r="15587" spans="30:34">
      <c r="AD15587" s="3"/>
      <c r="AE15587" s="3"/>
      <c r="AF15587" s="3"/>
      <c r="AG15587" s="3"/>
      <c r="AH15587" s="3"/>
    </row>
    <row r="15588" spans="30:34">
      <c r="AD15588" s="3"/>
      <c r="AE15588" s="3"/>
      <c r="AF15588" s="3"/>
      <c r="AG15588" s="3"/>
      <c r="AH15588" s="3"/>
    </row>
    <row r="15589" spans="30:34">
      <c r="AD15589" s="3"/>
      <c r="AE15589" s="3"/>
      <c r="AF15589" s="3"/>
      <c r="AG15589" s="3"/>
      <c r="AH15589" s="3"/>
    </row>
    <row r="15590" spans="30:34">
      <c r="AD15590" s="3"/>
      <c r="AE15590" s="3"/>
      <c r="AF15590" s="3"/>
      <c r="AG15590" s="3"/>
      <c r="AH15590" s="3"/>
    </row>
    <row r="15591" spans="30:34">
      <c r="AD15591" s="3"/>
      <c r="AE15591" s="3"/>
      <c r="AF15591" s="3"/>
      <c r="AG15591" s="3"/>
      <c r="AH15591" s="3"/>
    </row>
    <row r="15592" spans="30:34">
      <c r="AD15592" s="3"/>
      <c r="AE15592" s="3"/>
      <c r="AF15592" s="3"/>
      <c r="AG15592" s="3"/>
      <c r="AH15592" s="3"/>
    </row>
    <row r="15593" spans="30:34">
      <c r="AD15593" s="3"/>
      <c r="AE15593" s="3"/>
      <c r="AF15593" s="3"/>
      <c r="AG15593" s="3"/>
      <c r="AH15593" s="3"/>
    </row>
    <row r="15594" spans="30:34">
      <c r="AD15594" s="3"/>
      <c r="AE15594" s="3"/>
      <c r="AF15594" s="3"/>
      <c r="AG15594" s="3"/>
      <c r="AH15594" s="3"/>
    </row>
    <row r="15595" spans="30:34">
      <c r="AD15595" s="3"/>
      <c r="AE15595" s="3"/>
      <c r="AF15595" s="3"/>
      <c r="AG15595" s="3"/>
      <c r="AH15595" s="3"/>
    </row>
    <row r="15596" spans="30:34">
      <c r="AD15596" s="3"/>
      <c r="AE15596" s="3"/>
      <c r="AF15596" s="3"/>
      <c r="AG15596" s="3"/>
      <c r="AH15596" s="3"/>
    </row>
    <row r="15597" spans="30:34">
      <c r="AD15597" s="3"/>
      <c r="AE15597" s="3"/>
      <c r="AF15597" s="3"/>
      <c r="AG15597" s="3"/>
      <c r="AH15597" s="3"/>
    </row>
    <row r="15598" spans="30:34">
      <c r="AD15598" s="3"/>
      <c r="AE15598" s="3"/>
      <c r="AF15598" s="3"/>
      <c r="AG15598" s="3"/>
      <c r="AH15598" s="3"/>
    </row>
    <row r="15599" spans="30:34">
      <c r="AD15599" s="3"/>
      <c r="AE15599" s="3"/>
      <c r="AF15599" s="3"/>
      <c r="AG15599" s="3"/>
      <c r="AH15599" s="3"/>
    </row>
    <row r="15600" spans="30:34">
      <c r="AD15600" s="3"/>
      <c r="AE15600" s="3"/>
      <c r="AF15600" s="3"/>
      <c r="AG15600" s="3"/>
      <c r="AH15600" s="3"/>
    </row>
    <row r="15601" spans="30:34">
      <c r="AD15601" s="3"/>
      <c r="AE15601" s="3"/>
      <c r="AF15601" s="3"/>
      <c r="AG15601" s="3"/>
      <c r="AH15601" s="3"/>
    </row>
    <row r="15602" spans="30:34">
      <c r="AD15602" s="3"/>
      <c r="AE15602" s="3"/>
      <c r="AF15602" s="3"/>
      <c r="AG15602" s="3"/>
      <c r="AH15602" s="3"/>
    </row>
    <row r="15603" spans="30:34">
      <c r="AD15603" s="3"/>
      <c r="AE15603" s="3"/>
      <c r="AF15603" s="3"/>
      <c r="AG15603" s="3"/>
      <c r="AH15603" s="3"/>
    </row>
    <row r="15604" spans="30:34">
      <c r="AD15604" s="3"/>
      <c r="AE15604" s="3"/>
      <c r="AF15604" s="3"/>
      <c r="AG15604" s="3"/>
      <c r="AH15604" s="3"/>
    </row>
    <row r="15605" spans="30:34">
      <c r="AD15605" s="3"/>
      <c r="AE15605" s="3"/>
      <c r="AF15605" s="3"/>
      <c r="AG15605" s="3"/>
      <c r="AH15605" s="3"/>
    </row>
    <row r="15606" spans="30:34">
      <c r="AD15606" s="3"/>
      <c r="AE15606" s="3"/>
      <c r="AF15606" s="3"/>
      <c r="AG15606" s="3"/>
      <c r="AH15606" s="3"/>
    </row>
    <row r="15607" spans="30:34">
      <c r="AD15607" s="3"/>
      <c r="AE15607" s="3"/>
      <c r="AF15607" s="3"/>
      <c r="AG15607" s="3"/>
      <c r="AH15607" s="3"/>
    </row>
    <row r="15608" spans="30:34">
      <c r="AD15608" s="3"/>
      <c r="AE15608" s="3"/>
      <c r="AF15608" s="3"/>
      <c r="AG15608" s="3"/>
      <c r="AH15608" s="3"/>
    </row>
    <row r="15609" spans="30:34">
      <c r="AD15609" s="3"/>
      <c r="AE15609" s="3"/>
      <c r="AF15609" s="3"/>
      <c r="AG15609" s="3"/>
      <c r="AH15609" s="3"/>
    </row>
    <row r="15610" spans="30:34">
      <c r="AD15610" s="3"/>
      <c r="AE15610" s="3"/>
      <c r="AF15610" s="3"/>
      <c r="AG15610" s="3"/>
      <c r="AH15610" s="3"/>
    </row>
    <row r="15611" spans="30:34">
      <c r="AD15611" s="3"/>
      <c r="AE15611" s="3"/>
      <c r="AF15611" s="3"/>
      <c r="AG15611" s="3"/>
      <c r="AH15611" s="3"/>
    </row>
    <row r="15612" spans="30:34">
      <c r="AD15612" s="3"/>
      <c r="AE15612" s="3"/>
      <c r="AF15612" s="3"/>
      <c r="AG15612" s="3"/>
      <c r="AH15612" s="3"/>
    </row>
    <row r="15613" spans="30:34">
      <c r="AD15613" s="3"/>
      <c r="AE15613" s="3"/>
      <c r="AF15613" s="3"/>
      <c r="AG15613" s="3"/>
      <c r="AH15613" s="3"/>
    </row>
    <row r="15614" spans="30:34">
      <c r="AD15614" s="3"/>
      <c r="AE15614" s="3"/>
      <c r="AF15614" s="3"/>
      <c r="AG15614" s="3"/>
      <c r="AH15614" s="3"/>
    </row>
  </sheetData>
  <mergeCells count="86">
    <mergeCell ref="Q1:R1"/>
    <mergeCell ref="AM1:AN1"/>
    <mergeCell ref="BI1:BJ1"/>
    <mergeCell ref="CF1:CH1"/>
    <mergeCell ref="Q2:R2"/>
    <mergeCell ref="AM2:AN2"/>
    <mergeCell ref="BI2:BJ2"/>
    <mergeCell ref="CA2:CB2"/>
    <mergeCell ref="CA3:CB3"/>
    <mergeCell ref="CA4:CB4"/>
    <mergeCell ref="H7:I7"/>
    <mergeCell ref="H8:Y8"/>
    <mergeCell ref="AD8:AU8"/>
    <mergeCell ref="AZ8:BQ8"/>
    <mergeCell ref="BV8:BW8"/>
    <mergeCell ref="BY8:BZ8"/>
    <mergeCell ref="H9:I9"/>
    <mergeCell ref="H10:I10"/>
    <mergeCell ref="AD10:AE10"/>
    <mergeCell ref="AZ10:BA10"/>
    <mergeCell ref="H11:I11"/>
    <mergeCell ref="AD11:AE11"/>
    <mergeCell ref="AZ11:BA11"/>
    <mergeCell ref="H12:I12"/>
    <mergeCell ref="AD12:AE12"/>
    <mergeCell ref="AZ12:BA12"/>
    <mergeCell ref="H13:I13"/>
    <mergeCell ref="J13:M13"/>
    <mergeCell ref="N13:Q13"/>
    <mergeCell ref="R13:U13"/>
    <mergeCell ref="V13:Y13"/>
    <mergeCell ref="AD13:AE13"/>
    <mergeCell ref="AF13:AI13"/>
    <mergeCell ref="AJ13:AM13"/>
    <mergeCell ref="AN13:AQ13"/>
    <mergeCell ref="AR13:AU13"/>
    <mergeCell ref="AZ13:BA13"/>
    <mergeCell ref="BB13:BE13"/>
    <mergeCell ref="BF13:BI13"/>
    <mergeCell ref="BJ13:BM13"/>
    <mergeCell ref="BN13:BQ13"/>
    <mergeCell ref="H18:AC18"/>
    <mergeCell ref="AD18:AY18"/>
    <mergeCell ref="AZ18:BU18"/>
    <mergeCell ref="I19:M19"/>
    <mergeCell ref="N19:R19"/>
    <mergeCell ref="S19:W19"/>
    <mergeCell ref="X19:AB19"/>
    <mergeCell ref="AE19:AI19"/>
    <mergeCell ref="AJ19:AN19"/>
    <mergeCell ref="AO19:AS19"/>
    <mergeCell ref="AT19:AX19"/>
    <mergeCell ref="BA19:BE19"/>
    <mergeCell ref="BF19:BJ19"/>
    <mergeCell ref="BK19:BO19"/>
    <mergeCell ref="BP19:BT19"/>
    <mergeCell ref="CE127:CH127"/>
    <mergeCell ref="CI127:CL127"/>
    <mergeCell ref="CM127:CP127"/>
    <mergeCell ref="CQ127:CT127"/>
    <mergeCell ref="CU127:CX127"/>
    <mergeCell ref="CY127:DB127"/>
    <mergeCell ref="M20:M21"/>
    <mergeCell ref="R20:R21"/>
    <mergeCell ref="W20:W21"/>
    <mergeCell ref="AB20:AB21"/>
    <mergeCell ref="AC19:AC21"/>
    <mergeCell ref="AI20:AI21"/>
    <mergeCell ref="AN20:AN21"/>
    <mergeCell ref="AS20:AS21"/>
    <mergeCell ref="AX20:AX21"/>
    <mergeCell ref="AY19:AY21"/>
    <mergeCell ref="BE20:BE21"/>
    <mergeCell ref="BJ20:BJ21"/>
    <mergeCell ref="BO20:BO21"/>
    <mergeCell ref="BT20:BT21"/>
    <mergeCell ref="BU19:BU21"/>
    <mergeCell ref="BV18:BV21"/>
    <mergeCell ref="BW18:BW21"/>
    <mergeCell ref="BX18:BX20"/>
    <mergeCell ref="BY18:BY20"/>
    <mergeCell ref="BZ18:BZ21"/>
    <mergeCell ref="CB18:CB21"/>
    <mergeCell ref="CC18:CC21"/>
    <mergeCell ref="CD18:CD21"/>
    <mergeCell ref="CE18:CE21"/>
  </mergeCells>
  <conditionalFormatting sqref="CE2">
    <cfRule type="cellIs" dxfId="0" priority="3667" operator="greaterThan">
      <formula>1</formula>
    </cfRule>
  </conditionalFormatting>
  <conditionalFormatting sqref="J13:N13">
    <cfRule type="cellIs" dxfId="1" priority="3651" operator="notEqual">
      <formula>$R$3</formula>
    </cfRule>
  </conditionalFormatting>
  <conditionalFormatting sqref="R13">
    <cfRule type="cellIs" dxfId="1" priority="3649" operator="notEqual">
      <formula>$R$4</formula>
    </cfRule>
  </conditionalFormatting>
  <conditionalFormatting sqref="V13:Y13">
    <cfRule type="cellIs" dxfId="2" priority="3648" operator="notEqual">
      <formula>$R$4</formula>
    </cfRule>
  </conditionalFormatting>
  <conditionalFormatting sqref="AF13:AM13">
    <cfRule type="cellIs" dxfId="1" priority="3647" operator="notEqual">
      <formula>$AN$3</formula>
    </cfRule>
  </conditionalFormatting>
  <conditionalFormatting sqref="AN13:AU13">
    <cfRule type="cellIs" dxfId="2" priority="3646" operator="notEqual">
      <formula>$AN$4</formula>
    </cfRule>
  </conditionalFormatting>
  <conditionalFormatting sqref="BB13:BI13">
    <cfRule type="cellIs" dxfId="2" priority="3645" operator="notEqual">
      <formula>$BJ$3</formula>
    </cfRule>
  </conditionalFormatting>
  <conditionalFormatting sqref="BJ13:BQ13">
    <cfRule type="cellIs" dxfId="3" priority="3643" operator="notEqual">
      <formula>$BJ$4</formula>
    </cfRule>
  </conditionalFormatting>
  <conditionalFormatting sqref="I24">
    <cfRule type="cellIs" dxfId="0" priority="3512" operator="greaterThan">
      <formula>$I$22</formula>
    </cfRule>
  </conditionalFormatting>
  <conditionalFormatting sqref="J24">
    <cfRule type="cellIs" dxfId="0" priority="3511" operator="greaterThan">
      <formula>$J$22</formula>
    </cfRule>
  </conditionalFormatting>
  <conditionalFormatting sqref="K24">
    <cfRule type="cellIs" dxfId="0" priority="3510" operator="greaterThan">
      <formula>$K$22</formula>
    </cfRule>
  </conditionalFormatting>
  <conditionalFormatting sqref="L24">
    <cfRule type="cellIs" dxfId="0" priority="3509" operator="greaterThan">
      <formula>$L$22</formula>
    </cfRule>
  </conditionalFormatting>
  <conditionalFormatting sqref="N24">
    <cfRule type="cellIs" dxfId="0" priority="3508" operator="greaterThan">
      <formula>$N$22</formula>
    </cfRule>
  </conditionalFormatting>
  <conditionalFormatting sqref="O24">
    <cfRule type="cellIs" dxfId="0" priority="3507" operator="greaterThan">
      <formula>$O$22</formula>
    </cfRule>
  </conditionalFormatting>
  <conditionalFormatting sqref="P24">
    <cfRule type="cellIs" dxfId="0" priority="3506" operator="greaterThan">
      <formula>$P$22</formula>
    </cfRule>
  </conditionalFormatting>
  <conditionalFormatting sqref="Q24">
    <cfRule type="cellIs" dxfId="0" priority="3505" operator="greaterThan">
      <formula>$Q$22</formula>
    </cfRule>
  </conditionalFormatting>
  <conditionalFormatting sqref="S24">
    <cfRule type="cellIs" dxfId="0" priority="3504" operator="greaterThan">
      <formula>$S$22</formula>
    </cfRule>
  </conditionalFormatting>
  <conditionalFormatting sqref="T24">
    <cfRule type="cellIs" dxfId="0" priority="3503" operator="greaterThan">
      <formula>$T$22</formula>
    </cfRule>
  </conditionalFormatting>
  <conditionalFormatting sqref="U24">
    <cfRule type="cellIs" dxfId="0" priority="3502" operator="greaterThan">
      <formula>$U$22</formula>
    </cfRule>
  </conditionalFormatting>
  <conditionalFormatting sqref="V24">
    <cfRule type="cellIs" dxfId="0" priority="3501" operator="greaterThan">
      <formula>$V$22</formula>
    </cfRule>
  </conditionalFormatting>
  <conditionalFormatting sqref="X24">
    <cfRule type="cellIs" dxfId="0" priority="3500" operator="greaterThan">
      <formula>$X$22</formula>
    </cfRule>
  </conditionalFormatting>
  <conditionalFormatting sqref="Y24">
    <cfRule type="cellIs" dxfId="0" priority="3499" operator="greaterThan">
      <formula>$Y$22</formula>
    </cfRule>
  </conditionalFormatting>
  <conditionalFormatting sqref="Z24">
    <cfRule type="cellIs" dxfId="0" priority="3498" operator="greaterThan">
      <formula>$Z$22</formula>
    </cfRule>
  </conditionalFormatting>
  <conditionalFormatting sqref="AA24">
    <cfRule type="cellIs" dxfId="0" priority="3497" operator="greaterThan">
      <formula>$AA$22</formula>
    </cfRule>
  </conditionalFormatting>
  <conditionalFormatting sqref="AE24">
    <cfRule type="cellIs" dxfId="0" priority="3481" operator="greaterThan">
      <formula>$I$22</formula>
    </cfRule>
  </conditionalFormatting>
  <conditionalFormatting sqref="AF24">
    <cfRule type="cellIs" dxfId="0" priority="3480" operator="greaterThan">
      <formula>$J$22</formula>
    </cfRule>
  </conditionalFormatting>
  <conditionalFormatting sqref="AG24">
    <cfRule type="cellIs" dxfId="0" priority="3479" operator="greaterThan">
      <formula>$K$22</formula>
    </cfRule>
  </conditionalFormatting>
  <conditionalFormatting sqref="AH24">
    <cfRule type="cellIs" dxfId="0" priority="3478" operator="greaterThan">
      <formula>$L$22</formula>
    </cfRule>
  </conditionalFormatting>
  <conditionalFormatting sqref="AJ24">
    <cfRule type="cellIs" dxfId="0" priority="3477" operator="greaterThan">
      <formula>$N$22</formula>
    </cfRule>
  </conditionalFormatting>
  <conditionalFormatting sqref="AK24">
    <cfRule type="cellIs" dxfId="0" priority="3476" operator="greaterThan">
      <formula>$O$22</formula>
    </cfRule>
  </conditionalFormatting>
  <conditionalFormatting sqref="AL24">
    <cfRule type="cellIs" dxfId="0" priority="3475" operator="greaterThan">
      <formula>$P$22</formula>
    </cfRule>
  </conditionalFormatting>
  <conditionalFormatting sqref="AM24">
    <cfRule type="cellIs" dxfId="0" priority="3474" operator="greaterThan">
      <formula>$Q$22</formula>
    </cfRule>
  </conditionalFormatting>
  <conditionalFormatting sqref="AO24">
    <cfRule type="cellIs" dxfId="0" priority="3473" operator="greaterThan">
      <formula>$S$22</formula>
    </cfRule>
  </conditionalFormatting>
  <conditionalFormatting sqref="AP24">
    <cfRule type="cellIs" dxfId="0" priority="3472" operator="greaterThan">
      <formula>$T$22</formula>
    </cfRule>
  </conditionalFormatting>
  <conditionalFormatting sqref="AQ24">
    <cfRule type="cellIs" dxfId="0" priority="3471" operator="greaterThan">
      <formula>$U$22</formula>
    </cfRule>
  </conditionalFormatting>
  <conditionalFormatting sqref="AR24">
    <cfRule type="cellIs" dxfId="0" priority="3470" operator="greaterThan">
      <formula>$V$22</formula>
    </cfRule>
  </conditionalFormatting>
  <conditionalFormatting sqref="AT24">
    <cfRule type="cellIs" dxfId="0" priority="3469" operator="greaterThan">
      <formula>$X$22</formula>
    </cfRule>
  </conditionalFormatting>
  <conditionalFormatting sqref="AU24">
    <cfRule type="cellIs" dxfId="0" priority="3468" operator="greaterThan">
      <formula>$Y$22</formula>
    </cfRule>
  </conditionalFormatting>
  <conditionalFormatting sqref="AV24">
    <cfRule type="cellIs" dxfId="0" priority="3467" operator="greaterThan">
      <formula>$Z$22</formula>
    </cfRule>
  </conditionalFormatting>
  <conditionalFormatting sqref="AW24">
    <cfRule type="cellIs" dxfId="0" priority="3466" operator="greaterThan">
      <formula>$AA$22</formula>
    </cfRule>
  </conditionalFormatting>
  <conditionalFormatting sqref="BB25">
    <cfRule type="cellIs" dxfId="0" priority="276" operator="greaterThan">
      <formula>$BB$22</formula>
    </cfRule>
  </conditionalFormatting>
  <conditionalFormatting sqref="BC25">
    <cfRule type="cellIs" dxfId="0" priority="275" operator="greaterThan">
      <formula>$BC$22</formula>
    </cfRule>
  </conditionalFormatting>
  <conditionalFormatting sqref="BD25">
    <cfRule type="cellIs" dxfId="0" priority="274" operator="greaterThan">
      <formula>$BD$22</formula>
    </cfRule>
  </conditionalFormatting>
  <conditionalFormatting sqref="BF25">
    <cfRule type="cellIs" dxfId="0" priority="273" operator="greaterThan">
      <formula>$BF$22</formula>
    </cfRule>
  </conditionalFormatting>
  <conditionalFormatting sqref="BG25">
    <cfRule type="cellIs" dxfId="0" priority="272" operator="greaterThan">
      <formula>$BG$22</formula>
    </cfRule>
  </conditionalFormatting>
  <conditionalFormatting sqref="BH25">
    <cfRule type="cellIs" dxfId="0" priority="271" operator="greaterThan">
      <formula>$BH$22</formula>
    </cfRule>
  </conditionalFormatting>
  <conditionalFormatting sqref="BI25">
    <cfRule type="cellIs" dxfId="0" priority="270" operator="greaterThan">
      <formula>$BI$22</formula>
    </cfRule>
  </conditionalFormatting>
  <conditionalFormatting sqref="BK25">
    <cfRule type="cellIs" dxfId="0" priority="269" operator="greaterThan">
      <formula>$BK$22</formula>
    </cfRule>
  </conditionalFormatting>
  <conditionalFormatting sqref="BL25">
    <cfRule type="cellIs" dxfId="0" priority="268" operator="greaterThan">
      <formula>$BL$22</formula>
    </cfRule>
  </conditionalFormatting>
  <conditionalFormatting sqref="BM25">
    <cfRule type="cellIs" dxfId="0" priority="267" operator="greaterThan">
      <formula>$BM$22</formula>
    </cfRule>
  </conditionalFormatting>
  <conditionalFormatting sqref="BN25">
    <cfRule type="cellIs" dxfId="0" priority="266" operator="greaterThan">
      <formula>$BN$22</formula>
    </cfRule>
  </conditionalFormatting>
  <conditionalFormatting sqref="BP25">
    <cfRule type="cellIs" dxfId="0" priority="265" operator="greaterThan">
      <formula>$BP$22</formula>
    </cfRule>
  </conditionalFormatting>
  <conditionalFormatting sqref="BQ25">
    <cfRule type="cellIs" dxfId="0" priority="264" operator="greaterThan">
      <formula>$BQ$22</formula>
    </cfRule>
  </conditionalFormatting>
  <conditionalFormatting sqref="BR25">
    <cfRule type="cellIs" dxfId="0" priority="263" operator="greaterThan">
      <formula>$BR$22</formula>
    </cfRule>
  </conditionalFormatting>
  <conditionalFormatting sqref="BS25">
    <cfRule type="cellIs" dxfId="0" priority="262" operator="greaterThan">
      <formula>$BS$22</formula>
    </cfRule>
  </conditionalFormatting>
  <conditionalFormatting sqref="BB26">
    <cfRule type="cellIs" dxfId="0" priority="80" operator="greaterThan">
      <formula>$AF$22</formula>
    </cfRule>
    <cfRule type="cellIs" dxfId="3" priority="94" operator="greaterThan">
      <formula>$AF$22</formula>
    </cfRule>
  </conditionalFormatting>
  <conditionalFormatting sqref="BC26">
    <cfRule type="cellIs" dxfId="0" priority="79" operator="greaterThan">
      <formula>$AG$22</formula>
    </cfRule>
    <cfRule type="cellIs" dxfId="3" priority="93" operator="greaterThan">
      <formula>$AG$22</formula>
    </cfRule>
  </conditionalFormatting>
  <conditionalFormatting sqref="BD26">
    <cfRule type="cellIs" dxfId="0" priority="78" operator="greaterThan">
      <formula>$AH$22</formula>
    </cfRule>
    <cfRule type="cellIs" dxfId="3" priority="92" operator="greaterThan">
      <formula>$AH$22</formula>
    </cfRule>
  </conditionalFormatting>
  <conditionalFormatting sqref="BF26">
    <cfRule type="cellIs" dxfId="0" priority="77" operator="greaterThan">
      <formula>$AJ$22</formula>
    </cfRule>
    <cfRule type="cellIs" dxfId="3" priority="91" operator="greaterThan">
      <formula>$AJ$22</formula>
    </cfRule>
  </conditionalFormatting>
  <conditionalFormatting sqref="BG26">
    <cfRule type="cellIs" dxfId="0" priority="76" operator="greaterThan">
      <formula>$AK$22</formula>
    </cfRule>
    <cfRule type="cellIs" dxfId="3" priority="90" operator="greaterThan">
      <formula>$AK$22</formula>
    </cfRule>
  </conditionalFormatting>
  <conditionalFormatting sqref="BH26">
    <cfRule type="cellIs" dxfId="0" priority="75" operator="greaterThan">
      <formula>$AL$22</formula>
    </cfRule>
    <cfRule type="cellIs" dxfId="3" priority="89" operator="greaterThan">
      <formula>$AL$22</formula>
    </cfRule>
  </conditionalFormatting>
  <conditionalFormatting sqref="BI26">
    <cfRule type="cellIs" dxfId="0" priority="74" operator="greaterThan">
      <formula>$AM$22</formula>
    </cfRule>
    <cfRule type="cellIs" dxfId="3" priority="88" operator="greaterThan">
      <formula>$AM$22</formula>
    </cfRule>
  </conditionalFormatting>
  <conditionalFormatting sqref="BK26">
    <cfRule type="cellIs" dxfId="0" priority="73" operator="greaterThan">
      <formula>$AO$22</formula>
    </cfRule>
    <cfRule type="cellIs" dxfId="3" priority="87" operator="greaterThan">
      <formula>$AO$22</formula>
    </cfRule>
  </conditionalFormatting>
  <conditionalFormatting sqref="BL26">
    <cfRule type="cellIs" dxfId="0" priority="72" operator="greaterThan">
      <formula>$AP$22</formula>
    </cfRule>
    <cfRule type="cellIs" dxfId="3" priority="86" operator="greaterThan">
      <formula>$AP$22</formula>
    </cfRule>
  </conditionalFormatting>
  <conditionalFormatting sqref="BM26">
    <cfRule type="cellIs" dxfId="0" priority="71" operator="greaterThan">
      <formula>$AQ$22</formula>
    </cfRule>
    <cfRule type="cellIs" dxfId="3" priority="85" operator="greaterThan">
      <formula>$AQ$22</formula>
    </cfRule>
  </conditionalFormatting>
  <conditionalFormatting sqref="BN26">
    <cfRule type="cellIs" dxfId="0" priority="70" operator="greaterThan">
      <formula>$AR$22</formula>
    </cfRule>
    <cfRule type="cellIs" dxfId="3" priority="84" operator="greaterThan">
      <formula>$AR$22</formula>
    </cfRule>
  </conditionalFormatting>
  <conditionalFormatting sqref="BP26">
    <cfRule type="cellIs" dxfId="0" priority="69" operator="greaterThan">
      <formula>$AT$22</formula>
    </cfRule>
    <cfRule type="cellIs" dxfId="3" priority="83" operator="greaterThan">
      <formula>$AT$22</formula>
    </cfRule>
  </conditionalFormatting>
  <conditionalFormatting sqref="BQ26">
    <cfRule type="cellIs" dxfId="0" priority="68" operator="greaterThan">
      <formula>$AU$22</formula>
    </cfRule>
    <cfRule type="cellIs" dxfId="3" priority="82" operator="greaterThan">
      <formula>$AU$22</formula>
    </cfRule>
  </conditionalFormatting>
  <conditionalFormatting sqref="BR26">
    <cfRule type="cellIs" dxfId="0" priority="67" operator="greaterThan">
      <formula>$AV$22</formula>
    </cfRule>
    <cfRule type="cellIs" dxfId="3" priority="81" operator="greaterThan">
      <formula>$AV$22</formula>
    </cfRule>
  </conditionalFormatting>
  <conditionalFormatting sqref="BS26">
    <cfRule type="cellIs" dxfId="0" priority="95" operator="greaterThan">
      <formula>$AW$22</formula>
    </cfRule>
    <cfRule type="cellIs" dxfId="3" priority="96" operator="greaterThan">
      <formula>$AW$22</formula>
    </cfRule>
  </conditionalFormatting>
  <conditionalFormatting sqref="BA27">
    <cfRule type="cellIs" dxfId="0" priority="243" operator="greaterThan">
      <formula>$AE$22</formula>
    </cfRule>
    <cfRule type="cellIs" dxfId="0" priority="244" operator="greaterThan">
      <formula>$AE$22</formula>
    </cfRule>
    <cfRule type="cellIs" dxfId="3" priority="259" operator="greaterThan">
      <formula>$AE$22</formula>
    </cfRule>
  </conditionalFormatting>
  <conditionalFormatting sqref="BB27">
    <cfRule type="cellIs" dxfId="0" priority="242" operator="greaterThan">
      <formula>$AF$22</formula>
    </cfRule>
    <cfRule type="cellIs" dxfId="3" priority="258" operator="greaterThan">
      <formula>$AF$22</formula>
    </cfRule>
  </conditionalFormatting>
  <conditionalFormatting sqref="BC27">
    <cfRule type="cellIs" dxfId="0" priority="241" operator="greaterThan">
      <formula>$AG$22</formula>
    </cfRule>
    <cfRule type="cellIs" dxfId="3" priority="257" operator="greaterThan">
      <formula>$AG$22</formula>
    </cfRule>
  </conditionalFormatting>
  <conditionalFormatting sqref="BD27">
    <cfRule type="cellIs" dxfId="0" priority="240" operator="greaterThan">
      <formula>$AH$22</formula>
    </cfRule>
    <cfRule type="cellIs" dxfId="3" priority="256" operator="greaterThan">
      <formula>$AH$22</formula>
    </cfRule>
  </conditionalFormatting>
  <conditionalFormatting sqref="BF27">
    <cfRule type="cellIs" dxfId="0" priority="239" operator="greaterThan">
      <formula>$AJ$22</formula>
    </cfRule>
    <cfRule type="cellIs" dxfId="3" priority="255" operator="greaterThan">
      <formula>$AJ$22</formula>
    </cfRule>
  </conditionalFormatting>
  <conditionalFormatting sqref="BG27">
    <cfRule type="cellIs" dxfId="0" priority="238" operator="greaterThan">
      <formula>$AK$22</formula>
    </cfRule>
    <cfRule type="cellIs" dxfId="3" priority="254" operator="greaterThan">
      <formula>$AK$22</formula>
    </cfRule>
  </conditionalFormatting>
  <conditionalFormatting sqref="BH27">
    <cfRule type="cellIs" dxfId="0" priority="237" operator="greaterThan">
      <formula>$AL$22</formula>
    </cfRule>
    <cfRule type="cellIs" dxfId="3" priority="253" operator="greaterThan">
      <formula>$AL$22</formula>
    </cfRule>
  </conditionalFormatting>
  <conditionalFormatting sqref="BI27">
    <cfRule type="cellIs" dxfId="0" priority="236" operator="greaterThan">
      <formula>$AM$22</formula>
    </cfRule>
    <cfRule type="cellIs" dxfId="3" priority="252" operator="greaterThan">
      <formula>$AM$22</formula>
    </cfRule>
  </conditionalFormatting>
  <conditionalFormatting sqref="BK27">
    <cfRule type="cellIs" dxfId="0" priority="235" operator="greaterThan">
      <formula>$AO$22</formula>
    </cfRule>
    <cfRule type="cellIs" dxfId="3" priority="251" operator="greaterThan">
      <formula>$AO$22</formula>
    </cfRule>
  </conditionalFormatting>
  <conditionalFormatting sqref="BL27">
    <cfRule type="cellIs" dxfId="0" priority="234" operator="greaterThan">
      <formula>$AP$22</formula>
    </cfRule>
    <cfRule type="cellIs" dxfId="3" priority="250" operator="greaterThan">
      <formula>$AP$22</formula>
    </cfRule>
  </conditionalFormatting>
  <conditionalFormatting sqref="BM27">
    <cfRule type="cellIs" dxfId="0" priority="233" operator="greaterThan">
      <formula>$AQ$22</formula>
    </cfRule>
    <cfRule type="cellIs" dxfId="3" priority="249" operator="greaterThan">
      <formula>$AQ$22</formula>
    </cfRule>
  </conditionalFormatting>
  <conditionalFormatting sqref="BN27">
    <cfRule type="cellIs" dxfId="0" priority="232" operator="greaterThan">
      <formula>$AR$22</formula>
    </cfRule>
    <cfRule type="cellIs" dxfId="3" priority="248" operator="greaterThan">
      <formula>$AR$22</formula>
    </cfRule>
  </conditionalFormatting>
  <conditionalFormatting sqref="BP27">
    <cfRule type="cellIs" dxfId="0" priority="231" operator="greaterThan">
      <formula>$AT$22</formula>
    </cfRule>
    <cfRule type="cellIs" dxfId="3" priority="247" operator="greaterThan">
      <formula>$AT$22</formula>
    </cfRule>
  </conditionalFormatting>
  <conditionalFormatting sqref="BQ27">
    <cfRule type="cellIs" dxfId="0" priority="230" operator="greaterThan">
      <formula>$AU$22</formula>
    </cfRule>
    <cfRule type="cellIs" dxfId="3" priority="246" operator="greaterThan">
      <formula>$AU$22</formula>
    </cfRule>
  </conditionalFormatting>
  <conditionalFormatting sqref="BR27">
    <cfRule type="cellIs" dxfId="0" priority="229" operator="greaterThan">
      <formula>$AV$22</formula>
    </cfRule>
    <cfRule type="cellIs" dxfId="3" priority="245" operator="greaterThan">
      <formula>$AV$22</formula>
    </cfRule>
  </conditionalFormatting>
  <conditionalFormatting sqref="BS27">
    <cfRule type="cellIs" dxfId="0" priority="260" operator="greaterThan">
      <formula>$AW$22</formula>
    </cfRule>
    <cfRule type="cellIs" dxfId="3" priority="261" operator="greaterThan">
      <formula>$AW$22</formula>
    </cfRule>
  </conditionalFormatting>
  <conditionalFormatting sqref="AE28">
    <cfRule type="cellIs" dxfId="0" priority="3449" operator="greaterThan">
      <formula>$AE$22</formula>
    </cfRule>
    <cfRule type="cellIs" dxfId="0" priority="3450" operator="greaterThan">
      <formula>$AE$22</formula>
    </cfRule>
    <cfRule type="cellIs" dxfId="3" priority="3465" operator="greaterThan">
      <formula>$AE$22</formula>
    </cfRule>
  </conditionalFormatting>
  <conditionalFormatting sqref="AF28">
    <cfRule type="cellIs" dxfId="0" priority="3448" operator="greaterThan">
      <formula>$AF$22</formula>
    </cfRule>
    <cfRule type="cellIs" dxfId="3" priority="3464" operator="greaterThan">
      <formula>$AF$22</formula>
    </cfRule>
  </conditionalFormatting>
  <conditionalFormatting sqref="AG28">
    <cfRule type="cellIs" dxfId="0" priority="3447" operator="greaterThan">
      <formula>$AG$22</formula>
    </cfRule>
    <cfRule type="cellIs" dxfId="3" priority="3463" operator="greaterThan">
      <formula>$AG$22</formula>
    </cfRule>
  </conditionalFormatting>
  <conditionalFormatting sqref="AH28">
    <cfRule type="cellIs" dxfId="0" priority="3446" operator="greaterThan">
      <formula>$AH$22</formula>
    </cfRule>
    <cfRule type="cellIs" dxfId="3" priority="3462" operator="greaterThan">
      <formula>$AH$22</formula>
    </cfRule>
  </conditionalFormatting>
  <conditionalFormatting sqref="AJ28">
    <cfRule type="cellIs" dxfId="0" priority="3445" operator="greaterThan">
      <formula>$AJ$22</formula>
    </cfRule>
    <cfRule type="cellIs" dxfId="3" priority="3461" operator="greaterThan">
      <formula>$AJ$22</formula>
    </cfRule>
  </conditionalFormatting>
  <conditionalFormatting sqref="AK28">
    <cfRule type="cellIs" dxfId="0" priority="3444" operator="greaterThan">
      <formula>$AK$22</formula>
    </cfRule>
    <cfRule type="cellIs" dxfId="3" priority="3460" operator="greaterThan">
      <formula>$AK$22</formula>
    </cfRule>
  </conditionalFormatting>
  <conditionalFormatting sqref="AL28">
    <cfRule type="cellIs" dxfId="0" priority="3443" operator="greaterThan">
      <formula>$AL$22</formula>
    </cfRule>
    <cfRule type="cellIs" dxfId="3" priority="3459" operator="greaterThan">
      <formula>$AL$22</formula>
    </cfRule>
  </conditionalFormatting>
  <conditionalFormatting sqref="AM28">
    <cfRule type="cellIs" dxfId="0" priority="3442" operator="greaterThan">
      <formula>$AM$22</formula>
    </cfRule>
    <cfRule type="cellIs" dxfId="3" priority="3458" operator="greaterThan">
      <formula>$AM$22</formula>
    </cfRule>
  </conditionalFormatting>
  <conditionalFormatting sqref="AO28">
    <cfRule type="cellIs" dxfId="0" priority="3441" operator="greaterThan">
      <formula>$AO$22</formula>
    </cfRule>
    <cfRule type="cellIs" dxfId="3" priority="3457" operator="greaterThan">
      <formula>$AO$22</formula>
    </cfRule>
  </conditionalFormatting>
  <conditionalFormatting sqref="AP28">
    <cfRule type="cellIs" dxfId="0" priority="3440" operator="greaterThan">
      <formula>$AP$22</formula>
    </cfRule>
    <cfRule type="cellIs" dxfId="3" priority="3456" operator="greaterThan">
      <formula>$AP$22</formula>
    </cfRule>
  </conditionalFormatting>
  <conditionalFormatting sqref="AQ28">
    <cfRule type="cellIs" dxfId="0" priority="3439" operator="greaterThan">
      <formula>$AQ$22</formula>
    </cfRule>
    <cfRule type="cellIs" dxfId="3" priority="3455" operator="greaterThan">
      <formula>$AQ$22</formula>
    </cfRule>
  </conditionalFormatting>
  <conditionalFormatting sqref="AR28">
    <cfRule type="cellIs" dxfId="0" priority="3438" operator="greaterThan">
      <formula>$AR$22</formula>
    </cfRule>
    <cfRule type="cellIs" dxfId="3" priority="3454" operator="greaterThan">
      <formula>$AR$22</formula>
    </cfRule>
  </conditionalFormatting>
  <conditionalFormatting sqref="AT28">
    <cfRule type="cellIs" dxfId="0" priority="3437" operator="greaterThan">
      <formula>$AT$22</formula>
    </cfRule>
    <cfRule type="cellIs" dxfId="3" priority="3453" operator="greaterThan">
      <formula>$AT$22</formula>
    </cfRule>
  </conditionalFormatting>
  <conditionalFormatting sqref="AU28">
    <cfRule type="cellIs" dxfId="0" priority="3436" operator="greaterThan">
      <formula>$AU$22</formula>
    </cfRule>
    <cfRule type="cellIs" dxfId="3" priority="3452" operator="greaterThan">
      <formula>$AU$22</formula>
    </cfRule>
  </conditionalFormatting>
  <conditionalFormatting sqref="AV28">
    <cfRule type="cellIs" dxfId="0" priority="3435" operator="greaterThan">
      <formula>$AV$22</formula>
    </cfRule>
    <cfRule type="cellIs" dxfId="3" priority="3451" operator="greaterThan">
      <formula>$AV$22</formula>
    </cfRule>
  </conditionalFormatting>
  <conditionalFormatting sqref="BA28">
    <cfRule type="cellIs" dxfId="0" priority="210" operator="greaterThan">
      <formula>$AE$22</formula>
    </cfRule>
    <cfRule type="cellIs" dxfId="0" priority="211" operator="greaterThan">
      <formula>$AE$22</formula>
    </cfRule>
    <cfRule type="cellIs" dxfId="3" priority="226" operator="greaterThan">
      <formula>$AE$22</formula>
    </cfRule>
  </conditionalFormatting>
  <conditionalFormatting sqref="BB28">
    <cfRule type="cellIs" dxfId="0" priority="209" operator="greaterThan">
      <formula>$AF$22</formula>
    </cfRule>
    <cfRule type="cellIs" dxfId="3" priority="225" operator="greaterThan">
      <formula>$AF$22</formula>
    </cfRule>
  </conditionalFormatting>
  <conditionalFormatting sqref="BC28">
    <cfRule type="cellIs" dxfId="0" priority="208" operator="greaterThan">
      <formula>$AG$22</formula>
    </cfRule>
    <cfRule type="cellIs" dxfId="3" priority="224" operator="greaterThan">
      <formula>$AG$22</formula>
    </cfRule>
  </conditionalFormatting>
  <conditionalFormatting sqref="BD28">
    <cfRule type="cellIs" dxfId="0" priority="207" operator="greaterThan">
      <formula>$AH$22</formula>
    </cfRule>
    <cfRule type="cellIs" dxfId="3" priority="223" operator="greaterThan">
      <formula>$AH$22</formula>
    </cfRule>
  </conditionalFormatting>
  <conditionalFormatting sqref="BF28">
    <cfRule type="cellIs" dxfId="0" priority="206" operator="greaterThan">
      <formula>$AJ$22</formula>
    </cfRule>
    <cfRule type="cellIs" dxfId="3" priority="222" operator="greaterThan">
      <formula>$AJ$22</formula>
    </cfRule>
  </conditionalFormatting>
  <conditionalFormatting sqref="BG28">
    <cfRule type="cellIs" dxfId="0" priority="205" operator="greaterThan">
      <formula>$AK$22</formula>
    </cfRule>
    <cfRule type="cellIs" dxfId="3" priority="221" operator="greaterThan">
      <formula>$AK$22</formula>
    </cfRule>
  </conditionalFormatting>
  <conditionalFormatting sqref="BH28">
    <cfRule type="cellIs" dxfId="0" priority="204" operator="greaterThan">
      <formula>$AL$22</formula>
    </cfRule>
    <cfRule type="cellIs" dxfId="3" priority="220" operator="greaterThan">
      <formula>$AL$22</formula>
    </cfRule>
  </conditionalFormatting>
  <conditionalFormatting sqref="BI28">
    <cfRule type="cellIs" dxfId="0" priority="203" operator="greaterThan">
      <formula>$AM$22</formula>
    </cfRule>
    <cfRule type="cellIs" dxfId="3" priority="219" operator="greaterThan">
      <formula>$AM$22</formula>
    </cfRule>
  </conditionalFormatting>
  <conditionalFormatting sqref="BK28">
    <cfRule type="cellIs" dxfId="0" priority="202" operator="greaterThan">
      <formula>$AO$22</formula>
    </cfRule>
    <cfRule type="cellIs" dxfId="3" priority="218" operator="greaterThan">
      <formula>$AO$22</formula>
    </cfRule>
  </conditionalFormatting>
  <conditionalFormatting sqref="BL28">
    <cfRule type="cellIs" dxfId="0" priority="201" operator="greaterThan">
      <formula>$AP$22</formula>
    </cfRule>
    <cfRule type="cellIs" dxfId="3" priority="217" operator="greaterThan">
      <formula>$AP$22</formula>
    </cfRule>
  </conditionalFormatting>
  <conditionalFormatting sqref="BM28">
    <cfRule type="cellIs" dxfId="0" priority="200" operator="greaterThan">
      <formula>$AQ$22</formula>
    </cfRule>
    <cfRule type="cellIs" dxfId="3" priority="216" operator="greaterThan">
      <formula>$AQ$22</formula>
    </cfRule>
  </conditionalFormatting>
  <conditionalFormatting sqref="BN28">
    <cfRule type="cellIs" dxfId="0" priority="199" operator="greaterThan">
      <formula>$AR$22</formula>
    </cfRule>
    <cfRule type="cellIs" dxfId="3" priority="215" operator="greaterThan">
      <formula>$AR$22</formula>
    </cfRule>
  </conditionalFormatting>
  <conditionalFormatting sqref="BP28">
    <cfRule type="cellIs" dxfId="0" priority="198" operator="greaterThan">
      <formula>$AT$22</formula>
    </cfRule>
    <cfRule type="cellIs" dxfId="3" priority="214" operator="greaterThan">
      <formula>$AT$22</formula>
    </cfRule>
  </conditionalFormatting>
  <conditionalFormatting sqref="BQ28">
    <cfRule type="cellIs" dxfId="0" priority="197" operator="greaterThan">
      <formula>$AU$22</formula>
    </cfRule>
    <cfRule type="cellIs" dxfId="3" priority="213" operator="greaterThan">
      <formula>$AU$22</formula>
    </cfRule>
  </conditionalFormatting>
  <conditionalFormatting sqref="BR28">
    <cfRule type="cellIs" dxfId="0" priority="196" operator="greaterThan">
      <formula>$AV$22</formula>
    </cfRule>
    <cfRule type="cellIs" dxfId="3" priority="212" operator="greaterThan">
      <formula>$AV$22</formula>
    </cfRule>
  </conditionalFormatting>
  <conditionalFormatting sqref="BS28">
    <cfRule type="cellIs" dxfId="0" priority="227" operator="greaterThan">
      <formula>$AW$22</formula>
    </cfRule>
    <cfRule type="cellIs" dxfId="3" priority="228" operator="greaterThan">
      <formula>$AW$22</formula>
    </cfRule>
  </conditionalFormatting>
  <conditionalFormatting sqref="AE29">
    <cfRule type="cellIs" dxfId="0" priority="3416" operator="greaterThan">
      <formula>$AE$22</formula>
    </cfRule>
    <cfRule type="cellIs" dxfId="0" priority="3417" operator="greaterThan">
      <formula>$AE$22</formula>
    </cfRule>
    <cfRule type="cellIs" dxfId="3" priority="3432" operator="greaterThan">
      <formula>$AE$22</formula>
    </cfRule>
  </conditionalFormatting>
  <conditionalFormatting sqref="AF29">
    <cfRule type="cellIs" dxfId="0" priority="3415" operator="greaterThan">
      <formula>$AF$22</formula>
    </cfRule>
    <cfRule type="cellIs" dxfId="3" priority="3431" operator="greaterThan">
      <formula>$AF$22</formula>
    </cfRule>
  </conditionalFormatting>
  <conditionalFormatting sqref="AG29">
    <cfRule type="cellIs" dxfId="0" priority="3414" operator="greaterThan">
      <formula>$AG$22</formula>
    </cfRule>
    <cfRule type="cellIs" dxfId="3" priority="3430" operator="greaterThan">
      <formula>$AG$22</formula>
    </cfRule>
  </conditionalFormatting>
  <conditionalFormatting sqref="AH29">
    <cfRule type="cellIs" dxfId="0" priority="3413" operator="greaterThan">
      <formula>$AH$22</formula>
    </cfRule>
    <cfRule type="cellIs" dxfId="3" priority="3429" operator="greaterThan">
      <formula>$AH$22</formula>
    </cfRule>
  </conditionalFormatting>
  <conditionalFormatting sqref="AJ29">
    <cfRule type="cellIs" dxfId="0" priority="3412" operator="greaterThan">
      <formula>$AJ$22</formula>
    </cfRule>
    <cfRule type="cellIs" dxfId="3" priority="3428" operator="greaterThan">
      <formula>$AJ$22</formula>
    </cfRule>
  </conditionalFormatting>
  <conditionalFormatting sqref="AK29">
    <cfRule type="cellIs" dxfId="0" priority="3411" operator="greaterThan">
      <formula>$AK$22</formula>
    </cfRule>
    <cfRule type="cellIs" dxfId="3" priority="3427" operator="greaterThan">
      <formula>$AK$22</formula>
    </cfRule>
  </conditionalFormatting>
  <conditionalFormatting sqref="AL29">
    <cfRule type="cellIs" dxfId="0" priority="3410" operator="greaterThan">
      <formula>$AL$22</formula>
    </cfRule>
    <cfRule type="cellIs" dxfId="3" priority="3426" operator="greaterThan">
      <formula>$AL$22</formula>
    </cfRule>
  </conditionalFormatting>
  <conditionalFormatting sqref="AM29">
    <cfRule type="cellIs" dxfId="0" priority="3409" operator="greaterThan">
      <formula>$AM$22</formula>
    </cfRule>
    <cfRule type="cellIs" dxfId="3" priority="3425" operator="greaterThan">
      <formula>$AM$22</formula>
    </cfRule>
  </conditionalFormatting>
  <conditionalFormatting sqref="AO29">
    <cfRule type="cellIs" dxfId="0" priority="3408" operator="greaterThan">
      <formula>$AO$22</formula>
    </cfRule>
    <cfRule type="cellIs" dxfId="3" priority="3424" operator="greaterThan">
      <formula>$AO$22</formula>
    </cfRule>
  </conditionalFormatting>
  <conditionalFormatting sqref="AP29">
    <cfRule type="cellIs" dxfId="0" priority="3407" operator="greaterThan">
      <formula>$AP$22</formula>
    </cfRule>
    <cfRule type="cellIs" dxfId="3" priority="3423" operator="greaterThan">
      <formula>$AP$22</formula>
    </cfRule>
  </conditionalFormatting>
  <conditionalFormatting sqref="AQ29">
    <cfRule type="cellIs" dxfId="0" priority="3406" operator="greaterThan">
      <formula>$AQ$22</formula>
    </cfRule>
    <cfRule type="cellIs" dxfId="3" priority="3422" operator="greaterThan">
      <formula>$AQ$22</formula>
    </cfRule>
  </conditionalFormatting>
  <conditionalFormatting sqref="AR29">
    <cfRule type="cellIs" dxfId="0" priority="3405" operator="greaterThan">
      <formula>$AR$22</formula>
    </cfRule>
    <cfRule type="cellIs" dxfId="3" priority="3421" operator="greaterThan">
      <formula>$AR$22</formula>
    </cfRule>
  </conditionalFormatting>
  <conditionalFormatting sqref="AT29">
    <cfRule type="cellIs" dxfId="0" priority="3404" operator="greaterThan">
      <formula>$AT$22</formula>
    </cfRule>
    <cfRule type="cellIs" dxfId="3" priority="3420" operator="greaterThan">
      <formula>$AT$22</formula>
    </cfRule>
  </conditionalFormatting>
  <conditionalFormatting sqref="AU29">
    <cfRule type="cellIs" dxfId="0" priority="3403" operator="greaterThan">
      <formula>$AU$22</formula>
    </cfRule>
    <cfRule type="cellIs" dxfId="3" priority="3419" operator="greaterThan">
      <formula>$AU$22</formula>
    </cfRule>
  </conditionalFormatting>
  <conditionalFormatting sqref="AV29">
    <cfRule type="cellIs" dxfId="0" priority="3402" operator="greaterThan">
      <formula>$AV$22</formula>
    </cfRule>
    <cfRule type="cellIs" dxfId="3" priority="3418" operator="greaterThan">
      <formula>$AV$22</formula>
    </cfRule>
  </conditionalFormatting>
  <conditionalFormatting sqref="AW29">
    <cfRule type="cellIs" dxfId="0" priority="3433" operator="greaterThan">
      <formula>$AW$22</formula>
    </cfRule>
    <cfRule type="cellIs" dxfId="3" priority="3434" operator="greaterThan">
      <formula>$AW$22</formula>
    </cfRule>
  </conditionalFormatting>
  <conditionalFormatting sqref="BA29">
    <cfRule type="cellIs" dxfId="0" priority="177" operator="greaterThan">
      <formula>$AE$22</formula>
    </cfRule>
    <cfRule type="cellIs" dxfId="0" priority="178" operator="greaterThan">
      <formula>$AE$22</formula>
    </cfRule>
    <cfRule type="cellIs" dxfId="3" priority="193" operator="greaterThan">
      <formula>$AE$22</formula>
    </cfRule>
  </conditionalFormatting>
  <conditionalFormatting sqref="BB29">
    <cfRule type="cellIs" dxfId="0" priority="176" operator="greaterThan">
      <formula>$AF$22</formula>
    </cfRule>
    <cfRule type="cellIs" dxfId="3" priority="192" operator="greaterThan">
      <formula>$AF$22</formula>
    </cfRule>
  </conditionalFormatting>
  <conditionalFormatting sqref="BC29">
    <cfRule type="cellIs" dxfId="0" priority="175" operator="greaterThan">
      <formula>$AG$22</formula>
    </cfRule>
    <cfRule type="cellIs" dxfId="3" priority="191" operator="greaterThan">
      <formula>$AG$22</formula>
    </cfRule>
  </conditionalFormatting>
  <conditionalFormatting sqref="BD29">
    <cfRule type="cellIs" dxfId="0" priority="174" operator="greaterThan">
      <formula>$AH$22</formula>
    </cfRule>
    <cfRule type="cellIs" dxfId="3" priority="190" operator="greaterThan">
      <formula>$AH$22</formula>
    </cfRule>
  </conditionalFormatting>
  <conditionalFormatting sqref="BF29">
    <cfRule type="cellIs" dxfId="0" priority="173" operator="greaterThan">
      <formula>$AJ$22</formula>
    </cfRule>
    <cfRule type="cellIs" dxfId="3" priority="189" operator="greaterThan">
      <formula>$AJ$22</formula>
    </cfRule>
  </conditionalFormatting>
  <conditionalFormatting sqref="BG29">
    <cfRule type="cellIs" dxfId="0" priority="172" operator="greaterThan">
      <formula>$AK$22</formula>
    </cfRule>
    <cfRule type="cellIs" dxfId="3" priority="188" operator="greaterThan">
      <formula>$AK$22</formula>
    </cfRule>
  </conditionalFormatting>
  <conditionalFormatting sqref="BH29">
    <cfRule type="cellIs" dxfId="0" priority="171" operator="greaterThan">
      <formula>$AL$22</formula>
    </cfRule>
    <cfRule type="cellIs" dxfId="3" priority="187" operator="greaterThan">
      <formula>$AL$22</formula>
    </cfRule>
  </conditionalFormatting>
  <conditionalFormatting sqref="BI29">
    <cfRule type="cellIs" dxfId="0" priority="170" operator="greaterThan">
      <formula>$AM$22</formula>
    </cfRule>
    <cfRule type="cellIs" dxfId="3" priority="186" operator="greaterThan">
      <formula>$AM$22</formula>
    </cfRule>
  </conditionalFormatting>
  <conditionalFormatting sqref="BK29">
    <cfRule type="cellIs" dxfId="0" priority="169" operator="greaterThan">
      <formula>$AO$22</formula>
    </cfRule>
    <cfRule type="cellIs" dxfId="3" priority="185" operator="greaterThan">
      <formula>$AO$22</formula>
    </cfRule>
  </conditionalFormatting>
  <conditionalFormatting sqref="BL29">
    <cfRule type="cellIs" dxfId="0" priority="168" operator="greaterThan">
      <formula>$AP$22</formula>
    </cfRule>
    <cfRule type="cellIs" dxfId="3" priority="184" operator="greaterThan">
      <formula>$AP$22</formula>
    </cfRule>
  </conditionalFormatting>
  <conditionalFormatting sqref="BM29">
    <cfRule type="cellIs" dxfId="0" priority="167" operator="greaterThan">
      <formula>$AQ$22</formula>
    </cfRule>
    <cfRule type="cellIs" dxfId="3" priority="183" operator="greaterThan">
      <formula>$AQ$22</formula>
    </cfRule>
  </conditionalFormatting>
  <conditionalFormatting sqref="BN29">
    <cfRule type="cellIs" dxfId="0" priority="166" operator="greaterThan">
      <formula>$AR$22</formula>
    </cfRule>
    <cfRule type="cellIs" dxfId="3" priority="182" operator="greaterThan">
      <formula>$AR$22</formula>
    </cfRule>
  </conditionalFormatting>
  <conditionalFormatting sqref="BP29">
    <cfRule type="cellIs" dxfId="0" priority="165" operator="greaterThan">
      <formula>$AT$22</formula>
    </cfRule>
    <cfRule type="cellIs" dxfId="3" priority="181" operator="greaterThan">
      <formula>$AT$22</formula>
    </cfRule>
  </conditionalFormatting>
  <conditionalFormatting sqref="BQ29">
    <cfRule type="cellIs" dxfId="0" priority="164" operator="greaterThan">
      <formula>$AU$22</formula>
    </cfRule>
    <cfRule type="cellIs" dxfId="3" priority="180" operator="greaterThan">
      <formula>$AU$22</formula>
    </cfRule>
  </conditionalFormatting>
  <conditionalFormatting sqref="BR29">
    <cfRule type="cellIs" dxfId="0" priority="163" operator="greaterThan">
      <formula>$AV$22</formula>
    </cfRule>
    <cfRule type="cellIs" dxfId="3" priority="179" operator="greaterThan">
      <formula>$AV$22</formula>
    </cfRule>
  </conditionalFormatting>
  <conditionalFormatting sqref="BS29">
    <cfRule type="cellIs" dxfId="0" priority="194" operator="greaterThan">
      <formula>$AW$22</formula>
    </cfRule>
    <cfRule type="cellIs" dxfId="3" priority="195" operator="greaterThan">
      <formula>$AW$22</formula>
    </cfRule>
  </conditionalFormatting>
  <conditionalFormatting sqref="AE30">
    <cfRule type="cellIs" dxfId="0" priority="3383" operator="greaterThan">
      <formula>$AE$22</formula>
    </cfRule>
    <cfRule type="cellIs" dxfId="0" priority="3384" operator="greaterThan">
      <formula>$AE$22</formula>
    </cfRule>
    <cfRule type="cellIs" dxfId="3" priority="3399" operator="greaterThan">
      <formula>$AE$22</formula>
    </cfRule>
  </conditionalFormatting>
  <conditionalFormatting sqref="AF30">
    <cfRule type="cellIs" dxfId="0" priority="3382" operator="greaterThan">
      <formula>$AF$22</formula>
    </cfRule>
    <cfRule type="cellIs" dxfId="3" priority="3398" operator="greaterThan">
      <formula>$AF$22</formula>
    </cfRule>
  </conditionalFormatting>
  <conditionalFormatting sqref="AG30">
    <cfRule type="cellIs" dxfId="0" priority="3381" operator="greaterThan">
      <formula>$AG$22</formula>
    </cfRule>
    <cfRule type="cellIs" dxfId="3" priority="3397" operator="greaterThan">
      <formula>$AG$22</formula>
    </cfRule>
  </conditionalFormatting>
  <conditionalFormatting sqref="AH30">
    <cfRule type="cellIs" dxfId="0" priority="3380" operator="greaterThan">
      <formula>$AH$22</formula>
    </cfRule>
    <cfRule type="cellIs" dxfId="3" priority="3396" operator="greaterThan">
      <formula>$AH$22</formula>
    </cfRule>
  </conditionalFormatting>
  <conditionalFormatting sqref="AJ30">
    <cfRule type="cellIs" dxfId="0" priority="3379" operator="greaterThan">
      <formula>$AJ$22</formula>
    </cfRule>
    <cfRule type="cellIs" dxfId="3" priority="3395" operator="greaterThan">
      <formula>$AJ$22</formula>
    </cfRule>
  </conditionalFormatting>
  <conditionalFormatting sqref="AK30">
    <cfRule type="cellIs" dxfId="0" priority="3378" operator="greaterThan">
      <formula>$AK$22</formula>
    </cfRule>
    <cfRule type="cellIs" dxfId="3" priority="3394" operator="greaterThan">
      <formula>$AK$22</formula>
    </cfRule>
  </conditionalFormatting>
  <conditionalFormatting sqref="AL30">
    <cfRule type="cellIs" dxfId="0" priority="3377" operator="greaterThan">
      <formula>$AL$22</formula>
    </cfRule>
    <cfRule type="cellIs" dxfId="3" priority="3393" operator="greaterThan">
      <formula>$AL$22</formula>
    </cfRule>
  </conditionalFormatting>
  <conditionalFormatting sqref="AM30">
    <cfRule type="cellIs" dxfId="0" priority="3376" operator="greaterThan">
      <formula>$AM$22</formula>
    </cfRule>
    <cfRule type="cellIs" dxfId="3" priority="3392" operator="greaterThan">
      <formula>$AM$22</formula>
    </cfRule>
  </conditionalFormatting>
  <conditionalFormatting sqref="AO30">
    <cfRule type="cellIs" dxfId="0" priority="3375" operator="greaterThan">
      <formula>$AO$22</formula>
    </cfRule>
    <cfRule type="cellIs" dxfId="3" priority="3391" operator="greaterThan">
      <formula>$AO$22</formula>
    </cfRule>
  </conditionalFormatting>
  <conditionalFormatting sqref="AP30">
    <cfRule type="cellIs" dxfId="0" priority="3374" operator="greaterThan">
      <formula>$AP$22</formula>
    </cfRule>
    <cfRule type="cellIs" dxfId="3" priority="3390" operator="greaterThan">
      <formula>$AP$22</formula>
    </cfRule>
  </conditionalFormatting>
  <conditionalFormatting sqref="AQ30">
    <cfRule type="cellIs" dxfId="0" priority="3373" operator="greaterThan">
      <formula>$AQ$22</formula>
    </cfRule>
    <cfRule type="cellIs" dxfId="3" priority="3389" operator="greaterThan">
      <formula>$AQ$22</formula>
    </cfRule>
  </conditionalFormatting>
  <conditionalFormatting sqref="AR30">
    <cfRule type="cellIs" dxfId="0" priority="3372" operator="greaterThan">
      <formula>$AR$22</formula>
    </cfRule>
    <cfRule type="cellIs" dxfId="3" priority="3388" operator="greaterThan">
      <formula>$AR$22</formula>
    </cfRule>
  </conditionalFormatting>
  <conditionalFormatting sqref="AT30">
    <cfRule type="cellIs" dxfId="0" priority="3371" operator="greaterThan">
      <formula>$AT$22</formula>
    </cfRule>
    <cfRule type="cellIs" dxfId="3" priority="3387" operator="greaterThan">
      <formula>$AT$22</formula>
    </cfRule>
  </conditionalFormatting>
  <conditionalFormatting sqref="AU30">
    <cfRule type="cellIs" dxfId="0" priority="3370" operator="greaterThan">
      <formula>$AU$22</formula>
    </cfRule>
    <cfRule type="cellIs" dxfId="3" priority="3386" operator="greaterThan">
      <formula>$AU$22</formula>
    </cfRule>
  </conditionalFormatting>
  <conditionalFormatting sqref="AV30">
    <cfRule type="cellIs" dxfId="0" priority="3369" operator="greaterThan">
      <formula>$AV$22</formula>
    </cfRule>
    <cfRule type="cellIs" dxfId="3" priority="3385" operator="greaterThan">
      <formula>$AV$22</formula>
    </cfRule>
  </conditionalFormatting>
  <conditionalFormatting sqref="AW30">
    <cfRule type="cellIs" dxfId="0" priority="3400" operator="greaterThan">
      <formula>$AW$22</formula>
    </cfRule>
    <cfRule type="cellIs" dxfId="3" priority="3401" operator="greaterThan">
      <formula>$AW$22</formula>
    </cfRule>
  </conditionalFormatting>
  <conditionalFormatting sqref="BA30">
    <cfRule type="cellIs" dxfId="0" priority="145" operator="greaterThan">
      <formula>$AE$22</formula>
    </cfRule>
    <cfRule type="cellIs" dxfId="0" priority="146" operator="greaterThan">
      <formula>$AE$22</formula>
    </cfRule>
    <cfRule type="cellIs" dxfId="3" priority="162" operator="greaterThan">
      <formula>$AE$22</formula>
    </cfRule>
  </conditionalFormatting>
  <conditionalFormatting sqref="BB30">
    <cfRule type="cellIs" dxfId="0" priority="144" operator="greaterThan">
      <formula>$AF$22</formula>
    </cfRule>
    <cfRule type="cellIs" dxfId="3" priority="161" operator="greaterThan">
      <formula>$AF$22</formula>
    </cfRule>
  </conditionalFormatting>
  <conditionalFormatting sqref="BC30">
    <cfRule type="cellIs" dxfId="0" priority="143" operator="greaterThan">
      <formula>$AG$22</formula>
    </cfRule>
    <cfRule type="cellIs" dxfId="3" priority="160" operator="greaterThan">
      <formula>$AG$22</formula>
    </cfRule>
  </conditionalFormatting>
  <conditionalFormatting sqref="BD30">
    <cfRule type="cellIs" dxfId="0" priority="142" operator="greaterThan">
      <formula>$AH$22</formula>
    </cfRule>
    <cfRule type="cellIs" dxfId="3" priority="159" operator="greaterThan">
      <formula>$AH$22</formula>
    </cfRule>
  </conditionalFormatting>
  <conditionalFormatting sqref="BF30">
    <cfRule type="cellIs" dxfId="0" priority="141" operator="greaterThan">
      <formula>$AJ$22</formula>
    </cfRule>
    <cfRule type="cellIs" dxfId="3" priority="158" operator="greaterThan">
      <formula>$AJ$22</formula>
    </cfRule>
  </conditionalFormatting>
  <conditionalFormatting sqref="BG30">
    <cfRule type="cellIs" dxfId="0" priority="140" operator="greaterThan">
      <formula>$AK$22</formula>
    </cfRule>
    <cfRule type="cellIs" dxfId="3" priority="157" operator="greaterThan">
      <formula>$AK$22</formula>
    </cfRule>
  </conditionalFormatting>
  <conditionalFormatting sqref="BH30">
    <cfRule type="cellIs" dxfId="0" priority="139" operator="greaterThan">
      <formula>$AL$22</formula>
    </cfRule>
    <cfRule type="cellIs" dxfId="3" priority="156" operator="greaterThan">
      <formula>$AL$22</formula>
    </cfRule>
  </conditionalFormatting>
  <conditionalFormatting sqref="BI30">
    <cfRule type="cellIs" dxfId="0" priority="138" operator="greaterThan">
      <formula>$AM$22</formula>
    </cfRule>
    <cfRule type="cellIs" dxfId="3" priority="155" operator="greaterThan">
      <formula>$AM$22</formula>
    </cfRule>
  </conditionalFormatting>
  <conditionalFormatting sqref="BK30">
    <cfRule type="cellIs" dxfId="0" priority="137" operator="greaterThan">
      <formula>$AO$22</formula>
    </cfRule>
    <cfRule type="cellIs" dxfId="3" priority="154" operator="greaterThan">
      <formula>$AO$22</formula>
    </cfRule>
  </conditionalFormatting>
  <conditionalFormatting sqref="BL30">
    <cfRule type="cellIs" dxfId="0" priority="136" operator="greaterThan">
      <formula>$AP$22</formula>
    </cfRule>
    <cfRule type="cellIs" dxfId="3" priority="153" operator="greaterThan">
      <formula>$AP$22</formula>
    </cfRule>
  </conditionalFormatting>
  <conditionalFormatting sqref="BM30">
    <cfRule type="cellIs" dxfId="0" priority="135" operator="greaterThan">
      <formula>$AQ$22</formula>
    </cfRule>
    <cfRule type="cellIs" dxfId="3" priority="152" operator="greaterThan">
      <formula>$AQ$22</formula>
    </cfRule>
  </conditionalFormatting>
  <conditionalFormatting sqref="BN30">
    <cfRule type="cellIs" dxfId="0" priority="134" operator="greaterThan">
      <formula>$AR$22</formula>
    </cfRule>
    <cfRule type="cellIs" dxfId="3" priority="151" operator="greaterThan">
      <formula>$AR$22</formula>
    </cfRule>
  </conditionalFormatting>
  <conditionalFormatting sqref="BP30">
    <cfRule type="cellIs" dxfId="0" priority="133" operator="greaterThan">
      <formula>$AT$22</formula>
    </cfRule>
    <cfRule type="cellIs" dxfId="3" priority="150" operator="greaterThan">
      <formula>$AT$22</formula>
    </cfRule>
  </conditionalFormatting>
  <conditionalFormatting sqref="BQ30">
    <cfRule type="cellIs" dxfId="0" priority="132" operator="greaterThan">
      <formula>$AU$22</formula>
    </cfRule>
    <cfRule type="cellIs" dxfId="3" priority="149" operator="greaterThan">
      <formula>$AU$22</formula>
    </cfRule>
  </conditionalFormatting>
  <conditionalFormatting sqref="BR30">
    <cfRule type="cellIs" dxfId="0" priority="131" operator="greaterThan">
      <formula>$AV$22</formula>
    </cfRule>
    <cfRule type="cellIs" dxfId="3" priority="148" operator="greaterThan">
      <formula>$AV$22</formula>
    </cfRule>
  </conditionalFormatting>
  <conditionalFormatting sqref="BS30">
    <cfRule type="cellIs" dxfId="0" priority="130" operator="greaterThan">
      <formula>$AW$22</formula>
    </cfRule>
    <cfRule type="cellIs" dxfId="3" priority="147" operator="greaterThan">
      <formula>$AW$22</formula>
    </cfRule>
  </conditionalFormatting>
  <conditionalFormatting sqref="AE31">
    <cfRule type="cellIs" dxfId="0" priority="3351" operator="greaterThan">
      <formula>$AE$22</formula>
    </cfRule>
    <cfRule type="cellIs" dxfId="0" priority="3352" operator="greaterThan">
      <formula>$AE$22</formula>
    </cfRule>
    <cfRule type="cellIs" dxfId="3" priority="3368" operator="greaterThan">
      <formula>$AE$22</formula>
    </cfRule>
  </conditionalFormatting>
  <conditionalFormatting sqref="AF31">
    <cfRule type="cellIs" dxfId="0" priority="3350" operator="greaterThan">
      <formula>$AF$22</formula>
    </cfRule>
    <cfRule type="cellIs" dxfId="3" priority="3367" operator="greaterThan">
      <formula>$AF$22</formula>
    </cfRule>
  </conditionalFormatting>
  <conditionalFormatting sqref="AG31">
    <cfRule type="cellIs" dxfId="0" priority="3349" operator="greaterThan">
      <formula>$AG$22</formula>
    </cfRule>
    <cfRule type="cellIs" dxfId="3" priority="3366" operator="greaterThan">
      <formula>$AG$22</formula>
    </cfRule>
  </conditionalFormatting>
  <conditionalFormatting sqref="AH31">
    <cfRule type="cellIs" dxfId="0" priority="3348" operator="greaterThan">
      <formula>$AH$22</formula>
    </cfRule>
    <cfRule type="cellIs" dxfId="3" priority="3365" operator="greaterThan">
      <formula>$AH$22</formula>
    </cfRule>
  </conditionalFormatting>
  <conditionalFormatting sqref="AJ31">
    <cfRule type="cellIs" dxfId="0" priority="3347" operator="greaterThan">
      <formula>$AJ$22</formula>
    </cfRule>
    <cfRule type="cellIs" dxfId="3" priority="3364" operator="greaterThan">
      <formula>$AJ$22</formula>
    </cfRule>
  </conditionalFormatting>
  <conditionalFormatting sqref="AK31">
    <cfRule type="cellIs" dxfId="0" priority="3346" operator="greaterThan">
      <formula>$AK$22</formula>
    </cfRule>
    <cfRule type="cellIs" dxfId="3" priority="3363" operator="greaterThan">
      <formula>$AK$22</formula>
    </cfRule>
  </conditionalFormatting>
  <conditionalFormatting sqref="AL31">
    <cfRule type="cellIs" dxfId="0" priority="3345" operator="greaterThan">
      <formula>$AL$22</formula>
    </cfRule>
    <cfRule type="cellIs" dxfId="3" priority="3362" operator="greaterThan">
      <formula>$AL$22</formula>
    </cfRule>
  </conditionalFormatting>
  <conditionalFormatting sqref="AM31">
    <cfRule type="cellIs" dxfId="0" priority="3344" operator="greaterThan">
      <formula>$AM$22</formula>
    </cfRule>
    <cfRule type="cellIs" dxfId="3" priority="3361" operator="greaterThan">
      <formula>$AM$22</formula>
    </cfRule>
  </conditionalFormatting>
  <conditionalFormatting sqref="AO31">
    <cfRule type="cellIs" dxfId="0" priority="3343" operator="greaterThan">
      <formula>$AO$22</formula>
    </cfRule>
    <cfRule type="cellIs" dxfId="3" priority="3360" operator="greaterThan">
      <formula>$AO$22</formula>
    </cfRule>
  </conditionalFormatting>
  <conditionalFormatting sqref="AP31">
    <cfRule type="cellIs" dxfId="0" priority="3342" operator="greaterThan">
      <formula>$AP$22</formula>
    </cfRule>
    <cfRule type="cellIs" dxfId="3" priority="3359" operator="greaterThan">
      <formula>$AP$22</formula>
    </cfRule>
  </conditionalFormatting>
  <conditionalFormatting sqref="AQ31">
    <cfRule type="cellIs" dxfId="0" priority="3341" operator="greaterThan">
      <formula>$AQ$22</formula>
    </cfRule>
    <cfRule type="cellIs" dxfId="3" priority="3358" operator="greaterThan">
      <formula>$AQ$22</formula>
    </cfRule>
  </conditionalFormatting>
  <conditionalFormatting sqref="AR31">
    <cfRule type="cellIs" dxfId="0" priority="3340" operator="greaterThan">
      <formula>$AR$22</formula>
    </cfRule>
    <cfRule type="cellIs" dxfId="3" priority="3357" operator="greaterThan">
      <formula>$AR$22</formula>
    </cfRule>
  </conditionalFormatting>
  <conditionalFormatting sqref="AT31">
    <cfRule type="cellIs" dxfId="0" priority="3339" operator="greaterThan">
      <formula>$AT$22</formula>
    </cfRule>
    <cfRule type="cellIs" dxfId="3" priority="3356" operator="greaterThan">
      <formula>$AT$22</formula>
    </cfRule>
  </conditionalFormatting>
  <conditionalFormatting sqref="AU31">
    <cfRule type="cellIs" dxfId="0" priority="3338" operator="greaterThan">
      <formula>$AU$22</formula>
    </cfRule>
    <cfRule type="cellIs" dxfId="3" priority="3355" operator="greaterThan">
      <formula>$AU$22</formula>
    </cfRule>
  </conditionalFormatting>
  <conditionalFormatting sqref="AV31">
    <cfRule type="cellIs" dxfId="0" priority="3337" operator="greaterThan">
      <formula>$AV$22</formula>
    </cfRule>
    <cfRule type="cellIs" dxfId="3" priority="3354" operator="greaterThan">
      <formula>$AV$22</formula>
    </cfRule>
  </conditionalFormatting>
  <conditionalFormatting sqref="AW31">
    <cfRule type="cellIs" dxfId="0" priority="3336" operator="greaterThan">
      <formula>$AW$22</formula>
    </cfRule>
    <cfRule type="cellIs" dxfId="3" priority="3353" operator="greaterThan">
      <formula>$AW$22</formula>
    </cfRule>
  </conditionalFormatting>
  <conditionalFormatting sqref="BA31">
    <cfRule type="cellIs" dxfId="0" priority="48" operator="greaterThan">
      <formula>$AE$22</formula>
    </cfRule>
    <cfRule type="cellIs" dxfId="0" priority="49" operator="greaterThan">
      <formula>$AE$22</formula>
    </cfRule>
    <cfRule type="cellIs" dxfId="3" priority="64" operator="greaterThan">
      <formula>$AE$22</formula>
    </cfRule>
  </conditionalFormatting>
  <conditionalFormatting sqref="BB31">
    <cfRule type="cellIs" dxfId="0" priority="47" operator="greaterThan">
      <formula>$AF$22</formula>
    </cfRule>
    <cfRule type="cellIs" dxfId="3" priority="63" operator="greaterThan">
      <formula>$AF$22</formula>
    </cfRule>
  </conditionalFormatting>
  <conditionalFormatting sqref="BC31">
    <cfRule type="cellIs" dxfId="0" priority="46" operator="greaterThan">
      <formula>$AG$22</formula>
    </cfRule>
    <cfRule type="cellIs" dxfId="3" priority="62" operator="greaterThan">
      <formula>$AG$22</formula>
    </cfRule>
  </conditionalFormatting>
  <conditionalFormatting sqref="BD31">
    <cfRule type="cellIs" dxfId="0" priority="45" operator="greaterThan">
      <formula>$AH$22</formula>
    </cfRule>
    <cfRule type="cellIs" dxfId="3" priority="61" operator="greaterThan">
      <formula>$AH$22</formula>
    </cfRule>
  </conditionalFormatting>
  <conditionalFormatting sqref="BF31">
    <cfRule type="cellIs" dxfId="0" priority="44" operator="greaterThan">
      <formula>$AJ$22</formula>
    </cfRule>
    <cfRule type="cellIs" dxfId="3" priority="60" operator="greaterThan">
      <formula>$AJ$22</formula>
    </cfRule>
  </conditionalFormatting>
  <conditionalFormatting sqref="BG31">
    <cfRule type="cellIs" dxfId="0" priority="43" operator="greaterThan">
      <formula>$AK$22</formula>
    </cfRule>
    <cfRule type="cellIs" dxfId="3" priority="59" operator="greaterThan">
      <formula>$AK$22</formula>
    </cfRule>
  </conditionalFormatting>
  <conditionalFormatting sqref="BH31">
    <cfRule type="cellIs" dxfId="0" priority="42" operator="greaterThan">
      <formula>$AL$22</formula>
    </cfRule>
    <cfRule type="cellIs" dxfId="3" priority="58" operator="greaterThan">
      <formula>$AL$22</formula>
    </cfRule>
  </conditionalFormatting>
  <conditionalFormatting sqref="BI31">
    <cfRule type="cellIs" dxfId="0" priority="41" operator="greaterThan">
      <formula>$AM$22</formula>
    </cfRule>
    <cfRule type="cellIs" dxfId="3" priority="57" operator="greaterThan">
      <formula>$AM$22</formula>
    </cfRule>
  </conditionalFormatting>
  <conditionalFormatting sqref="BK31">
    <cfRule type="cellIs" dxfId="0" priority="40" operator="greaterThan">
      <formula>$AO$22</formula>
    </cfRule>
    <cfRule type="cellIs" dxfId="3" priority="56" operator="greaterThan">
      <formula>$AO$22</formula>
    </cfRule>
  </conditionalFormatting>
  <conditionalFormatting sqref="BL31">
    <cfRule type="cellIs" dxfId="0" priority="39" operator="greaterThan">
      <formula>$AP$22</formula>
    </cfRule>
    <cfRule type="cellIs" dxfId="3" priority="55" operator="greaterThan">
      <formula>$AP$22</formula>
    </cfRule>
  </conditionalFormatting>
  <conditionalFormatting sqref="BM31">
    <cfRule type="cellIs" dxfId="0" priority="38" operator="greaterThan">
      <formula>$AQ$22</formula>
    </cfRule>
    <cfRule type="cellIs" dxfId="3" priority="54" operator="greaterThan">
      <formula>$AQ$22</formula>
    </cfRule>
  </conditionalFormatting>
  <conditionalFormatting sqref="BN31">
    <cfRule type="cellIs" dxfId="0" priority="37" operator="greaterThan">
      <formula>$AR$22</formula>
    </cfRule>
    <cfRule type="cellIs" dxfId="3" priority="53" operator="greaterThan">
      <formula>$AR$22</formula>
    </cfRule>
  </conditionalFormatting>
  <conditionalFormatting sqref="BP31">
    <cfRule type="cellIs" dxfId="0" priority="36" operator="greaterThan">
      <formula>$AT$22</formula>
    </cfRule>
    <cfRule type="cellIs" dxfId="3" priority="52" operator="greaterThan">
      <formula>$AT$22</formula>
    </cfRule>
  </conditionalFormatting>
  <conditionalFormatting sqref="BQ31">
    <cfRule type="cellIs" dxfId="0" priority="35" operator="greaterThan">
      <formula>$AU$22</formula>
    </cfRule>
    <cfRule type="cellIs" dxfId="3" priority="51" operator="greaterThan">
      <formula>$AU$22</formula>
    </cfRule>
  </conditionalFormatting>
  <conditionalFormatting sqref="BR31">
    <cfRule type="cellIs" dxfId="0" priority="34" operator="greaterThan">
      <formula>$AV$22</formula>
    </cfRule>
    <cfRule type="cellIs" dxfId="3" priority="50" operator="greaterThan">
      <formula>$AV$22</formula>
    </cfRule>
  </conditionalFormatting>
  <conditionalFormatting sqref="BS31">
    <cfRule type="cellIs" dxfId="0" priority="65" operator="greaterThan">
      <formula>$AW$22</formula>
    </cfRule>
    <cfRule type="cellIs" dxfId="3" priority="66" operator="greaterThan">
      <formula>$AW$22</formula>
    </cfRule>
  </conditionalFormatting>
  <conditionalFormatting sqref="BA32">
    <cfRule type="cellIs" dxfId="0" priority="16" operator="greaterThan">
      <formula>$AE$22</formula>
    </cfRule>
    <cfRule type="cellIs" dxfId="0" priority="17" operator="greaterThan">
      <formula>$AE$22</formula>
    </cfRule>
    <cfRule type="cellIs" dxfId="3" priority="33" operator="greaterThan">
      <formula>$AE$22</formula>
    </cfRule>
  </conditionalFormatting>
  <conditionalFormatting sqref="BB32">
    <cfRule type="cellIs" dxfId="0" priority="15" operator="greaterThan">
      <formula>$AF$22</formula>
    </cfRule>
    <cfRule type="cellIs" dxfId="3" priority="32" operator="greaterThan">
      <formula>$AF$22</formula>
    </cfRule>
  </conditionalFormatting>
  <conditionalFormatting sqref="BC32">
    <cfRule type="cellIs" dxfId="0" priority="14" operator="greaterThan">
      <formula>$AG$22</formula>
    </cfRule>
    <cfRule type="cellIs" dxfId="3" priority="31" operator="greaterThan">
      <formula>$AG$22</formula>
    </cfRule>
  </conditionalFormatting>
  <conditionalFormatting sqref="BD32">
    <cfRule type="cellIs" dxfId="0" priority="13" operator="greaterThan">
      <formula>$AH$22</formula>
    </cfRule>
    <cfRule type="cellIs" dxfId="3" priority="30" operator="greaterThan">
      <formula>$AH$22</formula>
    </cfRule>
  </conditionalFormatting>
  <conditionalFormatting sqref="BF32">
    <cfRule type="cellIs" dxfId="0" priority="12" operator="greaterThan">
      <formula>$AJ$22</formula>
    </cfRule>
    <cfRule type="cellIs" dxfId="3" priority="29" operator="greaterThan">
      <formula>$AJ$22</formula>
    </cfRule>
  </conditionalFormatting>
  <conditionalFormatting sqref="BG32">
    <cfRule type="cellIs" dxfId="0" priority="11" operator="greaterThan">
      <formula>$AK$22</formula>
    </cfRule>
    <cfRule type="cellIs" dxfId="3" priority="28" operator="greaterThan">
      <formula>$AK$22</formula>
    </cfRule>
  </conditionalFormatting>
  <conditionalFormatting sqref="BH32">
    <cfRule type="cellIs" dxfId="0" priority="10" operator="greaterThan">
      <formula>$AL$22</formula>
    </cfRule>
    <cfRule type="cellIs" dxfId="3" priority="27" operator="greaterThan">
      <formula>$AL$22</formula>
    </cfRule>
  </conditionalFormatting>
  <conditionalFormatting sqref="BI32">
    <cfRule type="cellIs" dxfId="0" priority="9" operator="greaterThan">
      <formula>$AM$22</formula>
    </cfRule>
    <cfRule type="cellIs" dxfId="3" priority="26" operator="greaterThan">
      <formula>$AM$22</formula>
    </cfRule>
  </conditionalFormatting>
  <conditionalFormatting sqref="BK32">
    <cfRule type="cellIs" dxfId="0" priority="8" operator="greaterThan">
      <formula>$AO$22</formula>
    </cfRule>
    <cfRule type="cellIs" dxfId="3" priority="25" operator="greaterThan">
      <formula>$AO$22</formula>
    </cfRule>
  </conditionalFormatting>
  <conditionalFormatting sqref="BL32">
    <cfRule type="cellIs" dxfId="0" priority="7" operator="greaterThan">
      <formula>$AP$22</formula>
    </cfRule>
    <cfRule type="cellIs" dxfId="3" priority="24" operator="greaterThan">
      <formula>$AP$22</formula>
    </cfRule>
  </conditionalFormatting>
  <conditionalFormatting sqref="BM32">
    <cfRule type="cellIs" dxfId="0" priority="6" operator="greaterThan">
      <formula>$AQ$22</formula>
    </cfRule>
    <cfRule type="cellIs" dxfId="3" priority="23" operator="greaterThan">
      <formula>$AQ$22</formula>
    </cfRule>
  </conditionalFormatting>
  <conditionalFormatting sqref="BN32">
    <cfRule type="cellIs" dxfId="0" priority="5" operator="greaterThan">
      <formula>$AR$22</formula>
    </cfRule>
    <cfRule type="cellIs" dxfId="3" priority="22" operator="greaterThan">
      <formula>$AR$22</formula>
    </cfRule>
  </conditionalFormatting>
  <conditionalFormatting sqref="BP32">
    <cfRule type="cellIs" dxfId="0" priority="4" operator="greaterThan">
      <formula>$AT$22</formula>
    </cfRule>
    <cfRule type="cellIs" dxfId="3" priority="21" operator="greaterThan">
      <formula>$AT$22</formula>
    </cfRule>
  </conditionalFormatting>
  <conditionalFormatting sqref="BQ32">
    <cfRule type="cellIs" dxfId="0" priority="3" operator="greaterThan">
      <formula>$AU$22</formula>
    </cfRule>
    <cfRule type="cellIs" dxfId="3" priority="20" operator="greaterThan">
      <formula>$AU$22</formula>
    </cfRule>
  </conditionalFormatting>
  <conditionalFormatting sqref="BR32">
    <cfRule type="cellIs" dxfId="0" priority="2" operator="greaterThan">
      <formula>$AV$22</formula>
    </cfRule>
    <cfRule type="cellIs" dxfId="3" priority="19" operator="greaterThan">
      <formula>$AV$22</formula>
    </cfRule>
  </conditionalFormatting>
  <conditionalFormatting sqref="BS32">
    <cfRule type="cellIs" dxfId="0" priority="1" operator="greaterThan">
      <formula>$AW$22</formula>
    </cfRule>
    <cfRule type="cellIs" dxfId="3" priority="18" operator="greaterThan">
      <formula>$AW$22</formula>
    </cfRule>
  </conditionalFormatting>
  <conditionalFormatting sqref="AE33">
    <cfRule type="cellIs" dxfId="0" priority="3317" operator="greaterThan">
      <formula>$AE$22</formula>
    </cfRule>
    <cfRule type="cellIs" dxfId="0" priority="3318" operator="greaterThan">
      <formula>$AE$22</formula>
    </cfRule>
    <cfRule type="cellIs" dxfId="3" priority="3333" operator="greaterThan">
      <formula>$AE$22</formula>
    </cfRule>
  </conditionalFormatting>
  <conditionalFormatting sqref="AF33">
    <cfRule type="cellIs" dxfId="0" priority="3316" operator="greaterThan">
      <formula>$AF$22</formula>
    </cfRule>
    <cfRule type="cellIs" dxfId="3" priority="3332" operator="greaterThan">
      <formula>$AF$22</formula>
    </cfRule>
  </conditionalFormatting>
  <conditionalFormatting sqref="AG33">
    <cfRule type="cellIs" dxfId="0" priority="3315" operator="greaterThan">
      <formula>$AG$22</formula>
    </cfRule>
    <cfRule type="cellIs" dxfId="3" priority="3331" operator="greaterThan">
      <formula>$AG$22</formula>
    </cfRule>
  </conditionalFormatting>
  <conditionalFormatting sqref="AH33">
    <cfRule type="cellIs" dxfId="0" priority="3314" operator="greaterThan">
      <formula>$AH$22</formula>
    </cfRule>
    <cfRule type="cellIs" dxfId="3" priority="3330" operator="greaterThan">
      <formula>$AH$22</formula>
    </cfRule>
  </conditionalFormatting>
  <conditionalFormatting sqref="AJ33">
    <cfRule type="cellIs" dxfId="0" priority="3313" operator="greaterThan">
      <formula>$AJ$22</formula>
    </cfRule>
    <cfRule type="cellIs" dxfId="3" priority="3329" operator="greaterThan">
      <formula>$AJ$22</formula>
    </cfRule>
  </conditionalFormatting>
  <conditionalFormatting sqref="AK33">
    <cfRule type="cellIs" dxfId="0" priority="3312" operator="greaterThan">
      <formula>$AK$22</formula>
    </cfRule>
    <cfRule type="cellIs" dxfId="3" priority="3328" operator="greaterThan">
      <formula>$AK$22</formula>
    </cfRule>
  </conditionalFormatting>
  <conditionalFormatting sqref="AL33">
    <cfRule type="cellIs" dxfId="0" priority="3311" operator="greaterThan">
      <formula>$AL$22</formula>
    </cfRule>
    <cfRule type="cellIs" dxfId="3" priority="3327" operator="greaterThan">
      <formula>$AL$22</formula>
    </cfRule>
  </conditionalFormatting>
  <conditionalFormatting sqref="AM33">
    <cfRule type="cellIs" dxfId="0" priority="3310" operator="greaterThan">
      <formula>$AM$22</formula>
    </cfRule>
    <cfRule type="cellIs" dxfId="3" priority="3326" operator="greaterThan">
      <formula>$AM$22</formula>
    </cfRule>
  </conditionalFormatting>
  <conditionalFormatting sqref="AO33">
    <cfRule type="cellIs" dxfId="0" priority="3309" operator="greaterThan">
      <formula>$AO$22</formula>
    </cfRule>
    <cfRule type="cellIs" dxfId="3" priority="3325" operator="greaterThan">
      <formula>$AO$22</formula>
    </cfRule>
  </conditionalFormatting>
  <conditionalFormatting sqref="AP33">
    <cfRule type="cellIs" dxfId="0" priority="3308" operator="greaterThan">
      <formula>$AP$22</formula>
    </cfRule>
    <cfRule type="cellIs" dxfId="3" priority="3324" operator="greaterThan">
      <formula>$AP$22</formula>
    </cfRule>
  </conditionalFormatting>
  <conditionalFormatting sqref="AQ33">
    <cfRule type="cellIs" dxfId="0" priority="3307" operator="greaterThan">
      <formula>$AQ$22</formula>
    </cfRule>
    <cfRule type="cellIs" dxfId="3" priority="3323" operator="greaterThan">
      <formula>$AQ$22</formula>
    </cfRule>
  </conditionalFormatting>
  <conditionalFormatting sqref="AR33">
    <cfRule type="cellIs" dxfId="0" priority="3306" operator="greaterThan">
      <formula>$AR$22</formula>
    </cfRule>
    <cfRule type="cellIs" dxfId="3" priority="3322" operator="greaterThan">
      <formula>$AR$22</formula>
    </cfRule>
  </conditionalFormatting>
  <conditionalFormatting sqref="AT33">
    <cfRule type="cellIs" dxfId="0" priority="3305" operator="greaterThan">
      <formula>$AT$22</formula>
    </cfRule>
    <cfRule type="cellIs" dxfId="3" priority="3321" operator="greaterThan">
      <formula>$AT$22</formula>
    </cfRule>
  </conditionalFormatting>
  <conditionalFormatting sqref="AU33">
    <cfRule type="cellIs" dxfId="0" priority="3304" operator="greaterThan">
      <formula>$AU$22</formula>
    </cfRule>
    <cfRule type="cellIs" dxfId="3" priority="3320" operator="greaterThan">
      <formula>$AU$22</formula>
    </cfRule>
  </conditionalFormatting>
  <conditionalFormatting sqref="AV33">
    <cfRule type="cellIs" dxfId="0" priority="3303" operator="greaterThan">
      <formula>$AV$22</formula>
    </cfRule>
    <cfRule type="cellIs" dxfId="3" priority="3319" operator="greaterThan">
      <formula>$AV$22</formula>
    </cfRule>
  </conditionalFormatting>
  <conditionalFormatting sqref="AW33">
    <cfRule type="cellIs" dxfId="0" priority="3334" operator="greaterThan">
      <formula>$AW$22</formula>
    </cfRule>
    <cfRule type="cellIs" dxfId="3" priority="3335" operator="greaterThan">
      <formula>$AW$22</formula>
    </cfRule>
  </conditionalFormatting>
  <conditionalFormatting sqref="BA33">
    <cfRule type="cellIs" dxfId="0" priority="112" operator="greaterThan">
      <formula>$AE$22</formula>
    </cfRule>
    <cfRule type="cellIs" dxfId="0" priority="113" operator="greaterThan">
      <formula>$AE$22</formula>
    </cfRule>
    <cfRule type="cellIs" dxfId="3" priority="129" operator="greaterThan">
      <formula>$AE$22</formula>
    </cfRule>
  </conditionalFormatting>
  <conditionalFormatting sqref="BB33">
    <cfRule type="cellIs" dxfId="0" priority="111" operator="greaterThan">
      <formula>$AF$22</formula>
    </cfRule>
    <cfRule type="cellIs" dxfId="3" priority="128" operator="greaterThan">
      <formula>$AF$22</formula>
    </cfRule>
  </conditionalFormatting>
  <conditionalFormatting sqref="BC33">
    <cfRule type="cellIs" dxfId="0" priority="110" operator="greaterThan">
      <formula>$AG$22</formula>
    </cfRule>
    <cfRule type="cellIs" dxfId="3" priority="127" operator="greaterThan">
      <formula>$AG$22</formula>
    </cfRule>
  </conditionalFormatting>
  <conditionalFormatting sqref="BD33">
    <cfRule type="cellIs" dxfId="0" priority="109" operator="greaterThan">
      <formula>$AH$22</formula>
    </cfRule>
    <cfRule type="cellIs" dxfId="3" priority="126" operator="greaterThan">
      <formula>$AH$22</formula>
    </cfRule>
  </conditionalFormatting>
  <conditionalFormatting sqref="BF33">
    <cfRule type="cellIs" dxfId="0" priority="108" operator="greaterThan">
      <formula>$AJ$22</formula>
    </cfRule>
    <cfRule type="cellIs" dxfId="3" priority="125" operator="greaterThan">
      <formula>$AJ$22</formula>
    </cfRule>
  </conditionalFormatting>
  <conditionalFormatting sqref="BG33">
    <cfRule type="cellIs" dxfId="0" priority="107" operator="greaterThan">
      <formula>$AK$22</formula>
    </cfRule>
    <cfRule type="cellIs" dxfId="3" priority="124" operator="greaterThan">
      <formula>$AK$22</formula>
    </cfRule>
  </conditionalFormatting>
  <conditionalFormatting sqref="BH33">
    <cfRule type="cellIs" dxfId="0" priority="106" operator="greaterThan">
      <formula>$AL$22</formula>
    </cfRule>
    <cfRule type="cellIs" dxfId="3" priority="123" operator="greaterThan">
      <formula>$AL$22</formula>
    </cfRule>
  </conditionalFormatting>
  <conditionalFormatting sqref="BI33">
    <cfRule type="cellIs" dxfId="0" priority="105" operator="greaterThan">
      <formula>$AM$22</formula>
    </cfRule>
    <cfRule type="cellIs" dxfId="3" priority="122" operator="greaterThan">
      <formula>$AM$22</formula>
    </cfRule>
  </conditionalFormatting>
  <conditionalFormatting sqref="BK33">
    <cfRule type="cellIs" dxfId="0" priority="104" operator="greaterThan">
      <formula>$AO$22</formula>
    </cfRule>
    <cfRule type="cellIs" dxfId="3" priority="121" operator="greaterThan">
      <formula>$AO$22</formula>
    </cfRule>
  </conditionalFormatting>
  <conditionalFormatting sqref="BL33">
    <cfRule type="cellIs" dxfId="0" priority="103" operator="greaterThan">
      <formula>$AP$22</formula>
    </cfRule>
    <cfRule type="cellIs" dxfId="3" priority="120" operator="greaterThan">
      <formula>$AP$22</formula>
    </cfRule>
  </conditionalFormatting>
  <conditionalFormatting sqref="BM33">
    <cfRule type="cellIs" dxfId="0" priority="102" operator="greaterThan">
      <formula>$AQ$22</formula>
    </cfRule>
    <cfRule type="cellIs" dxfId="3" priority="119" operator="greaterThan">
      <formula>$AQ$22</formula>
    </cfRule>
  </conditionalFormatting>
  <conditionalFormatting sqref="BN33">
    <cfRule type="cellIs" dxfId="0" priority="101" operator="greaterThan">
      <formula>$AR$22</formula>
    </cfRule>
    <cfRule type="cellIs" dxfId="3" priority="118" operator="greaterThan">
      <formula>$AR$22</formula>
    </cfRule>
  </conditionalFormatting>
  <conditionalFormatting sqref="BP33">
    <cfRule type="cellIs" dxfId="0" priority="100" operator="greaterThan">
      <formula>$AT$22</formula>
    </cfRule>
    <cfRule type="cellIs" dxfId="3" priority="117" operator="greaterThan">
      <formula>$AT$22</formula>
    </cfRule>
  </conditionalFormatting>
  <conditionalFormatting sqref="BQ33">
    <cfRule type="cellIs" dxfId="0" priority="99" operator="greaterThan">
      <formula>$AU$22</formula>
    </cfRule>
    <cfRule type="cellIs" dxfId="3" priority="116" operator="greaterThan">
      <formula>$AU$22</formula>
    </cfRule>
  </conditionalFormatting>
  <conditionalFormatting sqref="BR33">
    <cfRule type="cellIs" dxfId="0" priority="98" operator="greaterThan">
      <formula>$AV$22</formula>
    </cfRule>
    <cfRule type="cellIs" dxfId="3" priority="115" operator="greaterThan">
      <formula>$AV$22</formula>
    </cfRule>
  </conditionalFormatting>
  <conditionalFormatting sqref="BS33">
    <cfRule type="cellIs" dxfId="0" priority="97" operator="greaterThan">
      <formula>$AW$22</formula>
    </cfRule>
    <cfRule type="cellIs" dxfId="3" priority="114" operator="greaterThan">
      <formula>$AW$22</formula>
    </cfRule>
  </conditionalFormatting>
  <conditionalFormatting sqref="AE34">
    <cfRule type="cellIs" dxfId="0" priority="3285" operator="greaterThan">
      <formula>$AE$22</formula>
    </cfRule>
    <cfRule type="cellIs" dxfId="0" priority="3286" operator="greaterThan">
      <formula>$AE$22</formula>
    </cfRule>
    <cfRule type="cellIs" dxfId="3" priority="3302" operator="greaterThan">
      <formula>$AE$22</formula>
    </cfRule>
  </conditionalFormatting>
  <conditionalFormatting sqref="AF34">
    <cfRule type="cellIs" dxfId="0" priority="3284" operator="greaterThan">
      <formula>$AF$22</formula>
    </cfRule>
    <cfRule type="cellIs" dxfId="3" priority="3301" operator="greaterThan">
      <formula>$AF$22</formula>
    </cfRule>
  </conditionalFormatting>
  <conditionalFormatting sqref="AG34">
    <cfRule type="cellIs" dxfId="0" priority="3283" operator="greaterThan">
      <formula>$AG$22</formula>
    </cfRule>
    <cfRule type="cellIs" dxfId="3" priority="3300" operator="greaterThan">
      <formula>$AG$22</formula>
    </cfRule>
  </conditionalFormatting>
  <conditionalFormatting sqref="AH34">
    <cfRule type="cellIs" dxfId="0" priority="3282" operator="greaterThan">
      <formula>$AH$22</formula>
    </cfRule>
    <cfRule type="cellIs" dxfId="3" priority="3299" operator="greaterThan">
      <formula>$AH$22</formula>
    </cfRule>
  </conditionalFormatting>
  <conditionalFormatting sqref="AJ34">
    <cfRule type="cellIs" dxfId="0" priority="3281" operator="greaterThan">
      <formula>$AJ$22</formula>
    </cfRule>
    <cfRule type="cellIs" dxfId="3" priority="3298" operator="greaterThan">
      <formula>$AJ$22</formula>
    </cfRule>
  </conditionalFormatting>
  <conditionalFormatting sqref="AK34">
    <cfRule type="cellIs" dxfId="0" priority="3280" operator="greaterThan">
      <formula>$AK$22</formula>
    </cfRule>
    <cfRule type="cellIs" dxfId="3" priority="3297" operator="greaterThan">
      <formula>$AK$22</formula>
    </cfRule>
  </conditionalFormatting>
  <conditionalFormatting sqref="AL34">
    <cfRule type="cellIs" dxfId="0" priority="3279" operator="greaterThan">
      <formula>$AL$22</formula>
    </cfRule>
    <cfRule type="cellIs" dxfId="3" priority="3296" operator="greaterThan">
      <formula>$AL$22</formula>
    </cfRule>
  </conditionalFormatting>
  <conditionalFormatting sqref="AM34">
    <cfRule type="cellIs" dxfId="0" priority="3278" operator="greaterThan">
      <formula>$AM$22</formula>
    </cfRule>
    <cfRule type="cellIs" dxfId="3" priority="3295" operator="greaterThan">
      <formula>$AM$22</formula>
    </cfRule>
  </conditionalFormatting>
  <conditionalFormatting sqref="AO34">
    <cfRule type="cellIs" dxfId="0" priority="3277" operator="greaterThan">
      <formula>$AO$22</formula>
    </cfRule>
    <cfRule type="cellIs" dxfId="3" priority="3294" operator="greaterThan">
      <formula>$AO$22</formula>
    </cfRule>
  </conditionalFormatting>
  <conditionalFormatting sqref="AP34">
    <cfRule type="cellIs" dxfId="0" priority="3276" operator="greaterThan">
      <formula>$AP$22</formula>
    </cfRule>
    <cfRule type="cellIs" dxfId="3" priority="3293" operator="greaterThan">
      <formula>$AP$22</formula>
    </cfRule>
  </conditionalFormatting>
  <conditionalFormatting sqref="AQ34">
    <cfRule type="cellIs" dxfId="0" priority="3275" operator="greaterThan">
      <formula>$AQ$22</formula>
    </cfRule>
    <cfRule type="cellIs" dxfId="3" priority="3292" operator="greaterThan">
      <formula>$AQ$22</formula>
    </cfRule>
  </conditionalFormatting>
  <conditionalFormatting sqref="AR34">
    <cfRule type="cellIs" dxfId="0" priority="3274" operator="greaterThan">
      <formula>$AR$22</formula>
    </cfRule>
    <cfRule type="cellIs" dxfId="3" priority="3291" operator="greaterThan">
      <formula>$AR$22</formula>
    </cfRule>
  </conditionalFormatting>
  <conditionalFormatting sqref="AT34">
    <cfRule type="cellIs" dxfId="0" priority="3273" operator="greaterThan">
      <formula>$AT$22</formula>
    </cfRule>
    <cfRule type="cellIs" dxfId="3" priority="3290" operator="greaterThan">
      <formula>$AT$22</formula>
    </cfRule>
  </conditionalFormatting>
  <conditionalFormatting sqref="AU34">
    <cfRule type="cellIs" dxfId="0" priority="3272" operator="greaterThan">
      <formula>$AU$22</formula>
    </cfRule>
    <cfRule type="cellIs" dxfId="3" priority="3289" operator="greaterThan">
      <formula>$AU$22</formula>
    </cfRule>
  </conditionalFormatting>
  <conditionalFormatting sqref="AV34">
    <cfRule type="cellIs" dxfId="0" priority="3271" operator="greaterThan">
      <formula>$AV$22</formula>
    </cfRule>
    <cfRule type="cellIs" dxfId="3" priority="3288" operator="greaterThan">
      <formula>$AV$22</formula>
    </cfRule>
  </conditionalFormatting>
  <conditionalFormatting sqref="AW34">
    <cfRule type="cellIs" dxfId="0" priority="3270" operator="greaterThan">
      <formula>$AW$22</formula>
    </cfRule>
    <cfRule type="cellIs" dxfId="3" priority="3287" operator="greaterThan">
      <formula>$AW$22</formula>
    </cfRule>
  </conditionalFormatting>
  <conditionalFormatting sqref="BA34">
    <cfRule type="cellIs" dxfId="0" priority="2891" operator="greaterThan">
      <formula>$AE$22</formula>
    </cfRule>
    <cfRule type="cellIs" dxfId="0" priority="2892" operator="greaterThan">
      <formula>$AE$22</formula>
    </cfRule>
    <cfRule type="cellIs" dxfId="3" priority="2908" operator="greaterThan">
      <formula>$AE$22</formula>
    </cfRule>
  </conditionalFormatting>
  <conditionalFormatting sqref="BB34">
    <cfRule type="cellIs" dxfId="0" priority="2890" operator="greaterThan">
      <formula>$AF$22</formula>
    </cfRule>
    <cfRule type="cellIs" dxfId="3" priority="2907" operator="greaterThan">
      <formula>$AF$22</formula>
    </cfRule>
  </conditionalFormatting>
  <conditionalFormatting sqref="BC34">
    <cfRule type="cellIs" dxfId="0" priority="2889" operator="greaterThan">
      <formula>$AG$22</formula>
    </cfRule>
    <cfRule type="cellIs" dxfId="3" priority="2906" operator="greaterThan">
      <formula>$AG$22</formula>
    </cfRule>
  </conditionalFormatting>
  <conditionalFormatting sqref="BD34">
    <cfRule type="cellIs" dxfId="0" priority="2888" operator="greaterThan">
      <formula>$AH$22</formula>
    </cfRule>
    <cfRule type="cellIs" dxfId="3" priority="2905" operator="greaterThan">
      <formula>$AH$22</formula>
    </cfRule>
  </conditionalFormatting>
  <conditionalFormatting sqref="BF34">
    <cfRule type="cellIs" dxfId="0" priority="2887" operator="greaterThan">
      <formula>$AJ$22</formula>
    </cfRule>
    <cfRule type="cellIs" dxfId="3" priority="2904" operator="greaterThan">
      <formula>$AJ$22</formula>
    </cfRule>
  </conditionalFormatting>
  <conditionalFormatting sqref="BG34">
    <cfRule type="cellIs" dxfId="0" priority="2886" operator="greaterThan">
      <formula>$AK$22</formula>
    </cfRule>
    <cfRule type="cellIs" dxfId="3" priority="2903" operator="greaterThan">
      <formula>$AK$22</formula>
    </cfRule>
  </conditionalFormatting>
  <conditionalFormatting sqref="BH34">
    <cfRule type="cellIs" dxfId="0" priority="2885" operator="greaterThan">
      <formula>$AL$22</formula>
    </cfRule>
    <cfRule type="cellIs" dxfId="3" priority="2902" operator="greaterThan">
      <formula>$AL$22</formula>
    </cfRule>
  </conditionalFormatting>
  <conditionalFormatting sqref="BI34">
    <cfRule type="cellIs" dxfId="0" priority="2884" operator="greaterThan">
      <formula>$AM$22</formula>
    </cfRule>
    <cfRule type="cellIs" dxfId="3" priority="2901" operator="greaterThan">
      <formula>$AM$22</formula>
    </cfRule>
  </conditionalFormatting>
  <conditionalFormatting sqref="BK34">
    <cfRule type="cellIs" dxfId="0" priority="2883" operator="greaterThan">
      <formula>$AO$22</formula>
    </cfRule>
    <cfRule type="cellIs" dxfId="3" priority="2900" operator="greaterThan">
      <formula>$AO$22</formula>
    </cfRule>
  </conditionalFormatting>
  <conditionalFormatting sqref="BL34">
    <cfRule type="cellIs" dxfId="0" priority="2882" operator="greaterThan">
      <formula>$AP$22</formula>
    </cfRule>
    <cfRule type="cellIs" dxfId="3" priority="2899" operator="greaterThan">
      <formula>$AP$22</formula>
    </cfRule>
  </conditionalFormatting>
  <conditionalFormatting sqref="BM34">
    <cfRule type="cellIs" dxfId="0" priority="2881" operator="greaterThan">
      <formula>$AQ$22</formula>
    </cfRule>
    <cfRule type="cellIs" dxfId="3" priority="2898" operator="greaterThan">
      <formula>$AQ$22</formula>
    </cfRule>
  </conditionalFormatting>
  <conditionalFormatting sqref="BN34">
    <cfRule type="cellIs" dxfId="0" priority="2880" operator="greaterThan">
      <formula>$AR$22</formula>
    </cfRule>
    <cfRule type="cellIs" dxfId="3" priority="2897" operator="greaterThan">
      <formula>$AR$22</formula>
    </cfRule>
  </conditionalFormatting>
  <conditionalFormatting sqref="BP34">
    <cfRule type="cellIs" dxfId="0" priority="2879" operator="greaterThan">
      <formula>$AT$22</formula>
    </cfRule>
    <cfRule type="cellIs" dxfId="3" priority="2896" operator="greaterThan">
      <formula>$AT$22</formula>
    </cfRule>
  </conditionalFormatting>
  <conditionalFormatting sqref="BQ34">
    <cfRule type="cellIs" dxfId="0" priority="2878" operator="greaterThan">
      <formula>$AU$22</formula>
    </cfRule>
    <cfRule type="cellIs" dxfId="3" priority="2895" operator="greaterThan">
      <formula>$AU$22</formula>
    </cfRule>
  </conditionalFormatting>
  <conditionalFormatting sqref="BR34">
    <cfRule type="cellIs" dxfId="0" priority="2877" operator="greaterThan">
      <formula>$AV$22</formula>
    </cfRule>
    <cfRule type="cellIs" dxfId="3" priority="2894" operator="greaterThan">
      <formula>$AV$22</formula>
    </cfRule>
  </conditionalFormatting>
  <conditionalFormatting sqref="BS34">
    <cfRule type="cellIs" dxfId="0" priority="2876" operator="greaterThan">
      <formula>$AW$22</formula>
    </cfRule>
    <cfRule type="cellIs" dxfId="3" priority="2893" operator="greaterThan">
      <formula>$AW$22</formula>
    </cfRule>
  </conditionalFormatting>
  <conditionalFormatting sqref="AE35">
    <cfRule type="cellIs" dxfId="0" priority="3251" operator="greaterThan">
      <formula>$AE$22</formula>
    </cfRule>
    <cfRule type="cellIs" dxfId="0" priority="3252" operator="greaterThan">
      <formula>$AE$22</formula>
    </cfRule>
    <cfRule type="cellIs" dxfId="3" priority="3267" operator="greaterThan">
      <formula>$AE$22</formula>
    </cfRule>
  </conditionalFormatting>
  <conditionalFormatting sqref="AF35">
    <cfRule type="cellIs" dxfId="0" priority="3250" operator="greaterThan">
      <formula>$AF$22</formula>
    </cfRule>
    <cfRule type="cellIs" dxfId="3" priority="3266" operator="greaterThan">
      <formula>$AF$22</formula>
    </cfRule>
  </conditionalFormatting>
  <conditionalFormatting sqref="AG35">
    <cfRule type="cellIs" dxfId="0" priority="3249" operator="greaterThan">
      <formula>$AG$22</formula>
    </cfRule>
    <cfRule type="cellIs" dxfId="3" priority="3265" operator="greaterThan">
      <formula>$AG$22</formula>
    </cfRule>
  </conditionalFormatting>
  <conditionalFormatting sqref="AH35">
    <cfRule type="cellIs" dxfId="0" priority="3248" operator="greaterThan">
      <formula>$AH$22</formula>
    </cfRule>
    <cfRule type="cellIs" dxfId="3" priority="3264" operator="greaterThan">
      <formula>$AH$22</formula>
    </cfRule>
  </conditionalFormatting>
  <conditionalFormatting sqref="AJ35">
    <cfRule type="cellIs" dxfId="0" priority="3247" operator="greaterThan">
      <formula>$AJ$22</formula>
    </cfRule>
    <cfRule type="cellIs" dxfId="3" priority="3263" operator="greaterThan">
      <formula>$AJ$22</formula>
    </cfRule>
  </conditionalFormatting>
  <conditionalFormatting sqref="AK35">
    <cfRule type="cellIs" dxfId="0" priority="3246" operator="greaterThan">
      <formula>$AK$22</formula>
    </cfRule>
    <cfRule type="cellIs" dxfId="3" priority="3262" operator="greaterThan">
      <formula>$AK$22</formula>
    </cfRule>
  </conditionalFormatting>
  <conditionalFormatting sqref="AL35">
    <cfRule type="cellIs" dxfId="0" priority="3245" operator="greaterThan">
      <formula>$AL$22</formula>
    </cfRule>
    <cfRule type="cellIs" dxfId="3" priority="3261" operator="greaterThan">
      <formula>$AL$22</formula>
    </cfRule>
  </conditionalFormatting>
  <conditionalFormatting sqref="AM35">
    <cfRule type="cellIs" dxfId="0" priority="3244" operator="greaterThan">
      <formula>$AM$22</formula>
    </cfRule>
    <cfRule type="cellIs" dxfId="3" priority="3260" operator="greaterThan">
      <formula>$AM$22</formula>
    </cfRule>
  </conditionalFormatting>
  <conditionalFormatting sqref="AO35">
    <cfRule type="cellIs" dxfId="0" priority="3243" operator="greaterThan">
      <formula>$AO$22</formula>
    </cfRule>
    <cfRule type="cellIs" dxfId="3" priority="3259" operator="greaterThan">
      <formula>$AO$22</formula>
    </cfRule>
  </conditionalFormatting>
  <conditionalFormatting sqref="AP35">
    <cfRule type="cellIs" dxfId="0" priority="3242" operator="greaterThan">
      <formula>$AP$22</formula>
    </cfRule>
    <cfRule type="cellIs" dxfId="3" priority="3258" operator="greaterThan">
      <formula>$AP$22</formula>
    </cfRule>
  </conditionalFormatting>
  <conditionalFormatting sqref="AQ35">
    <cfRule type="cellIs" dxfId="0" priority="3241" operator="greaterThan">
      <formula>$AQ$22</formula>
    </cfRule>
    <cfRule type="cellIs" dxfId="3" priority="3257" operator="greaterThan">
      <formula>$AQ$22</formula>
    </cfRule>
  </conditionalFormatting>
  <conditionalFormatting sqref="AR35">
    <cfRule type="cellIs" dxfId="0" priority="3240" operator="greaterThan">
      <formula>$AR$22</formula>
    </cfRule>
    <cfRule type="cellIs" dxfId="3" priority="3256" operator="greaterThan">
      <formula>$AR$22</formula>
    </cfRule>
  </conditionalFormatting>
  <conditionalFormatting sqref="AT35">
    <cfRule type="cellIs" dxfId="0" priority="3239" operator="greaterThan">
      <formula>$AT$22</formula>
    </cfRule>
    <cfRule type="cellIs" dxfId="3" priority="3255" operator="greaterThan">
      <formula>$AT$22</formula>
    </cfRule>
  </conditionalFormatting>
  <conditionalFormatting sqref="AU35">
    <cfRule type="cellIs" dxfId="0" priority="3238" operator="greaterThan">
      <formula>$AU$22</formula>
    </cfRule>
    <cfRule type="cellIs" dxfId="3" priority="3254" operator="greaterThan">
      <formula>$AU$22</formula>
    </cfRule>
  </conditionalFormatting>
  <conditionalFormatting sqref="AV35">
    <cfRule type="cellIs" dxfId="0" priority="3237" operator="greaterThan">
      <formula>$AV$22</formula>
    </cfRule>
    <cfRule type="cellIs" dxfId="3" priority="3253" operator="greaterThan">
      <formula>$AV$22</formula>
    </cfRule>
  </conditionalFormatting>
  <conditionalFormatting sqref="AW35">
    <cfRule type="cellIs" dxfId="0" priority="3268" operator="greaterThan">
      <formula>$AW$22</formula>
    </cfRule>
    <cfRule type="cellIs" dxfId="3" priority="3269" operator="greaterThan">
      <formula>$AW$22</formula>
    </cfRule>
  </conditionalFormatting>
  <conditionalFormatting sqref="BA35">
    <cfRule type="cellIs" dxfId="0" priority="2857" operator="greaterThan">
      <formula>$AE$22</formula>
    </cfRule>
    <cfRule type="cellIs" dxfId="0" priority="2858" operator="greaterThan">
      <formula>$AE$22</formula>
    </cfRule>
    <cfRule type="cellIs" dxfId="3" priority="2873" operator="greaterThan">
      <formula>$AE$22</formula>
    </cfRule>
  </conditionalFormatting>
  <conditionalFormatting sqref="BB35">
    <cfRule type="cellIs" dxfId="0" priority="2856" operator="greaterThan">
      <formula>$AF$22</formula>
    </cfRule>
    <cfRule type="cellIs" dxfId="3" priority="2872" operator="greaterThan">
      <formula>$AF$22</formula>
    </cfRule>
  </conditionalFormatting>
  <conditionalFormatting sqref="BC35">
    <cfRule type="cellIs" dxfId="0" priority="2855" operator="greaterThan">
      <formula>$AG$22</formula>
    </cfRule>
    <cfRule type="cellIs" dxfId="3" priority="2871" operator="greaterThan">
      <formula>$AG$22</formula>
    </cfRule>
  </conditionalFormatting>
  <conditionalFormatting sqref="BD35">
    <cfRule type="cellIs" dxfId="0" priority="2854" operator="greaterThan">
      <formula>$AH$22</formula>
    </cfRule>
    <cfRule type="cellIs" dxfId="3" priority="2870" operator="greaterThan">
      <formula>$AH$22</formula>
    </cfRule>
  </conditionalFormatting>
  <conditionalFormatting sqref="BF35">
    <cfRule type="cellIs" dxfId="0" priority="2853" operator="greaterThan">
      <formula>$AJ$22</formula>
    </cfRule>
    <cfRule type="cellIs" dxfId="3" priority="2869" operator="greaterThan">
      <formula>$AJ$22</formula>
    </cfRule>
  </conditionalFormatting>
  <conditionalFormatting sqref="BG35">
    <cfRule type="cellIs" dxfId="0" priority="2852" operator="greaterThan">
      <formula>$AK$22</formula>
    </cfRule>
    <cfRule type="cellIs" dxfId="3" priority="2868" operator="greaterThan">
      <formula>$AK$22</formula>
    </cfRule>
  </conditionalFormatting>
  <conditionalFormatting sqref="BH35">
    <cfRule type="cellIs" dxfId="0" priority="2851" operator="greaterThan">
      <formula>$AL$22</formula>
    </cfRule>
    <cfRule type="cellIs" dxfId="3" priority="2867" operator="greaterThan">
      <formula>$AL$22</formula>
    </cfRule>
  </conditionalFormatting>
  <conditionalFormatting sqref="BI35">
    <cfRule type="cellIs" dxfId="0" priority="2850" operator="greaterThan">
      <formula>$AM$22</formula>
    </cfRule>
    <cfRule type="cellIs" dxfId="3" priority="2866" operator="greaterThan">
      <formula>$AM$22</formula>
    </cfRule>
  </conditionalFormatting>
  <conditionalFormatting sqref="BK35">
    <cfRule type="cellIs" dxfId="0" priority="2849" operator="greaterThan">
      <formula>$AO$22</formula>
    </cfRule>
    <cfRule type="cellIs" dxfId="3" priority="2865" operator="greaterThan">
      <formula>$AO$22</formula>
    </cfRule>
  </conditionalFormatting>
  <conditionalFormatting sqref="BL35">
    <cfRule type="cellIs" dxfId="0" priority="2848" operator="greaterThan">
      <formula>$AP$22</formula>
    </cfRule>
    <cfRule type="cellIs" dxfId="3" priority="2864" operator="greaterThan">
      <formula>$AP$22</formula>
    </cfRule>
  </conditionalFormatting>
  <conditionalFormatting sqref="BM35">
    <cfRule type="cellIs" dxfId="0" priority="2847" operator="greaterThan">
      <formula>$AQ$22</formula>
    </cfRule>
    <cfRule type="cellIs" dxfId="3" priority="2863" operator="greaterThan">
      <formula>$AQ$22</formula>
    </cfRule>
  </conditionalFormatting>
  <conditionalFormatting sqref="BN35">
    <cfRule type="cellIs" dxfId="0" priority="2846" operator="greaterThan">
      <formula>$AR$22</formula>
    </cfRule>
    <cfRule type="cellIs" dxfId="3" priority="2862" operator="greaterThan">
      <formula>$AR$22</formula>
    </cfRule>
  </conditionalFormatting>
  <conditionalFormatting sqref="BP35">
    <cfRule type="cellIs" dxfId="0" priority="2845" operator="greaterThan">
      <formula>$AT$22</formula>
    </cfRule>
    <cfRule type="cellIs" dxfId="3" priority="2861" operator="greaterThan">
      <formula>$AT$22</formula>
    </cfRule>
  </conditionalFormatting>
  <conditionalFormatting sqref="BQ35">
    <cfRule type="cellIs" dxfId="0" priority="2844" operator="greaterThan">
      <formula>$AU$22</formula>
    </cfRule>
    <cfRule type="cellIs" dxfId="3" priority="2860" operator="greaterThan">
      <formula>$AU$22</formula>
    </cfRule>
  </conditionalFormatting>
  <conditionalFormatting sqref="BR35">
    <cfRule type="cellIs" dxfId="0" priority="2843" operator="greaterThan">
      <formula>$AV$22</formula>
    </cfRule>
    <cfRule type="cellIs" dxfId="3" priority="2859" operator="greaterThan">
      <formula>$AV$22</formula>
    </cfRule>
  </conditionalFormatting>
  <conditionalFormatting sqref="BS35">
    <cfRule type="cellIs" dxfId="0" priority="2874" operator="greaterThan">
      <formula>$AW$22</formula>
    </cfRule>
    <cfRule type="cellIs" dxfId="3" priority="2875" operator="greaterThan">
      <formula>$AW$22</formula>
    </cfRule>
  </conditionalFormatting>
  <conditionalFormatting sqref="AE36">
    <cfRule type="cellIs" dxfId="0" priority="3218" operator="greaterThan">
      <formula>$AE$22</formula>
    </cfRule>
    <cfRule type="cellIs" dxfId="0" priority="3219" operator="greaterThan">
      <formula>$AE$22</formula>
    </cfRule>
    <cfRule type="cellIs" dxfId="3" priority="3234" operator="greaterThan">
      <formula>$AE$22</formula>
    </cfRule>
  </conditionalFormatting>
  <conditionalFormatting sqref="AF36">
    <cfRule type="cellIs" dxfId="0" priority="3217" operator="greaterThan">
      <formula>$AF$22</formula>
    </cfRule>
    <cfRule type="cellIs" dxfId="3" priority="3233" operator="greaterThan">
      <formula>$AF$22</formula>
    </cfRule>
  </conditionalFormatting>
  <conditionalFormatting sqref="AG36">
    <cfRule type="cellIs" dxfId="0" priority="3216" operator="greaterThan">
      <formula>$AG$22</formula>
    </cfRule>
    <cfRule type="cellIs" dxfId="3" priority="3232" operator="greaterThan">
      <formula>$AG$22</formula>
    </cfRule>
  </conditionalFormatting>
  <conditionalFormatting sqref="AH36">
    <cfRule type="cellIs" dxfId="0" priority="3215" operator="greaterThan">
      <formula>$AH$22</formula>
    </cfRule>
    <cfRule type="cellIs" dxfId="3" priority="3231" operator="greaterThan">
      <formula>$AH$22</formula>
    </cfRule>
  </conditionalFormatting>
  <conditionalFormatting sqref="AJ36">
    <cfRule type="cellIs" dxfId="0" priority="3214" operator="greaterThan">
      <formula>$AJ$22</formula>
    </cfRule>
    <cfRule type="cellIs" dxfId="3" priority="3230" operator="greaterThan">
      <formula>$AJ$22</formula>
    </cfRule>
  </conditionalFormatting>
  <conditionalFormatting sqref="AK36">
    <cfRule type="cellIs" dxfId="0" priority="3213" operator="greaterThan">
      <formula>$AK$22</formula>
    </cfRule>
    <cfRule type="cellIs" dxfId="3" priority="3229" operator="greaterThan">
      <formula>$AK$22</formula>
    </cfRule>
  </conditionalFormatting>
  <conditionalFormatting sqref="AL36">
    <cfRule type="cellIs" dxfId="0" priority="3212" operator="greaterThan">
      <formula>$AL$22</formula>
    </cfRule>
    <cfRule type="cellIs" dxfId="3" priority="3228" operator="greaterThan">
      <formula>$AL$22</formula>
    </cfRule>
  </conditionalFormatting>
  <conditionalFormatting sqref="AM36">
    <cfRule type="cellIs" dxfId="0" priority="3211" operator="greaterThan">
      <formula>$AM$22</formula>
    </cfRule>
    <cfRule type="cellIs" dxfId="3" priority="3227" operator="greaterThan">
      <formula>$AM$22</formula>
    </cfRule>
  </conditionalFormatting>
  <conditionalFormatting sqref="AO36">
    <cfRule type="cellIs" dxfId="0" priority="3210" operator="greaterThan">
      <formula>$AO$22</formula>
    </cfRule>
    <cfRule type="cellIs" dxfId="3" priority="3226" operator="greaterThan">
      <formula>$AO$22</formula>
    </cfRule>
  </conditionalFormatting>
  <conditionalFormatting sqref="AP36">
    <cfRule type="cellIs" dxfId="0" priority="3209" operator="greaterThan">
      <formula>$AP$22</formula>
    </cfRule>
    <cfRule type="cellIs" dxfId="3" priority="3225" operator="greaterThan">
      <formula>$AP$22</formula>
    </cfRule>
  </conditionalFormatting>
  <conditionalFormatting sqref="AQ36">
    <cfRule type="cellIs" dxfId="0" priority="3208" operator="greaterThan">
      <formula>$AQ$22</formula>
    </cfRule>
    <cfRule type="cellIs" dxfId="3" priority="3224" operator="greaterThan">
      <formula>$AQ$22</formula>
    </cfRule>
  </conditionalFormatting>
  <conditionalFormatting sqref="AR36">
    <cfRule type="cellIs" dxfId="0" priority="3207" operator="greaterThan">
      <formula>$AR$22</formula>
    </cfRule>
    <cfRule type="cellIs" dxfId="3" priority="3223" operator="greaterThan">
      <formula>$AR$22</formula>
    </cfRule>
  </conditionalFormatting>
  <conditionalFormatting sqref="AT36">
    <cfRule type="cellIs" dxfId="0" priority="3206" operator="greaterThan">
      <formula>$AT$22</formula>
    </cfRule>
    <cfRule type="cellIs" dxfId="3" priority="3222" operator="greaterThan">
      <formula>$AT$22</formula>
    </cfRule>
  </conditionalFormatting>
  <conditionalFormatting sqref="AU36">
    <cfRule type="cellIs" dxfId="0" priority="3205" operator="greaterThan">
      <formula>$AU$22</formula>
    </cfRule>
    <cfRule type="cellIs" dxfId="3" priority="3221" operator="greaterThan">
      <formula>$AU$22</formula>
    </cfRule>
  </conditionalFormatting>
  <conditionalFormatting sqref="AV36">
    <cfRule type="cellIs" dxfId="0" priority="3204" operator="greaterThan">
      <formula>$AV$22</formula>
    </cfRule>
    <cfRule type="cellIs" dxfId="3" priority="3220" operator="greaterThan">
      <formula>$AV$22</formula>
    </cfRule>
  </conditionalFormatting>
  <conditionalFormatting sqref="AW36">
    <cfRule type="cellIs" dxfId="0" priority="3235" operator="greaterThan">
      <formula>$AW$22</formula>
    </cfRule>
    <cfRule type="cellIs" dxfId="3" priority="3236" operator="greaterThan">
      <formula>$AW$22</formula>
    </cfRule>
  </conditionalFormatting>
  <conditionalFormatting sqref="BA36">
    <cfRule type="cellIs" dxfId="0" priority="2824" operator="greaterThan">
      <formula>$AE$22</formula>
    </cfRule>
    <cfRule type="cellIs" dxfId="0" priority="2825" operator="greaterThan">
      <formula>$AE$22</formula>
    </cfRule>
    <cfRule type="cellIs" dxfId="3" priority="2840" operator="greaterThan">
      <formula>$AE$22</formula>
    </cfRule>
  </conditionalFormatting>
  <conditionalFormatting sqref="BB36">
    <cfRule type="cellIs" dxfId="0" priority="2823" operator="greaterThan">
      <formula>$AF$22</formula>
    </cfRule>
    <cfRule type="cellIs" dxfId="3" priority="2839" operator="greaterThan">
      <formula>$AF$22</formula>
    </cfRule>
  </conditionalFormatting>
  <conditionalFormatting sqref="BC36">
    <cfRule type="cellIs" dxfId="0" priority="2822" operator="greaterThan">
      <formula>$AG$22</formula>
    </cfRule>
    <cfRule type="cellIs" dxfId="3" priority="2838" operator="greaterThan">
      <formula>$AG$22</formula>
    </cfRule>
  </conditionalFormatting>
  <conditionalFormatting sqref="BD36">
    <cfRule type="cellIs" dxfId="0" priority="2821" operator="greaterThan">
      <formula>$AH$22</formula>
    </cfRule>
    <cfRule type="cellIs" dxfId="3" priority="2837" operator="greaterThan">
      <formula>$AH$22</formula>
    </cfRule>
  </conditionalFormatting>
  <conditionalFormatting sqref="BF36">
    <cfRule type="cellIs" dxfId="0" priority="2820" operator="greaterThan">
      <formula>$AJ$22</formula>
    </cfRule>
    <cfRule type="cellIs" dxfId="3" priority="2836" operator="greaterThan">
      <formula>$AJ$22</formula>
    </cfRule>
  </conditionalFormatting>
  <conditionalFormatting sqref="BG36">
    <cfRule type="cellIs" dxfId="0" priority="2819" operator="greaterThan">
      <formula>$AK$22</formula>
    </cfRule>
    <cfRule type="cellIs" dxfId="3" priority="2835" operator="greaterThan">
      <formula>$AK$22</formula>
    </cfRule>
  </conditionalFormatting>
  <conditionalFormatting sqref="BH36">
    <cfRule type="cellIs" dxfId="0" priority="2818" operator="greaterThan">
      <formula>$AL$22</formula>
    </cfRule>
    <cfRule type="cellIs" dxfId="3" priority="2834" operator="greaterThan">
      <formula>$AL$22</formula>
    </cfRule>
  </conditionalFormatting>
  <conditionalFormatting sqref="BI36">
    <cfRule type="cellIs" dxfId="0" priority="2817" operator="greaterThan">
      <formula>$AM$22</formula>
    </cfRule>
    <cfRule type="cellIs" dxfId="3" priority="2833" operator="greaterThan">
      <formula>$AM$22</formula>
    </cfRule>
  </conditionalFormatting>
  <conditionalFormatting sqref="BK36">
    <cfRule type="cellIs" dxfId="0" priority="2816" operator="greaterThan">
      <formula>$AO$22</formula>
    </cfRule>
    <cfRule type="cellIs" dxfId="3" priority="2832" operator="greaterThan">
      <formula>$AO$22</formula>
    </cfRule>
  </conditionalFormatting>
  <conditionalFormatting sqref="BL36">
    <cfRule type="cellIs" dxfId="0" priority="2815" operator="greaterThan">
      <formula>$AP$22</formula>
    </cfRule>
    <cfRule type="cellIs" dxfId="3" priority="2831" operator="greaterThan">
      <formula>$AP$22</formula>
    </cfRule>
  </conditionalFormatting>
  <conditionalFormatting sqref="BM36">
    <cfRule type="cellIs" dxfId="0" priority="2814" operator="greaterThan">
      <formula>$AQ$22</formula>
    </cfRule>
    <cfRule type="cellIs" dxfId="3" priority="2830" operator="greaterThan">
      <formula>$AQ$22</formula>
    </cfRule>
  </conditionalFormatting>
  <conditionalFormatting sqref="BN36">
    <cfRule type="cellIs" dxfId="0" priority="2813" operator="greaterThan">
      <formula>$AR$22</formula>
    </cfRule>
    <cfRule type="cellIs" dxfId="3" priority="2829" operator="greaterThan">
      <formula>$AR$22</formula>
    </cfRule>
  </conditionalFormatting>
  <conditionalFormatting sqref="BP36">
    <cfRule type="cellIs" dxfId="0" priority="2812" operator="greaterThan">
      <formula>$AT$22</formula>
    </cfRule>
    <cfRule type="cellIs" dxfId="3" priority="2828" operator="greaterThan">
      <formula>$AT$22</formula>
    </cfRule>
  </conditionalFormatting>
  <conditionalFormatting sqref="BQ36">
    <cfRule type="cellIs" dxfId="0" priority="2811" operator="greaterThan">
      <formula>$AU$22</formula>
    </cfRule>
    <cfRule type="cellIs" dxfId="3" priority="2827" operator="greaterThan">
      <formula>$AU$22</formula>
    </cfRule>
  </conditionalFormatting>
  <conditionalFormatting sqref="BR36">
    <cfRule type="cellIs" dxfId="0" priority="2810" operator="greaterThan">
      <formula>$AV$22</formula>
    </cfRule>
    <cfRule type="cellIs" dxfId="3" priority="2826" operator="greaterThan">
      <formula>$AV$22</formula>
    </cfRule>
  </conditionalFormatting>
  <conditionalFormatting sqref="BS36">
    <cfRule type="cellIs" dxfId="0" priority="2841" operator="greaterThan">
      <formula>$AW$22</formula>
    </cfRule>
    <cfRule type="cellIs" dxfId="3" priority="2842" operator="greaterThan">
      <formula>$AW$22</formula>
    </cfRule>
  </conditionalFormatting>
  <conditionalFormatting sqref="AE37">
    <cfRule type="cellIs" dxfId="0" priority="3185" operator="greaterThan">
      <formula>$AE$22</formula>
    </cfRule>
    <cfRule type="cellIs" dxfId="0" priority="3186" operator="greaterThan">
      <formula>$AE$22</formula>
    </cfRule>
    <cfRule type="cellIs" dxfId="3" priority="3201" operator="greaterThan">
      <formula>$AE$22</formula>
    </cfRule>
  </conditionalFormatting>
  <conditionalFormatting sqref="AF37">
    <cfRule type="cellIs" dxfId="0" priority="3184" operator="greaterThan">
      <formula>$AF$22</formula>
    </cfRule>
    <cfRule type="cellIs" dxfId="3" priority="3200" operator="greaterThan">
      <formula>$AF$22</formula>
    </cfRule>
  </conditionalFormatting>
  <conditionalFormatting sqref="AG37">
    <cfRule type="cellIs" dxfId="0" priority="3183" operator="greaterThan">
      <formula>$AG$22</formula>
    </cfRule>
    <cfRule type="cellIs" dxfId="3" priority="3199" operator="greaterThan">
      <formula>$AG$22</formula>
    </cfRule>
  </conditionalFormatting>
  <conditionalFormatting sqref="AH37">
    <cfRule type="cellIs" dxfId="0" priority="3182" operator="greaterThan">
      <formula>$AH$22</formula>
    </cfRule>
    <cfRule type="cellIs" dxfId="3" priority="3198" operator="greaterThan">
      <formula>$AH$22</formula>
    </cfRule>
  </conditionalFormatting>
  <conditionalFormatting sqref="AJ37">
    <cfRule type="cellIs" dxfId="0" priority="3181" operator="greaterThan">
      <formula>$AJ$22</formula>
    </cfRule>
    <cfRule type="cellIs" dxfId="3" priority="3197" operator="greaterThan">
      <formula>$AJ$22</formula>
    </cfRule>
  </conditionalFormatting>
  <conditionalFormatting sqref="AK37">
    <cfRule type="cellIs" dxfId="0" priority="3180" operator="greaterThan">
      <formula>$AK$22</formula>
    </cfRule>
    <cfRule type="cellIs" dxfId="3" priority="3196" operator="greaterThan">
      <formula>$AK$22</formula>
    </cfRule>
  </conditionalFormatting>
  <conditionalFormatting sqref="AL37">
    <cfRule type="cellIs" dxfId="0" priority="3179" operator="greaterThan">
      <formula>$AL$22</formula>
    </cfRule>
    <cfRule type="cellIs" dxfId="3" priority="3195" operator="greaterThan">
      <formula>$AL$22</formula>
    </cfRule>
  </conditionalFormatting>
  <conditionalFormatting sqref="AM37">
    <cfRule type="cellIs" dxfId="0" priority="3178" operator="greaterThan">
      <formula>$AM$22</formula>
    </cfRule>
    <cfRule type="cellIs" dxfId="3" priority="3194" operator="greaterThan">
      <formula>$AM$22</formula>
    </cfRule>
  </conditionalFormatting>
  <conditionalFormatting sqref="AO37">
    <cfRule type="cellIs" dxfId="0" priority="3177" operator="greaterThan">
      <formula>$AO$22</formula>
    </cfRule>
    <cfRule type="cellIs" dxfId="3" priority="3193" operator="greaterThan">
      <formula>$AO$22</formula>
    </cfRule>
  </conditionalFormatting>
  <conditionalFormatting sqref="AP37">
    <cfRule type="cellIs" dxfId="0" priority="3176" operator="greaterThan">
      <formula>$AP$22</formula>
    </cfRule>
    <cfRule type="cellIs" dxfId="3" priority="3192" operator="greaterThan">
      <formula>$AP$22</formula>
    </cfRule>
  </conditionalFormatting>
  <conditionalFormatting sqref="AQ37">
    <cfRule type="cellIs" dxfId="0" priority="3175" operator="greaterThan">
      <formula>$AQ$22</formula>
    </cfRule>
    <cfRule type="cellIs" dxfId="3" priority="3191" operator="greaterThan">
      <formula>$AQ$22</formula>
    </cfRule>
  </conditionalFormatting>
  <conditionalFormatting sqref="AR37">
    <cfRule type="cellIs" dxfId="0" priority="3174" operator="greaterThan">
      <formula>$AR$22</formula>
    </cfRule>
    <cfRule type="cellIs" dxfId="3" priority="3190" operator="greaterThan">
      <formula>$AR$22</formula>
    </cfRule>
  </conditionalFormatting>
  <conditionalFormatting sqref="AT37">
    <cfRule type="cellIs" dxfId="0" priority="3173" operator="greaterThan">
      <formula>$AT$22</formula>
    </cfRule>
    <cfRule type="cellIs" dxfId="3" priority="3189" operator="greaterThan">
      <formula>$AT$22</formula>
    </cfRule>
  </conditionalFormatting>
  <conditionalFormatting sqref="AU37">
    <cfRule type="cellIs" dxfId="0" priority="3172" operator="greaterThan">
      <formula>$AU$22</formula>
    </cfRule>
    <cfRule type="cellIs" dxfId="3" priority="3188" operator="greaterThan">
      <formula>$AU$22</formula>
    </cfRule>
  </conditionalFormatting>
  <conditionalFormatting sqref="AV37">
    <cfRule type="cellIs" dxfId="0" priority="3171" operator="greaterThan">
      <formula>$AV$22</formula>
    </cfRule>
    <cfRule type="cellIs" dxfId="3" priority="3187" operator="greaterThan">
      <formula>$AV$22</formula>
    </cfRule>
  </conditionalFormatting>
  <conditionalFormatting sqref="AW37">
    <cfRule type="cellIs" dxfId="0" priority="3202" operator="greaterThan">
      <formula>$AW$22</formula>
    </cfRule>
    <cfRule type="cellIs" dxfId="3" priority="3203" operator="greaterThan">
      <formula>$AW$22</formula>
    </cfRule>
  </conditionalFormatting>
  <conditionalFormatting sqref="BA37">
    <cfRule type="cellIs" dxfId="0" priority="2791" operator="greaterThan">
      <formula>$AE$22</formula>
    </cfRule>
    <cfRule type="cellIs" dxfId="0" priority="2792" operator="greaterThan">
      <formula>$AE$22</formula>
    </cfRule>
    <cfRule type="cellIs" dxfId="3" priority="2807" operator="greaterThan">
      <formula>$AE$22</formula>
    </cfRule>
  </conditionalFormatting>
  <conditionalFormatting sqref="BB37">
    <cfRule type="cellIs" dxfId="0" priority="2790" operator="greaterThan">
      <formula>$AF$22</formula>
    </cfRule>
    <cfRule type="cellIs" dxfId="3" priority="2806" operator="greaterThan">
      <formula>$AF$22</formula>
    </cfRule>
  </conditionalFormatting>
  <conditionalFormatting sqref="BC37">
    <cfRule type="cellIs" dxfId="0" priority="2789" operator="greaterThan">
      <formula>$AG$22</formula>
    </cfRule>
    <cfRule type="cellIs" dxfId="3" priority="2805" operator="greaterThan">
      <formula>$AG$22</formula>
    </cfRule>
  </conditionalFormatting>
  <conditionalFormatting sqref="BD37">
    <cfRule type="cellIs" dxfId="0" priority="2788" operator="greaterThan">
      <formula>$AH$22</formula>
    </cfRule>
    <cfRule type="cellIs" dxfId="3" priority="2804" operator="greaterThan">
      <formula>$AH$22</formula>
    </cfRule>
  </conditionalFormatting>
  <conditionalFormatting sqref="BF37">
    <cfRule type="cellIs" dxfId="0" priority="2787" operator="greaterThan">
      <formula>$AJ$22</formula>
    </cfRule>
    <cfRule type="cellIs" dxfId="3" priority="2803" operator="greaterThan">
      <formula>$AJ$22</formula>
    </cfRule>
  </conditionalFormatting>
  <conditionalFormatting sqref="BG37">
    <cfRule type="cellIs" dxfId="0" priority="2786" operator="greaterThan">
      <formula>$AK$22</formula>
    </cfRule>
    <cfRule type="cellIs" dxfId="3" priority="2802" operator="greaterThan">
      <formula>$AK$22</formula>
    </cfRule>
  </conditionalFormatting>
  <conditionalFormatting sqref="BH37">
    <cfRule type="cellIs" dxfId="0" priority="2785" operator="greaterThan">
      <formula>$AL$22</formula>
    </cfRule>
    <cfRule type="cellIs" dxfId="3" priority="2801" operator="greaterThan">
      <formula>$AL$22</formula>
    </cfRule>
  </conditionalFormatting>
  <conditionalFormatting sqref="BI37">
    <cfRule type="cellIs" dxfId="0" priority="2784" operator="greaterThan">
      <formula>$AM$22</formula>
    </cfRule>
    <cfRule type="cellIs" dxfId="3" priority="2800" operator="greaterThan">
      <formula>$AM$22</formula>
    </cfRule>
  </conditionalFormatting>
  <conditionalFormatting sqref="BK37">
    <cfRule type="cellIs" dxfId="0" priority="2783" operator="greaterThan">
      <formula>$AO$22</formula>
    </cfRule>
    <cfRule type="cellIs" dxfId="3" priority="2799" operator="greaterThan">
      <formula>$AO$22</formula>
    </cfRule>
  </conditionalFormatting>
  <conditionalFormatting sqref="BL37">
    <cfRule type="cellIs" dxfId="0" priority="2782" operator="greaterThan">
      <formula>$AP$22</formula>
    </cfRule>
    <cfRule type="cellIs" dxfId="3" priority="2798" operator="greaterThan">
      <formula>$AP$22</formula>
    </cfRule>
  </conditionalFormatting>
  <conditionalFormatting sqref="BM37">
    <cfRule type="cellIs" dxfId="0" priority="2781" operator="greaterThan">
      <formula>$AQ$22</formula>
    </cfRule>
    <cfRule type="cellIs" dxfId="3" priority="2797" operator="greaterThan">
      <formula>$AQ$22</formula>
    </cfRule>
  </conditionalFormatting>
  <conditionalFormatting sqref="BN37">
    <cfRule type="cellIs" dxfId="0" priority="2780" operator="greaterThan">
      <formula>$AR$22</formula>
    </cfRule>
    <cfRule type="cellIs" dxfId="3" priority="2796" operator="greaterThan">
      <formula>$AR$22</formula>
    </cfRule>
  </conditionalFormatting>
  <conditionalFormatting sqref="BP37">
    <cfRule type="cellIs" dxfId="0" priority="2779" operator="greaterThan">
      <formula>$AT$22</formula>
    </cfRule>
    <cfRule type="cellIs" dxfId="3" priority="2795" operator="greaterThan">
      <formula>$AT$22</formula>
    </cfRule>
  </conditionalFormatting>
  <conditionalFormatting sqref="BQ37">
    <cfRule type="cellIs" dxfId="0" priority="2778" operator="greaterThan">
      <formula>$AU$22</formula>
    </cfRule>
    <cfRule type="cellIs" dxfId="3" priority="2794" operator="greaterThan">
      <formula>$AU$22</formula>
    </cfRule>
  </conditionalFormatting>
  <conditionalFormatting sqref="BR37">
    <cfRule type="cellIs" dxfId="0" priority="2777" operator="greaterThan">
      <formula>$AV$22</formula>
    </cfRule>
    <cfRule type="cellIs" dxfId="3" priority="2793" operator="greaterThan">
      <formula>$AV$22</formula>
    </cfRule>
  </conditionalFormatting>
  <conditionalFormatting sqref="BS37">
    <cfRule type="cellIs" dxfId="0" priority="2808" operator="greaterThan">
      <formula>$AW$22</formula>
    </cfRule>
    <cfRule type="cellIs" dxfId="3" priority="2809" operator="greaterThan">
      <formula>$AW$22</formula>
    </cfRule>
  </conditionalFormatting>
  <conditionalFormatting sqref="AE38">
    <cfRule type="cellIs" dxfId="0" priority="3153" operator="greaterThan">
      <formula>$AE$22</formula>
    </cfRule>
    <cfRule type="cellIs" dxfId="0" priority="3154" operator="greaterThan">
      <formula>$AE$22</formula>
    </cfRule>
    <cfRule type="cellIs" dxfId="3" priority="3170" operator="greaterThan">
      <formula>$AE$22</formula>
    </cfRule>
  </conditionalFormatting>
  <conditionalFormatting sqref="AF38">
    <cfRule type="cellIs" dxfId="0" priority="3152" operator="greaterThan">
      <formula>$AF$22</formula>
    </cfRule>
    <cfRule type="cellIs" dxfId="3" priority="3169" operator="greaterThan">
      <formula>$AF$22</formula>
    </cfRule>
  </conditionalFormatting>
  <conditionalFormatting sqref="AG38">
    <cfRule type="cellIs" dxfId="0" priority="3151" operator="greaterThan">
      <formula>$AG$22</formula>
    </cfRule>
    <cfRule type="cellIs" dxfId="3" priority="3168" operator="greaterThan">
      <formula>$AG$22</formula>
    </cfRule>
  </conditionalFormatting>
  <conditionalFormatting sqref="AH38">
    <cfRule type="cellIs" dxfId="0" priority="3150" operator="greaterThan">
      <formula>$AH$22</formula>
    </cfRule>
    <cfRule type="cellIs" dxfId="3" priority="3167" operator="greaterThan">
      <formula>$AH$22</formula>
    </cfRule>
  </conditionalFormatting>
  <conditionalFormatting sqref="AJ38">
    <cfRule type="cellIs" dxfId="0" priority="3149" operator="greaterThan">
      <formula>$AJ$22</formula>
    </cfRule>
    <cfRule type="cellIs" dxfId="3" priority="3166" operator="greaterThan">
      <formula>$AJ$22</formula>
    </cfRule>
  </conditionalFormatting>
  <conditionalFormatting sqref="AK38">
    <cfRule type="cellIs" dxfId="0" priority="3148" operator="greaterThan">
      <formula>$AK$22</formula>
    </cfRule>
    <cfRule type="cellIs" dxfId="3" priority="3165" operator="greaterThan">
      <formula>$AK$22</formula>
    </cfRule>
  </conditionalFormatting>
  <conditionalFormatting sqref="AL38">
    <cfRule type="cellIs" dxfId="0" priority="3147" operator="greaterThan">
      <formula>$AL$22</formula>
    </cfRule>
    <cfRule type="cellIs" dxfId="3" priority="3164" operator="greaterThan">
      <formula>$AL$22</formula>
    </cfRule>
  </conditionalFormatting>
  <conditionalFormatting sqref="AM38">
    <cfRule type="cellIs" dxfId="0" priority="3146" operator="greaterThan">
      <formula>$AM$22</formula>
    </cfRule>
    <cfRule type="cellIs" dxfId="3" priority="3163" operator="greaterThan">
      <formula>$AM$22</formula>
    </cfRule>
  </conditionalFormatting>
  <conditionalFormatting sqref="AO38">
    <cfRule type="cellIs" dxfId="0" priority="3145" operator="greaterThan">
      <formula>$AO$22</formula>
    </cfRule>
    <cfRule type="cellIs" dxfId="3" priority="3162" operator="greaterThan">
      <formula>$AO$22</formula>
    </cfRule>
  </conditionalFormatting>
  <conditionalFormatting sqref="AP38">
    <cfRule type="cellIs" dxfId="0" priority="3144" operator="greaterThan">
      <formula>$AP$22</formula>
    </cfRule>
    <cfRule type="cellIs" dxfId="3" priority="3161" operator="greaterThan">
      <formula>$AP$22</formula>
    </cfRule>
  </conditionalFormatting>
  <conditionalFormatting sqref="AQ38">
    <cfRule type="cellIs" dxfId="0" priority="3143" operator="greaterThan">
      <formula>$AQ$22</formula>
    </cfRule>
    <cfRule type="cellIs" dxfId="3" priority="3160" operator="greaterThan">
      <formula>$AQ$22</formula>
    </cfRule>
  </conditionalFormatting>
  <conditionalFormatting sqref="AR38">
    <cfRule type="cellIs" dxfId="0" priority="3142" operator="greaterThan">
      <formula>$AR$22</formula>
    </cfRule>
    <cfRule type="cellIs" dxfId="3" priority="3159" operator="greaterThan">
      <formula>$AR$22</formula>
    </cfRule>
  </conditionalFormatting>
  <conditionalFormatting sqref="AT38">
    <cfRule type="cellIs" dxfId="0" priority="3141" operator="greaterThan">
      <formula>$AT$22</formula>
    </cfRule>
    <cfRule type="cellIs" dxfId="3" priority="3158" operator="greaterThan">
      <formula>$AT$22</formula>
    </cfRule>
  </conditionalFormatting>
  <conditionalFormatting sqref="AU38">
    <cfRule type="cellIs" dxfId="0" priority="3140" operator="greaterThan">
      <formula>$AU$22</formula>
    </cfRule>
    <cfRule type="cellIs" dxfId="3" priority="3157" operator="greaterThan">
      <formula>$AU$22</formula>
    </cfRule>
  </conditionalFormatting>
  <conditionalFormatting sqref="AV38">
    <cfRule type="cellIs" dxfId="0" priority="3139" operator="greaterThan">
      <formula>$AV$22</formula>
    </cfRule>
    <cfRule type="cellIs" dxfId="3" priority="3156" operator="greaterThan">
      <formula>$AV$22</formula>
    </cfRule>
  </conditionalFormatting>
  <conditionalFormatting sqref="AW38">
    <cfRule type="cellIs" dxfId="0" priority="3138" operator="greaterThan">
      <formula>$AW$22</formula>
    </cfRule>
    <cfRule type="cellIs" dxfId="3" priority="3155" operator="greaterThan">
      <formula>$AW$22</formula>
    </cfRule>
  </conditionalFormatting>
  <conditionalFormatting sqref="BA38">
    <cfRule type="cellIs" dxfId="0" priority="2759" operator="greaterThan">
      <formula>$AE$22</formula>
    </cfRule>
    <cfRule type="cellIs" dxfId="0" priority="2760" operator="greaterThan">
      <formula>$AE$22</formula>
    </cfRule>
    <cfRule type="cellIs" dxfId="3" priority="2776" operator="greaterThan">
      <formula>$AE$22</formula>
    </cfRule>
  </conditionalFormatting>
  <conditionalFormatting sqref="BB38">
    <cfRule type="cellIs" dxfId="0" priority="2758" operator="greaterThan">
      <formula>$AF$22</formula>
    </cfRule>
    <cfRule type="cellIs" dxfId="3" priority="2775" operator="greaterThan">
      <formula>$AF$22</formula>
    </cfRule>
  </conditionalFormatting>
  <conditionalFormatting sqref="BC38">
    <cfRule type="cellIs" dxfId="0" priority="2757" operator="greaterThan">
      <formula>$AG$22</formula>
    </cfRule>
    <cfRule type="cellIs" dxfId="3" priority="2774" operator="greaterThan">
      <formula>$AG$22</formula>
    </cfRule>
  </conditionalFormatting>
  <conditionalFormatting sqref="BD38">
    <cfRule type="cellIs" dxfId="0" priority="2756" operator="greaterThan">
      <formula>$AH$22</formula>
    </cfRule>
    <cfRule type="cellIs" dxfId="3" priority="2773" operator="greaterThan">
      <formula>$AH$22</formula>
    </cfRule>
  </conditionalFormatting>
  <conditionalFormatting sqref="BF38">
    <cfRule type="cellIs" dxfId="0" priority="2755" operator="greaterThan">
      <formula>$AJ$22</formula>
    </cfRule>
    <cfRule type="cellIs" dxfId="3" priority="2772" operator="greaterThan">
      <formula>$AJ$22</formula>
    </cfRule>
  </conditionalFormatting>
  <conditionalFormatting sqref="BG38">
    <cfRule type="cellIs" dxfId="0" priority="2754" operator="greaterThan">
      <formula>$AK$22</formula>
    </cfRule>
    <cfRule type="cellIs" dxfId="3" priority="2771" operator="greaterThan">
      <formula>$AK$22</formula>
    </cfRule>
  </conditionalFormatting>
  <conditionalFormatting sqref="BH38">
    <cfRule type="cellIs" dxfId="0" priority="2753" operator="greaterThan">
      <formula>$AL$22</formula>
    </cfRule>
    <cfRule type="cellIs" dxfId="3" priority="2770" operator="greaterThan">
      <formula>$AL$22</formula>
    </cfRule>
  </conditionalFormatting>
  <conditionalFormatting sqref="BI38">
    <cfRule type="cellIs" dxfId="0" priority="2752" operator="greaterThan">
      <formula>$AM$22</formula>
    </cfRule>
    <cfRule type="cellIs" dxfId="3" priority="2769" operator="greaterThan">
      <formula>$AM$22</formula>
    </cfRule>
  </conditionalFormatting>
  <conditionalFormatting sqref="BK38">
    <cfRule type="cellIs" dxfId="0" priority="2751" operator="greaterThan">
      <formula>$AO$22</formula>
    </cfRule>
    <cfRule type="cellIs" dxfId="3" priority="2768" operator="greaterThan">
      <formula>$AO$22</formula>
    </cfRule>
  </conditionalFormatting>
  <conditionalFormatting sqref="BL38">
    <cfRule type="cellIs" dxfId="0" priority="2750" operator="greaterThan">
      <formula>$AP$22</formula>
    </cfRule>
    <cfRule type="cellIs" dxfId="3" priority="2767" operator="greaterThan">
      <formula>$AP$22</formula>
    </cfRule>
  </conditionalFormatting>
  <conditionalFormatting sqref="BM38">
    <cfRule type="cellIs" dxfId="0" priority="2749" operator="greaterThan">
      <formula>$AQ$22</formula>
    </cfRule>
    <cfRule type="cellIs" dxfId="3" priority="2766" operator="greaterThan">
      <formula>$AQ$22</formula>
    </cfRule>
  </conditionalFormatting>
  <conditionalFormatting sqref="BN38">
    <cfRule type="cellIs" dxfId="0" priority="2748" operator="greaterThan">
      <formula>$AR$22</formula>
    </cfRule>
    <cfRule type="cellIs" dxfId="3" priority="2765" operator="greaterThan">
      <formula>$AR$22</formula>
    </cfRule>
  </conditionalFormatting>
  <conditionalFormatting sqref="BP38">
    <cfRule type="cellIs" dxfId="0" priority="2747" operator="greaterThan">
      <formula>$AT$22</formula>
    </cfRule>
    <cfRule type="cellIs" dxfId="3" priority="2764" operator="greaterThan">
      <formula>$AT$22</formula>
    </cfRule>
  </conditionalFormatting>
  <conditionalFormatting sqref="BQ38">
    <cfRule type="cellIs" dxfId="0" priority="2746" operator="greaterThan">
      <formula>$AU$22</formula>
    </cfRule>
    <cfRule type="cellIs" dxfId="3" priority="2763" operator="greaterThan">
      <formula>$AU$22</formula>
    </cfRule>
  </conditionalFormatting>
  <conditionalFormatting sqref="BR38">
    <cfRule type="cellIs" dxfId="0" priority="2745" operator="greaterThan">
      <formula>$AV$22</formula>
    </cfRule>
    <cfRule type="cellIs" dxfId="3" priority="2762" operator="greaterThan">
      <formula>$AV$22</formula>
    </cfRule>
  </conditionalFormatting>
  <conditionalFormatting sqref="BS38">
    <cfRule type="cellIs" dxfId="0" priority="2744" operator="greaterThan">
      <formula>$AW$22</formula>
    </cfRule>
    <cfRule type="cellIs" dxfId="3" priority="2761" operator="greaterThan">
      <formula>$AW$22</formula>
    </cfRule>
  </conditionalFormatting>
  <conditionalFormatting sqref="BZ38">
    <cfRule type="cellIs" dxfId="0" priority="1667" operator="greaterThan">
      <formula>$CC$5</formula>
    </cfRule>
  </conditionalFormatting>
  <conditionalFormatting sqref="AE39">
    <cfRule type="cellIs" dxfId="0" priority="3119" operator="greaterThan">
      <formula>$AE$22</formula>
    </cfRule>
    <cfRule type="cellIs" dxfId="0" priority="3120" operator="greaterThan">
      <formula>$AE$22</formula>
    </cfRule>
    <cfRule type="cellIs" dxfId="3" priority="3135" operator="greaterThan">
      <formula>$AE$22</formula>
    </cfRule>
  </conditionalFormatting>
  <conditionalFormatting sqref="AF39">
    <cfRule type="cellIs" dxfId="0" priority="3118" operator="greaterThan">
      <formula>$AF$22</formula>
    </cfRule>
    <cfRule type="cellIs" dxfId="3" priority="3134" operator="greaterThan">
      <formula>$AF$22</formula>
    </cfRule>
  </conditionalFormatting>
  <conditionalFormatting sqref="AG39">
    <cfRule type="cellIs" dxfId="0" priority="3117" operator="greaterThan">
      <formula>$AG$22</formula>
    </cfRule>
    <cfRule type="cellIs" dxfId="3" priority="3133" operator="greaterThan">
      <formula>$AG$22</formula>
    </cfRule>
  </conditionalFormatting>
  <conditionalFormatting sqref="AH39">
    <cfRule type="cellIs" dxfId="0" priority="3116" operator="greaterThan">
      <formula>$AH$22</formula>
    </cfRule>
    <cfRule type="cellIs" dxfId="3" priority="3132" operator="greaterThan">
      <formula>$AH$22</formula>
    </cfRule>
  </conditionalFormatting>
  <conditionalFormatting sqref="AJ39">
    <cfRule type="cellIs" dxfId="0" priority="3115" operator="greaterThan">
      <formula>$AJ$22</formula>
    </cfRule>
    <cfRule type="cellIs" dxfId="3" priority="3131" operator="greaterThan">
      <formula>$AJ$22</formula>
    </cfRule>
  </conditionalFormatting>
  <conditionalFormatting sqref="AK39">
    <cfRule type="cellIs" dxfId="0" priority="3114" operator="greaterThan">
      <formula>$AK$22</formula>
    </cfRule>
    <cfRule type="cellIs" dxfId="3" priority="3130" operator="greaterThan">
      <formula>$AK$22</formula>
    </cfRule>
  </conditionalFormatting>
  <conditionalFormatting sqref="AL39">
    <cfRule type="cellIs" dxfId="0" priority="3113" operator="greaterThan">
      <formula>$AL$22</formula>
    </cfRule>
    <cfRule type="cellIs" dxfId="3" priority="3129" operator="greaterThan">
      <formula>$AL$22</formula>
    </cfRule>
  </conditionalFormatting>
  <conditionalFormatting sqref="AM39">
    <cfRule type="cellIs" dxfId="0" priority="3112" operator="greaterThan">
      <formula>$AM$22</formula>
    </cfRule>
    <cfRule type="cellIs" dxfId="3" priority="3128" operator="greaterThan">
      <formula>$AM$22</formula>
    </cfRule>
  </conditionalFormatting>
  <conditionalFormatting sqref="AO39">
    <cfRule type="cellIs" dxfId="0" priority="3111" operator="greaterThan">
      <formula>$AO$22</formula>
    </cfRule>
    <cfRule type="cellIs" dxfId="3" priority="3127" operator="greaterThan">
      <formula>$AO$22</formula>
    </cfRule>
  </conditionalFormatting>
  <conditionalFormatting sqref="AP39">
    <cfRule type="cellIs" dxfId="0" priority="3110" operator="greaterThan">
      <formula>$AP$22</formula>
    </cfRule>
    <cfRule type="cellIs" dxfId="3" priority="3126" operator="greaterThan">
      <formula>$AP$22</formula>
    </cfRule>
  </conditionalFormatting>
  <conditionalFormatting sqref="AQ39">
    <cfRule type="cellIs" dxfId="0" priority="3109" operator="greaterThan">
      <formula>$AQ$22</formula>
    </cfRule>
    <cfRule type="cellIs" dxfId="3" priority="3125" operator="greaterThan">
      <formula>$AQ$22</formula>
    </cfRule>
  </conditionalFormatting>
  <conditionalFormatting sqref="AR39">
    <cfRule type="cellIs" dxfId="0" priority="3108" operator="greaterThan">
      <formula>$AR$22</formula>
    </cfRule>
    <cfRule type="cellIs" dxfId="3" priority="3124" operator="greaterThan">
      <formula>$AR$22</formula>
    </cfRule>
  </conditionalFormatting>
  <conditionalFormatting sqref="AT39">
    <cfRule type="cellIs" dxfId="0" priority="3107" operator="greaterThan">
      <formula>$AT$22</formula>
    </cfRule>
    <cfRule type="cellIs" dxfId="3" priority="3123" operator="greaterThan">
      <formula>$AT$22</formula>
    </cfRule>
  </conditionalFormatting>
  <conditionalFormatting sqref="AU39">
    <cfRule type="cellIs" dxfId="0" priority="3106" operator="greaterThan">
      <formula>$AU$22</formula>
    </cfRule>
    <cfRule type="cellIs" dxfId="3" priority="3122" operator="greaterThan">
      <formula>$AU$22</formula>
    </cfRule>
  </conditionalFormatting>
  <conditionalFormatting sqref="AV39">
    <cfRule type="cellIs" dxfId="0" priority="3105" operator="greaterThan">
      <formula>$AV$22</formula>
    </cfRule>
    <cfRule type="cellIs" dxfId="3" priority="3121" operator="greaterThan">
      <formula>$AV$22</formula>
    </cfRule>
  </conditionalFormatting>
  <conditionalFormatting sqref="AW39">
    <cfRule type="cellIs" dxfId="0" priority="3136" operator="greaterThan">
      <formula>$AW$22</formula>
    </cfRule>
    <cfRule type="cellIs" dxfId="3" priority="3137" operator="greaterThan">
      <formula>$AW$22</formula>
    </cfRule>
  </conditionalFormatting>
  <conditionalFormatting sqref="BA39">
    <cfRule type="cellIs" dxfId="0" priority="2725" operator="greaterThan">
      <formula>$AE$22</formula>
    </cfRule>
    <cfRule type="cellIs" dxfId="0" priority="2726" operator="greaterThan">
      <formula>$AE$22</formula>
    </cfRule>
    <cfRule type="cellIs" dxfId="3" priority="2741" operator="greaterThan">
      <formula>$AE$22</formula>
    </cfRule>
  </conditionalFormatting>
  <conditionalFormatting sqref="BB39">
    <cfRule type="cellIs" dxfId="0" priority="2724" operator="greaterThan">
      <formula>$AF$22</formula>
    </cfRule>
    <cfRule type="cellIs" dxfId="3" priority="2740" operator="greaterThan">
      <formula>$AF$22</formula>
    </cfRule>
  </conditionalFormatting>
  <conditionalFormatting sqref="BC39">
    <cfRule type="cellIs" dxfId="0" priority="2723" operator="greaterThan">
      <formula>$AG$22</formula>
    </cfRule>
    <cfRule type="cellIs" dxfId="3" priority="2739" operator="greaterThan">
      <formula>$AG$22</formula>
    </cfRule>
  </conditionalFormatting>
  <conditionalFormatting sqref="BD39">
    <cfRule type="cellIs" dxfId="0" priority="2722" operator="greaterThan">
      <formula>$AH$22</formula>
    </cfRule>
    <cfRule type="cellIs" dxfId="3" priority="2738" operator="greaterThan">
      <formula>$AH$22</formula>
    </cfRule>
  </conditionalFormatting>
  <conditionalFormatting sqref="BF39">
    <cfRule type="cellIs" dxfId="0" priority="2721" operator="greaterThan">
      <formula>$AJ$22</formula>
    </cfRule>
    <cfRule type="cellIs" dxfId="3" priority="2737" operator="greaterThan">
      <formula>$AJ$22</formula>
    </cfRule>
  </conditionalFormatting>
  <conditionalFormatting sqref="BG39">
    <cfRule type="cellIs" dxfId="0" priority="2720" operator="greaterThan">
      <formula>$AK$22</formula>
    </cfRule>
    <cfRule type="cellIs" dxfId="3" priority="2736" operator="greaterThan">
      <formula>$AK$22</formula>
    </cfRule>
  </conditionalFormatting>
  <conditionalFormatting sqref="BH39">
    <cfRule type="cellIs" dxfId="0" priority="2719" operator="greaterThan">
      <formula>$AL$22</formula>
    </cfRule>
    <cfRule type="cellIs" dxfId="3" priority="2735" operator="greaterThan">
      <formula>$AL$22</formula>
    </cfRule>
  </conditionalFormatting>
  <conditionalFormatting sqref="BI39">
    <cfRule type="cellIs" dxfId="0" priority="2718" operator="greaterThan">
      <formula>$AM$22</formula>
    </cfRule>
    <cfRule type="cellIs" dxfId="3" priority="2734" operator="greaterThan">
      <formula>$AM$22</formula>
    </cfRule>
  </conditionalFormatting>
  <conditionalFormatting sqref="BK39">
    <cfRule type="cellIs" dxfId="0" priority="2717" operator="greaterThan">
      <formula>$AO$22</formula>
    </cfRule>
    <cfRule type="cellIs" dxfId="3" priority="2733" operator="greaterThan">
      <formula>$AO$22</formula>
    </cfRule>
  </conditionalFormatting>
  <conditionalFormatting sqref="BL39">
    <cfRule type="cellIs" dxfId="0" priority="2716" operator="greaterThan">
      <formula>$AP$22</formula>
    </cfRule>
    <cfRule type="cellIs" dxfId="3" priority="2732" operator="greaterThan">
      <formula>$AP$22</formula>
    </cfRule>
  </conditionalFormatting>
  <conditionalFormatting sqref="BM39">
    <cfRule type="cellIs" dxfId="0" priority="2715" operator="greaterThan">
      <formula>$AQ$22</formula>
    </cfRule>
    <cfRule type="cellIs" dxfId="3" priority="2731" operator="greaterThan">
      <formula>$AQ$22</formula>
    </cfRule>
  </conditionalFormatting>
  <conditionalFormatting sqref="BN39">
    <cfRule type="cellIs" dxfId="0" priority="2714" operator="greaterThan">
      <formula>$AR$22</formula>
    </cfRule>
    <cfRule type="cellIs" dxfId="3" priority="2730" operator="greaterThan">
      <formula>$AR$22</formula>
    </cfRule>
  </conditionalFormatting>
  <conditionalFormatting sqref="BP39">
    <cfRule type="cellIs" dxfId="0" priority="2713" operator="greaterThan">
      <formula>$AT$22</formula>
    </cfRule>
    <cfRule type="cellIs" dxfId="3" priority="2729" operator="greaterThan">
      <formula>$AT$22</formula>
    </cfRule>
  </conditionalFormatting>
  <conditionalFormatting sqref="BQ39">
    <cfRule type="cellIs" dxfId="0" priority="2712" operator="greaterThan">
      <formula>$AU$22</formula>
    </cfRule>
    <cfRule type="cellIs" dxfId="3" priority="2728" operator="greaterThan">
      <formula>$AU$22</formula>
    </cfRule>
  </conditionalFormatting>
  <conditionalFormatting sqref="BR39">
    <cfRule type="cellIs" dxfId="0" priority="2711" operator="greaterThan">
      <formula>$AV$22</formula>
    </cfRule>
    <cfRule type="cellIs" dxfId="3" priority="2727" operator="greaterThan">
      <formula>$AV$22</formula>
    </cfRule>
  </conditionalFormatting>
  <conditionalFormatting sqref="BS39">
    <cfRule type="cellIs" dxfId="0" priority="2742" operator="greaterThan">
      <formula>$AW$22</formula>
    </cfRule>
    <cfRule type="cellIs" dxfId="3" priority="2743" operator="greaterThan">
      <formula>$AW$22</formula>
    </cfRule>
  </conditionalFormatting>
  <conditionalFormatting sqref="AJ40">
    <cfRule type="cellIs" dxfId="0" priority="2710" operator="greaterThan">
      <formula>$N$22</formula>
    </cfRule>
  </conditionalFormatting>
  <conditionalFormatting sqref="AK40">
    <cfRule type="cellIs" dxfId="0" priority="2709" operator="greaterThan">
      <formula>$O$22</formula>
    </cfRule>
  </conditionalFormatting>
  <conditionalFormatting sqref="AL40">
    <cfRule type="cellIs" dxfId="0" priority="2708" operator="greaterThan">
      <formula>$P$22</formula>
    </cfRule>
  </conditionalFormatting>
  <conditionalFormatting sqref="AM40">
    <cfRule type="cellIs" dxfId="0" priority="2707" operator="greaterThan">
      <formula>$Q$22</formula>
    </cfRule>
  </conditionalFormatting>
  <conditionalFormatting sqref="AO40">
    <cfRule type="cellIs" dxfId="0" priority="2706" operator="greaterThan">
      <formula>$S$22</formula>
    </cfRule>
  </conditionalFormatting>
  <conditionalFormatting sqref="AP40">
    <cfRule type="cellIs" dxfId="0" priority="2705" operator="greaterThan">
      <formula>$T$22</formula>
    </cfRule>
  </conditionalFormatting>
  <conditionalFormatting sqref="AQ40">
    <cfRule type="cellIs" dxfId="0" priority="2704" operator="greaterThan">
      <formula>$U$22</formula>
    </cfRule>
  </conditionalFormatting>
  <conditionalFormatting sqref="AR40">
    <cfRule type="cellIs" dxfId="0" priority="2703" operator="greaterThan">
      <formula>$V$22</formula>
    </cfRule>
  </conditionalFormatting>
  <conditionalFormatting sqref="AT40">
    <cfRule type="cellIs" dxfId="0" priority="2702" operator="greaterThan">
      <formula>$X$22</formula>
    </cfRule>
  </conditionalFormatting>
  <conditionalFormatting sqref="AU40">
    <cfRule type="cellIs" dxfId="0" priority="2701" operator="greaterThan">
      <formula>$Y$22</formula>
    </cfRule>
  </conditionalFormatting>
  <conditionalFormatting sqref="AV40">
    <cfRule type="cellIs" dxfId="0" priority="2700" operator="greaterThan">
      <formula>$Z$22</formula>
    </cfRule>
  </conditionalFormatting>
  <conditionalFormatting sqref="AW40">
    <cfRule type="cellIs" dxfId="0" priority="2699" operator="greaterThan">
      <formula>$AA$22</formula>
    </cfRule>
  </conditionalFormatting>
  <conditionalFormatting sqref="BA40">
    <cfRule type="cellIs" dxfId="0" priority="1585" operator="greaterThan">
      <formula>$AE$22</formula>
    </cfRule>
    <cfRule type="cellIs" dxfId="0" priority="1586" operator="greaterThan">
      <formula>$AE$22</formula>
    </cfRule>
    <cfRule type="cellIs" dxfId="3" priority="1601" operator="greaterThan">
      <formula>$AE$22</formula>
    </cfRule>
  </conditionalFormatting>
  <conditionalFormatting sqref="BB40">
    <cfRule type="cellIs" dxfId="0" priority="773" operator="greaterThan">
      <formula>$AF$22</formula>
    </cfRule>
    <cfRule type="cellIs" dxfId="3" priority="787" operator="greaterThan">
      <formula>$AF$22</formula>
    </cfRule>
  </conditionalFormatting>
  <conditionalFormatting sqref="BC40">
    <cfRule type="cellIs" dxfId="0" priority="772" operator="greaterThan">
      <formula>$AG$22</formula>
    </cfRule>
    <cfRule type="cellIs" dxfId="3" priority="786" operator="greaterThan">
      <formula>$AG$22</formula>
    </cfRule>
  </conditionalFormatting>
  <conditionalFormatting sqref="BD40">
    <cfRule type="cellIs" dxfId="0" priority="771" operator="greaterThan">
      <formula>$AH$22</formula>
    </cfRule>
    <cfRule type="cellIs" dxfId="3" priority="785" operator="greaterThan">
      <formula>$AH$22</formula>
    </cfRule>
  </conditionalFormatting>
  <conditionalFormatting sqref="BF40">
    <cfRule type="cellIs" dxfId="0" priority="770" operator="greaterThan">
      <formula>$AJ$22</formula>
    </cfRule>
    <cfRule type="cellIs" dxfId="3" priority="784" operator="greaterThan">
      <formula>$AJ$22</formula>
    </cfRule>
  </conditionalFormatting>
  <conditionalFormatting sqref="BG40">
    <cfRule type="cellIs" dxfId="0" priority="769" operator="greaterThan">
      <formula>$AK$22</formula>
    </cfRule>
    <cfRule type="cellIs" dxfId="3" priority="783" operator="greaterThan">
      <formula>$AK$22</formula>
    </cfRule>
  </conditionalFormatting>
  <conditionalFormatting sqref="BH40">
    <cfRule type="cellIs" dxfId="0" priority="768" operator="greaterThan">
      <formula>$AL$22</formula>
    </cfRule>
    <cfRule type="cellIs" dxfId="3" priority="782" operator="greaterThan">
      <formula>$AL$22</formula>
    </cfRule>
  </conditionalFormatting>
  <conditionalFormatting sqref="BI40">
    <cfRule type="cellIs" dxfId="0" priority="767" operator="greaterThan">
      <formula>$AM$22</formula>
    </cfRule>
    <cfRule type="cellIs" dxfId="3" priority="781" operator="greaterThan">
      <formula>$AM$22</formula>
    </cfRule>
  </conditionalFormatting>
  <conditionalFormatting sqref="BK40">
    <cfRule type="cellIs" dxfId="0" priority="766" operator="greaterThan">
      <formula>$AO$22</formula>
    </cfRule>
    <cfRule type="cellIs" dxfId="3" priority="780" operator="greaterThan">
      <formula>$AO$22</formula>
    </cfRule>
  </conditionalFormatting>
  <conditionalFormatting sqref="BL40">
    <cfRule type="cellIs" dxfId="0" priority="765" operator="greaterThan">
      <formula>$AP$22</formula>
    </cfRule>
    <cfRule type="cellIs" dxfId="3" priority="779" operator="greaterThan">
      <formula>$AP$22</formula>
    </cfRule>
  </conditionalFormatting>
  <conditionalFormatting sqref="BM40">
    <cfRule type="cellIs" dxfId="0" priority="764" operator="greaterThan">
      <formula>$AQ$22</formula>
    </cfRule>
    <cfRule type="cellIs" dxfId="3" priority="778" operator="greaterThan">
      <formula>$AQ$22</formula>
    </cfRule>
  </conditionalFormatting>
  <conditionalFormatting sqref="BN40">
    <cfRule type="cellIs" dxfId="0" priority="763" operator="greaterThan">
      <formula>$AR$22</formula>
    </cfRule>
    <cfRule type="cellIs" dxfId="3" priority="777" operator="greaterThan">
      <formula>$AR$22</formula>
    </cfRule>
  </conditionalFormatting>
  <conditionalFormatting sqref="BP40">
    <cfRule type="cellIs" dxfId="0" priority="762" operator="greaterThan">
      <formula>$AT$22</formula>
    </cfRule>
    <cfRule type="cellIs" dxfId="3" priority="776" operator="greaterThan">
      <formula>$AT$22</formula>
    </cfRule>
  </conditionalFormatting>
  <conditionalFormatting sqref="BQ40">
    <cfRule type="cellIs" dxfId="0" priority="761" operator="greaterThan">
      <formula>$AU$22</formula>
    </cfRule>
    <cfRule type="cellIs" dxfId="3" priority="775" operator="greaterThan">
      <formula>$AU$22</formula>
    </cfRule>
  </conditionalFormatting>
  <conditionalFormatting sqref="BR40">
    <cfRule type="cellIs" dxfId="0" priority="760" operator="greaterThan">
      <formula>$AV$22</formula>
    </cfRule>
    <cfRule type="cellIs" dxfId="3" priority="774" operator="greaterThan">
      <formula>$AV$22</formula>
    </cfRule>
  </conditionalFormatting>
  <conditionalFormatting sqref="BS40">
    <cfRule type="cellIs" dxfId="0" priority="788" operator="greaterThan">
      <formula>$AW$22</formula>
    </cfRule>
    <cfRule type="cellIs" dxfId="3" priority="789" operator="greaterThan">
      <formula>$AW$22</formula>
    </cfRule>
  </conditionalFormatting>
  <conditionalFormatting sqref="AE41">
    <cfRule type="cellIs" dxfId="0" priority="2681" operator="greaterThan">
      <formula>$AE$22</formula>
    </cfRule>
    <cfRule type="cellIs" dxfId="0" priority="2682" operator="greaterThan">
      <formula>$AE$22</formula>
    </cfRule>
    <cfRule type="cellIs" dxfId="3" priority="2698" operator="greaterThan">
      <formula>$AE$22</formula>
    </cfRule>
  </conditionalFormatting>
  <conditionalFormatting sqref="AF41">
    <cfRule type="cellIs" dxfId="0" priority="2680" operator="greaterThan">
      <formula>$AF$22</formula>
    </cfRule>
    <cfRule type="cellIs" dxfId="3" priority="2697" operator="greaterThan">
      <formula>$AF$22</formula>
    </cfRule>
  </conditionalFormatting>
  <conditionalFormatting sqref="AG41">
    <cfRule type="cellIs" dxfId="0" priority="2679" operator="greaterThan">
      <formula>$AG$22</formula>
    </cfRule>
    <cfRule type="cellIs" dxfId="3" priority="2696" operator="greaterThan">
      <formula>$AG$22</formula>
    </cfRule>
  </conditionalFormatting>
  <conditionalFormatting sqref="AH41">
    <cfRule type="cellIs" dxfId="0" priority="2678" operator="greaterThan">
      <formula>$AH$22</formula>
    </cfRule>
    <cfRule type="cellIs" dxfId="3" priority="2695" operator="greaterThan">
      <formula>$AH$22</formula>
    </cfRule>
  </conditionalFormatting>
  <conditionalFormatting sqref="AJ41">
    <cfRule type="cellIs" dxfId="0" priority="2677" operator="greaterThan">
      <formula>$AJ$22</formula>
    </cfRule>
    <cfRule type="cellIs" dxfId="3" priority="2694" operator="greaterThan">
      <formula>$AJ$22</formula>
    </cfRule>
  </conditionalFormatting>
  <conditionalFormatting sqref="AK41">
    <cfRule type="cellIs" dxfId="0" priority="2676" operator="greaterThan">
      <formula>$AK$22</formula>
    </cfRule>
    <cfRule type="cellIs" dxfId="3" priority="2693" operator="greaterThan">
      <formula>$AK$22</formula>
    </cfRule>
  </conditionalFormatting>
  <conditionalFormatting sqref="AL41">
    <cfRule type="cellIs" dxfId="0" priority="2675" operator="greaterThan">
      <formula>$AL$22</formula>
    </cfRule>
    <cfRule type="cellIs" dxfId="3" priority="2692" operator="greaterThan">
      <formula>$AL$22</formula>
    </cfRule>
  </conditionalFormatting>
  <conditionalFormatting sqref="AM41">
    <cfRule type="cellIs" dxfId="0" priority="2674" operator="greaterThan">
      <formula>$AM$22</formula>
    </cfRule>
    <cfRule type="cellIs" dxfId="3" priority="2691" operator="greaterThan">
      <formula>$AM$22</formula>
    </cfRule>
  </conditionalFormatting>
  <conditionalFormatting sqref="AO41">
    <cfRule type="cellIs" dxfId="0" priority="2673" operator="greaterThan">
      <formula>$AO$22</formula>
    </cfRule>
    <cfRule type="cellIs" dxfId="3" priority="2690" operator="greaterThan">
      <formula>$AO$22</formula>
    </cfRule>
  </conditionalFormatting>
  <conditionalFormatting sqref="AP41">
    <cfRule type="cellIs" dxfId="0" priority="2672" operator="greaterThan">
      <formula>$AP$22</formula>
    </cfRule>
    <cfRule type="cellIs" dxfId="3" priority="2689" operator="greaterThan">
      <formula>$AP$22</formula>
    </cfRule>
  </conditionalFormatting>
  <conditionalFormatting sqref="AQ41">
    <cfRule type="cellIs" dxfId="0" priority="2671" operator="greaterThan">
      <formula>$AQ$22</formula>
    </cfRule>
    <cfRule type="cellIs" dxfId="3" priority="2688" operator="greaterThan">
      <formula>$AQ$22</formula>
    </cfRule>
  </conditionalFormatting>
  <conditionalFormatting sqref="AR41">
    <cfRule type="cellIs" dxfId="0" priority="2670" operator="greaterThan">
      <formula>$AR$22</formula>
    </cfRule>
    <cfRule type="cellIs" dxfId="3" priority="2687" operator="greaterThan">
      <formula>$AR$22</formula>
    </cfRule>
  </conditionalFormatting>
  <conditionalFormatting sqref="AT41">
    <cfRule type="cellIs" dxfId="0" priority="2669" operator="greaterThan">
      <formula>$AT$22</formula>
    </cfRule>
    <cfRule type="cellIs" dxfId="3" priority="2686" operator="greaterThan">
      <formula>$AT$22</formula>
    </cfRule>
  </conditionalFormatting>
  <conditionalFormatting sqref="AU41">
    <cfRule type="cellIs" dxfId="0" priority="2668" operator="greaterThan">
      <formula>$AU$22</formula>
    </cfRule>
    <cfRule type="cellIs" dxfId="3" priority="2685" operator="greaterThan">
      <formula>$AU$22</formula>
    </cfRule>
  </conditionalFormatting>
  <conditionalFormatting sqref="AV41">
    <cfRule type="cellIs" dxfId="0" priority="2667" operator="greaterThan">
      <formula>$AV$22</formula>
    </cfRule>
    <cfRule type="cellIs" dxfId="3" priority="2684" operator="greaterThan">
      <formula>$AV$22</formula>
    </cfRule>
  </conditionalFormatting>
  <conditionalFormatting sqref="AW41">
    <cfRule type="cellIs" dxfId="0" priority="2666" operator="greaterThan">
      <formula>$AW$22</formula>
    </cfRule>
    <cfRule type="cellIs" dxfId="3" priority="2683" operator="greaterThan">
      <formula>$AW$22</formula>
    </cfRule>
  </conditionalFormatting>
  <conditionalFormatting sqref="BA41">
    <cfRule type="cellIs" dxfId="0" priority="742" operator="greaterThan">
      <formula>$AE$22</formula>
    </cfRule>
    <cfRule type="cellIs" dxfId="0" priority="743" operator="greaterThan">
      <formula>$AE$22</formula>
    </cfRule>
    <cfRule type="cellIs" dxfId="3" priority="759" operator="greaterThan">
      <formula>$AE$22</formula>
    </cfRule>
  </conditionalFormatting>
  <conditionalFormatting sqref="BB41">
    <cfRule type="cellIs" dxfId="0" priority="741" operator="greaterThan">
      <formula>$AF$22</formula>
    </cfRule>
    <cfRule type="cellIs" dxfId="3" priority="758" operator="greaterThan">
      <formula>$AF$22</formula>
    </cfRule>
  </conditionalFormatting>
  <conditionalFormatting sqref="BC41">
    <cfRule type="cellIs" dxfId="0" priority="740" operator="greaterThan">
      <formula>$AG$22</formula>
    </cfRule>
    <cfRule type="cellIs" dxfId="3" priority="757" operator="greaterThan">
      <formula>$AG$22</formula>
    </cfRule>
  </conditionalFormatting>
  <conditionalFormatting sqref="BD41">
    <cfRule type="cellIs" dxfId="0" priority="739" operator="greaterThan">
      <formula>$AH$22</formula>
    </cfRule>
    <cfRule type="cellIs" dxfId="3" priority="756" operator="greaterThan">
      <formula>$AH$22</formula>
    </cfRule>
  </conditionalFormatting>
  <conditionalFormatting sqref="BF41">
    <cfRule type="cellIs" dxfId="0" priority="738" operator="greaterThan">
      <formula>$AJ$22</formula>
    </cfRule>
    <cfRule type="cellIs" dxfId="3" priority="755" operator="greaterThan">
      <formula>$AJ$22</formula>
    </cfRule>
  </conditionalFormatting>
  <conditionalFormatting sqref="BG41">
    <cfRule type="cellIs" dxfId="0" priority="737" operator="greaterThan">
      <formula>$AK$22</formula>
    </cfRule>
    <cfRule type="cellIs" dxfId="3" priority="754" operator="greaterThan">
      <formula>$AK$22</formula>
    </cfRule>
  </conditionalFormatting>
  <conditionalFormatting sqref="BH41">
    <cfRule type="cellIs" dxfId="0" priority="736" operator="greaterThan">
      <formula>$AL$22</formula>
    </cfRule>
    <cfRule type="cellIs" dxfId="3" priority="753" operator="greaterThan">
      <formula>$AL$22</formula>
    </cfRule>
  </conditionalFormatting>
  <conditionalFormatting sqref="BI41">
    <cfRule type="cellIs" dxfId="0" priority="735" operator="greaterThan">
      <formula>$AM$22</formula>
    </cfRule>
    <cfRule type="cellIs" dxfId="3" priority="752" operator="greaterThan">
      <formula>$AM$22</formula>
    </cfRule>
  </conditionalFormatting>
  <conditionalFormatting sqref="BK41">
    <cfRule type="cellIs" dxfId="0" priority="734" operator="greaterThan">
      <formula>$AO$22</formula>
    </cfRule>
    <cfRule type="cellIs" dxfId="3" priority="751" operator="greaterThan">
      <formula>$AO$22</formula>
    </cfRule>
  </conditionalFormatting>
  <conditionalFormatting sqref="BL41">
    <cfRule type="cellIs" dxfId="0" priority="733" operator="greaterThan">
      <formula>$AP$22</formula>
    </cfRule>
    <cfRule type="cellIs" dxfId="3" priority="750" operator="greaterThan">
      <formula>$AP$22</formula>
    </cfRule>
  </conditionalFormatting>
  <conditionalFormatting sqref="BM41">
    <cfRule type="cellIs" dxfId="0" priority="732" operator="greaterThan">
      <formula>$AQ$22</formula>
    </cfRule>
    <cfRule type="cellIs" dxfId="3" priority="749" operator="greaterThan">
      <formula>$AQ$22</formula>
    </cfRule>
  </conditionalFormatting>
  <conditionalFormatting sqref="BN41">
    <cfRule type="cellIs" dxfId="0" priority="731" operator="greaterThan">
      <formula>$AR$22</formula>
    </cfRule>
    <cfRule type="cellIs" dxfId="3" priority="748" operator="greaterThan">
      <formula>$AR$22</formula>
    </cfRule>
  </conditionalFormatting>
  <conditionalFormatting sqref="BP41">
    <cfRule type="cellIs" dxfId="0" priority="730" operator="greaterThan">
      <formula>$AT$22</formula>
    </cfRule>
    <cfRule type="cellIs" dxfId="3" priority="747" operator="greaterThan">
      <formula>$AT$22</formula>
    </cfRule>
  </conditionalFormatting>
  <conditionalFormatting sqref="BQ41">
    <cfRule type="cellIs" dxfId="0" priority="729" operator="greaterThan">
      <formula>$AU$22</formula>
    </cfRule>
    <cfRule type="cellIs" dxfId="3" priority="746" operator="greaterThan">
      <formula>$AU$22</formula>
    </cfRule>
  </conditionalFormatting>
  <conditionalFormatting sqref="BR41">
    <cfRule type="cellIs" dxfId="0" priority="728" operator="greaterThan">
      <formula>$AV$22</formula>
    </cfRule>
    <cfRule type="cellIs" dxfId="3" priority="745" operator="greaterThan">
      <formula>$AV$22</formula>
    </cfRule>
  </conditionalFormatting>
  <conditionalFormatting sqref="BS41">
    <cfRule type="cellIs" dxfId="0" priority="727" operator="greaterThan">
      <formula>$AW$22</formula>
    </cfRule>
    <cfRule type="cellIs" dxfId="3" priority="744" operator="greaterThan">
      <formula>$AW$22</formula>
    </cfRule>
  </conditionalFormatting>
  <conditionalFormatting sqref="AE42">
    <cfRule type="cellIs" dxfId="0" priority="2648" operator="greaterThan">
      <formula>$AE$22</formula>
    </cfRule>
    <cfRule type="cellIs" dxfId="0" priority="2649" operator="greaterThan">
      <formula>$AE$22</formula>
    </cfRule>
    <cfRule type="cellIs" dxfId="3" priority="2665" operator="greaterThan">
      <formula>$AE$22</formula>
    </cfRule>
  </conditionalFormatting>
  <conditionalFormatting sqref="AF42">
    <cfRule type="cellIs" dxfId="0" priority="2647" operator="greaterThan">
      <formula>$AF$22</formula>
    </cfRule>
    <cfRule type="cellIs" dxfId="3" priority="2664" operator="greaterThan">
      <formula>$AF$22</formula>
    </cfRule>
  </conditionalFormatting>
  <conditionalFormatting sqref="AG42">
    <cfRule type="cellIs" dxfId="0" priority="2646" operator="greaterThan">
      <formula>$AG$22</formula>
    </cfRule>
    <cfRule type="cellIs" dxfId="3" priority="2663" operator="greaterThan">
      <formula>$AG$22</formula>
    </cfRule>
  </conditionalFormatting>
  <conditionalFormatting sqref="AH42">
    <cfRule type="cellIs" dxfId="0" priority="2645" operator="greaterThan">
      <formula>$AH$22</formula>
    </cfRule>
    <cfRule type="cellIs" dxfId="3" priority="2662" operator="greaterThan">
      <formula>$AH$22</formula>
    </cfRule>
  </conditionalFormatting>
  <conditionalFormatting sqref="AJ42">
    <cfRule type="cellIs" dxfId="0" priority="2644" operator="greaterThan">
      <formula>$AJ$22</formula>
    </cfRule>
    <cfRule type="cellIs" dxfId="3" priority="2661" operator="greaterThan">
      <formula>$AJ$22</formula>
    </cfRule>
  </conditionalFormatting>
  <conditionalFormatting sqref="AK42">
    <cfRule type="cellIs" dxfId="0" priority="2643" operator="greaterThan">
      <formula>$AK$22</formula>
    </cfRule>
    <cfRule type="cellIs" dxfId="3" priority="2660" operator="greaterThan">
      <formula>$AK$22</formula>
    </cfRule>
  </conditionalFormatting>
  <conditionalFormatting sqref="AL42">
    <cfRule type="cellIs" dxfId="0" priority="2642" operator="greaterThan">
      <formula>$AL$22</formula>
    </cfRule>
    <cfRule type="cellIs" dxfId="3" priority="2659" operator="greaterThan">
      <formula>$AL$22</formula>
    </cfRule>
  </conditionalFormatting>
  <conditionalFormatting sqref="AM42">
    <cfRule type="cellIs" dxfId="0" priority="2641" operator="greaterThan">
      <formula>$AM$22</formula>
    </cfRule>
    <cfRule type="cellIs" dxfId="3" priority="2658" operator="greaterThan">
      <formula>$AM$22</formula>
    </cfRule>
  </conditionalFormatting>
  <conditionalFormatting sqref="AO42">
    <cfRule type="cellIs" dxfId="0" priority="2640" operator="greaterThan">
      <formula>$AO$22</formula>
    </cfRule>
    <cfRule type="cellIs" dxfId="3" priority="2657" operator="greaterThan">
      <formula>$AO$22</formula>
    </cfRule>
  </conditionalFormatting>
  <conditionalFormatting sqref="AP42">
    <cfRule type="cellIs" dxfId="0" priority="2639" operator="greaterThan">
      <formula>$AP$22</formula>
    </cfRule>
    <cfRule type="cellIs" dxfId="3" priority="2656" operator="greaterThan">
      <formula>$AP$22</formula>
    </cfRule>
  </conditionalFormatting>
  <conditionalFormatting sqref="AQ42">
    <cfRule type="cellIs" dxfId="0" priority="2638" operator="greaterThan">
      <formula>$AQ$22</formula>
    </cfRule>
    <cfRule type="cellIs" dxfId="3" priority="2655" operator="greaterThan">
      <formula>$AQ$22</formula>
    </cfRule>
  </conditionalFormatting>
  <conditionalFormatting sqref="AR42">
    <cfRule type="cellIs" dxfId="0" priority="2637" operator="greaterThan">
      <formula>$AR$22</formula>
    </cfRule>
    <cfRule type="cellIs" dxfId="3" priority="2654" operator="greaterThan">
      <formula>$AR$22</formula>
    </cfRule>
  </conditionalFormatting>
  <conditionalFormatting sqref="AT42">
    <cfRule type="cellIs" dxfId="0" priority="2636" operator="greaterThan">
      <formula>$AT$22</formula>
    </cfRule>
    <cfRule type="cellIs" dxfId="3" priority="2653" operator="greaterThan">
      <formula>$AT$22</formula>
    </cfRule>
  </conditionalFormatting>
  <conditionalFormatting sqref="AU42">
    <cfRule type="cellIs" dxfId="0" priority="2635" operator="greaterThan">
      <formula>$AU$22</formula>
    </cfRule>
    <cfRule type="cellIs" dxfId="3" priority="2652" operator="greaterThan">
      <formula>$AU$22</formula>
    </cfRule>
  </conditionalFormatting>
  <conditionalFormatting sqref="AV42">
    <cfRule type="cellIs" dxfId="0" priority="2634" operator="greaterThan">
      <formula>$AV$22</formula>
    </cfRule>
    <cfRule type="cellIs" dxfId="3" priority="2651" operator="greaterThan">
      <formula>$AV$22</formula>
    </cfRule>
  </conditionalFormatting>
  <conditionalFormatting sqref="AW42">
    <cfRule type="cellIs" dxfId="0" priority="2633" operator="greaterThan">
      <formula>$AW$22</formula>
    </cfRule>
    <cfRule type="cellIs" dxfId="3" priority="2650" operator="greaterThan">
      <formula>$AW$22</formula>
    </cfRule>
  </conditionalFormatting>
  <conditionalFormatting sqref="BA42">
    <cfRule type="cellIs" dxfId="0" priority="709" operator="greaterThan">
      <formula>$AE$22</formula>
    </cfRule>
    <cfRule type="cellIs" dxfId="0" priority="710" operator="greaterThan">
      <formula>$AE$22</formula>
    </cfRule>
    <cfRule type="cellIs" dxfId="3" priority="726" operator="greaterThan">
      <formula>$AE$22</formula>
    </cfRule>
  </conditionalFormatting>
  <conditionalFormatting sqref="BB42">
    <cfRule type="cellIs" dxfId="0" priority="708" operator="greaterThan">
      <formula>$AF$22</formula>
    </cfRule>
    <cfRule type="cellIs" dxfId="3" priority="725" operator="greaterThan">
      <formula>$AF$22</formula>
    </cfRule>
  </conditionalFormatting>
  <conditionalFormatting sqref="BC42">
    <cfRule type="cellIs" dxfId="0" priority="707" operator="greaterThan">
      <formula>$AG$22</formula>
    </cfRule>
    <cfRule type="cellIs" dxfId="3" priority="724" operator="greaterThan">
      <formula>$AG$22</formula>
    </cfRule>
  </conditionalFormatting>
  <conditionalFormatting sqref="BD42">
    <cfRule type="cellIs" dxfId="0" priority="706" operator="greaterThan">
      <formula>$AH$22</formula>
    </cfRule>
    <cfRule type="cellIs" dxfId="3" priority="723" operator="greaterThan">
      <formula>$AH$22</formula>
    </cfRule>
  </conditionalFormatting>
  <conditionalFormatting sqref="BF42">
    <cfRule type="cellIs" dxfId="0" priority="705" operator="greaterThan">
      <formula>$AJ$22</formula>
    </cfRule>
    <cfRule type="cellIs" dxfId="3" priority="722" operator="greaterThan">
      <formula>$AJ$22</formula>
    </cfRule>
  </conditionalFormatting>
  <conditionalFormatting sqref="BG42">
    <cfRule type="cellIs" dxfId="0" priority="704" operator="greaterThan">
      <formula>$AK$22</formula>
    </cfRule>
    <cfRule type="cellIs" dxfId="3" priority="721" operator="greaterThan">
      <formula>$AK$22</formula>
    </cfRule>
  </conditionalFormatting>
  <conditionalFormatting sqref="BH42">
    <cfRule type="cellIs" dxfId="0" priority="703" operator="greaterThan">
      <formula>$AL$22</formula>
    </cfRule>
    <cfRule type="cellIs" dxfId="3" priority="720" operator="greaterThan">
      <formula>$AL$22</formula>
    </cfRule>
  </conditionalFormatting>
  <conditionalFormatting sqref="BI42">
    <cfRule type="cellIs" dxfId="0" priority="702" operator="greaterThan">
      <formula>$AM$22</formula>
    </cfRule>
    <cfRule type="cellIs" dxfId="3" priority="719" operator="greaterThan">
      <formula>$AM$22</formula>
    </cfRule>
  </conditionalFormatting>
  <conditionalFormatting sqref="BK42">
    <cfRule type="cellIs" dxfId="0" priority="701" operator="greaterThan">
      <formula>$AO$22</formula>
    </cfRule>
    <cfRule type="cellIs" dxfId="3" priority="718" operator="greaterThan">
      <formula>$AO$22</formula>
    </cfRule>
  </conditionalFormatting>
  <conditionalFormatting sqref="BL42">
    <cfRule type="cellIs" dxfId="0" priority="700" operator="greaterThan">
      <formula>$AP$22</formula>
    </cfRule>
    <cfRule type="cellIs" dxfId="3" priority="717" operator="greaterThan">
      <formula>$AP$22</formula>
    </cfRule>
  </conditionalFormatting>
  <conditionalFormatting sqref="BM42">
    <cfRule type="cellIs" dxfId="0" priority="699" operator="greaterThan">
      <formula>$AQ$22</formula>
    </cfRule>
    <cfRule type="cellIs" dxfId="3" priority="716" operator="greaterThan">
      <formula>$AQ$22</formula>
    </cfRule>
  </conditionalFormatting>
  <conditionalFormatting sqref="BN42">
    <cfRule type="cellIs" dxfId="0" priority="698" operator="greaterThan">
      <formula>$AR$22</formula>
    </cfRule>
    <cfRule type="cellIs" dxfId="3" priority="715" operator="greaterThan">
      <formula>$AR$22</formula>
    </cfRule>
  </conditionalFormatting>
  <conditionalFormatting sqref="BP42">
    <cfRule type="cellIs" dxfId="0" priority="697" operator="greaterThan">
      <formula>$AT$22</formula>
    </cfRule>
    <cfRule type="cellIs" dxfId="3" priority="714" operator="greaterThan">
      <formula>$AT$22</formula>
    </cfRule>
  </conditionalFormatting>
  <conditionalFormatting sqref="BQ42">
    <cfRule type="cellIs" dxfId="0" priority="696" operator="greaterThan">
      <formula>$AU$22</formula>
    </cfRule>
    <cfRule type="cellIs" dxfId="3" priority="713" operator="greaterThan">
      <formula>$AU$22</formula>
    </cfRule>
  </conditionalFormatting>
  <conditionalFormatting sqref="BR42">
    <cfRule type="cellIs" dxfId="0" priority="695" operator="greaterThan">
      <formula>$AV$22</formula>
    </cfRule>
    <cfRule type="cellIs" dxfId="3" priority="712" operator="greaterThan">
      <formula>$AV$22</formula>
    </cfRule>
  </conditionalFormatting>
  <conditionalFormatting sqref="BS42">
    <cfRule type="cellIs" dxfId="0" priority="694" operator="greaterThan">
      <formula>$AW$22</formula>
    </cfRule>
    <cfRule type="cellIs" dxfId="3" priority="711" operator="greaterThan">
      <formula>$AW$22</formula>
    </cfRule>
  </conditionalFormatting>
  <conditionalFormatting sqref="AE43">
    <cfRule type="cellIs" dxfId="0" priority="2632" operator="greaterThan">
      <formula>$I$22</formula>
    </cfRule>
  </conditionalFormatting>
  <conditionalFormatting sqref="AF43">
    <cfRule type="cellIs" dxfId="0" priority="2631" operator="greaterThan">
      <formula>$J$22</formula>
    </cfRule>
  </conditionalFormatting>
  <conditionalFormatting sqref="AG43">
    <cfRule type="cellIs" dxfId="0" priority="2630" operator="greaterThan">
      <formula>$K$22</formula>
    </cfRule>
  </conditionalFormatting>
  <conditionalFormatting sqref="AH43">
    <cfRule type="cellIs" dxfId="0" priority="2629" operator="greaterThan">
      <formula>$L$22</formula>
    </cfRule>
  </conditionalFormatting>
  <conditionalFormatting sqref="AJ43">
    <cfRule type="cellIs" dxfId="0" priority="2628" operator="greaterThan">
      <formula>$N$22</formula>
    </cfRule>
  </conditionalFormatting>
  <conditionalFormatting sqref="AK43">
    <cfRule type="cellIs" dxfId="0" priority="2627" operator="greaterThan">
      <formula>$O$22</formula>
    </cfRule>
  </conditionalFormatting>
  <conditionalFormatting sqref="AL43">
    <cfRule type="cellIs" dxfId="0" priority="2626" operator="greaterThan">
      <formula>$P$22</formula>
    </cfRule>
  </conditionalFormatting>
  <conditionalFormatting sqref="AM43">
    <cfRule type="cellIs" dxfId="0" priority="2625" operator="greaterThan">
      <formula>$Q$22</formula>
    </cfRule>
  </conditionalFormatting>
  <conditionalFormatting sqref="AO43">
    <cfRule type="cellIs" dxfId="0" priority="2624" operator="greaterThan">
      <formula>$S$22</formula>
    </cfRule>
  </conditionalFormatting>
  <conditionalFormatting sqref="AP43">
    <cfRule type="cellIs" dxfId="0" priority="2623" operator="greaterThan">
      <formula>$T$22</formula>
    </cfRule>
  </conditionalFormatting>
  <conditionalFormatting sqref="AQ43">
    <cfRule type="cellIs" dxfId="0" priority="2622" operator="greaterThan">
      <formula>$U$22</formula>
    </cfRule>
  </conditionalFormatting>
  <conditionalFormatting sqref="AR43">
    <cfRule type="cellIs" dxfId="0" priority="2621" operator="greaterThan">
      <formula>$V$22</formula>
    </cfRule>
  </conditionalFormatting>
  <conditionalFormatting sqref="AT43">
    <cfRule type="cellIs" dxfId="0" priority="2620" operator="greaterThan">
      <formula>$X$22</formula>
    </cfRule>
  </conditionalFormatting>
  <conditionalFormatting sqref="AU43">
    <cfRule type="cellIs" dxfId="0" priority="2619" operator="greaterThan">
      <formula>$Y$22</formula>
    </cfRule>
  </conditionalFormatting>
  <conditionalFormatting sqref="AV43">
    <cfRule type="cellIs" dxfId="0" priority="2618" operator="greaterThan">
      <formula>$Z$22</formula>
    </cfRule>
  </conditionalFormatting>
  <conditionalFormatting sqref="AW43">
    <cfRule type="cellIs" dxfId="0" priority="2617" operator="greaterThan">
      <formula>$AA$22</formula>
    </cfRule>
  </conditionalFormatting>
  <conditionalFormatting sqref="BA43">
    <cfRule type="cellIs" dxfId="0" priority="675" operator="greaterThan">
      <formula>$AE$22</formula>
    </cfRule>
    <cfRule type="cellIs" dxfId="0" priority="676" operator="greaterThan">
      <formula>$AE$22</formula>
    </cfRule>
    <cfRule type="cellIs" dxfId="3" priority="691" operator="greaterThan">
      <formula>$AE$22</formula>
    </cfRule>
  </conditionalFormatting>
  <conditionalFormatting sqref="BB43">
    <cfRule type="cellIs" dxfId="0" priority="674" operator="greaterThan">
      <formula>$AF$22</formula>
    </cfRule>
    <cfRule type="cellIs" dxfId="3" priority="690" operator="greaterThan">
      <formula>$AF$22</formula>
    </cfRule>
  </conditionalFormatting>
  <conditionalFormatting sqref="BC43">
    <cfRule type="cellIs" dxfId="0" priority="673" operator="greaterThan">
      <formula>$AG$22</formula>
    </cfRule>
    <cfRule type="cellIs" dxfId="3" priority="689" operator="greaterThan">
      <formula>$AG$22</formula>
    </cfRule>
  </conditionalFormatting>
  <conditionalFormatting sqref="BD43">
    <cfRule type="cellIs" dxfId="0" priority="672" operator="greaterThan">
      <formula>$AH$22</formula>
    </cfRule>
    <cfRule type="cellIs" dxfId="3" priority="688" operator="greaterThan">
      <formula>$AH$22</formula>
    </cfRule>
  </conditionalFormatting>
  <conditionalFormatting sqref="BF43">
    <cfRule type="cellIs" dxfId="0" priority="671" operator="greaterThan">
      <formula>$AJ$22</formula>
    </cfRule>
    <cfRule type="cellIs" dxfId="3" priority="687" operator="greaterThan">
      <formula>$AJ$22</formula>
    </cfRule>
  </conditionalFormatting>
  <conditionalFormatting sqref="BG43">
    <cfRule type="cellIs" dxfId="0" priority="670" operator="greaterThan">
      <formula>$AK$22</formula>
    </cfRule>
    <cfRule type="cellIs" dxfId="3" priority="686" operator="greaterThan">
      <formula>$AK$22</formula>
    </cfRule>
  </conditionalFormatting>
  <conditionalFormatting sqref="BH43">
    <cfRule type="cellIs" dxfId="0" priority="669" operator="greaterThan">
      <formula>$AL$22</formula>
    </cfRule>
    <cfRule type="cellIs" dxfId="3" priority="685" operator="greaterThan">
      <formula>$AL$22</formula>
    </cfRule>
  </conditionalFormatting>
  <conditionalFormatting sqref="BI43">
    <cfRule type="cellIs" dxfId="0" priority="668" operator="greaterThan">
      <formula>$AM$22</formula>
    </cfRule>
    <cfRule type="cellIs" dxfId="3" priority="684" operator="greaterThan">
      <formula>$AM$22</formula>
    </cfRule>
  </conditionalFormatting>
  <conditionalFormatting sqref="BK43">
    <cfRule type="cellIs" dxfId="0" priority="667" operator="greaterThan">
      <formula>$AO$22</formula>
    </cfRule>
    <cfRule type="cellIs" dxfId="3" priority="683" operator="greaterThan">
      <formula>$AO$22</formula>
    </cfRule>
  </conditionalFormatting>
  <conditionalFormatting sqref="BL43">
    <cfRule type="cellIs" dxfId="0" priority="666" operator="greaterThan">
      <formula>$AP$22</formula>
    </cfRule>
    <cfRule type="cellIs" dxfId="3" priority="682" operator="greaterThan">
      <formula>$AP$22</formula>
    </cfRule>
  </conditionalFormatting>
  <conditionalFormatting sqref="BM43">
    <cfRule type="cellIs" dxfId="0" priority="665" operator="greaterThan">
      <formula>$AQ$22</formula>
    </cfRule>
    <cfRule type="cellIs" dxfId="3" priority="681" operator="greaterThan">
      <formula>$AQ$22</formula>
    </cfRule>
  </conditionalFormatting>
  <conditionalFormatting sqref="BN43">
    <cfRule type="cellIs" dxfId="0" priority="664" operator="greaterThan">
      <formula>$AR$22</formula>
    </cfRule>
    <cfRule type="cellIs" dxfId="3" priority="680" operator="greaterThan">
      <formula>$AR$22</formula>
    </cfRule>
  </conditionalFormatting>
  <conditionalFormatting sqref="BP43">
    <cfRule type="cellIs" dxfId="0" priority="663" operator="greaterThan">
      <formula>$AT$22</formula>
    </cfRule>
    <cfRule type="cellIs" dxfId="3" priority="679" operator="greaterThan">
      <formula>$AT$22</formula>
    </cfRule>
  </conditionalFormatting>
  <conditionalFormatting sqref="BQ43">
    <cfRule type="cellIs" dxfId="0" priority="662" operator="greaterThan">
      <formula>$AU$22</formula>
    </cfRule>
    <cfRule type="cellIs" dxfId="3" priority="678" operator="greaterThan">
      <formula>$AU$22</formula>
    </cfRule>
  </conditionalFormatting>
  <conditionalFormatting sqref="BR43">
    <cfRule type="cellIs" dxfId="0" priority="661" operator="greaterThan">
      <formula>$AV$22</formula>
    </cfRule>
    <cfRule type="cellIs" dxfId="3" priority="677" operator="greaterThan">
      <formula>$AV$22</formula>
    </cfRule>
  </conditionalFormatting>
  <conditionalFormatting sqref="BS43">
    <cfRule type="cellIs" dxfId="0" priority="692" operator="greaterThan">
      <formula>$AW$22</formula>
    </cfRule>
    <cfRule type="cellIs" dxfId="3" priority="693" operator="greaterThan">
      <formula>$AW$22</formula>
    </cfRule>
  </conditionalFormatting>
  <conditionalFormatting sqref="AE44">
    <cfRule type="cellIs" dxfId="0" priority="2616" operator="greaterThan">
      <formula>$I$22</formula>
    </cfRule>
  </conditionalFormatting>
  <conditionalFormatting sqref="AF44">
    <cfRule type="cellIs" dxfId="0" priority="2615" operator="greaterThan">
      <formula>$J$22</formula>
    </cfRule>
  </conditionalFormatting>
  <conditionalFormatting sqref="AG44">
    <cfRule type="cellIs" dxfId="0" priority="2614" operator="greaterThan">
      <formula>$K$22</formula>
    </cfRule>
  </conditionalFormatting>
  <conditionalFormatting sqref="AH44">
    <cfRule type="cellIs" dxfId="0" priority="2613" operator="greaterThan">
      <formula>$L$22</formula>
    </cfRule>
  </conditionalFormatting>
  <conditionalFormatting sqref="AJ44">
    <cfRule type="cellIs" dxfId="0" priority="2612" operator="greaterThan">
      <formula>$N$22</formula>
    </cfRule>
  </conditionalFormatting>
  <conditionalFormatting sqref="AK44">
    <cfRule type="cellIs" dxfId="0" priority="2611" operator="greaterThan">
      <formula>$O$22</formula>
    </cfRule>
  </conditionalFormatting>
  <conditionalFormatting sqref="AL44">
    <cfRule type="cellIs" dxfId="0" priority="2610" operator="greaterThan">
      <formula>$P$22</formula>
    </cfRule>
  </conditionalFormatting>
  <conditionalFormatting sqref="AM44">
    <cfRule type="cellIs" dxfId="0" priority="2609" operator="greaterThan">
      <formula>$Q$22</formula>
    </cfRule>
  </conditionalFormatting>
  <conditionalFormatting sqref="AO44">
    <cfRule type="cellIs" dxfId="0" priority="2608" operator="greaterThan">
      <formula>$S$22</formula>
    </cfRule>
  </conditionalFormatting>
  <conditionalFormatting sqref="AP44">
    <cfRule type="cellIs" dxfId="0" priority="2607" operator="greaterThan">
      <formula>$T$22</formula>
    </cfRule>
  </conditionalFormatting>
  <conditionalFormatting sqref="AQ44">
    <cfRule type="cellIs" dxfId="0" priority="2606" operator="greaterThan">
      <formula>$U$22</formula>
    </cfRule>
  </conditionalFormatting>
  <conditionalFormatting sqref="AR44">
    <cfRule type="cellIs" dxfId="0" priority="2605" operator="greaterThan">
      <formula>$V$22</formula>
    </cfRule>
  </conditionalFormatting>
  <conditionalFormatting sqref="AT44">
    <cfRule type="cellIs" dxfId="0" priority="2604" operator="greaterThan">
      <formula>$X$22</formula>
    </cfRule>
  </conditionalFormatting>
  <conditionalFormatting sqref="AU44">
    <cfRule type="cellIs" dxfId="0" priority="2603" operator="greaterThan">
      <formula>$Y$22</formula>
    </cfRule>
  </conditionalFormatting>
  <conditionalFormatting sqref="AV44">
    <cfRule type="cellIs" dxfId="0" priority="2602" operator="greaterThan">
      <formula>$Z$22</formula>
    </cfRule>
  </conditionalFormatting>
  <conditionalFormatting sqref="AW44">
    <cfRule type="cellIs" dxfId="0" priority="2601" operator="greaterThan">
      <formula>$AA$22</formula>
    </cfRule>
  </conditionalFormatting>
  <conditionalFormatting sqref="BA44">
    <cfRule type="cellIs" dxfId="0" priority="659" operator="greaterThan">
      <formula>$BA$22</formula>
    </cfRule>
    <cfRule type="cellIs" dxfId="0" priority="660" operator="greaterThan">
      <formula>$BA$22</formula>
    </cfRule>
  </conditionalFormatting>
  <conditionalFormatting sqref="BB44">
    <cfRule type="cellIs" dxfId="0" priority="658" operator="greaterThan">
      <formula>$BB$22</formula>
    </cfRule>
  </conditionalFormatting>
  <conditionalFormatting sqref="BC44">
    <cfRule type="cellIs" dxfId="0" priority="657" operator="greaterThan">
      <formula>$BC$22</formula>
    </cfRule>
  </conditionalFormatting>
  <conditionalFormatting sqref="BD44">
    <cfRule type="cellIs" dxfId="0" priority="656" operator="greaterThan">
      <formula>$BD$22</formula>
    </cfRule>
  </conditionalFormatting>
  <conditionalFormatting sqref="BF44">
    <cfRule type="cellIs" dxfId="0" priority="655" operator="greaterThan">
      <formula>$BF$22</formula>
    </cfRule>
  </conditionalFormatting>
  <conditionalFormatting sqref="BG44">
    <cfRule type="cellIs" dxfId="0" priority="654" operator="greaterThan">
      <formula>$BG$22</formula>
    </cfRule>
  </conditionalFormatting>
  <conditionalFormatting sqref="BH44">
    <cfRule type="cellIs" dxfId="0" priority="653" operator="greaterThan">
      <formula>$BH$22</formula>
    </cfRule>
  </conditionalFormatting>
  <conditionalFormatting sqref="BI44">
    <cfRule type="cellIs" dxfId="0" priority="652" operator="greaterThan">
      <formula>$BI$22</formula>
    </cfRule>
  </conditionalFormatting>
  <conditionalFormatting sqref="BK44">
    <cfRule type="cellIs" dxfId="0" priority="651" operator="greaterThan">
      <formula>$BK$22</formula>
    </cfRule>
  </conditionalFormatting>
  <conditionalFormatting sqref="BL44">
    <cfRule type="cellIs" dxfId="0" priority="650" operator="greaterThan">
      <formula>$BL$22</formula>
    </cfRule>
  </conditionalFormatting>
  <conditionalFormatting sqref="BM44">
    <cfRule type="cellIs" dxfId="0" priority="649" operator="greaterThan">
      <formula>$BM$22</formula>
    </cfRule>
  </conditionalFormatting>
  <conditionalFormatting sqref="BN44">
    <cfRule type="cellIs" dxfId="0" priority="648" operator="greaterThan">
      <formula>$BN$22</formula>
    </cfRule>
  </conditionalFormatting>
  <conditionalFormatting sqref="BP44">
    <cfRule type="cellIs" dxfId="0" priority="647" operator="greaterThan">
      <formula>$BP$22</formula>
    </cfRule>
  </conditionalFormatting>
  <conditionalFormatting sqref="BQ44">
    <cfRule type="cellIs" dxfId="0" priority="646" operator="greaterThan">
      <formula>$BQ$22</formula>
    </cfRule>
  </conditionalFormatting>
  <conditionalFormatting sqref="BR44">
    <cfRule type="cellIs" dxfId="0" priority="645" operator="greaterThan">
      <formula>$BR$22</formula>
    </cfRule>
  </conditionalFormatting>
  <conditionalFormatting sqref="BS44">
    <cfRule type="cellIs" dxfId="0" priority="644" operator="greaterThan">
      <formula>$BS$22</formula>
    </cfRule>
  </conditionalFormatting>
  <conditionalFormatting sqref="AE45">
    <cfRule type="cellIs" dxfId="0" priority="2583" operator="greaterThan">
      <formula>$AE$22</formula>
    </cfRule>
    <cfRule type="cellIs" dxfId="0" priority="2584" operator="greaterThan">
      <formula>$AE$22</formula>
    </cfRule>
    <cfRule type="cellIs" dxfId="3" priority="2600" operator="greaterThan">
      <formula>$AE$22</formula>
    </cfRule>
  </conditionalFormatting>
  <conditionalFormatting sqref="AF45">
    <cfRule type="cellIs" dxfId="0" priority="2582" operator="greaterThan">
      <formula>$AF$22</formula>
    </cfRule>
    <cfRule type="cellIs" dxfId="3" priority="2599" operator="greaterThan">
      <formula>$AF$22</formula>
    </cfRule>
  </conditionalFormatting>
  <conditionalFormatting sqref="AG45">
    <cfRule type="cellIs" dxfId="0" priority="2581" operator="greaterThan">
      <formula>$AG$22</formula>
    </cfRule>
    <cfRule type="cellIs" dxfId="3" priority="2598" operator="greaterThan">
      <formula>$AG$22</formula>
    </cfRule>
  </conditionalFormatting>
  <conditionalFormatting sqref="AH45">
    <cfRule type="cellIs" dxfId="0" priority="2580" operator="greaterThan">
      <formula>$AH$22</formula>
    </cfRule>
    <cfRule type="cellIs" dxfId="3" priority="2597" operator="greaterThan">
      <formula>$AH$22</formula>
    </cfRule>
  </conditionalFormatting>
  <conditionalFormatting sqref="AJ45">
    <cfRule type="cellIs" dxfId="0" priority="2579" operator="greaterThan">
      <formula>$AJ$22</formula>
    </cfRule>
    <cfRule type="cellIs" dxfId="3" priority="2596" operator="greaterThan">
      <formula>$AJ$22</formula>
    </cfRule>
  </conditionalFormatting>
  <conditionalFormatting sqref="AK45">
    <cfRule type="cellIs" dxfId="0" priority="2578" operator="greaterThan">
      <formula>$AK$22</formula>
    </cfRule>
    <cfRule type="cellIs" dxfId="3" priority="2595" operator="greaterThan">
      <formula>$AK$22</formula>
    </cfRule>
  </conditionalFormatting>
  <conditionalFormatting sqref="AL45">
    <cfRule type="cellIs" dxfId="0" priority="2577" operator="greaterThan">
      <formula>$AL$22</formula>
    </cfRule>
    <cfRule type="cellIs" dxfId="3" priority="2594" operator="greaterThan">
      <formula>$AL$22</formula>
    </cfRule>
  </conditionalFormatting>
  <conditionalFormatting sqref="AM45">
    <cfRule type="cellIs" dxfId="0" priority="2576" operator="greaterThan">
      <formula>$AM$22</formula>
    </cfRule>
    <cfRule type="cellIs" dxfId="3" priority="2593" operator="greaterThan">
      <formula>$AM$22</formula>
    </cfRule>
  </conditionalFormatting>
  <conditionalFormatting sqref="AO45">
    <cfRule type="cellIs" dxfId="0" priority="2575" operator="greaterThan">
      <formula>$AO$22</formula>
    </cfRule>
    <cfRule type="cellIs" dxfId="3" priority="2592" operator="greaterThan">
      <formula>$AO$22</formula>
    </cfRule>
  </conditionalFormatting>
  <conditionalFormatting sqref="AP45">
    <cfRule type="cellIs" dxfId="0" priority="2574" operator="greaterThan">
      <formula>$AP$22</formula>
    </cfRule>
    <cfRule type="cellIs" dxfId="3" priority="2591" operator="greaterThan">
      <formula>$AP$22</formula>
    </cfRule>
  </conditionalFormatting>
  <conditionalFormatting sqref="AQ45">
    <cfRule type="cellIs" dxfId="0" priority="2573" operator="greaterThan">
      <formula>$AQ$22</formula>
    </cfRule>
    <cfRule type="cellIs" dxfId="3" priority="2590" operator="greaterThan">
      <formula>$AQ$22</formula>
    </cfRule>
  </conditionalFormatting>
  <conditionalFormatting sqref="AR45">
    <cfRule type="cellIs" dxfId="0" priority="2572" operator="greaterThan">
      <formula>$AR$22</formula>
    </cfRule>
    <cfRule type="cellIs" dxfId="3" priority="2589" operator="greaterThan">
      <formula>$AR$22</formula>
    </cfRule>
  </conditionalFormatting>
  <conditionalFormatting sqref="AT45">
    <cfRule type="cellIs" dxfId="0" priority="2571" operator="greaterThan">
      <formula>$AT$22</formula>
    </cfRule>
    <cfRule type="cellIs" dxfId="3" priority="2588" operator="greaterThan">
      <formula>$AT$22</formula>
    </cfRule>
  </conditionalFormatting>
  <conditionalFormatting sqref="AU45">
    <cfRule type="cellIs" dxfId="0" priority="2570" operator="greaterThan">
      <formula>$AU$22</formula>
    </cfRule>
    <cfRule type="cellIs" dxfId="3" priority="2587" operator="greaterThan">
      <formula>$AU$22</formula>
    </cfRule>
  </conditionalFormatting>
  <conditionalFormatting sqref="AV45">
    <cfRule type="cellIs" dxfId="0" priority="2569" operator="greaterThan">
      <formula>$AV$22</formula>
    </cfRule>
    <cfRule type="cellIs" dxfId="3" priority="2586" operator="greaterThan">
      <formula>$AV$22</formula>
    </cfRule>
  </conditionalFormatting>
  <conditionalFormatting sqref="AW45">
    <cfRule type="cellIs" dxfId="0" priority="2568" operator="greaterThan">
      <formula>$AW$22</formula>
    </cfRule>
    <cfRule type="cellIs" dxfId="3" priority="2585" operator="greaterThan">
      <formula>$AW$22</formula>
    </cfRule>
  </conditionalFormatting>
  <conditionalFormatting sqref="BA45">
    <cfRule type="cellIs" dxfId="0" priority="625" operator="greaterThan">
      <formula>$AE$22</formula>
    </cfRule>
    <cfRule type="cellIs" dxfId="0" priority="626" operator="greaterThan">
      <formula>$AE$22</formula>
    </cfRule>
    <cfRule type="cellIs" dxfId="3" priority="641" operator="greaterThan">
      <formula>$AE$22</formula>
    </cfRule>
  </conditionalFormatting>
  <conditionalFormatting sqref="BB45">
    <cfRule type="cellIs" dxfId="0" priority="624" operator="greaterThan">
      <formula>$AF$22</formula>
    </cfRule>
    <cfRule type="cellIs" dxfId="3" priority="640" operator="greaterThan">
      <formula>$AF$22</formula>
    </cfRule>
  </conditionalFormatting>
  <conditionalFormatting sqref="BC45">
    <cfRule type="cellIs" dxfId="0" priority="623" operator="greaterThan">
      <formula>$AG$22</formula>
    </cfRule>
    <cfRule type="cellIs" dxfId="3" priority="639" operator="greaterThan">
      <formula>$AG$22</formula>
    </cfRule>
  </conditionalFormatting>
  <conditionalFormatting sqref="BD45">
    <cfRule type="cellIs" dxfId="0" priority="622" operator="greaterThan">
      <formula>$AH$22</formula>
    </cfRule>
    <cfRule type="cellIs" dxfId="3" priority="638" operator="greaterThan">
      <formula>$AH$22</formula>
    </cfRule>
  </conditionalFormatting>
  <conditionalFormatting sqref="BF45">
    <cfRule type="cellIs" dxfId="0" priority="621" operator="greaterThan">
      <formula>$AJ$22</formula>
    </cfRule>
    <cfRule type="cellIs" dxfId="3" priority="637" operator="greaterThan">
      <formula>$AJ$22</formula>
    </cfRule>
  </conditionalFormatting>
  <conditionalFormatting sqref="BG45">
    <cfRule type="cellIs" dxfId="0" priority="620" operator="greaterThan">
      <formula>$AK$22</formula>
    </cfRule>
    <cfRule type="cellIs" dxfId="3" priority="636" operator="greaterThan">
      <formula>$AK$22</formula>
    </cfRule>
  </conditionalFormatting>
  <conditionalFormatting sqref="BH45">
    <cfRule type="cellIs" dxfId="0" priority="619" operator="greaterThan">
      <formula>$AL$22</formula>
    </cfRule>
    <cfRule type="cellIs" dxfId="3" priority="635" operator="greaterThan">
      <formula>$AL$22</formula>
    </cfRule>
  </conditionalFormatting>
  <conditionalFormatting sqref="BI45">
    <cfRule type="cellIs" dxfId="0" priority="618" operator="greaterThan">
      <formula>$AM$22</formula>
    </cfRule>
    <cfRule type="cellIs" dxfId="3" priority="634" operator="greaterThan">
      <formula>$AM$22</formula>
    </cfRule>
  </conditionalFormatting>
  <conditionalFormatting sqref="BK45">
    <cfRule type="cellIs" dxfId="0" priority="617" operator="greaterThan">
      <formula>$AO$22</formula>
    </cfRule>
    <cfRule type="cellIs" dxfId="3" priority="633" operator="greaterThan">
      <formula>$AO$22</formula>
    </cfRule>
  </conditionalFormatting>
  <conditionalFormatting sqref="BL45">
    <cfRule type="cellIs" dxfId="0" priority="616" operator="greaterThan">
      <formula>$AP$22</formula>
    </cfRule>
    <cfRule type="cellIs" dxfId="3" priority="632" operator="greaterThan">
      <formula>$AP$22</formula>
    </cfRule>
  </conditionalFormatting>
  <conditionalFormatting sqref="BM45">
    <cfRule type="cellIs" dxfId="0" priority="615" operator="greaterThan">
      <formula>$AQ$22</formula>
    </cfRule>
    <cfRule type="cellIs" dxfId="3" priority="631" operator="greaterThan">
      <formula>$AQ$22</formula>
    </cfRule>
  </conditionalFormatting>
  <conditionalFormatting sqref="BN45">
    <cfRule type="cellIs" dxfId="0" priority="614" operator="greaterThan">
      <formula>$AR$22</formula>
    </cfRule>
    <cfRule type="cellIs" dxfId="3" priority="630" operator="greaterThan">
      <formula>$AR$22</formula>
    </cfRule>
  </conditionalFormatting>
  <conditionalFormatting sqref="BP45">
    <cfRule type="cellIs" dxfId="0" priority="613" operator="greaterThan">
      <formula>$AT$22</formula>
    </cfRule>
    <cfRule type="cellIs" dxfId="3" priority="629" operator="greaterThan">
      <formula>$AT$22</formula>
    </cfRule>
  </conditionalFormatting>
  <conditionalFormatting sqref="BQ45">
    <cfRule type="cellIs" dxfId="0" priority="612" operator="greaterThan">
      <formula>$AU$22</formula>
    </cfRule>
    <cfRule type="cellIs" dxfId="3" priority="628" operator="greaterThan">
      <formula>$AU$22</formula>
    </cfRule>
  </conditionalFormatting>
  <conditionalFormatting sqref="BR45">
    <cfRule type="cellIs" dxfId="0" priority="611" operator="greaterThan">
      <formula>$AV$22</formula>
    </cfRule>
    <cfRule type="cellIs" dxfId="3" priority="627" operator="greaterThan">
      <formula>$AV$22</formula>
    </cfRule>
  </conditionalFormatting>
  <conditionalFormatting sqref="BS45">
    <cfRule type="cellIs" dxfId="0" priority="642" operator="greaterThan">
      <formula>$AW$22</formula>
    </cfRule>
    <cfRule type="cellIs" dxfId="3" priority="643" operator="greaterThan">
      <formula>$AW$22</formula>
    </cfRule>
  </conditionalFormatting>
  <conditionalFormatting sqref="AE46">
    <cfRule type="cellIs" dxfId="0" priority="2562" operator="greaterThan">
      <formula>$AE$22</formula>
    </cfRule>
    <cfRule type="cellIs" dxfId="0" priority="2563" operator="greaterThan">
      <formula>$AE$22</formula>
    </cfRule>
    <cfRule type="cellIs" dxfId="3" priority="2567" operator="greaterThan">
      <formula>$AE$22</formula>
    </cfRule>
  </conditionalFormatting>
  <conditionalFormatting sqref="AF46">
    <cfRule type="cellIs" dxfId="0" priority="2561" operator="greaterThan">
      <formula>$AF$22</formula>
    </cfRule>
    <cfRule type="cellIs" dxfId="3" priority="2566" operator="greaterThan">
      <formula>$AF$22</formula>
    </cfRule>
  </conditionalFormatting>
  <conditionalFormatting sqref="AG46">
    <cfRule type="cellIs" dxfId="0" priority="2560" operator="greaterThan">
      <formula>$AG$22</formula>
    </cfRule>
    <cfRule type="cellIs" dxfId="3" priority="2565" operator="greaterThan">
      <formula>$AG$22</formula>
    </cfRule>
  </conditionalFormatting>
  <conditionalFormatting sqref="AH46">
    <cfRule type="cellIs" dxfId="0" priority="2559" operator="greaterThan">
      <formula>$AH$22</formula>
    </cfRule>
    <cfRule type="cellIs" dxfId="3" priority="2564" operator="greaterThan">
      <formula>$AH$22</formula>
    </cfRule>
  </conditionalFormatting>
  <conditionalFormatting sqref="AJ46">
    <cfRule type="cellIs" dxfId="0" priority="2558" operator="greaterThan">
      <formula>$N$22</formula>
    </cfRule>
  </conditionalFormatting>
  <conditionalFormatting sqref="AK46">
    <cfRule type="cellIs" dxfId="0" priority="2557" operator="greaterThan">
      <formula>$O$22</formula>
    </cfRule>
  </conditionalFormatting>
  <conditionalFormatting sqref="AL46">
    <cfRule type="cellIs" dxfId="0" priority="2556" operator="greaterThan">
      <formula>$P$22</formula>
    </cfRule>
  </conditionalFormatting>
  <conditionalFormatting sqref="AM46">
    <cfRule type="cellIs" dxfId="0" priority="2555" operator="greaterThan">
      <formula>$Q$22</formula>
    </cfRule>
  </conditionalFormatting>
  <conditionalFormatting sqref="AO46">
    <cfRule type="cellIs" dxfId="0" priority="2554" operator="greaterThan">
      <formula>$S$22</formula>
    </cfRule>
  </conditionalFormatting>
  <conditionalFormatting sqref="AP46">
    <cfRule type="cellIs" dxfId="0" priority="2553" operator="greaterThan">
      <formula>$T$22</formula>
    </cfRule>
  </conditionalFormatting>
  <conditionalFormatting sqref="AQ46">
    <cfRule type="cellIs" dxfId="0" priority="2552" operator="greaterThan">
      <formula>$U$22</formula>
    </cfRule>
  </conditionalFormatting>
  <conditionalFormatting sqref="AR46">
    <cfRule type="cellIs" dxfId="0" priority="2551" operator="greaterThan">
      <formula>$V$22</formula>
    </cfRule>
  </conditionalFormatting>
  <conditionalFormatting sqref="AT46">
    <cfRule type="cellIs" dxfId="0" priority="2550" operator="greaterThan">
      <formula>$X$22</formula>
    </cfRule>
  </conditionalFormatting>
  <conditionalFormatting sqref="AU46">
    <cfRule type="cellIs" dxfId="0" priority="2549" operator="greaterThan">
      <formula>$Y$22</formula>
    </cfRule>
  </conditionalFormatting>
  <conditionalFormatting sqref="AV46">
    <cfRule type="cellIs" dxfId="0" priority="2548" operator="greaterThan">
      <formula>$Z$22</formula>
    </cfRule>
  </conditionalFormatting>
  <conditionalFormatting sqref="AW46">
    <cfRule type="cellIs" dxfId="0" priority="2547" operator="greaterThan">
      <formula>$AA$22</formula>
    </cfRule>
  </conditionalFormatting>
  <conditionalFormatting sqref="BA46">
    <cfRule type="cellIs" dxfId="0" priority="609" operator="greaterThan">
      <formula>$BA$22</formula>
    </cfRule>
    <cfRule type="cellIs" dxfId="0" priority="610" operator="greaterThan">
      <formula>$BA$22</formula>
    </cfRule>
  </conditionalFormatting>
  <conditionalFormatting sqref="BB46">
    <cfRule type="cellIs" dxfId="0" priority="608" operator="greaterThan">
      <formula>$BB$22</formula>
    </cfRule>
  </conditionalFormatting>
  <conditionalFormatting sqref="BC46">
    <cfRule type="cellIs" dxfId="0" priority="607" operator="greaterThan">
      <formula>$BC$22</formula>
    </cfRule>
  </conditionalFormatting>
  <conditionalFormatting sqref="BD46">
    <cfRule type="cellIs" dxfId="0" priority="606" operator="greaterThan">
      <formula>$BD$22</formula>
    </cfRule>
  </conditionalFormatting>
  <conditionalFormatting sqref="BF46">
    <cfRule type="cellIs" dxfId="0" priority="605" operator="greaterThan">
      <formula>$BF$22</formula>
    </cfRule>
  </conditionalFormatting>
  <conditionalFormatting sqref="BG46">
    <cfRule type="cellIs" dxfId="0" priority="604" operator="greaterThan">
      <formula>$BG$22</formula>
    </cfRule>
  </conditionalFormatting>
  <conditionalFormatting sqref="BH46">
    <cfRule type="cellIs" dxfId="0" priority="603" operator="greaterThan">
      <formula>$BH$22</formula>
    </cfRule>
  </conditionalFormatting>
  <conditionalFormatting sqref="BI46">
    <cfRule type="cellIs" dxfId="0" priority="602" operator="greaterThan">
      <formula>$BI$22</formula>
    </cfRule>
  </conditionalFormatting>
  <conditionalFormatting sqref="BK46">
    <cfRule type="cellIs" dxfId="0" priority="601" operator="greaterThan">
      <formula>$BK$22</formula>
    </cfRule>
  </conditionalFormatting>
  <conditionalFormatting sqref="BL46">
    <cfRule type="cellIs" dxfId="0" priority="600" operator="greaterThan">
      <formula>$BL$22</formula>
    </cfRule>
  </conditionalFormatting>
  <conditionalFormatting sqref="BM46">
    <cfRule type="cellIs" dxfId="0" priority="599" operator="greaterThan">
      <formula>$BM$22</formula>
    </cfRule>
  </conditionalFormatting>
  <conditionalFormatting sqref="BN46">
    <cfRule type="cellIs" dxfId="0" priority="598" operator="greaterThan">
      <formula>$BN$22</formula>
    </cfRule>
  </conditionalFormatting>
  <conditionalFormatting sqref="BP46">
    <cfRule type="cellIs" dxfId="0" priority="597" operator="greaterThan">
      <formula>$BP$22</formula>
    </cfRule>
  </conditionalFormatting>
  <conditionalFormatting sqref="BQ46">
    <cfRule type="cellIs" dxfId="0" priority="596" operator="greaterThan">
      <formula>$BQ$22</formula>
    </cfRule>
  </conditionalFormatting>
  <conditionalFormatting sqref="BR46">
    <cfRule type="cellIs" dxfId="0" priority="595" operator="greaterThan">
      <formula>$BR$22</formula>
    </cfRule>
  </conditionalFormatting>
  <conditionalFormatting sqref="BS46">
    <cfRule type="cellIs" dxfId="0" priority="594" operator="greaterThan">
      <formula>$BS$22</formula>
    </cfRule>
  </conditionalFormatting>
  <conditionalFormatting sqref="AE47">
    <cfRule type="cellIs" dxfId="0" priority="2529" operator="greaterThan">
      <formula>$AE$22</formula>
    </cfRule>
    <cfRule type="cellIs" dxfId="0" priority="2530" operator="greaterThan">
      <formula>$AE$22</formula>
    </cfRule>
    <cfRule type="cellIs" dxfId="3" priority="2546" operator="greaterThan">
      <formula>$AE$22</formula>
    </cfRule>
  </conditionalFormatting>
  <conditionalFormatting sqref="AF47">
    <cfRule type="cellIs" dxfId="0" priority="2528" operator="greaterThan">
      <formula>$AF$22</formula>
    </cfRule>
    <cfRule type="cellIs" dxfId="3" priority="2545" operator="greaterThan">
      <formula>$AF$22</formula>
    </cfRule>
  </conditionalFormatting>
  <conditionalFormatting sqref="AG47">
    <cfRule type="cellIs" dxfId="0" priority="2527" operator="greaterThan">
      <formula>$AG$22</formula>
    </cfRule>
    <cfRule type="cellIs" dxfId="3" priority="2544" operator="greaterThan">
      <formula>$AG$22</formula>
    </cfRule>
  </conditionalFormatting>
  <conditionalFormatting sqref="AH47">
    <cfRule type="cellIs" dxfId="0" priority="2526" operator="greaterThan">
      <formula>$AH$22</formula>
    </cfRule>
    <cfRule type="cellIs" dxfId="3" priority="2543" operator="greaterThan">
      <formula>$AH$22</formula>
    </cfRule>
  </conditionalFormatting>
  <conditionalFormatting sqref="AJ47">
    <cfRule type="cellIs" dxfId="0" priority="2525" operator="greaterThan">
      <formula>$AJ$22</formula>
    </cfRule>
    <cfRule type="cellIs" dxfId="3" priority="2542" operator="greaterThan">
      <formula>$AJ$22</formula>
    </cfRule>
  </conditionalFormatting>
  <conditionalFormatting sqref="AK47">
    <cfRule type="cellIs" dxfId="0" priority="2524" operator="greaterThan">
      <formula>$AK$22</formula>
    </cfRule>
    <cfRule type="cellIs" dxfId="3" priority="2541" operator="greaterThan">
      <formula>$AK$22</formula>
    </cfRule>
  </conditionalFormatting>
  <conditionalFormatting sqref="AL47">
    <cfRule type="cellIs" dxfId="0" priority="2523" operator="greaterThan">
      <formula>$AL$22</formula>
    </cfRule>
    <cfRule type="cellIs" dxfId="3" priority="2540" operator="greaterThan">
      <formula>$AL$22</formula>
    </cfRule>
  </conditionalFormatting>
  <conditionalFormatting sqref="AM47">
    <cfRule type="cellIs" dxfId="0" priority="2522" operator="greaterThan">
      <formula>$AM$22</formula>
    </cfRule>
    <cfRule type="cellIs" dxfId="3" priority="2539" operator="greaterThan">
      <formula>$AM$22</formula>
    </cfRule>
  </conditionalFormatting>
  <conditionalFormatting sqref="AO47">
    <cfRule type="cellIs" dxfId="0" priority="2521" operator="greaterThan">
      <formula>$AO$22</formula>
    </cfRule>
    <cfRule type="cellIs" dxfId="3" priority="2538" operator="greaterThan">
      <formula>$AO$22</formula>
    </cfRule>
  </conditionalFormatting>
  <conditionalFormatting sqref="AP47">
    <cfRule type="cellIs" dxfId="0" priority="2520" operator="greaterThan">
      <formula>$AP$22</formula>
    </cfRule>
    <cfRule type="cellIs" dxfId="3" priority="2537" operator="greaterThan">
      <formula>$AP$22</formula>
    </cfRule>
  </conditionalFormatting>
  <conditionalFormatting sqref="AQ47">
    <cfRule type="cellIs" dxfId="0" priority="2519" operator="greaterThan">
      <formula>$AQ$22</formula>
    </cfRule>
    <cfRule type="cellIs" dxfId="3" priority="2536" operator="greaterThan">
      <formula>$AQ$22</formula>
    </cfRule>
  </conditionalFormatting>
  <conditionalFormatting sqref="AR47">
    <cfRule type="cellIs" dxfId="0" priority="2518" operator="greaterThan">
      <formula>$AR$22</formula>
    </cfRule>
    <cfRule type="cellIs" dxfId="3" priority="2535" operator="greaterThan">
      <formula>$AR$22</formula>
    </cfRule>
  </conditionalFormatting>
  <conditionalFormatting sqref="AT47">
    <cfRule type="cellIs" dxfId="0" priority="2517" operator="greaterThan">
      <formula>$AT$22</formula>
    </cfRule>
    <cfRule type="cellIs" dxfId="3" priority="2534" operator="greaterThan">
      <formula>$AT$22</formula>
    </cfRule>
  </conditionalFormatting>
  <conditionalFormatting sqref="AU47">
    <cfRule type="cellIs" dxfId="0" priority="2516" operator="greaterThan">
      <formula>$AU$22</formula>
    </cfRule>
    <cfRule type="cellIs" dxfId="3" priority="2533" operator="greaterThan">
      <formula>$AU$22</formula>
    </cfRule>
  </conditionalFormatting>
  <conditionalFormatting sqref="AV47">
    <cfRule type="cellIs" dxfId="0" priority="2515" operator="greaterThan">
      <formula>$AV$22</formula>
    </cfRule>
    <cfRule type="cellIs" dxfId="3" priority="2532" operator="greaterThan">
      <formula>$AV$22</formula>
    </cfRule>
  </conditionalFormatting>
  <conditionalFormatting sqref="AW47">
    <cfRule type="cellIs" dxfId="0" priority="2514" operator="greaterThan">
      <formula>$AW$22</formula>
    </cfRule>
    <cfRule type="cellIs" dxfId="3" priority="2531" operator="greaterThan">
      <formula>$AW$22</formula>
    </cfRule>
  </conditionalFormatting>
  <conditionalFormatting sqref="BA47">
    <cfRule type="cellIs" dxfId="0" priority="575" operator="greaterThan">
      <formula>$AE$22</formula>
    </cfRule>
    <cfRule type="cellIs" dxfId="0" priority="576" operator="greaterThan">
      <formula>$AE$22</formula>
    </cfRule>
    <cfRule type="cellIs" dxfId="3" priority="591" operator="greaterThan">
      <formula>$AE$22</formula>
    </cfRule>
  </conditionalFormatting>
  <conditionalFormatting sqref="BB47">
    <cfRule type="cellIs" dxfId="0" priority="574" operator="greaterThan">
      <formula>$AF$22</formula>
    </cfRule>
    <cfRule type="cellIs" dxfId="3" priority="590" operator="greaterThan">
      <formula>$AF$22</formula>
    </cfRule>
  </conditionalFormatting>
  <conditionalFormatting sqref="BC47">
    <cfRule type="cellIs" dxfId="0" priority="573" operator="greaterThan">
      <formula>$AG$22</formula>
    </cfRule>
    <cfRule type="cellIs" dxfId="3" priority="589" operator="greaterThan">
      <formula>$AG$22</formula>
    </cfRule>
  </conditionalFormatting>
  <conditionalFormatting sqref="BD47">
    <cfRule type="cellIs" dxfId="0" priority="572" operator="greaterThan">
      <formula>$AH$22</formula>
    </cfRule>
    <cfRule type="cellIs" dxfId="3" priority="588" operator="greaterThan">
      <formula>$AH$22</formula>
    </cfRule>
  </conditionalFormatting>
  <conditionalFormatting sqref="BF47">
    <cfRule type="cellIs" dxfId="0" priority="571" operator="greaterThan">
      <formula>$AJ$22</formula>
    </cfRule>
    <cfRule type="cellIs" dxfId="3" priority="587" operator="greaterThan">
      <formula>$AJ$22</formula>
    </cfRule>
  </conditionalFormatting>
  <conditionalFormatting sqref="BG47">
    <cfRule type="cellIs" dxfId="0" priority="570" operator="greaterThan">
      <formula>$AK$22</formula>
    </cfRule>
    <cfRule type="cellIs" dxfId="3" priority="586" operator="greaterThan">
      <formula>$AK$22</formula>
    </cfRule>
  </conditionalFormatting>
  <conditionalFormatting sqref="BH47">
    <cfRule type="cellIs" dxfId="0" priority="569" operator="greaterThan">
      <formula>$AL$22</formula>
    </cfRule>
    <cfRule type="cellIs" dxfId="3" priority="585" operator="greaterThan">
      <formula>$AL$22</formula>
    </cfRule>
  </conditionalFormatting>
  <conditionalFormatting sqref="BI47">
    <cfRule type="cellIs" dxfId="0" priority="568" operator="greaterThan">
      <formula>$AM$22</formula>
    </cfRule>
    <cfRule type="cellIs" dxfId="3" priority="584" operator="greaterThan">
      <formula>$AM$22</formula>
    </cfRule>
  </conditionalFormatting>
  <conditionalFormatting sqref="BK47">
    <cfRule type="cellIs" dxfId="0" priority="567" operator="greaterThan">
      <formula>$AO$22</formula>
    </cfRule>
    <cfRule type="cellIs" dxfId="3" priority="583" operator="greaterThan">
      <formula>$AO$22</formula>
    </cfRule>
  </conditionalFormatting>
  <conditionalFormatting sqref="BL47">
    <cfRule type="cellIs" dxfId="0" priority="566" operator="greaterThan">
      <formula>$AP$22</formula>
    </cfRule>
    <cfRule type="cellIs" dxfId="3" priority="582" operator="greaterThan">
      <formula>$AP$22</formula>
    </cfRule>
  </conditionalFormatting>
  <conditionalFormatting sqref="BM47">
    <cfRule type="cellIs" dxfId="0" priority="565" operator="greaterThan">
      <formula>$AQ$22</formula>
    </cfRule>
    <cfRule type="cellIs" dxfId="3" priority="581" operator="greaterThan">
      <formula>$AQ$22</formula>
    </cfRule>
  </conditionalFormatting>
  <conditionalFormatting sqref="BN47">
    <cfRule type="cellIs" dxfId="0" priority="564" operator="greaterThan">
      <formula>$AR$22</formula>
    </cfRule>
    <cfRule type="cellIs" dxfId="3" priority="580" operator="greaterThan">
      <formula>$AR$22</formula>
    </cfRule>
  </conditionalFormatting>
  <conditionalFormatting sqref="BP47">
    <cfRule type="cellIs" dxfId="0" priority="563" operator="greaterThan">
      <formula>$AT$22</formula>
    </cfRule>
    <cfRule type="cellIs" dxfId="3" priority="579" operator="greaterThan">
      <formula>$AT$22</formula>
    </cfRule>
  </conditionalFormatting>
  <conditionalFormatting sqref="BQ47">
    <cfRule type="cellIs" dxfId="0" priority="562" operator="greaterThan">
      <formula>$AU$22</formula>
    </cfRule>
    <cfRule type="cellIs" dxfId="3" priority="578" operator="greaterThan">
      <formula>$AU$22</formula>
    </cfRule>
  </conditionalFormatting>
  <conditionalFormatting sqref="BR47">
    <cfRule type="cellIs" dxfId="0" priority="561" operator="greaterThan">
      <formula>$AV$22</formula>
    </cfRule>
    <cfRule type="cellIs" dxfId="3" priority="577" operator="greaterThan">
      <formula>$AV$22</formula>
    </cfRule>
  </conditionalFormatting>
  <conditionalFormatting sqref="BS47">
    <cfRule type="cellIs" dxfId="0" priority="592" operator="greaterThan">
      <formula>$AW$22</formula>
    </cfRule>
    <cfRule type="cellIs" dxfId="3" priority="593" operator="greaterThan">
      <formula>$AW$22</formula>
    </cfRule>
  </conditionalFormatting>
  <conditionalFormatting sqref="AE48">
    <cfRule type="cellIs" dxfId="0" priority="2496" operator="greaterThan">
      <formula>$AE$22</formula>
    </cfRule>
    <cfRule type="cellIs" dxfId="0" priority="2497" operator="greaterThan">
      <formula>$AE$22</formula>
    </cfRule>
    <cfRule type="cellIs" dxfId="3" priority="2513" operator="greaterThan">
      <formula>$AE$22</formula>
    </cfRule>
  </conditionalFormatting>
  <conditionalFormatting sqref="AF48">
    <cfRule type="cellIs" dxfId="0" priority="2495" operator="greaterThan">
      <formula>$AF$22</formula>
    </cfRule>
    <cfRule type="cellIs" dxfId="3" priority="2512" operator="greaterThan">
      <formula>$AF$22</formula>
    </cfRule>
  </conditionalFormatting>
  <conditionalFormatting sqref="AG48">
    <cfRule type="cellIs" dxfId="0" priority="2494" operator="greaterThan">
      <formula>$AG$22</formula>
    </cfRule>
    <cfRule type="cellIs" dxfId="3" priority="2511" operator="greaterThan">
      <formula>$AG$22</formula>
    </cfRule>
  </conditionalFormatting>
  <conditionalFormatting sqref="AH48">
    <cfRule type="cellIs" dxfId="0" priority="2493" operator="greaterThan">
      <formula>$AH$22</formula>
    </cfRule>
    <cfRule type="cellIs" dxfId="3" priority="2510" operator="greaterThan">
      <formula>$AH$22</formula>
    </cfRule>
  </conditionalFormatting>
  <conditionalFormatting sqref="AJ48">
    <cfRule type="cellIs" dxfId="0" priority="2492" operator="greaterThan">
      <formula>$AJ$22</formula>
    </cfRule>
    <cfRule type="cellIs" dxfId="3" priority="2509" operator="greaterThan">
      <formula>$AJ$22</formula>
    </cfRule>
  </conditionalFormatting>
  <conditionalFormatting sqref="AK48">
    <cfRule type="cellIs" dxfId="0" priority="2491" operator="greaterThan">
      <formula>$AK$22</formula>
    </cfRule>
    <cfRule type="cellIs" dxfId="3" priority="2508" operator="greaterThan">
      <formula>$AK$22</formula>
    </cfRule>
  </conditionalFormatting>
  <conditionalFormatting sqref="AL48">
    <cfRule type="cellIs" dxfId="0" priority="2490" operator="greaterThan">
      <formula>$AL$22</formula>
    </cfRule>
    <cfRule type="cellIs" dxfId="3" priority="2507" operator="greaterThan">
      <formula>$AL$22</formula>
    </cfRule>
  </conditionalFormatting>
  <conditionalFormatting sqref="AM48">
    <cfRule type="cellIs" dxfId="0" priority="2489" operator="greaterThan">
      <formula>$AM$22</formula>
    </cfRule>
    <cfRule type="cellIs" dxfId="3" priority="2506" operator="greaterThan">
      <formula>$AM$22</formula>
    </cfRule>
  </conditionalFormatting>
  <conditionalFormatting sqref="AO48">
    <cfRule type="cellIs" dxfId="0" priority="2488" operator="greaterThan">
      <formula>$AO$22</formula>
    </cfRule>
    <cfRule type="cellIs" dxfId="3" priority="2505" operator="greaterThan">
      <formula>$AO$22</formula>
    </cfRule>
  </conditionalFormatting>
  <conditionalFormatting sqref="AP48">
    <cfRule type="cellIs" dxfId="0" priority="2487" operator="greaterThan">
      <formula>$AP$22</formula>
    </cfRule>
    <cfRule type="cellIs" dxfId="3" priority="2504" operator="greaterThan">
      <formula>$AP$22</formula>
    </cfRule>
  </conditionalFormatting>
  <conditionalFormatting sqref="AQ48">
    <cfRule type="cellIs" dxfId="0" priority="2486" operator="greaterThan">
      <formula>$AQ$22</formula>
    </cfRule>
    <cfRule type="cellIs" dxfId="3" priority="2503" operator="greaterThan">
      <formula>$AQ$22</formula>
    </cfRule>
  </conditionalFormatting>
  <conditionalFormatting sqref="AR48">
    <cfRule type="cellIs" dxfId="0" priority="2485" operator="greaterThan">
      <formula>$AR$22</formula>
    </cfRule>
    <cfRule type="cellIs" dxfId="3" priority="2502" operator="greaterThan">
      <formula>$AR$22</formula>
    </cfRule>
  </conditionalFormatting>
  <conditionalFormatting sqref="AT48">
    <cfRule type="cellIs" dxfId="0" priority="2484" operator="greaterThan">
      <formula>$AT$22</formula>
    </cfRule>
    <cfRule type="cellIs" dxfId="3" priority="2501" operator="greaterThan">
      <formula>$AT$22</formula>
    </cfRule>
  </conditionalFormatting>
  <conditionalFormatting sqref="AU48">
    <cfRule type="cellIs" dxfId="0" priority="2483" operator="greaterThan">
      <formula>$AU$22</formula>
    </cfRule>
    <cfRule type="cellIs" dxfId="3" priority="2500" operator="greaterThan">
      <formula>$AU$22</formula>
    </cfRule>
  </conditionalFormatting>
  <conditionalFormatting sqref="AV48">
    <cfRule type="cellIs" dxfId="0" priority="2482" operator="greaterThan">
      <formula>$AV$22</formula>
    </cfRule>
    <cfRule type="cellIs" dxfId="3" priority="2499" operator="greaterThan">
      <formula>$AV$22</formula>
    </cfRule>
  </conditionalFormatting>
  <conditionalFormatting sqref="AW48">
    <cfRule type="cellIs" dxfId="0" priority="2481" operator="greaterThan">
      <formula>$AW$22</formula>
    </cfRule>
    <cfRule type="cellIs" dxfId="3" priority="2498" operator="greaterThan">
      <formula>$AW$22</formula>
    </cfRule>
  </conditionalFormatting>
  <conditionalFormatting sqref="BA48">
    <cfRule type="cellIs" dxfId="0" priority="559" operator="greaterThan">
      <formula>$BA$22</formula>
    </cfRule>
    <cfRule type="cellIs" dxfId="0" priority="560" operator="greaterThan">
      <formula>$BA$22</formula>
    </cfRule>
  </conditionalFormatting>
  <conditionalFormatting sqref="BB48">
    <cfRule type="cellIs" dxfId="0" priority="558" operator="greaterThan">
      <formula>$BB$22</formula>
    </cfRule>
  </conditionalFormatting>
  <conditionalFormatting sqref="BC48">
    <cfRule type="cellIs" dxfId="0" priority="557" operator="greaterThan">
      <formula>$BC$22</formula>
    </cfRule>
  </conditionalFormatting>
  <conditionalFormatting sqref="BD48">
    <cfRule type="cellIs" dxfId="0" priority="556" operator="greaterThan">
      <formula>$BD$22</formula>
    </cfRule>
  </conditionalFormatting>
  <conditionalFormatting sqref="BF48">
    <cfRule type="cellIs" dxfId="0" priority="555" operator="greaterThan">
      <formula>$BF$22</formula>
    </cfRule>
  </conditionalFormatting>
  <conditionalFormatting sqref="BG48">
    <cfRule type="cellIs" dxfId="0" priority="554" operator="greaterThan">
      <formula>$BG$22</formula>
    </cfRule>
  </conditionalFormatting>
  <conditionalFormatting sqref="BH48">
    <cfRule type="cellIs" dxfId="0" priority="553" operator="greaterThan">
      <formula>$BH$22</formula>
    </cfRule>
  </conditionalFormatting>
  <conditionalFormatting sqref="BI48">
    <cfRule type="cellIs" dxfId="0" priority="552" operator="greaterThan">
      <formula>$BI$22</formula>
    </cfRule>
  </conditionalFormatting>
  <conditionalFormatting sqref="BK48">
    <cfRule type="cellIs" dxfId="0" priority="551" operator="greaterThan">
      <formula>$BK$22</formula>
    </cfRule>
  </conditionalFormatting>
  <conditionalFormatting sqref="BL48">
    <cfRule type="cellIs" dxfId="0" priority="550" operator="greaterThan">
      <formula>$BL$22</formula>
    </cfRule>
  </conditionalFormatting>
  <conditionalFormatting sqref="BM48">
    <cfRule type="cellIs" dxfId="0" priority="549" operator="greaterThan">
      <formula>$BM$22</formula>
    </cfRule>
  </conditionalFormatting>
  <conditionalFormatting sqref="BN48">
    <cfRule type="cellIs" dxfId="0" priority="548" operator="greaterThan">
      <formula>$BN$22</formula>
    </cfRule>
  </conditionalFormatting>
  <conditionalFormatting sqref="BP48">
    <cfRule type="cellIs" dxfId="0" priority="547" operator="greaterThan">
      <formula>$BP$22</formula>
    </cfRule>
  </conditionalFormatting>
  <conditionalFormatting sqref="BQ48">
    <cfRule type="cellIs" dxfId="0" priority="546" operator="greaterThan">
      <formula>$BQ$22</formula>
    </cfRule>
  </conditionalFormatting>
  <conditionalFormatting sqref="BR48">
    <cfRule type="cellIs" dxfId="0" priority="545" operator="greaterThan">
      <formula>$BR$22</formula>
    </cfRule>
  </conditionalFormatting>
  <conditionalFormatting sqref="BS48">
    <cfRule type="cellIs" dxfId="0" priority="544" operator="greaterThan">
      <formula>$BS$22</formula>
    </cfRule>
  </conditionalFormatting>
  <conditionalFormatting sqref="AE49">
    <cfRule type="cellIs" dxfId="0" priority="2463" operator="greaterThan">
      <formula>$AE$22</formula>
    </cfRule>
    <cfRule type="cellIs" dxfId="0" priority="2464" operator="greaterThan">
      <formula>$AE$22</formula>
    </cfRule>
    <cfRule type="cellIs" dxfId="3" priority="2480" operator="greaterThan">
      <formula>$AE$22</formula>
    </cfRule>
  </conditionalFormatting>
  <conditionalFormatting sqref="AF49">
    <cfRule type="cellIs" dxfId="0" priority="2462" operator="greaterThan">
      <formula>$AF$22</formula>
    </cfRule>
    <cfRule type="cellIs" dxfId="3" priority="2479" operator="greaterThan">
      <formula>$AF$22</formula>
    </cfRule>
  </conditionalFormatting>
  <conditionalFormatting sqref="AG49">
    <cfRule type="cellIs" dxfId="0" priority="2461" operator="greaterThan">
      <formula>$AG$22</formula>
    </cfRule>
    <cfRule type="cellIs" dxfId="3" priority="2478" operator="greaterThan">
      <formula>$AG$22</formula>
    </cfRule>
  </conditionalFormatting>
  <conditionalFormatting sqref="AH49">
    <cfRule type="cellIs" dxfId="0" priority="2460" operator="greaterThan">
      <formula>$AH$22</formula>
    </cfRule>
    <cfRule type="cellIs" dxfId="3" priority="2477" operator="greaterThan">
      <formula>$AH$22</formula>
    </cfRule>
  </conditionalFormatting>
  <conditionalFormatting sqref="AJ49">
    <cfRule type="cellIs" dxfId="0" priority="2459" operator="greaterThan">
      <formula>$AJ$22</formula>
    </cfRule>
    <cfRule type="cellIs" dxfId="3" priority="2476" operator="greaterThan">
      <formula>$AJ$22</formula>
    </cfRule>
  </conditionalFormatting>
  <conditionalFormatting sqref="AK49">
    <cfRule type="cellIs" dxfId="0" priority="2458" operator="greaterThan">
      <formula>$AK$22</formula>
    </cfRule>
    <cfRule type="cellIs" dxfId="3" priority="2475" operator="greaterThan">
      <formula>$AK$22</formula>
    </cfRule>
  </conditionalFormatting>
  <conditionalFormatting sqref="AL49">
    <cfRule type="cellIs" dxfId="0" priority="2457" operator="greaterThan">
      <formula>$AL$22</formula>
    </cfRule>
    <cfRule type="cellIs" dxfId="3" priority="2474" operator="greaterThan">
      <formula>$AL$22</formula>
    </cfRule>
  </conditionalFormatting>
  <conditionalFormatting sqref="AM49">
    <cfRule type="cellIs" dxfId="0" priority="2456" operator="greaterThan">
      <formula>$AM$22</formula>
    </cfRule>
    <cfRule type="cellIs" dxfId="3" priority="2473" operator="greaterThan">
      <formula>$AM$22</formula>
    </cfRule>
  </conditionalFormatting>
  <conditionalFormatting sqref="AO49">
    <cfRule type="cellIs" dxfId="0" priority="2455" operator="greaterThan">
      <formula>$AO$22</formula>
    </cfRule>
    <cfRule type="cellIs" dxfId="3" priority="2472" operator="greaterThan">
      <formula>$AO$22</formula>
    </cfRule>
  </conditionalFormatting>
  <conditionalFormatting sqref="AP49">
    <cfRule type="cellIs" dxfId="0" priority="2454" operator="greaterThan">
      <formula>$AP$22</formula>
    </cfRule>
    <cfRule type="cellIs" dxfId="3" priority="2471" operator="greaterThan">
      <formula>$AP$22</formula>
    </cfRule>
  </conditionalFormatting>
  <conditionalFormatting sqref="AQ49">
    <cfRule type="cellIs" dxfId="0" priority="2453" operator="greaterThan">
      <formula>$AQ$22</formula>
    </cfRule>
    <cfRule type="cellIs" dxfId="3" priority="2470" operator="greaterThan">
      <formula>$AQ$22</formula>
    </cfRule>
  </conditionalFormatting>
  <conditionalFormatting sqref="AR49">
    <cfRule type="cellIs" dxfId="0" priority="2452" operator="greaterThan">
      <formula>$AR$22</formula>
    </cfRule>
    <cfRule type="cellIs" dxfId="3" priority="2469" operator="greaterThan">
      <formula>$AR$22</formula>
    </cfRule>
  </conditionalFormatting>
  <conditionalFormatting sqref="AT49">
    <cfRule type="cellIs" dxfId="0" priority="2451" operator="greaterThan">
      <formula>$AT$22</formula>
    </cfRule>
    <cfRule type="cellIs" dxfId="3" priority="2468" operator="greaterThan">
      <formula>$AT$22</formula>
    </cfRule>
  </conditionalFormatting>
  <conditionalFormatting sqref="AU49">
    <cfRule type="cellIs" dxfId="0" priority="2450" operator="greaterThan">
      <formula>$AU$22</formula>
    </cfRule>
    <cfRule type="cellIs" dxfId="3" priority="2467" operator="greaterThan">
      <formula>$AU$22</formula>
    </cfRule>
  </conditionalFormatting>
  <conditionalFormatting sqref="AV49">
    <cfRule type="cellIs" dxfId="0" priority="2449" operator="greaterThan">
      <formula>$AV$22</formula>
    </cfRule>
    <cfRule type="cellIs" dxfId="3" priority="2466" operator="greaterThan">
      <formula>$AV$22</formula>
    </cfRule>
  </conditionalFormatting>
  <conditionalFormatting sqref="AW49">
    <cfRule type="cellIs" dxfId="0" priority="2448" operator="greaterThan">
      <formula>$AW$22</formula>
    </cfRule>
    <cfRule type="cellIs" dxfId="3" priority="2465" operator="greaterThan">
      <formula>$AW$22</formula>
    </cfRule>
  </conditionalFormatting>
  <conditionalFormatting sqref="BA49">
    <cfRule type="cellIs" dxfId="0" priority="525" operator="greaterThan">
      <formula>$AE$22</formula>
    </cfRule>
    <cfRule type="cellIs" dxfId="0" priority="526" operator="greaterThan">
      <formula>$AE$22</formula>
    </cfRule>
    <cfRule type="cellIs" dxfId="3" priority="541" operator="greaterThan">
      <formula>$AE$22</formula>
    </cfRule>
  </conditionalFormatting>
  <conditionalFormatting sqref="BB49">
    <cfRule type="cellIs" dxfId="0" priority="524" operator="greaterThan">
      <formula>$AF$22</formula>
    </cfRule>
    <cfRule type="cellIs" dxfId="3" priority="540" operator="greaterThan">
      <formula>$AF$22</formula>
    </cfRule>
  </conditionalFormatting>
  <conditionalFormatting sqref="BC49">
    <cfRule type="cellIs" dxfId="0" priority="523" operator="greaterThan">
      <formula>$AG$22</formula>
    </cfRule>
    <cfRule type="cellIs" dxfId="3" priority="539" operator="greaterThan">
      <formula>$AG$22</formula>
    </cfRule>
  </conditionalFormatting>
  <conditionalFormatting sqref="BD49">
    <cfRule type="cellIs" dxfId="0" priority="522" operator="greaterThan">
      <formula>$AH$22</formula>
    </cfRule>
    <cfRule type="cellIs" dxfId="3" priority="538" operator="greaterThan">
      <formula>$AH$22</formula>
    </cfRule>
  </conditionalFormatting>
  <conditionalFormatting sqref="BF49">
    <cfRule type="cellIs" dxfId="0" priority="521" operator="greaterThan">
      <formula>$AJ$22</formula>
    </cfRule>
    <cfRule type="cellIs" dxfId="3" priority="537" operator="greaterThan">
      <formula>$AJ$22</formula>
    </cfRule>
  </conditionalFormatting>
  <conditionalFormatting sqref="BG49">
    <cfRule type="cellIs" dxfId="0" priority="520" operator="greaterThan">
      <formula>$AK$22</formula>
    </cfRule>
    <cfRule type="cellIs" dxfId="3" priority="536" operator="greaterThan">
      <formula>$AK$22</formula>
    </cfRule>
  </conditionalFormatting>
  <conditionalFormatting sqref="BH49">
    <cfRule type="cellIs" dxfId="0" priority="519" operator="greaterThan">
      <formula>$AL$22</formula>
    </cfRule>
    <cfRule type="cellIs" dxfId="3" priority="535" operator="greaterThan">
      <formula>$AL$22</formula>
    </cfRule>
  </conditionalFormatting>
  <conditionalFormatting sqref="BI49">
    <cfRule type="cellIs" dxfId="0" priority="518" operator="greaterThan">
      <formula>$AM$22</formula>
    </cfRule>
    <cfRule type="cellIs" dxfId="3" priority="534" operator="greaterThan">
      <formula>$AM$22</formula>
    </cfRule>
  </conditionalFormatting>
  <conditionalFormatting sqref="BK49">
    <cfRule type="cellIs" dxfId="0" priority="517" operator="greaterThan">
      <formula>$AO$22</formula>
    </cfRule>
    <cfRule type="cellIs" dxfId="3" priority="533" operator="greaterThan">
      <formula>$AO$22</formula>
    </cfRule>
  </conditionalFormatting>
  <conditionalFormatting sqref="BL49">
    <cfRule type="cellIs" dxfId="0" priority="516" operator="greaterThan">
      <formula>$AP$22</formula>
    </cfRule>
    <cfRule type="cellIs" dxfId="3" priority="532" operator="greaterThan">
      <formula>$AP$22</formula>
    </cfRule>
  </conditionalFormatting>
  <conditionalFormatting sqref="BM49">
    <cfRule type="cellIs" dxfId="0" priority="515" operator="greaterThan">
      <formula>$AQ$22</formula>
    </cfRule>
    <cfRule type="cellIs" dxfId="3" priority="531" operator="greaterThan">
      <formula>$AQ$22</formula>
    </cfRule>
  </conditionalFormatting>
  <conditionalFormatting sqref="BN49">
    <cfRule type="cellIs" dxfId="0" priority="514" operator="greaterThan">
      <formula>$AR$22</formula>
    </cfRule>
    <cfRule type="cellIs" dxfId="3" priority="530" operator="greaterThan">
      <formula>$AR$22</formula>
    </cfRule>
  </conditionalFormatting>
  <conditionalFormatting sqref="BP49">
    <cfRule type="cellIs" dxfId="0" priority="513" operator="greaterThan">
      <formula>$AT$22</formula>
    </cfRule>
    <cfRule type="cellIs" dxfId="3" priority="529" operator="greaterThan">
      <formula>$AT$22</formula>
    </cfRule>
  </conditionalFormatting>
  <conditionalFormatting sqref="BQ49">
    <cfRule type="cellIs" dxfId="0" priority="512" operator="greaterThan">
      <formula>$AU$22</formula>
    </cfRule>
    <cfRule type="cellIs" dxfId="3" priority="528" operator="greaterThan">
      <formula>$AU$22</formula>
    </cfRule>
  </conditionalFormatting>
  <conditionalFormatting sqref="BR49">
    <cfRule type="cellIs" dxfId="0" priority="511" operator="greaterThan">
      <formula>$AV$22</formula>
    </cfRule>
    <cfRule type="cellIs" dxfId="3" priority="527" operator="greaterThan">
      <formula>$AV$22</formula>
    </cfRule>
  </conditionalFormatting>
  <conditionalFormatting sqref="BS49">
    <cfRule type="cellIs" dxfId="0" priority="542" operator="greaterThan">
      <formula>$AW$22</formula>
    </cfRule>
    <cfRule type="cellIs" dxfId="3" priority="543" operator="greaterThan">
      <formula>$AW$22</formula>
    </cfRule>
  </conditionalFormatting>
  <conditionalFormatting sqref="AE50">
    <cfRule type="cellIs" dxfId="0" priority="2442" operator="greaterThan">
      <formula>$AE$22</formula>
    </cfRule>
    <cfRule type="cellIs" dxfId="0" priority="2443" operator="greaterThan">
      <formula>$AE$22</formula>
    </cfRule>
    <cfRule type="cellIs" dxfId="3" priority="2447" operator="greaterThan">
      <formula>$AE$22</formula>
    </cfRule>
  </conditionalFormatting>
  <conditionalFormatting sqref="AF50">
    <cfRule type="cellIs" dxfId="0" priority="2441" operator="greaterThan">
      <formula>$AF$22</formula>
    </cfRule>
    <cfRule type="cellIs" dxfId="3" priority="2446" operator="greaterThan">
      <formula>$AF$22</formula>
    </cfRule>
  </conditionalFormatting>
  <conditionalFormatting sqref="AG50">
    <cfRule type="cellIs" dxfId="0" priority="2440" operator="greaterThan">
      <formula>$AG$22</formula>
    </cfRule>
    <cfRule type="cellIs" dxfId="3" priority="2445" operator="greaterThan">
      <formula>$AG$22</formula>
    </cfRule>
  </conditionalFormatting>
  <conditionalFormatting sqref="AH50">
    <cfRule type="cellIs" dxfId="0" priority="2439" operator="greaterThan">
      <formula>$AH$22</formula>
    </cfRule>
    <cfRule type="cellIs" dxfId="3" priority="2444" operator="greaterThan">
      <formula>$AH$22</formula>
    </cfRule>
  </conditionalFormatting>
  <conditionalFormatting sqref="AJ50">
    <cfRule type="cellIs" dxfId="0" priority="2438" operator="greaterThan">
      <formula>$N$22</formula>
    </cfRule>
  </conditionalFormatting>
  <conditionalFormatting sqref="AK50">
    <cfRule type="cellIs" dxfId="0" priority="2437" operator="greaterThan">
      <formula>$O$22</formula>
    </cfRule>
  </conditionalFormatting>
  <conditionalFormatting sqref="AL50">
    <cfRule type="cellIs" dxfId="0" priority="2436" operator="greaterThan">
      <formula>$P$22</formula>
    </cfRule>
  </conditionalFormatting>
  <conditionalFormatting sqref="AM50">
    <cfRule type="cellIs" dxfId="0" priority="2435" operator="greaterThan">
      <formula>$Q$22</formula>
    </cfRule>
  </conditionalFormatting>
  <conditionalFormatting sqref="AO50">
    <cfRule type="cellIs" dxfId="0" priority="2434" operator="greaterThan">
      <formula>$S$22</formula>
    </cfRule>
  </conditionalFormatting>
  <conditionalFormatting sqref="AP50">
    <cfRule type="cellIs" dxfId="0" priority="2433" operator="greaterThan">
      <formula>$T$22</formula>
    </cfRule>
  </conditionalFormatting>
  <conditionalFormatting sqref="AQ50">
    <cfRule type="cellIs" dxfId="0" priority="2432" operator="greaterThan">
      <formula>$U$22</formula>
    </cfRule>
  </conditionalFormatting>
  <conditionalFormatting sqref="AR50">
    <cfRule type="cellIs" dxfId="0" priority="2431" operator="greaterThan">
      <formula>$V$22</formula>
    </cfRule>
  </conditionalFormatting>
  <conditionalFormatting sqref="AT50">
    <cfRule type="cellIs" dxfId="0" priority="2430" operator="greaterThan">
      <formula>$X$22</formula>
    </cfRule>
  </conditionalFormatting>
  <conditionalFormatting sqref="AU50">
    <cfRule type="cellIs" dxfId="0" priority="2429" operator="greaterThan">
      <formula>$Y$22</formula>
    </cfRule>
  </conditionalFormatting>
  <conditionalFormatting sqref="AV50">
    <cfRule type="cellIs" dxfId="0" priority="2428" operator="greaterThan">
      <formula>$Z$22</formula>
    </cfRule>
  </conditionalFormatting>
  <conditionalFormatting sqref="AW50">
    <cfRule type="cellIs" dxfId="0" priority="2427" operator="greaterThan">
      <formula>$AA$22</formula>
    </cfRule>
  </conditionalFormatting>
  <conditionalFormatting sqref="BA50">
    <cfRule type="cellIs" dxfId="0" priority="492" operator="greaterThan">
      <formula>$AE$22</formula>
    </cfRule>
    <cfRule type="cellIs" dxfId="0" priority="493" operator="greaterThan">
      <formula>$AE$22</formula>
    </cfRule>
    <cfRule type="cellIs" dxfId="3" priority="508" operator="greaterThan">
      <formula>$AE$22</formula>
    </cfRule>
  </conditionalFormatting>
  <conditionalFormatting sqref="BB50">
    <cfRule type="cellIs" dxfId="0" priority="491" operator="greaterThan">
      <formula>$AF$22</formula>
    </cfRule>
    <cfRule type="cellIs" dxfId="3" priority="507" operator="greaterThan">
      <formula>$AF$22</formula>
    </cfRule>
  </conditionalFormatting>
  <conditionalFormatting sqref="BC50">
    <cfRule type="cellIs" dxfId="0" priority="490" operator="greaterThan">
      <formula>$AG$22</formula>
    </cfRule>
    <cfRule type="cellIs" dxfId="3" priority="506" operator="greaterThan">
      <formula>$AG$22</formula>
    </cfRule>
  </conditionalFormatting>
  <conditionalFormatting sqref="BD50">
    <cfRule type="cellIs" dxfId="0" priority="489" operator="greaterThan">
      <formula>$AH$22</formula>
    </cfRule>
    <cfRule type="cellIs" dxfId="3" priority="505" operator="greaterThan">
      <formula>$AH$22</formula>
    </cfRule>
  </conditionalFormatting>
  <conditionalFormatting sqref="BF50">
    <cfRule type="cellIs" dxfId="0" priority="488" operator="greaterThan">
      <formula>$AJ$22</formula>
    </cfRule>
    <cfRule type="cellIs" dxfId="3" priority="504" operator="greaterThan">
      <formula>$AJ$22</formula>
    </cfRule>
  </conditionalFormatting>
  <conditionalFormatting sqref="BG50">
    <cfRule type="cellIs" dxfId="0" priority="487" operator="greaterThan">
      <formula>$AK$22</formula>
    </cfRule>
    <cfRule type="cellIs" dxfId="3" priority="503" operator="greaterThan">
      <formula>$AK$22</formula>
    </cfRule>
  </conditionalFormatting>
  <conditionalFormatting sqref="BH50">
    <cfRule type="cellIs" dxfId="0" priority="486" operator="greaterThan">
      <formula>$AL$22</formula>
    </cfRule>
    <cfRule type="cellIs" dxfId="3" priority="502" operator="greaterThan">
      <formula>$AL$22</formula>
    </cfRule>
  </conditionalFormatting>
  <conditionalFormatting sqref="BI50">
    <cfRule type="cellIs" dxfId="0" priority="485" operator="greaterThan">
      <formula>$AM$22</formula>
    </cfRule>
    <cfRule type="cellIs" dxfId="3" priority="501" operator="greaterThan">
      <formula>$AM$22</formula>
    </cfRule>
  </conditionalFormatting>
  <conditionalFormatting sqref="BK50">
    <cfRule type="cellIs" dxfId="0" priority="484" operator="greaterThan">
      <formula>$AO$22</formula>
    </cfRule>
    <cfRule type="cellIs" dxfId="3" priority="500" operator="greaterThan">
      <formula>$AO$22</formula>
    </cfRule>
  </conditionalFormatting>
  <conditionalFormatting sqref="BL50">
    <cfRule type="cellIs" dxfId="0" priority="483" operator="greaterThan">
      <formula>$AP$22</formula>
    </cfRule>
    <cfRule type="cellIs" dxfId="3" priority="499" operator="greaterThan">
      <formula>$AP$22</formula>
    </cfRule>
  </conditionalFormatting>
  <conditionalFormatting sqref="BM50">
    <cfRule type="cellIs" dxfId="0" priority="482" operator="greaterThan">
      <formula>$AQ$22</formula>
    </cfRule>
    <cfRule type="cellIs" dxfId="3" priority="498" operator="greaterThan">
      <formula>$AQ$22</formula>
    </cfRule>
  </conditionalFormatting>
  <conditionalFormatting sqref="BN50">
    <cfRule type="cellIs" dxfId="0" priority="481" operator="greaterThan">
      <formula>$AR$22</formula>
    </cfRule>
    <cfRule type="cellIs" dxfId="3" priority="497" operator="greaterThan">
      <formula>$AR$22</formula>
    </cfRule>
  </conditionalFormatting>
  <conditionalFormatting sqref="BP50">
    <cfRule type="cellIs" dxfId="0" priority="480" operator="greaterThan">
      <formula>$AT$22</formula>
    </cfRule>
    <cfRule type="cellIs" dxfId="3" priority="496" operator="greaterThan">
      <formula>$AT$22</formula>
    </cfRule>
  </conditionalFormatting>
  <conditionalFormatting sqref="BQ50">
    <cfRule type="cellIs" dxfId="0" priority="479" operator="greaterThan">
      <formula>$AU$22</formula>
    </cfRule>
    <cfRule type="cellIs" dxfId="3" priority="495" operator="greaterThan">
      <formula>$AU$22</formula>
    </cfRule>
  </conditionalFormatting>
  <conditionalFormatting sqref="BR50">
    <cfRule type="cellIs" dxfId="0" priority="478" operator="greaterThan">
      <formula>$AV$22</formula>
    </cfRule>
    <cfRule type="cellIs" dxfId="3" priority="494" operator="greaterThan">
      <formula>$AV$22</formula>
    </cfRule>
  </conditionalFormatting>
  <conditionalFormatting sqref="BS50">
    <cfRule type="cellIs" dxfId="0" priority="509" operator="greaterThan">
      <formula>$AW$22</formula>
    </cfRule>
    <cfRule type="cellIs" dxfId="3" priority="510" operator="greaterThan">
      <formula>$AW$22</formula>
    </cfRule>
  </conditionalFormatting>
  <conditionalFormatting sqref="AE51">
    <cfRule type="cellIs" dxfId="0" priority="2409" operator="greaterThan">
      <formula>$AE$22</formula>
    </cfRule>
    <cfRule type="cellIs" dxfId="0" priority="2410" operator="greaterThan">
      <formula>$AE$22</formula>
    </cfRule>
    <cfRule type="cellIs" dxfId="3" priority="2426" operator="greaterThan">
      <formula>$AE$22</formula>
    </cfRule>
  </conditionalFormatting>
  <conditionalFormatting sqref="AF51">
    <cfRule type="cellIs" dxfId="0" priority="2408" operator="greaterThan">
      <formula>$AF$22</formula>
    </cfRule>
    <cfRule type="cellIs" dxfId="3" priority="2425" operator="greaterThan">
      <formula>$AF$22</formula>
    </cfRule>
  </conditionalFormatting>
  <conditionalFormatting sqref="AG51">
    <cfRule type="cellIs" dxfId="0" priority="2407" operator="greaterThan">
      <formula>$AG$22</formula>
    </cfRule>
    <cfRule type="cellIs" dxfId="3" priority="2424" operator="greaterThan">
      <formula>$AG$22</formula>
    </cfRule>
  </conditionalFormatting>
  <conditionalFormatting sqref="AH51">
    <cfRule type="cellIs" dxfId="0" priority="2406" operator="greaterThan">
      <formula>$AH$22</formula>
    </cfRule>
    <cfRule type="cellIs" dxfId="3" priority="2423" operator="greaterThan">
      <formula>$AH$22</formula>
    </cfRule>
  </conditionalFormatting>
  <conditionalFormatting sqref="AJ51">
    <cfRule type="cellIs" dxfId="0" priority="2405" operator="greaterThan">
      <formula>$AJ$22</formula>
    </cfRule>
    <cfRule type="cellIs" dxfId="3" priority="2422" operator="greaterThan">
      <formula>$AJ$22</formula>
    </cfRule>
  </conditionalFormatting>
  <conditionalFormatting sqref="AK51">
    <cfRule type="cellIs" dxfId="0" priority="2404" operator="greaterThan">
      <formula>$AK$22</formula>
    </cfRule>
    <cfRule type="cellIs" dxfId="3" priority="2421" operator="greaterThan">
      <formula>$AK$22</formula>
    </cfRule>
  </conditionalFormatting>
  <conditionalFormatting sqref="AL51">
    <cfRule type="cellIs" dxfId="0" priority="2403" operator="greaterThan">
      <formula>$AL$22</formula>
    </cfRule>
    <cfRule type="cellIs" dxfId="3" priority="2420" operator="greaterThan">
      <formula>$AL$22</formula>
    </cfRule>
  </conditionalFormatting>
  <conditionalFormatting sqref="AM51">
    <cfRule type="cellIs" dxfId="0" priority="2402" operator="greaterThan">
      <formula>$AM$22</formula>
    </cfRule>
    <cfRule type="cellIs" dxfId="3" priority="2419" operator="greaterThan">
      <formula>$AM$22</formula>
    </cfRule>
  </conditionalFormatting>
  <conditionalFormatting sqref="AO51">
    <cfRule type="cellIs" dxfId="0" priority="2401" operator="greaterThan">
      <formula>$AO$22</formula>
    </cfRule>
    <cfRule type="cellIs" dxfId="3" priority="2418" operator="greaterThan">
      <formula>$AO$22</formula>
    </cfRule>
  </conditionalFormatting>
  <conditionalFormatting sqref="AP51">
    <cfRule type="cellIs" dxfId="0" priority="2400" operator="greaterThan">
      <formula>$AP$22</formula>
    </cfRule>
    <cfRule type="cellIs" dxfId="3" priority="2417" operator="greaterThan">
      <formula>$AP$22</formula>
    </cfRule>
  </conditionalFormatting>
  <conditionalFormatting sqref="AQ51">
    <cfRule type="cellIs" dxfId="0" priority="2399" operator="greaterThan">
      <formula>$AQ$22</formula>
    </cfRule>
    <cfRule type="cellIs" dxfId="3" priority="2416" operator="greaterThan">
      <formula>$AQ$22</formula>
    </cfRule>
  </conditionalFormatting>
  <conditionalFormatting sqref="AR51">
    <cfRule type="cellIs" dxfId="0" priority="2398" operator="greaterThan">
      <formula>$AR$22</formula>
    </cfRule>
    <cfRule type="cellIs" dxfId="3" priority="2415" operator="greaterThan">
      <formula>$AR$22</formula>
    </cfRule>
  </conditionalFormatting>
  <conditionalFormatting sqref="AT51">
    <cfRule type="cellIs" dxfId="0" priority="2397" operator="greaterThan">
      <formula>$AT$22</formula>
    </cfRule>
    <cfRule type="cellIs" dxfId="3" priority="2414" operator="greaterThan">
      <formula>$AT$22</formula>
    </cfRule>
  </conditionalFormatting>
  <conditionalFormatting sqref="AU51">
    <cfRule type="cellIs" dxfId="0" priority="2396" operator="greaterThan">
      <formula>$AU$22</formula>
    </cfRule>
    <cfRule type="cellIs" dxfId="3" priority="2413" operator="greaterThan">
      <formula>$AU$22</formula>
    </cfRule>
  </conditionalFormatting>
  <conditionalFormatting sqref="AV51">
    <cfRule type="cellIs" dxfId="0" priority="2395" operator="greaterThan">
      <formula>$AV$22</formula>
    </cfRule>
    <cfRule type="cellIs" dxfId="3" priority="2412" operator="greaterThan">
      <formula>$AV$22</formula>
    </cfRule>
  </conditionalFormatting>
  <conditionalFormatting sqref="AW51">
    <cfRule type="cellIs" dxfId="0" priority="2394" operator="greaterThan">
      <formula>$AW$22</formula>
    </cfRule>
    <cfRule type="cellIs" dxfId="3" priority="2411" operator="greaterThan">
      <formula>$AW$22</formula>
    </cfRule>
  </conditionalFormatting>
  <conditionalFormatting sqref="BA51">
    <cfRule type="cellIs" dxfId="0" priority="459" operator="greaterThan">
      <formula>$AE$22</formula>
    </cfRule>
    <cfRule type="cellIs" dxfId="0" priority="460" operator="greaterThan">
      <formula>$AE$22</formula>
    </cfRule>
    <cfRule type="cellIs" dxfId="3" priority="475" operator="greaterThan">
      <formula>$AE$22</formula>
    </cfRule>
  </conditionalFormatting>
  <conditionalFormatting sqref="BB51">
    <cfRule type="cellIs" dxfId="0" priority="458" operator="greaterThan">
      <formula>$AF$22</formula>
    </cfRule>
    <cfRule type="cellIs" dxfId="3" priority="474" operator="greaterThan">
      <formula>$AF$22</formula>
    </cfRule>
  </conditionalFormatting>
  <conditionalFormatting sqref="BC51">
    <cfRule type="cellIs" dxfId="0" priority="457" operator="greaterThan">
      <formula>$AG$22</formula>
    </cfRule>
    <cfRule type="cellIs" dxfId="3" priority="473" operator="greaterThan">
      <formula>$AG$22</formula>
    </cfRule>
  </conditionalFormatting>
  <conditionalFormatting sqref="BD51">
    <cfRule type="cellIs" dxfId="0" priority="456" operator="greaterThan">
      <formula>$AH$22</formula>
    </cfRule>
    <cfRule type="cellIs" dxfId="3" priority="472" operator="greaterThan">
      <formula>$AH$22</formula>
    </cfRule>
  </conditionalFormatting>
  <conditionalFormatting sqref="BF51">
    <cfRule type="cellIs" dxfId="0" priority="455" operator="greaterThan">
      <formula>$AJ$22</formula>
    </cfRule>
    <cfRule type="cellIs" dxfId="3" priority="471" operator="greaterThan">
      <formula>$AJ$22</formula>
    </cfRule>
  </conditionalFormatting>
  <conditionalFormatting sqref="BG51">
    <cfRule type="cellIs" dxfId="0" priority="454" operator="greaterThan">
      <formula>$AK$22</formula>
    </cfRule>
    <cfRule type="cellIs" dxfId="3" priority="470" operator="greaterThan">
      <formula>$AK$22</formula>
    </cfRule>
  </conditionalFormatting>
  <conditionalFormatting sqref="BH51">
    <cfRule type="cellIs" dxfId="0" priority="453" operator="greaterThan">
      <formula>$AL$22</formula>
    </cfRule>
    <cfRule type="cellIs" dxfId="3" priority="469" operator="greaterThan">
      <formula>$AL$22</formula>
    </cfRule>
  </conditionalFormatting>
  <conditionalFormatting sqref="BI51">
    <cfRule type="cellIs" dxfId="0" priority="452" operator="greaterThan">
      <formula>$AM$22</formula>
    </cfRule>
    <cfRule type="cellIs" dxfId="3" priority="468" operator="greaterThan">
      <formula>$AM$22</formula>
    </cfRule>
  </conditionalFormatting>
  <conditionalFormatting sqref="BK51">
    <cfRule type="cellIs" dxfId="0" priority="451" operator="greaterThan">
      <formula>$AO$22</formula>
    </cfRule>
    <cfRule type="cellIs" dxfId="3" priority="467" operator="greaterThan">
      <formula>$AO$22</formula>
    </cfRule>
  </conditionalFormatting>
  <conditionalFormatting sqref="BL51">
    <cfRule type="cellIs" dxfId="0" priority="450" operator="greaterThan">
      <formula>$AP$22</formula>
    </cfRule>
    <cfRule type="cellIs" dxfId="3" priority="466" operator="greaterThan">
      <formula>$AP$22</formula>
    </cfRule>
  </conditionalFormatting>
  <conditionalFormatting sqref="BM51">
    <cfRule type="cellIs" dxfId="0" priority="449" operator="greaterThan">
      <formula>$AQ$22</formula>
    </cfRule>
    <cfRule type="cellIs" dxfId="3" priority="465" operator="greaterThan">
      <formula>$AQ$22</formula>
    </cfRule>
  </conditionalFormatting>
  <conditionalFormatting sqref="BN51">
    <cfRule type="cellIs" dxfId="0" priority="448" operator="greaterThan">
      <formula>$AR$22</formula>
    </cfRule>
    <cfRule type="cellIs" dxfId="3" priority="464" operator="greaterThan">
      <formula>$AR$22</formula>
    </cfRule>
  </conditionalFormatting>
  <conditionalFormatting sqref="BP51">
    <cfRule type="cellIs" dxfId="0" priority="447" operator="greaterThan">
      <formula>$AT$22</formula>
    </cfRule>
    <cfRule type="cellIs" dxfId="3" priority="463" operator="greaterThan">
      <formula>$AT$22</formula>
    </cfRule>
  </conditionalFormatting>
  <conditionalFormatting sqref="BQ51">
    <cfRule type="cellIs" dxfId="0" priority="446" operator="greaterThan">
      <formula>$AU$22</formula>
    </cfRule>
    <cfRule type="cellIs" dxfId="3" priority="462" operator="greaterThan">
      <formula>$AU$22</formula>
    </cfRule>
  </conditionalFormatting>
  <conditionalFormatting sqref="BR51">
    <cfRule type="cellIs" dxfId="0" priority="445" operator="greaterThan">
      <formula>$AV$22</formula>
    </cfRule>
    <cfRule type="cellIs" dxfId="3" priority="461" operator="greaterThan">
      <formula>$AV$22</formula>
    </cfRule>
  </conditionalFormatting>
  <conditionalFormatting sqref="BS51">
    <cfRule type="cellIs" dxfId="0" priority="476" operator="greaterThan">
      <formula>$AW$22</formula>
    </cfRule>
    <cfRule type="cellIs" dxfId="3" priority="477" operator="greaterThan">
      <formula>$AW$22</formula>
    </cfRule>
  </conditionalFormatting>
  <conditionalFormatting sqref="AE52">
    <cfRule type="cellIs" dxfId="0" priority="2376" operator="greaterThan">
      <formula>$AE$22</formula>
    </cfRule>
    <cfRule type="cellIs" dxfId="0" priority="2377" operator="greaterThan">
      <formula>$AE$22</formula>
    </cfRule>
    <cfRule type="cellIs" dxfId="3" priority="2393" operator="greaterThan">
      <formula>$AE$22</formula>
    </cfRule>
  </conditionalFormatting>
  <conditionalFormatting sqref="AF52">
    <cfRule type="cellIs" dxfId="0" priority="2375" operator="greaterThan">
      <formula>$AF$22</formula>
    </cfRule>
    <cfRule type="cellIs" dxfId="3" priority="2392" operator="greaterThan">
      <formula>$AF$22</formula>
    </cfRule>
  </conditionalFormatting>
  <conditionalFormatting sqref="AG52">
    <cfRule type="cellIs" dxfId="0" priority="2374" operator="greaterThan">
      <formula>$AG$22</formula>
    </cfRule>
    <cfRule type="cellIs" dxfId="3" priority="2391" operator="greaterThan">
      <formula>$AG$22</formula>
    </cfRule>
  </conditionalFormatting>
  <conditionalFormatting sqref="AH52">
    <cfRule type="cellIs" dxfId="0" priority="2373" operator="greaterThan">
      <formula>$AH$22</formula>
    </cfRule>
    <cfRule type="cellIs" dxfId="3" priority="2390" operator="greaterThan">
      <formula>$AH$22</formula>
    </cfRule>
  </conditionalFormatting>
  <conditionalFormatting sqref="AJ52">
    <cfRule type="cellIs" dxfId="0" priority="2372" operator="greaterThan">
      <formula>$AJ$22</formula>
    </cfRule>
    <cfRule type="cellIs" dxfId="3" priority="2389" operator="greaterThan">
      <formula>$AJ$22</formula>
    </cfRule>
  </conditionalFormatting>
  <conditionalFormatting sqref="AK52">
    <cfRule type="cellIs" dxfId="0" priority="2371" operator="greaterThan">
      <formula>$AK$22</formula>
    </cfRule>
    <cfRule type="cellIs" dxfId="3" priority="2388" operator="greaterThan">
      <formula>$AK$22</formula>
    </cfRule>
  </conditionalFormatting>
  <conditionalFormatting sqref="AL52">
    <cfRule type="cellIs" dxfId="0" priority="2370" operator="greaterThan">
      <formula>$AL$22</formula>
    </cfRule>
    <cfRule type="cellIs" dxfId="3" priority="2387" operator="greaterThan">
      <formula>$AL$22</formula>
    </cfRule>
  </conditionalFormatting>
  <conditionalFormatting sqref="AM52">
    <cfRule type="cellIs" dxfId="0" priority="2369" operator="greaterThan">
      <formula>$AM$22</formula>
    </cfRule>
    <cfRule type="cellIs" dxfId="3" priority="2386" operator="greaterThan">
      <formula>$AM$22</formula>
    </cfRule>
  </conditionalFormatting>
  <conditionalFormatting sqref="AO52">
    <cfRule type="cellIs" dxfId="0" priority="2368" operator="greaterThan">
      <formula>$AO$22</formula>
    </cfRule>
    <cfRule type="cellIs" dxfId="3" priority="2385" operator="greaterThan">
      <formula>$AO$22</formula>
    </cfRule>
  </conditionalFormatting>
  <conditionalFormatting sqref="AP52">
    <cfRule type="cellIs" dxfId="0" priority="2367" operator="greaterThan">
      <formula>$AP$22</formula>
    </cfRule>
    <cfRule type="cellIs" dxfId="3" priority="2384" operator="greaterThan">
      <formula>$AP$22</formula>
    </cfRule>
  </conditionalFormatting>
  <conditionalFormatting sqref="AQ52">
    <cfRule type="cellIs" dxfId="0" priority="2366" operator="greaterThan">
      <formula>$AQ$22</formula>
    </cfRule>
    <cfRule type="cellIs" dxfId="3" priority="2383" operator="greaterThan">
      <formula>$AQ$22</formula>
    </cfRule>
  </conditionalFormatting>
  <conditionalFormatting sqref="AR52">
    <cfRule type="cellIs" dxfId="0" priority="2365" operator="greaterThan">
      <formula>$AR$22</formula>
    </cfRule>
    <cfRule type="cellIs" dxfId="3" priority="2382" operator="greaterThan">
      <formula>$AR$22</formula>
    </cfRule>
  </conditionalFormatting>
  <conditionalFormatting sqref="AT52">
    <cfRule type="cellIs" dxfId="0" priority="2364" operator="greaterThan">
      <formula>$AT$22</formula>
    </cfRule>
    <cfRule type="cellIs" dxfId="3" priority="2381" operator="greaterThan">
      <formula>$AT$22</formula>
    </cfRule>
  </conditionalFormatting>
  <conditionalFormatting sqref="AU52">
    <cfRule type="cellIs" dxfId="0" priority="2363" operator="greaterThan">
      <formula>$AU$22</formula>
    </cfRule>
    <cfRule type="cellIs" dxfId="3" priority="2380" operator="greaterThan">
      <formula>$AU$22</formula>
    </cfRule>
  </conditionalFormatting>
  <conditionalFormatting sqref="AV52">
    <cfRule type="cellIs" dxfId="0" priority="2362" operator="greaterThan">
      <formula>$AV$22</formula>
    </cfRule>
    <cfRule type="cellIs" dxfId="3" priority="2379" operator="greaterThan">
      <formula>$AV$22</formula>
    </cfRule>
  </conditionalFormatting>
  <conditionalFormatting sqref="AW52">
    <cfRule type="cellIs" dxfId="0" priority="2361" operator="greaterThan">
      <formula>$AW$22</formula>
    </cfRule>
    <cfRule type="cellIs" dxfId="3" priority="2378" operator="greaterThan">
      <formula>$AW$22</formula>
    </cfRule>
  </conditionalFormatting>
  <conditionalFormatting sqref="BA52">
    <cfRule type="cellIs" dxfId="0" priority="426" operator="greaterThan">
      <formula>$AE$22</formula>
    </cfRule>
    <cfRule type="cellIs" dxfId="0" priority="427" operator="greaterThan">
      <formula>$AE$22</formula>
    </cfRule>
    <cfRule type="cellIs" dxfId="3" priority="442" operator="greaterThan">
      <formula>$AE$22</formula>
    </cfRule>
  </conditionalFormatting>
  <conditionalFormatting sqref="BB52">
    <cfRule type="cellIs" dxfId="0" priority="425" operator="greaterThan">
      <formula>$AF$22</formula>
    </cfRule>
    <cfRule type="cellIs" dxfId="3" priority="441" operator="greaterThan">
      <formula>$AF$22</formula>
    </cfRule>
  </conditionalFormatting>
  <conditionalFormatting sqref="BC52">
    <cfRule type="cellIs" dxfId="0" priority="424" operator="greaterThan">
      <formula>$AG$22</formula>
    </cfRule>
    <cfRule type="cellIs" dxfId="3" priority="440" operator="greaterThan">
      <formula>$AG$22</formula>
    </cfRule>
  </conditionalFormatting>
  <conditionalFormatting sqref="BD52">
    <cfRule type="cellIs" dxfId="0" priority="423" operator="greaterThan">
      <formula>$AH$22</formula>
    </cfRule>
    <cfRule type="cellIs" dxfId="3" priority="439" operator="greaterThan">
      <formula>$AH$22</formula>
    </cfRule>
  </conditionalFormatting>
  <conditionalFormatting sqref="BF52">
    <cfRule type="cellIs" dxfId="0" priority="422" operator="greaterThan">
      <formula>$AJ$22</formula>
    </cfRule>
    <cfRule type="cellIs" dxfId="3" priority="438" operator="greaterThan">
      <formula>$AJ$22</formula>
    </cfRule>
  </conditionalFormatting>
  <conditionalFormatting sqref="BG52">
    <cfRule type="cellIs" dxfId="0" priority="421" operator="greaterThan">
      <formula>$AK$22</formula>
    </cfRule>
    <cfRule type="cellIs" dxfId="3" priority="437" operator="greaterThan">
      <formula>$AK$22</formula>
    </cfRule>
  </conditionalFormatting>
  <conditionalFormatting sqref="BH52">
    <cfRule type="cellIs" dxfId="0" priority="420" operator="greaterThan">
      <formula>$AL$22</formula>
    </cfRule>
    <cfRule type="cellIs" dxfId="3" priority="436" operator="greaterThan">
      <formula>$AL$22</formula>
    </cfRule>
  </conditionalFormatting>
  <conditionalFormatting sqref="BI52">
    <cfRule type="cellIs" dxfId="0" priority="419" operator="greaterThan">
      <formula>$AM$22</formula>
    </cfRule>
    <cfRule type="cellIs" dxfId="3" priority="435" operator="greaterThan">
      <formula>$AM$22</formula>
    </cfRule>
  </conditionalFormatting>
  <conditionalFormatting sqref="BK52">
    <cfRule type="cellIs" dxfId="0" priority="418" operator="greaterThan">
      <formula>$AO$22</formula>
    </cfRule>
    <cfRule type="cellIs" dxfId="3" priority="434" operator="greaterThan">
      <formula>$AO$22</formula>
    </cfRule>
  </conditionalFormatting>
  <conditionalFormatting sqref="BL52">
    <cfRule type="cellIs" dxfId="0" priority="417" operator="greaterThan">
      <formula>$AP$22</formula>
    </cfRule>
    <cfRule type="cellIs" dxfId="3" priority="433" operator="greaterThan">
      <formula>$AP$22</formula>
    </cfRule>
  </conditionalFormatting>
  <conditionalFormatting sqref="BM52">
    <cfRule type="cellIs" dxfId="0" priority="416" operator="greaterThan">
      <formula>$AQ$22</formula>
    </cfRule>
    <cfRule type="cellIs" dxfId="3" priority="432" operator="greaterThan">
      <formula>$AQ$22</formula>
    </cfRule>
  </conditionalFormatting>
  <conditionalFormatting sqref="BN52">
    <cfRule type="cellIs" dxfId="0" priority="415" operator="greaterThan">
      <formula>$AR$22</formula>
    </cfRule>
    <cfRule type="cellIs" dxfId="3" priority="431" operator="greaterThan">
      <formula>$AR$22</formula>
    </cfRule>
  </conditionalFormatting>
  <conditionalFormatting sqref="BP52">
    <cfRule type="cellIs" dxfId="0" priority="414" operator="greaterThan">
      <formula>$AT$22</formula>
    </cfRule>
    <cfRule type="cellIs" dxfId="3" priority="430" operator="greaterThan">
      <formula>$AT$22</formula>
    </cfRule>
  </conditionalFormatting>
  <conditionalFormatting sqref="BQ52">
    <cfRule type="cellIs" dxfId="0" priority="413" operator="greaterThan">
      <formula>$AU$22</formula>
    </cfRule>
    <cfRule type="cellIs" dxfId="3" priority="429" operator="greaterThan">
      <formula>$AU$22</formula>
    </cfRule>
  </conditionalFormatting>
  <conditionalFormatting sqref="BR52">
    <cfRule type="cellIs" dxfId="0" priority="412" operator="greaterThan">
      <formula>$AV$22</formula>
    </cfRule>
    <cfRule type="cellIs" dxfId="3" priority="428" operator="greaterThan">
      <formula>$AV$22</formula>
    </cfRule>
  </conditionalFormatting>
  <conditionalFormatting sqref="BS52">
    <cfRule type="cellIs" dxfId="0" priority="443" operator="greaterThan">
      <formula>$AW$22</formula>
    </cfRule>
    <cfRule type="cellIs" dxfId="3" priority="444" operator="greaterThan">
      <formula>$AW$22</formula>
    </cfRule>
  </conditionalFormatting>
  <conditionalFormatting sqref="AE53">
    <cfRule type="cellIs" dxfId="0" priority="2343" operator="greaterThan">
      <formula>$AE$22</formula>
    </cfRule>
    <cfRule type="cellIs" dxfId="0" priority="2344" operator="greaterThan">
      <formula>$AE$22</formula>
    </cfRule>
    <cfRule type="cellIs" dxfId="3" priority="2360" operator="greaterThan">
      <formula>$AE$22</formula>
    </cfRule>
  </conditionalFormatting>
  <conditionalFormatting sqref="AF53">
    <cfRule type="cellIs" dxfId="0" priority="2342" operator="greaterThan">
      <formula>$AF$22</formula>
    </cfRule>
    <cfRule type="cellIs" dxfId="3" priority="2359" operator="greaterThan">
      <formula>$AF$22</formula>
    </cfRule>
  </conditionalFormatting>
  <conditionalFormatting sqref="AG53">
    <cfRule type="cellIs" dxfId="0" priority="2341" operator="greaterThan">
      <formula>$AG$22</formula>
    </cfRule>
    <cfRule type="cellIs" dxfId="3" priority="2358" operator="greaterThan">
      <formula>$AG$22</formula>
    </cfRule>
  </conditionalFormatting>
  <conditionalFormatting sqref="AH53">
    <cfRule type="cellIs" dxfId="0" priority="2340" operator="greaterThan">
      <formula>$AH$22</formula>
    </cfRule>
    <cfRule type="cellIs" dxfId="3" priority="2357" operator="greaterThan">
      <formula>$AH$22</formula>
    </cfRule>
  </conditionalFormatting>
  <conditionalFormatting sqref="AJ53">
    <cfRule type="cellIs" dxfId="0" priority="2339" operator="greaterThan">
      <formula>$AJ$22</formula>
    </cfRule>
    <cfRule type="cellIs" dxfId="3" priority="2356" operator="greaterThan">
      <formula>$AJ$22</formula>
    </cfRule>
  </conditionalFormatting>
  <conditionalFormatting sqref="AK53">
    <cfRule type="cellIs" dxfId="0" priority="2338" operator="greaterThan">
      <formula>$AK$22</formula>
    </cfRule>
    <cfRule type="cellIs" dxfId="3" priority="2355" operator="greaterThan">
      <formula>$AK$22</formula>
    </cfRule>
  </conditionalFormatting>
  <conditionalFormatting sqref="AL53">
    <cfRule type="cellIs" dxfId="0" priority="2337" operator="greaterThan">
      <formula>$AL$22</formula>
    </cfRule>
    <cfRule type="cellIs" dxfId="3" priority="2354" operator="greaterThan">
      <formula>$AL$22</formula>
    </cfRule>
  </conditionalFormatting>
  <conditionalFormatting sqref="AM53">
    <cfRule type="cellIs" dxfId="0" priority="2336" operator="greaterThan">
      <formula>$AM$22</formula>
    </cfRule>
    <cfRule type="cellIs" dxfId="3" priority="2353" operator="greaterThan">
      <formula>$AM$22</formula>
    </cfRule>
  </conditionalFormatting>
  <conditionalFormatting sqref="AO53">
    <cfRule type="cellIs" dxfId="0" priority="2335" operator="greaterThan">
      <formula>$AO$22</formula>
    </cfRule>
    <cfRule type="cellIs" dxfId="3" priority="2352" operator="greaterThan">
      <formula>$AO$22</formula>
    </cfRule>
  </conditionalFormatting>
  <conditionalFormatting sqref="AP53">
    <cfRule type="cellIs" dxfId="0" priority="2334" operator="greaterThan">
      <formula>$AP$22</formula>
    </cfRule>
    <cfRule type="cellIs" dxfId="3" priority="2351" operator="greaterThan">
      <formula>$AP$22</formula>
    </cfRule>
  </conditionalFormatting>
  <conditionalFormatting sqref="AQ53">
    <cfRule type="cellIs" dxfId="0" priority="2333" operator="greaterThan">
      <formula>$AQ$22</formula>
    </cfRule>
    <cfRule type="cellIs" dxfId="3" priority="2350" operator="greaterThan">
      <formula>$AQ$22</formula>
    </cfRule>
  </conditionalFormatting>
  <conditionalFormatting sqref="AR53">
    <cfRule type="cellIs" dxfId="0" priority="2332" operator="greaterThan">
      <formula>$AR$22</formula>
    </cfRule>
    <cfRule type="cellIs" dxfId="3" priority="2349" operator="greaterThan">
      <formula>$AR$22</formula>
    </cfRule>
  </conditionalFormatting>
  <conditionalFormatting sqref="AT53">
    <cfRule type="cellIs" dxfId="0" priority="2331" operator="greaterThan">
      <formula>$AT$22</formula>
    </cfRule>
    <cfRule type="cellIs" dxfId="3" priority="2348" operator="greaterThan">
      <formula>$AT$22</formula>
    </cfRule>
  </conditionalFormatting>
  <conditionalFormatting sqref="AU53">
    <cfRule type="cellIs" dxfId="0" priority="2330" operator="greaterThan">
      <formula>$AU$22</formula>
    </cfRule>
    <cfRule type="cellIs" dxfId="3" priority="2347" operator="greaterThan">
      <formula>$AU$22</formula>
    </cfRule>
  </conditionalFormatting>
  <conditionalFormatting sqref="AV53">
    <cfRule type="cellIs" dxfId="0" priority="2329" operator="greaterThan">
      <formula>$AV$22</formula>
    </cfRule>
    <cfRule type="cellIs" dxfId="3" priority="2346" operator="greaterThan">
      <formula>$AV$22</formula>
    </cfRule>
  </conditionalFormatting>
  <conditionalFormatting sqref="AW53">
    <cfRule type="cellIs" dxfId="0" priority="2328" operator="greaterThan">
      <formula>$AW$22</formula>
    </cfRule>
    <cfRule type="cellIs" dxfId="3" priority="2345" operator="greaterThan">
      <formula>$AW$22</formula>
    </cfRule>
  </conditionalFormatting>
  <conditionalFormatting sqref="BA53">
    <cfRule type="cellIs" dxfId="0" priority="394" operator="greaterThan">
      <formula>$AE$22</formula>
    </cfRule>
    <cfRule type="cellIs" dxfId="0" priority="395" operator="greaterThan">
      <formula>$AE$22</formula>
    </cfRule>
    <cfRule type="cellIs" dxfId="3" priority="411" operator="greaterThan">
      <formula>$AE$22</formula>
    </cfRule>
  </conditionalFormatting>
  <conditionalFormatting sqref="BB53">
    <cfRule type="cellIs" dxfId="0" priority="393" operator="greaterThan">
      <formula>$AF$22</formula>
    </cfRule>
    <cfRule type="cellIs" dxfId="3" priority="410" operator="greaterThan">
      <formula>$AF$22</formula>
    </cfRule>
  </conditionalFormatting>
  <conditionalFormatting sqref="BC53">
    <cfRule type="cellIs" dxfId="0" priority="392" operator="greaterThan">
      <formula>$AG$22</formula>
    </cfRule>
    <cfRule type="cellIs" dxfId="3" priority="409" operator="greaterThan">
      <formula>$AG$22</formula>
    </cfRule>
  </conditionalFormatting>
  <conditionalFormatting sqref="BD53">
    <cfRule type="cellIs" dxfId="0" priority="391" operator="greaterThan">
      <formula>$AH$22</formula>
    </cfRule>
    <cfRule type="cellIs" dxfId="3" priority="408" operator="greaterThan">
      <formula>$AH$22</formula>
    </cfRule>
  </conditionalFormatting>
  <conditionalFormatting sqref="BF53">
    <cfRule type="cellIs" dxfId="0" priority="390" operator="greaterThan">
      <formula>$AJ$22</formula>
    </cfRule>
    <cfRule type="cellIs" dxfId="3" priority="407" operator="greaterThan">
      <formula>$AJ$22</formula>
    </cfRule>
  </conditionalFormatting>
  <conditionalFormatting sqref="BG53">
    <cfRule type="cellIs" dxfId="0" priority="389" operator="greaterThan">
      <formula>$AK$22</formula>
    </cfRule>
    <cfRule type="cellIs" dxfId="3" priority="406" operator="greaterThan">
      <formula>$AK$22</formula>
    </cfRule>
  </conditionalFormatting>
  <conditionalFormatting sqref="BH53">
    <cfRule type="cellIs" dxfId="0" priority="388" operator="greaterThan">
      <formula>$AL$22</formula>
    </cfRule>
    <cfRule type="cellIs" dxfId="3" priority="405" operator="greaterThan">
      <formula>$AL$22</formula>
    </cfRule>
  </conditionalFormatting>
  <conditionalFormatting sqref="BI53">
    <cfRule type="cellIs" dxfId="0" priority="387" operator="greaterThan">
      <formula>$AM$22</formula>
    </cfRule>
    <cfRule type="cellIs" dxfId="3" priority="404" operator="greaterThan">
      <formula>$AM$22</formula>
    </cfRule>
  </conditionalFormatting>
  <conditionalFormatting sqref="BK53">
    <cfRule type="cellIs" dxfId="0" priority="386" operator="greaterThan">
      <formula>$AO$22</formula>
    </cfRule>
    <cfRule type="cellIs" dxfId="3" priority="403" operator="greaterThan">
      <formula>$AO$22</formula>
    </cfRule>
  </conditionalFormatting>
  <conditionalFormatting sqref="BL53">
    <cfRule type="cellIs" dxfId="0" priority="385" operator="greaterThan">
      <formula>$AP$22</formula>
    </cfRule>
    <cfRule type="cellIs" dxfId="3" priority="402" operator="greaterThan">
      <formula>$AP$22</formula>
    </cfRule>
  </conditionalFormatting>
  <conditionalFormatting sqref="BM53">
    <cfRule type="cellIs" dxfId="0" priority="384" operator="greaterThan">
      <formula>$AQ$22</formula>
    </cfRule>
    <cfRule type="cellIs" dxfId="3" priority="401" operator="greaterThan">
      <formula>$AQ$22</formula>
    </cfRule>
  </conditionalFormatting>
  <conditionalFormatting sqref="BN53">
    <cfRule type="cellIs" dxfId="0" priority="383" operator="greaterThan">
      <formula>$AR$22</formula>
    </cfRule>
    <cfRule type="cellIs" dxfId="3" priority="400" operator="greaterThan">
      <formula>$AR$22</formula>
    </cfRule>
  </conditionalFormatting>
  <conditionalFormatting sqref="BP53">
    <cfRule type="cellIs" dxfId="0" priority="382" operator="greaterThan">
      <formula>$AT$22</formula>
    </cfRule>
    <cfRule type="cellIs" dxfId="3" priority="399" operator="greaterThan">
      <formula>$AT$22</formula>
    </cfRule>
  </conditionalFormatting>
  <conditionalFormatting sqref="BQ53">
    <cfRule type="cellIs" dxfId="0" priority="381" operator="greaterThan">
      <formula>$AU$22</formula>
    </cfRule>
    <cfRule type="cellIs" dxfId="3" priority="398" operator="greaterThan">
      <formula>$AU$22</formula>
    </cfRule>
  </conditionalFormatting>
  <conditionalFormatting sqref="BR53">
    <cfRule type="cellIs" dxfId="0" priority="380" operator="greaterThan">
      <formula>$AV$22</formula>
    </cfRule>
    <cfRule type="cellIs" dxfId="3" priority="397" operator="greaterThan">
      <formula>$AV$22</formula>
    </cfRule>
  </conditionalFormatting>
  <conditionalFormatting sqref="BS53">
    <cfRule type="cellIs" dxfId="0" priority="379" operator="greaterThan">
      <formula>$AW$22</formula>
    </cfRule>
    <cfRule type="cellIs" dxfId="3" priority="396" operator="greaterThan">
      <formula>$AW$22</formula>
    </cfRule>
  </conditionalFormatting>
  <conditionalFormatting sqref="AE54">
    <cfRule type="cellIs" dxfId="0" priority="2310" operator="greaterThan">
      <formula>$AE$22</formula>
    </cfRule>
    <cfRule type="cellIs" dxfId="0" priority="2311" operator="greaterThan">
      <formula>$AE$22</formula>
    </cfRule>
    <cfRule type="cellIs" dxfId="3" priority="2327" operator="greaterThan">
      <formula>$AE$22</formula>
    </cfRule>
  </conditionalFormatting>
  <conditionalFormatting sqref="AF54">
    <cfRule type="cellIs" dxfId="0" priority="2309" operator="greaterThan">
      <formula>$AF$22</formula>
    </cfRule>
    <cfRule type="cellIs" dxfId="3" priority="2326" operator="greaterThan">
      <formula>$AF$22</formula>
    </cfRule>
  </conditionalFormatting>
  <conditionalFormatting sqref="AG54">
    <cfRule type="cellIs" dxfId="0" priority="2308" operator="greaterThan">
      <formula>$AG$22</formula>
    </cfRule>
    <cfRule type="cellIs" dxfId="3" priority="2325" operator="greaterThan">
      <formula>$AG$22</formula>
    </cfRule>
  </conditionalFormatting>
  <conditionalFormatting sqref="AH54">
    <cfRule type="cellIs" dxfId="0" priority="2307" operator="greaterThan">
      <formula>$AH$22</formula>
    </cfRule>
    <cfRule type="cellIs" dxfId="3" priority="2324" operator="greaterThan">
      <formula>$AH$22</formula>
    </cfRule>
  </conditionalFormatting>
  <conditionalFormatting sqref="AJ54">
    <cfRule type="cellIs" dxfId="0" priority="2306" operator="greaterThan">
      <formula>$AJ$22</formula>
    </cfRule>
    <cfRule type="cellIs" dxfId="3" priority="2323" operator="greaterThan">
      <formula>$AJ$22</formula>
    </cfRule>
  </conditionalFormatting>
  <conditionalFormatting sqref="AK54">
    <cfRule type="cellIs" dxfId="0" priority="2305" operator="greaterThan">
      <formula>$AK$22</formula>
    </cfRule>
    <cfRule type="cellIs" dxfId="3" priority="2322" operator="greaterThan">
      <formula>$AK$22</formula>
    </cfRule>
  </conditionalFormatting>
  <conditionalFormatting sqref="AL54">
    <cfRule type="cellIs" dxfId="0" priority="2304" operator="greaterThan">
      <formula>$AL$22</formula>
    </cfRule>
    <cfRule type="cellIs" dxfId="3" priority="2321" operator="greaterThan">
      <formula>$AL$22</formula>
    </cfRule>
  </conditionalFormatting>
  <conditionalFormatting sqref="AM54">
    <cfRule type="cellIs" dxfId="0" priority="2303" operator="greaterThan">
      <formula>$AM$22</formula>
    </cfRule>
    <cfRule type="cellIs" dxfId="3" priority="2320" operator="greaterThan">
      <formula>$AM$22</formula>
    </cfRule>
  </conditionalFormatting>
  <conditionalFormatting sqref="AO54">
    <cfRule type="cellIs" dxfId="0" priority="2302" operator="greaterThan">
      <formula>$AO$22</formula>
    </cfRule>
    <cfRule type="cellIs" dxfId="3" priority="2319" operator="greaterThan">
      <formula>$AO$22</formula>
    </cfRule>
  </conditionalFormatting>
  <conditionalFormatting sqref="AP54">
    <cfRule type="cellIs" dxfId="0" priority="2301" operator="greaterThan">
      <formula>$AP$22</formula>
    </cfRule>
    <cfRule type="cellIs" dxfId="3" priority="2318" operator="greaterThan">
      <formula>$AP$22</formula>
    </cfRule>
  </conditionalFormatting>
  <conditionalFormatting sqref="AQ54">
    <cfRule type="cellIs" dxfId="0" priority="2300" operator="greaterThan">
      <formula>$AQ$22</formula>
    </cfRule>
    <cfRule type="cellIs" dxfId="3" priority="2317" operator="greaterThan">
      <formula>$AQ$22</formula>
    </cfRule>
  </conditionalFormatting>
  <conditionalFormatting sqref="AR54">
    <cfRule type="cellIs" dxfId="0" priority="2299" operator="greaterThan">
      <formula>$AR$22</formula>
    </cfRule>
    <cfRule type="cellIs" dxfId="3" priority="2316" operator="greaterThan">
      <formula>$AR$22</formula>
    </cfRule>
  </conditionalFormatting>
  <conditionalFormatting sqref="AT54">
    <cfRule type="cellIs" dxfId="0" priority="2298" operator="greaterThan">
      <formula>$AT$22</formula>
    </cfRule>
    <cfRule type="cellIs" dxfId="3" priority="2315" operator="greaterThan">
      <formula>$AT$22</formula>
    </cfRule>
  </conditionalFormatting>
  <conditionalFormatting sqref="AU54">
    <cfRule type="cellIs" dxfId="0" priority="2297" operator="greaterThan">
      <formula>$AU$22</formula>
    </cfRule>
    <cfRule type="cellIs" dxfId="3" priority="2314" operator="greaterThan">
      <formula>$AU$22</formula>
    </cfRule>
  </conditionalFormatting>
  <conditionalFormatting sqref="AV54">
    <cfRule type="cellIs" dxfId="0" priority="2296" operator="greaterThan">
      <formula>$AV$22</formula>
    </cfRule>
    <cfRule type="cellIs" dxfId="3" priority="2313" operator="greaterThan">
      <formula>$AV$22</formula>
    </cfRule>
  </conditionalFormatting>
  <conditionalFormatting sqref="AW54">
    <cfRule type="cellIs" dxfId="0" priority="2295" operator="greaterThan">
      <formula>$AW$22</formula>
    </cfRule>
    <cfRule type="cellIs" dxfId="3" priority="2312" operator="greaterThan">
      <formula>$AW$22</formula>
    </cfRule>
  </conditionalFormatting>
  <conditionalFormatting sqref="BA54">
    <cfRule type="cellIs" dxfId="0" priority="1139" operator="greaterThan">
      <formula>$AE$22</formula>
    </cfRule>
    <cfRule type="cellIs" dxfId="0" priority="1140" operator="greaterThan">
      <formula>$AE$22</formula>
    </cfRule>
    <cfRule type="cellIs" dxfId="3" priority="1156" operator="greaterThan">
      <formula>$AE$22</formula>
    </cfRule>
  </conditionalFormatting>
  <conditionalFormatting sqref="BB54">
    <cfRule type="cellIs" dxfId="0" priority="1138" operator="greaterThan">
      <formula>$AF$22</formula>
    </cfRule>
    <cfRule type="cellIs" dxfId="3" priority="1155" operator="greaterThan">
      <formula>$AF$22</formula>
    </cfRule>
  </conditionalFormatting>
  <conditionalFormatting sqref="BC54">
    <cfRule type="cellIs" dxfId="0" priority="1137" operator="greaterThan">
      <formula>$AG$22</formula>
    </cfRule>
    <cfRule type="cellIs" dxfId="3" priority="1154" operator="greaterThan">
      <formula>$AG$22</formula>
    </cfRule>
  </conditionalFormatting>
  <conditionalFormatting sqref="BD54">
    <cfRule type="cellIs" dxfId="0" priority="1136" operator="greaterThan">
      <formula>$AH$22</formula>
    </cfRule>
    <cfRule type="cellIs" dxfId="3" priority="1153" operator="greaterThan">
      <formula>$AH$22</formula>
    </cfRule>
  </conditionalFormatting>
  <conditionalFormatting sqref="BF54">
    <cfRule type="cellIs" dxfId="0" priority="1135" operator="greaterThan">
      <formula>$AJ$22</formula>
    </cfRule>
    <cfRule type="cellIs" dxfId="3" priority="1152" operator="greaterThan">
      <formula>$AJ$22</formula>
    </cfRule>
  </conditionalFormatting>
  <conditionalFormatting sqref="BG54">
    <cfRule type="cellIs" dxfId="0" priority="1134" operator="greaterThan">
      <formula>$AK$22</formula>
    </cfRule>
    <cfRule type="cellIs" dxfId="3" priority="1151" operator="greaterThan">
      <formula>$AK$22</formula>
    </cfRule>
  </conditionalFormatting>
  <conditionalFormatting sqref="BH54">
    <cfRule type="cellIs" dxfId="0" priority="1133" operator="greaterThan">
      <formula>$AL$22</formula>
    </cfRule>
    <cfRule type="cellIs" dxfId="3" priority="1150" operator="greaterThan">
      <formula>$AL$22</formula>
    </cfRule>
  </conditionalFormatting>
  <conditionalFormatting sqref="BI54">
    <cfRule type="cellIs" dxfId="0" priority="1132" operator="greaterThan">
      <formula>$AM$22</formula>
    </cfRule>
    <cfRule type="cellIs" dxfId="3" priority="1149" operator="greaterThan">
      <formula>$AM$22</formula>
    </cfRule>
  </conditionalFormatting>
  <conditionalFormatting sqref="BK54">
    <cfRule type="cellIs" dxfId="0" priority="1131" operator="greaterThan">
      <formula>$AO$22</formula>
    </cfRule>
    <cfRule type="cellIs" dxfId="3" priority="1148" operator="greaterThan">
      <formula>$AO$22</formula>
    </cfRule>
  </conditionalFormatting>
  <conditionalFormatting sqref="BL54">
    <cfRule type="cellIs" dxfId="0" priority="1130" operator="greaterThan">
      <formula>$AP$22</formula>
    </cfRule>
    <cfRule type="cellIs" dxfId="3" priority="1147" operator="greaterThan">
      <formula>$AP$22</formula>
    </cfRule>
  </conditionalFormatting>
  <conditionalFormatting sqref="BM54">
    <cfRule type="cellIs" dxfId="0" priority="1129" operator="greaterThan">
      <formula>$AQ$22</formula>
    </cfRule>
    <cfRule type="cellIs" dxfId="3" priority="1146" operator="greaterThan">
      <formula>$AQ$22</formula>
    </cfRule>
  </conditionalFormatting>
  <conditionalFormatting sqref="BN54">
    <cfRule type="cellIs" dxfId="0" priority="1128" operator="greaterThan">
      <formula>$AR$22</formula>
    </cfRule>
    <cfRule type="cellIs" dxfId="3" priority="1145" operator="greaterThan">
      <formula>$AR$22</formula>
    </cfRule>
  </conditionalFormatting>
  <conditionalFormatting sqref="BP54">
    <cfRule type="cellIs" dxfId="0" priority="1127" operator="greaterThan">
      <formula>$AT$22</formula>
    </cfRule>
    <cfRule type="cellIs" dxfId="3" priority="1144" operator="greaterThan">
      <formula>$AT$22</formula>
    </cfRule>
  </conditionalFormatting>
  <conditionalFormatting sqref="BQ54">
    <cfRule type="cellIs" dxfId="0" priority="1126" operator="greaterThan">
      <formula>$AU$22</formula>
    </cfRule>
    <cfRule type="cellIs" dxfId="3" priority="1143" operator="greaterThan">
      <formula>$AU$22</formula>
    </cfRule>
  </conditionalFormatting>
  <conditionalFormatting sqref="BR54">
    <cfRule type="cellIs" dxfId="0" priority="1125" operator="greaterThan">
      <formula>$AV$22</formula>
    </cfRule>
    <cfRule type="cellIs" dxfId="3" priority="1142" operator="greaterThan">
      <formula>$AV$22</formula>
    </cfRule>
  </conditionalFormatting>
  <conditionalFormatting sqref="BS54">
    <cfRule type="cellIs" dxfId="0" priority="1124" operator="greaterThan">
      <formula>$AW$22</formula>
    </cfRule>
    <cfRule type="cellIs" dxfId="3" priority="1141" operator="greaterThan">
      <formula>$AW$22</formula>
    </cfRule>
  </conditionalFormatting>
  <conditionalFormatting sqref="AE55">
    <cfRule type="cellIs" dxfId="0" priority="2277" operator="greaterThan">
      <formula>$AE$22</formula>
    </cfRule>
    <cfRule type="cellIs" dxfId="0" priority="2278" operator="greaterThan">
      <formula>$AE$22</formula>
    </cfRule>
    <cfRule type="cellIs" dxfId="3" priority="2294" operator="greaterThan">
      <formula>$AE$22</formula>
    </cfRule>
  </conditionalFormatting>
  <conditionalFormatting sqref="AF55">
    <cfRule type="cellIs" dxfId="0" priority="2276" operator="greaterThan">
      <formula>$AF$22</formula>
    </cfRule>
    <cfRule type="cellIs" dxfId="3" priority="2293" operator="greaterThan">
      <formula>$AF$22</formula>
    </cfRule>
  </conditionalFormatting>
  <conditionalFormatting sqref="AG55">
    <cfRule type="cellIs" dxfId="0" priority="2275" operator="greaterThan">
      <formula>$AG$22</formula>
    </cfRule>
    <cfRule type="cellIs" dxfId="3" priority="2292" operator="greaterThan">
      <formula>$AG$22</formula>
    </cfRule>
  </conditionalFormatting>
  <conditionalFormatting sqref="AH55">
    <cfRule type="cellIs" dxfId="0" priority="2274" operator="greaterThan">
      <formula>$AH$22</formula>
    </cfRule>
    <cfRule type="cellIs" dxfId="3" priority="2291" operator="greaterThan">
      <formula>$AH$22</formula>
    </cfRule>
  </conditionalFormatting>
  <conditionalFormatting sqref="AJ55">
    <cfRule type="cellIs" dxfId="0" priority="2273" operator="greaterThan">
      <formula>$AJ$22</formula>
    </cfRule>
    <cfRule type="cellIs" dxfId="3" priority="2290" operator="greaterThan">
      <formula>$AJ$22</formula>
    </cfRule>
  </conditionalFormatting>
  <conditionalFormatting sqref="AK55">
    <cfRule type="cellIs" dxfId="0" priority="2272" operator="greaterThan">
      <formula>$AK$22</formula>
    </cfRule>
    <cfRule type="cellIs" dxfId="3" priority="2289" operator="greaterThan">
      <formula>$AK$22</formula>
    </cfRule>
  </conditionalFormatting>
  <conditionalFormatting sqref="AL55">
    <cfRule type="cellIs" dxfId="0" priority="2271" operator="greaterThan">
      <formula>$AL$22</formula>
    </cfRule>
    <cfRule type="cellIs" dxfId="3" priority="2288" operator="greaterThan">
      <formula>$AL$22</formula>
    </cfRule>
  </conditionalFormatting>
  <conditionalFormatting sqref="AM55">
    <cfRule type="cellIs" dxfId="0" priority="2270" operator="greaterThan">
      <formula>$AM$22</formula>
    </cfRule>
    <cfRule type="cellIs" dxfId="3" priority="2287" operator="greaterThan">
      <formula>$AM$22</formula>
    </cfRule>
  </conditionalFormatting>
  <conditionalFormatting sqref="AO55">
    <cfRule type="cellIs" dxfId="0" priority="2269" operator="greaterThan">
      <formula>$AO$22</formula>
    </cfRule>
    <cfRule type="cellIs" dxfId="3" priority="2286" operator="greaterThan">
      <formula>$AO$22</formula>
    </cfRule>
  </conditionalFormatting>
  <conditionalFormatting sqref="AP55">
    <cfRule type="cellIs" dxfId="0" priority="2268" operator="greaterThan">
      <formula>$AP$22</formula>
    </cfRule>
    <cfRule type="cellIs" dxfId="3" priority="2285" operator="greaterThan">
      <formula>$AP$22</formula>
    </cfRule>
  </conditionalFormatting>
  <conditionalFormatting sqref="AQ55">
    <cfRule type="cellIs" dxfId="0" priority="2267" operator="greaterThan">
      <formula>$AQ$22</formula>
    </cfRule>
    <cfRule type="cellIs" dxfId="3" priority="2284" operator="greaterThan">
      <formula>$AQ$22</formula>
    </cfRule>
  </conditionalFormatting>
  <conditionalFormatting sqref="AR55">
    <cfRule type="cellIs" dxfId="0" priority="2266" operator="greaterThan">
      <formula>$AR$22</formula>
    </cfRule>
    <cfRule type="cellIs" dxfId="3" priority="2283" operator="greaterThan">
      <formula>$AR$22</formula>
    </cfRule>
  </conditionalFormatting>
  <conditionalFormatting sqref="AT55">
    <cfRule type="cellIs" dxfId="0" priority="2265" operator="greaterThan">
      <formula>$AT$22</formula>
    </cfRule>
    <cfRule type="cellIs" dxfId="3" priority="2282" operator="greaterThan">
      <formula>$AT$22</formula>
    </cfRule>
  </conditionalFormatting>
  <conditionalFormatting sqref="AU55">
    <cfRule type="cellIs" dxfId="0" priority="2264" operator="greaterThan">
      <formula>$AU$22</formula>
    </cfRule>
    <cfRule type="cellIs" dxfId="3" priority="2281" operator="greaterThan">
      <formula>$AU$22</formula>
    </cfRule>
  </conditionalFormatting>
  <conditionalFormatting sqref="AV55">
    <cfRule type="cellIs" dxfId="0" priority="2263" operator="greaterThan">
      <formula>$AV$22</formula>
    </cfRule>
    <cfRule type="cellIs" dxfId="3" priority="2280" operator="greaterThan">
      <formula>$AV$22</formula>
    </cfRule>
  </conditionalFormatting>
  <conditionalFormatting sqref="AW55">
    <cfRule type="cellIs" dxfId="0" priority="2262" operator="greaterThan">
      <formula>$AW$22</formula>
    </cfRule>
    <cfRule type="cellIs" dxfId="3" priority="2279" operator="greaterThan">
      <formula>$AW$22</formula>
    </cfRule>
  </conditionalFormatting>
  <conditionalFormatting sqref="BA55">
    <cfRule type="cellIs" dxfId="0" priority="1105" operator="greaterThan">
      <formula>$AE$22</formula>
    </cfRule>
    <cfRule type="cellIs" dxfId="0" priority="1106" operator="greaterThan">
      <formula>$AE$22</formula>
    </cfRule>
    <cfRule type="cellIs" dxfId="3" priority="1121" operator="greaterThan">
      <formula>$AE$22</formula>
    </cfRule>
  </conditionalFormatting>
  <conditionalFormatting sqref="BB55">
    <cfRule type="cellIs" dxfId="0" priority="1104" operator="greaterThan">
      <formula>$AF$22</formula>
    </cfRule>
    <cfRule type="cellIs" dxfId="3" priority="1120" operator="greaterThan">
      <formula>$AF$22</formula>
    </cfRule>
  </conditionalFormatting>
  <conditionalFormatting sqref="BC55">
    <cfRule type="cellIs" dxfId="0" priority="1103" operator="greaterThan">
      <formula>$AG$22</formula>
    </cfRule>
    <cfRule type="cellIs" dxfId="3" priority="1119" operator="greaterThan">
      <formula>$AG$22</formula>
    </cfRule>
  </conditionalFormatting>
  <conditionalFormatting sqref="BD55">
    <cfRule type="cellIs" dxfId="0" priority="1102" operator="greaterThan">
      <formula>$AH$22</formula>
    </cfRule>
    <cfRule type="cellIs" dxfId="3" priority="1118" operator="greaterThan">
      <formula>$AH$22</formula>
    </cfRule>
  </conditionalFormatting>
  <conditionalFormatting sqref="BF55">
    <cfRule type="cellIs" dxfId="0" priority="1101" operator="greaterThan">
      <formula>$AJ$22</formula>
    </cfRule>
    <cfRule type="cellIs" dxfId="3" priority="1117" operator="greaterThan">
      <formula>$AJ$22</formula>
    </cfRule>
  </conditionalFormatting>
  <conditionalFormatting sqref="BG55">
    <cfRule type="cellIs" dxfId="0" priority="1100" operator="greaterThan">
      <formula>$AK$22</formula>
    </cfRule>
    <cfRule type="cellIs" dxfId="3" priority="1116" operator="greaterThan">
      <formula>$AK$22</formula>
    </cfRule>
  </conditionalFormatting>
  <conditionalFormatting sqref="BH55">
    <cfRule type="cellIs" dxfId="0" priority="1099" operator="greaterThan">
      <formula>$AL$22</formula>
    </cfRule>
    <cfRule type="cellIs" dxfId="3" priority="1115" operator="greaterThan">
      <formula>$AL$22</formula>
    </cfRule>
  </conditionalFormatting>
  <conditionalFormatting sqref="BI55">
    <cfRule type="cellIs" dxfId="0" priority="1098" operator="greaterThan">
      <formula>$AM$22</formula>
    </cfRule>
    <cfRule type="cellIs" dxfId="3" priority="1114" operator="greaterThan">
      <formula>$AM$22</formula>
    </cfRule>
  </conditionalFormatting>
  <conditionalFormatting sqref="BK55">
    <cfRule type="cellIs" dxfId="0" priority="1097" operator="greaterThan">
      <formula>$AO$22</formula>
    </cfRule>
    <cfRule type="cellIs" dxfId="3" priority="1113" operator="greaterThan">
      <formula>$AO$22</formula>
    </cfRule>
  </conditionalFormatting>
  <conditionalFormatting sqref="BL55">
    <cfRule type="cellIs" dxfId="0" priority="1096" operator="greaterThan">
      <formula>$AP$22</formula>
    </cfRule>
    <cfRule type="cellIs" dxfId="3" priority="1112" operator="greaterThan">
      <formula>$AP$22</formula>
    </cfRule>
  </conditionalFormatting>
  <conditionalFormatting sqref="BM55">
    <cfRule type="cellIs" dxfId="0" priority="1095" operator="greaterThan">
      <formula>$AQ$22</formula>
    </cfRule>
    <cfRule type="cellIs" dxfId="3" priority="1111" operator="greaterThan">
      <formula>$AQ$22</formula>
    </cfRule>
  </conditionalFormatting>
  <conditionalFormatting sqref="BN55">
    <cfRule type="cellIs" dxfId="0" priority="1094" operator="greaterThan">
      <formula>$AR$22</formula>
    </cfRule>
    <cfRule type="cellIs" dxfId="3" priority="1110" operator="greaterThan">
      <formula>$AR$22</formula>
    </cfRule>
  </conditionalFormatting>
  <conditionalFormatting sqref="BP55">
    <cfRule type="cellIs" dxfId="0" priority="1093" operator="greaterThan">
      <formula>$AT$22</formula>
    </cfRule>
    <cfRule type="cellIs" dxfId="3" priority="1109" operator="greaterThan">
      <formula>$AT$22</formula>
    </cfRule>
  </conditionalFormatting>
  <conditionalFormatting sqref="BQ55">
    <cfRule type="cellIs" dxfId="0" priority="1092" operator="greaterThan">
      <formula>$AU$22</formula>
    </cfRule>
    <cfRule type="cellIs" dxfId="3" priority="1108" operator="greaterThan">
      <formula>$AU$22</formula>
    </cfRule>
  </conditionalFormatting>
  <conditionalFormatting sqref="BR55">
    <cfRule type="cellIs" dxfId="0" priority="1091" operator="greaterThan">
      <formula>$AV$22</formula>
    </cfRule>
    <cfRule type="cellIs" dxfId="3" priority="1107" operator="greaterThan">
      <formula>$AV$22</formula>
    </cfRule>
  </conditionalFormatting>
  <conditionalFormatting sqref="BS55">
    <cfRule type="cellIs" dxfId="0" priority="1122" operator="greaterThan">
      <formula>$AW$22</formula>
    </cfRule>
    <cfRule type="cellIs" dxfId="3" priority="1123" operator="greaterThan">
      <formula>$AW$22</formula>
    </cfRule>
  </conditionalFormatting>
  <conditionalFormatting sqref="AE56">
    <cfRule type="cellIs" dxfId="0" priority="2243" operator="greaterThan">
      <formula>$AE$22</formula>
    </cfRule>
    <cfRule type="cellIs" dxfId="0" priority="2244" operator="greaterThan">
      <formula>$AE$22</formula>
    </cfRule>
    <cfRule type="cellIs" dxfId="3" priority="2259" operator="greaterThan">
      <formula>$AE$22</formula>
    </cfRule>
  </conditionalFormatting>
  <conditionalFormatting sqref="AF56">
    <cfRule type="cellIs" dxfId="0" priority="2242" operator="greaterThan">
      <formula>$AF$22</formula>
    </cfRule>
    <cfRule type="cellIs" dxfId="3" priority="2258" operator="greaterThan">
      <formula>$AF$22</formula>
    </cfRule>
  </conditionalFormatting>
  <conditionalFormatting sqref="AG56">
    <cfRule type="cellIs" dxfId="0" priority="2241" operator="greaterThan">
      <formula>$AG$22</formula>
    </cfRule>
    <cfRule type="cellIs" dxfId="3" priority="2257" operator="greaterThan">
      <formula>$AG$22</formula>
    </cfRule>
  </conditionalFormatting>
  <conditionalFormatting sqref="AH56">
    <cfRule type="cellIs" dxfId="0" priority="2240" operator="greaterThan">
      <formula>$AH$22</formula>
    </cfRule>
    <cfRule type="cellIs" dxfId="3" priority="2256" operator="greaterThan">
      <formula>$AH$22</formula>
    </cfRule>
  </conditionalFormatting>
  <conditionalFormatting sqref="AJ56">
    <cfRule type="cellIs" dxfId="0" priority="2239" operator="greaterThan">
      <formula>$AJ$22</formula>
    </cfRule>
    <cfRule type="cellIs" dxfId="3" priority="2255" operator="greaterThan">
      <formula>$AJ$22</formula>
    </cfRule>
  </conditionalFormatting>
  <conditionalFormatting sqref="AK56">
    <cfRule type="cellIs" dxfId="0" priority="2238" operator="greaterThan">
      <formula>$AK$22</formula>
    </cfRule>
    <cfRule type="cellIs" dxfId="3" priority="2254" operator="greaterThan">
      <formula>$AK$22</formula>
    </cfRule>
  </conditionalFormatting>
  <conditionalFormatting sqref="AL56">
    <cfRule type="cellIs" dxfId="0" priority="2237" operator="greaterThan">
      <formula>$AL$22</formula>
    </cfRule>
    <cfRule type="cellIs" dxfId="3" priority="2253" operator="greaterThan">
      <formula>$AL$22</formula>
    </cfRule>
  </conditionalFormatting>
  <conditionalFormatting sqref="AM56">
    <cfRule type="cellIs" dxfId="0" priority="2236" operator="greaterThan">
      <formula>$AM$22</formula>
    </cfRule>
    <cfRule type="cellIs" dxfId="3" priority="2252" operator="greaterThan">
      <formula>$AM$22</formula>
    </cfRule>
  </conditionalFormatting>
  <conditionalFormatting sqref="AO56">
    <cfRule type="cellIs" dxfId="0" priority="2235" operator="greaterThan">
      <formula>$AO$22</formula>
    </cfRule>
    <cfRule type="cellIs" dxfId="3" priority="2251" operator="greaterThan">
      <formula>$AO$22</formula>
    </cfRule>
  </conditionalFormatting>
  <conditionalFormatting sqref="AP56">
    <cfRule type="cellIs" dxfId="0" priority="2234" operator="greaterThan">
      <formula>$AP$22</formula>
    </cfRule>
    <cfRule type="cellIs" dxfId="3" priority="2250" operator="greaterThan">
      <formula>$AP$22</formula>
    </cfRule>
  </conditionalFormatting>
  <conditionalFormatting sqref="AQ56">
    <cfRule type="cellIs" dxfId="0" priority="2233" operator="greaterThan">
      <formula>$AQ$22</formula>
    </cfRule>
    <cfRule type="cellIs" dxfId="3" priority="2249" operator="greaterThan">
      <formula>$AQ$22</formula>
    </cfRule>
  </conditionalFormatting>
  <conditionalFormatting sqref="AR56">
    <cfRule type="cellIs" dxfId="0" priority="2232" operator="greaterThan">
      <formula>$AR$22</formula>
    </cfRule>
    <cfRule type="cellIs" dxfId="3" priority="2248" operator="greaterThan">
      <formula>$AR$22</formula>
    </cfRule>
  </conditionalFormatting>
  <conditionalFormatting sqref="AT56">
    <cfRule type="cellIs" dxfId="0" priority="2231" operator="greaterThan">
      <formula>$AT$22</formula>
    </cfRule>
    <cfRule type="cellIs" dxfId="3" priority="2247" operator="greaterThan">
      <formula>$AT$22</formula>
    </cfRule>
  </conditionalFormatting>
  <conditionalFormatting sqref="AU56">
    <cfRule type="cellIs" dxfId="0" priority="2230" operator="greaterThan">
      <formula>$AU$22</formula>
    </cfRule>
    <cfRule type="cellIs" dxfId="3" priority="2246" operator="greaterThan">
      <formula>$AU$22</formula>
    </cfRule>
  </conditionalFormatting>
  <conditionalFormatting sqref="AV56">
    <cfRule type="cellIs" dxfId="0" priority="2229" operator="greaterThan">
      <formula>$AV$22</formula>
    </cfRule>
    <cfRule type="cellIs" dxfId="3" priority="2245" operator="greaterThan">
      <formula>$AV$22</formula>
    </cfRule>
  </conditionalFormatting>
  <conditionalFormatting sqref="AW56">
    <cfRule type="cellIs" dxfId="0" priority="2260" operator="greaterThan">
      <formula>$AW$22</formula>
    </cfRule>
    <cfRule type="cellIs" dxfId="3" priority="2261" operator="greaterThan">
      <formula>$AW$22</formula>
    </cfRule>
  </conditionalFormatting>
  <conditionalFormatting sqref="BA56">
    <cfRule type="cellIs" dxfId="0" priority="1089" operator="greaterThan">
      <formula>$BA$22</formula>
    </cfRule>
    <cfRule type="cellIs" dxfId="0" priority="1090" operator="greaterThan">
      <formula>$BA$22</formula>
    </cfRule>
  </conditionalFormatting>
  <conditionalFormatting sqref="BB56">
    <cfRule type="cellIs" dxfId="0" priority="1088" operator="greaterThan">
      <formula>$BB$22</formula>
    </cfRule>
  </conditionalFormatting>
  <conditionalFormatting sqref="BC56">
    <cfRule type="cellIs" dxfId="0" priority="1087" operator="greaterThan">
      <formula>$BC$22</formula>
    </cfRule>
  </conditionalFormatting>
  <conditionalFormatting sqref="BD56">
    <cfRule type="cellIs" dxfId="0" priority="1086" operator="greaterThan">
      <formula>$BD$22</formula>
    </cfRule>
  </conditionalFormatting>
  <conditionalFormatting sqref="BF56">
    <cfRule type="cellIs" dxfId="0" priority="1085" operator="greaterThan">
      <formula>$BF$22</formula>
    </cfRule>
  </conditionalFormatting>
  <conditionalFormatting sqref="BG56">
    <cfRule type="cellIs" dxfId="0" priority="1084" operator="greaterThan">
      <formula>$BG$22</formula>
    </cfRule>
  </conditionalFormatting>
  <conditionalFormatting sqref="BH56">
    <cfRule type="cellIs" dxfId="0" priority="1083" operator="greaterThan">
      <formula>$BH$22</formula>
    </cfRule>
  </conditionalFormatting>
  <conditionalFormatting sqref="BI56">
    <cfRule type="cellIs" dxfId="0" priority="1082" operator="greaterThan">
      <formula>$BI$22</formula>
    </cfRule>
  </conditionalFormatting>
  <conditionalFormatting sqref="BK56">
    <cfRule type="cellIs" dxfId="0" priority="1081" operator="greaterThan">
      <formula>$BK$22</formula>
    </cfRule>
  </conditionalFormatting>
  <conditionalFormatting sqref="BL56">
    <cfRule type="cellIs" dxfId="0" priority="1080" operator="greaterThan">
      <formula>$BL$22</formula>
    </cfRule>
  </conditionalFormatting>
  <conditionalFormatting sqref="BM56">
    <cfRule type="cellIs" dxfId="0" priority="1079" operator="greaterThan">
      <formula>$BM$22</formula>
    </cfRule>
  </conditionalFormatting>
  <conditionalFormatting sqref="BN56">
    <cfRule type="cellIs" dxfId="0" priority="1078" operator="greaterThan">
      <formula>$BN$22</formula>
    </cfRule>
  </conditionalFormatting>
  <conditionalFormatting sqref="BP56">
    <cfRule type="cellIs" dxfId="0" priority="1077" operator="greaterThan">
      <formula>$BP$22</formula>
    </cfRule>
  </conditionalFormatting>
  <conditionalFormatting sqref="BQ56">
    <cfRule type="cellIs" dxfId="0" priority="1076" operator="greaterThan">
      <formula>$BQ$22</formula>
    </cfRule>
  </conditionalFormatting>
  <conditionalFormatting sqref="BR56">
    <cfRule type="cellIs" dxfId="0" priority="1075" operator="greaterThan">
      <formula>$BR$22</formula>
    </cfRule>
  </conditionalFormatting>
  <conditionalFormatting sqref="BS56">
    <cfRule type="cellIs" dxfId="0" priority="1074" operator="greaterThan">
      <formula>$BS$22</formula>
    </cfRule>
  </conditionalFormatting>
  <conditionalFormatting sqref="AE57">
    <cfRule type="cellIs" dxfId="0" priority="2210" operator="greaterThan">
      <formula>$AE$22</formula>
    </cfRule>
    <cfRule type="cellIs" dxfId="0" priority="2211" operator="greaterThan">
      <formula>$AE$22</formula>
    </cfRule>
    <cfRule type="cellIs" dxfId="3" priority="2226" operator="greaterThan">
      <formula>$AE$22</formula>
    </cfRule>
  </conditionalFormatting>
  <conditionalFormatting sqref="AF57">
    <cfRule type="cellIs" dxfId="0" priority="2209" operator="greaterThan">
      <formula>$AF$22</formula>
    </cfRule>
    <cfRule type="cellIs" dxfId="3" priority="2225" operator="greaterThan">
      <formula>$AF$22</formula>
    </cfRule>
  </conditionalFormatting>
  <conditionalFormatting sqref="AG57">
    <cfRule type="cellIs" dxfId="0" priority="2208" operator="greaterThan">
      <formula>$AG$22</formula>
    </cfRule>
    <cfRule type="cellIs" dxfId="3" priority="2224" operator="greaterThan">
      <formula>$AG$22</formula>
    </cfRule>
  </conditionalFormatting>
  <conditionalFormatting sqref="AH57">
    <cfRule type="cellIs" dxfId="0" priority="2207" operator="greaterThan">
      <formula>$AH$22</formula>
    </cfRule>
    <cfRule type="cellIs" dxfId="3" priority="2223" operator="greaterThan">
      <formula>$AH$22</formula>
    </cfRule>
  </conditionalFormatting>
  <conditionalFormatting sqref="AJ57">
    <cfRule type="cellIs" dxfId="0" priority="2206" operator="greaterThan">
      <formula>$AJ$22</formula>
    </cfRule>
    <cfRule type="cellIs" dxfId="3" priority="2222" operator="greaterThan">
      <formula>$AJ$22</formula>
    </cfRule>
  </conditionalFormatting>
  <conditionalFormatting sqref="AK57">
    <cfRule type="cellIs" dxfId="0" priority="2205" operator="greaterThan">
      <formula>$AK$22</formula>
    </cfRule>
    <cfRule type="cellIs" dxfId="3" priority="2221" operator="greaterThan">
      <formula>$AK$22</formula>
    </cfRule>
  </conditionalFormatting>
  <conditionalFormatting sqref="AL57">
    <cfRule type="cellIs" dxfId="0" priority="2204" operator="greaterThan">
      <formula>$AL$22</formula>
    </cfRule>
    <cfRule type="cellIs" dxfId="3" priority="2220" operator="greaterThan">
      <formula>$AL$22</formula>
    </cfRule>
  </conditionalFormatting>
  <conditionalFormatting sqref="AM57">
    <cfRule type="cellIs" dxfId="0" priority="2203" operator="greaterThan">
      <formula>$AM$22</formula>
    </cfRule>
    <cfRule type="cellIs" dxfId="3" priority="2219" operator="greaterThan">
      <formula>$AM$22</formula>
    </cfRule>
  </conditionalFormatting>
  <conditionalFormatting sqref="AO57">
    <cfRule type="cellIs" dxfId="0" priority="2202" operator="greaterThan">
      <formula>$AO$22</formula>
    </cfRule>
    <cfRule type="cellIs" dxfId="3" priority="2218" operator="greaterThan">
      <formula>$AO$22</formula>
    </cfRule>
  </conditionalFormatting>
  <conditionalFormatting sqref="AP57">
    <cfRule type="cellIs" dxfId="0" priority="2201" operator="greaterThan">
      <formula>$AP$22</formula>
    </cfRule>
    <cfRule type="cellIs" dxfId="3" priority="2217" operator="greaterThan">
      <formula>$AP$22</formula>
    </cfRule>
  </conditionalFormatting>
  <conditionalFormatting sqref="AQ57">
    <cfRule type="cellIs" dxfId="0" priority="2200" operator="greaterThan">
      <formula>$AQ$22</formula>
    </cfRule>
    <cfRule type="cellIs" dxfId="3" priority="2216" operator="greaterThan">
      <formula>$AQ$22</formula>
    </cfRule>
  </conditionalFormatting>
  <conditionalFormatting sqref="AR57">
    <cfRule type="cellIs" dxfId="0" priority="2199" operator="greaterThan">
      <formula>$AR$22</formula>
    </cfRule>
    <cfRule type="cellIs" dxfId="3" priority="2215" operator="greaterThan">
      <formula>$AR$22</formula>
    </cfRule>
  </conditionalFormatting>
  <conditionalFormatting sqref="AT57">
    <cfRule type="cellIs" dxfId="0" priority="2198" operator="greaterThan">
      <formula>$AT$22</formula>
    </cfRule>
    <cfRule type="cellIs" dxfId="3" priority="2214" operator="greaterThan">
      <formula>$AT$22</formula>
    </cfRule>
  </conditionalFormatting>
  <conditionalFormatting sqref="AU57">
    <cfRule type="cellIs" dxfId="0" priority="2197" operator="greaterThan">
      <formula>$AU$22</formula>
    </cfRule>
    <cfRule type="cellIs" dxfId="3" priority="2213" operator="greaterThan">
      <formula>$AU$22</formula>
    </cfRule>
  </conditionalFormatting>
  <conditionalFormatting sqref="AV57">
    <cfRule type="cellIs" dxfId="0" priority="2196" operator="greaterThan">
      <formula>$AV$22</formula>
    </cfRule>
    <cfRule type="cellIs" dxfId="3" priority="2212" operator="greaterThan">
      <formula>$AV$22</formula>
    </cfRule>
  </conditionalFormatting>
  <conditionalFormatting sqref="AW57">
    <cfRule type="cellIs" dxfId="0" priority="2227" operator="greaterThan">
      <formula>$AW$22</formula>
    </cfRule>
    <cfRule type="cellIs" dxfId="3" priority="2228" operator="greaterThan">
      <formula>$AW$22</formula>
    </cfRule>
  </conditionalFormatting>
  <conditionalFormatting sqref="AE58">
    <cfRule type="cellIs" dxfId="0" priority="2177" operator="greaterThan">
      <formula>$AE$22</formula>
    </cfRule>
    <cfRule type="cellIs" dxfId="0" priority="2178" operator="greaterThan">
      <formula>$AE$22</formula>
    </cfRule>
    <cfRule type="cellIs" dxfId="3" priority="2193" operator="greaterThan">
      <formula>$AE$22</formula>
    </cfRule>
  </conditionalFormatting>
  <conditionalFormatting sqref="AF58">
    <cfRule type="cellIs" dxfId="0" priority="2176" operator="greaterThan">
      <formula>$AF$22</formula>
    </cfRule>
    <cfRule type="cellIs" dxfId="3" priority="2192" operator="greaterThan">
      <formula>$AF$22</formula>
    </cfRule>
  </conditionalFormatting>
  <conditionalFormatting sqref="AG58">
    <cfRule type="cellIs" dxfId="0" priority="2175" operator="greaterThan">
      <formula>$AG$22</formula>
    </cfRule>
    <cfRule type="cellIs" dxfId="3" priority="2191" operator="greaterThan">
      <formula>$AG$22</formula>
    </cfRule>
  </conditionalFormatting>
  <conditionalFormatting sqref="AH58">
    <cfRule type="cellIs" dxfId="0" priority="2174" operator="greaterThan">
      <formula>$AH$22</formula>
    </cfRule>
    <cfRule type="cellIs" dxfId="3" priority="2190" operator="greaterThan">
      <formula>$AH$22</formula>
    </cfRule>
  </conditionalFormatting>
  <conditionalFormatting sqref="AJ58">
    <cfRule type="cellIs" dxfId="0" priority="2173" operator="greaterThan">
      <formula>$AJ$22</formula>
    </cfRule>
    <cfRule type="cellIs" dxfId="3" priority="2189" operator="greaterThan">
      <formula>$AJ$22</formula>
    </cfRule>
  </conditionalFormatting>
  <conditionalFormatting sqref="AK58">
    <cfRule type="cellIs" dxfId="0" priority="2172" operator="greaterThan">
      <formula>$AK$22</formula>
    </cfRule>
    <cfRule type="cellIs" dxfId="3" priority="2188" operator="greaterThan">
      <formula>$AK$22</formula>
    </cfRule>
  </conditionalFormatting>
  <conditionalFormatting sqref="AL58">
    <cfRule type="cellIs" dxfId="0" priority="2171" operator="greaterThan">
      <formula>$AL$22</formula>
    </cfRule>
    <cfRule type="cellIs" dxfId="3" priority="2187" operator="greaterThan">
      <formula>$AL$22</formula>
    </cfRule>
  </conditionalFormatting>
  <conditionalFormatting sqref="AM58">
    <cfRule type="cellIs" dxfId="0" priority="2170" operator="greaterThan">
      <formula>$AM$22</formula>
    </cfRule>
    <cfRule type="cellIs" dxfId="3" priority="2186" operator="greaterThan">
      <formula>$AM$22</formula>
    </cfRule>
  </conditionalFormatting>
  <conditionalFormatting sqref="AO58">
    <cfRule type="cellIs" dxfId="0" priority="2169" operator="greaterThan">
      <formula>$AO$22</formula>
    </cfRule>
    <cfRule type="cellIs" dxfId="3" priority="2185" operator="greaterThan">
      <formula>$AO$22</formula>
    </cfRule>
  </conditionalFormatting>
  <conditionalFormatting sqref="AP58">
    <cfRule type="cellIs" dxfId="0" priority="2168" operator="greaterThan">
      <formula>$AP$22</formula>
    </cfRule>
    <cfRule type="cellIs" dxfId="3" priority="2184" operator="greaterThan">
      <formula>$AP$22</formula>
    </cfRule>
  </conditionalFormatting>
  <conditionalFormatting sqref="AQ58">
    <cfRule type="cellIs" dxfId="0" priority="2167" operator="greaterThan">
      <formula>$AQ$22</formula>
    </cfRule>
    <cfRule type="cellIs" dxfId="3" priority="2183" operator="greaterThan">
      <formula>$AQ$22</formula>
    </cfRule>
  </conditionalFormatting>
  <conditionalFormatting sqref="AR58">
    <cfRule type="cellIs" dxfId="0" priority="2166" operator="greaterThan">
      <formula>$AR$22</formula>
    </cfRule>
    <cfRule type="cellIs" dxfId="3" priority="2182" operator="greaterThan">
      <formula>$AR$22</formula>
    </cfRule>
  </conditionalFormatting>
  <conditionalFormatting sqref="AT58">
    <cfRule type="cellIs" dxfId="0" priority="2165" operator="greaterThan">
      <formula>$AT$22</formula>
    </cfRule>
    <cfRule type="cellIs" dxfId="3" priority="2181" operator="greaterThan">
      <formula>$AT$22</formula>
    </cfRule>
  </conditionalFormatting>
  <conditionalFormatting sqref="AU58">
    <cfRule type="cellIs" dxfId="0" priority="2164" operator="greaterThan">
      <formula>$AU$22</formula>
    </cfRule>
    <cfRule type="cellIs" dxfId="3" priority="2180" operator="greaterThan">
      <formula>$AU$22</formula>
    </cfRule>
  </conditionalFormatting>
  <conditionalFormatting sqref="AV58">
    <cfRule type="cellIs" dxfId="0" priority="2163" operator="greaterThan">
      <formula>$AV$22</formula>
    </cfRule>
    <cfRule type="cellIs" dxfId="3" priority="2179" operator="greaterThan">
      <formula>$AV$22</formula>
    </cfRule>
  </conditionalFormatting>
  <conditionalFormatting sqref="AW58">
    <cfRule type="cellIs" dxfId="0" priority="2194" operator="greaterThan">
      <formula>$AW$22</formula>
    </cfRule>
    <cfRule type="cellIs" dxfId="3" priority="2195" operator="greaterThan">
      <formula>$AW$22</formula>
    </cfRule>
  </conditionalFormatting>
  <conditionalFormatting sqref="BA58">
    <cfRule type="cellIs" dxfId="0" priority="1072" operator="greaterThan">
      <formula>$BA$22</formula>
    </cfRule>
    <cfRule type="cellIs" dxfId="0" priority="1073" operator="greaterThan">
      <formula>$BA$22</formula>
    </cfRule>
  </conditionalFormatting>
  <conditionalFormatting sqref="BB58">
    <cfRule type="cellIs" dxfId="0" priority="1071" operator="greaterThan">
      <formula>$BB$22</formula>
    </cfRule>
  </conditionalFormatting>
  <conditionalFormatting sqref="BC58">
    <cfRule type="cellIs" dxfId="0" priority="1070" operator="greaterThan">
      <formula>$BC$22</formula>
    </cfRule>
  </conditionalFormatting>
  <conditionalFormatting sqref="BD58">
    <cfRule type="cellIs" dxfId="0" priority="1069" operator="greaterThan">
      <formula>$BD$22</formula>
    </cfRule>
  </conditionalFormatting>
  <conditionalFormatting sqref="BF58">
    <cfRule type="cellIs" dxfId="0" priority="1068" operator="greaterThan">
      <formula>$BF$22</formula>
    </cfRule>
  </conditionalFormatting>
  <conditionalFormatting sqref="BG58">
    <cfRule type="cellIs" dxfId="0" priority="1067" operator="greaterThan">
      <formula>$BG$22</formula>
    </cfRule>
  </conditionalFormatting>
  <conditionalFormatting sqref="BH58">
    <cfRule type="cellIs" dxfId="0" priority="1066" operator="greaterThan">
      <formula>$BH$22</formula>
    </cfRule>
  </conditionalFormatting>
  <conditionalFormatting sqref="BI58">
    <cfRule type="cellIs" dxfId="0" priority="1065" operator="greaterThan">
      <formula>$BI$22</formula>
    </cfRule>
  </conditionalFormatting>
  <conditionalFormatting sqref="BK58">
    <cfRule type="cellIs" dxfId="0" priority="1064" operator="greaterThan">
      <formula>$BK$22</formula>
    </cfRule>
  </conditionalFormatting>
  <conditionalFormatting sqref="BL58">
    <cfRule type="cellIs" dxfId="0" priority="1063" operator="greaterThan">
      <formula>$BL$22</formula>
    </cfRule>
  </conditionalFormatting>
  <conditionalFormatting sqref="BM58">
    <cfRule type="cellIs" dxfId="0" priority="1062" operator="greaterThan">
      <formula>$BM$22</formula>
    </cfRule>
  </conditionalFormatting>
  <conditionalFormatting sqref="BN58">
    <cfRule type="cellIs" dxfId="0" priority="1061" operator="greaterThan">
      <formula>$BN$22</formula>
    </cfRule>
  </conditionalFormatting>
  <conditionalFormatting sqref="BP58">
    <cfRule type="cellIs" dxfId="0" priority="1060" operator="greaterThan">
      <formula>$BP$22</formula>
    </cfRule>
  </conditionalFormatting>
  <conditionalFormatting sqref="BQ58">
    <cfRule type="cellIs" dxfId="0" priority="1059" operator="greaterThan">
      <formula>$BQ$22</formula>
    </cfRule>
  </conditionalFormatting>
  <conditionalFormatting sqref="BR58">
    <cfRule type="cellIs" dxfId="0" priority="1058" operator="greaterThan">
      <formula>$BR$22</formula>
    </cfRule>
  </conditionalFormatting>
  <conditionalFormatting sqref="BS58">
    <cfRule type="cellIs" dxfId="0" priority="1057" operator="greaterThan">
      <formula>$BS$22</formula>
    </cfRule>
  </conditionalFormatting>
  <conditionalFormatting sqref="AE59">
    <cfRule type="cellIs" dxfId="0" priority="2145" operator="greaterThan">
      <formula>$AE$22</formula>
    </cfRule>
    <cfRule type="cellIs" dxfId="0" priority="2146" operator="greaterThan">
      <formula>$AE$22</formula>
    </cfRule>
    <cfRule type="cellIs" dxfId="3" priority="2162" operator="greaterThan">
      <formula>$AE$22</formula>
    </cfRule>
  </conditionalFormatting>
  <conditionalFormatting sqref="AF59">
    <cfRule type="cellIs" dxfId="0" priority="2144" operator="greaterThan">
      <formula>$AF$22</formula>
    </cfRule>
    <cfRule type="cellIs" dxfId="3" priority="2161" operator="greaterThan">
      <formula>$AF$22</formula>
    </cfRule>
  </conditionalFormatting>
  <conditionalFormatting sqref="AG59">
    <cfRule type="cellIs" dxfId="0" priority="2143" operator="greaterThan">
      <formula>$AG$22</formula>
    </cfRule>
    <cfRule type="cellIs" dxfId="3" priority="2160" operator="greaterThan">
      <formula>$AG$22</formula>
    </cfRule>
  </conditionalFormatting>
  <conditionalFormatting sqref="AH59">
    <cfRule type="cellIs" dxfId="0" priority="2142" operator="greaterThan">
      <formula>$AH$22</formula>
    </cfRule>
    <cfRule type="cellIs" dxfId="3" priority="2159" operator="greaterThan">
      <formula>$AH$22</formula>
    </cfRule>
  </conditionalFormatting>
  <conditionalFormatting sqref="AJ59">
    <cfRule type="cellIs" dxfId="0" priority="2141" operator="greaterThan">
      <formula>$AJ$22</formula>
    </cfRule>
    <cfRule type="cellIs" dxfId="3" priority="2158" operator="greaterThan">
      <formula>$AJ$22</formula>
    </cfRule>
  </conditionalFormatting>
  <conditionalFormatting sqref="AK59">
    <cfRule type="cellIs" dxfId="0" priority="2140" operator="greaterThan">
      <formula>$AK$22</formula>
    </cfRule>
    <cfRule type="cellIs" dxfId="3" priority="2157" operator="greaterThan">
      <formula>$AK$22</formula>
    </cfRule>
  </conditionalFormatting>
  <conditionalFormatting sqref="AL59">
    <cfRule type="cellIs" dxfId="0" priority="2139" operator="greaterThan">
      <formula>$AL$22</formula>
    </cfRule>
    <cfRule type="cellIs" dxfId="3" priority="2156" operator="greaterThan">
      <formula>$AL$22</formula>
    </cfRule>
  </conditionalFormatting>
  <conditionalFormatting sqref="AM59">
    <cfRule type="cellIs" dxfId="0" priority="2138" operator="greaterThan">
      <formula>$AM$22</formula>
    </cfRule>
    <cfRule type="cellIs" dxfId="3" priority="2155" operator="greaterThan">
      <formula>$AM$22</formula>
    </cfRule>
  </conditionalFormatting>
  <conditionalFormatting sqref="AO59">
    <cfRule type="cellIs" dxfId="0" priority="2137" operator="greaterThan">
      <formula>$AO$22</formula>
    </cfRule>
    <cfRule type="cellIs" dxfId="3" priority="2154" operator="greaterThan">
      <formula>$AO$22</formula>
    </cfRule>
  </conditionalFormatting>
  <conditionalFormatting sqref="AP59">
    <cfRule type="cellIs" dxfId="0" priority="2136" operator="greaterThan">
      <formula>$AP$22</formula>
    </cfRule>
    <cfRule type="cellIs" dxfId="3" priority="2153" operator="greaterThan">
      <formula>$AP$22</formula>
    </cfRule>
  </conditionalFormatting>
  <conditionalFormatting sqref="AQ59">
    <cfRule type="cellIs" dxfId="0" priority="2135" operator="greaterThan">
      <formula>$AQ$22</formula>
    </cfRule>
    <cfRule type="cellIs" dxfId="3" priority="2152" operator="greaterThan">
      <formula>$AQ$22</formula>
    </cfRule>
  </conditionalFormatting>
  <conditionalFormatting sqref="AR59">
    <cfRule type="cellIs" dxfId="0" priority="2134" operator="greaterThan">
      <formula>$AR$22</formula>
    </cfRule>
    <cfRule type="cellIs" dxfId="3" priority="2151" operator="greaterThan">
      <formula>$AR$22</formula>
    </cfRule>
  </conditionalFormatting>
  <conditionalFormatting sqref="AT59">
    <cfRule type="cellIs" dxfId="0" priority="2133" operator="greaterThan">
      <formula>$AT$22</formula>
    </cfRule>
    <cfRule type="cellIs" dxfId="3" priority="2150" operator="greaterThan">
      <formula>$AT$22</formula>
    </cfRule>
  </conditionalFormatting>
  <conditionalFormatting sqref="AU59">
    <cfRule type="cellIs" dxfId="0" priority="2132" operator="greaterThan">
      <formula>$AU$22</formula>
    </cfRule>
    <cfRule type="cellIs" dxfId="3" priority="2149" operator="greaterThan">
      <formula>$AU$22</formula>
    </cfRule>
  </conditionalFormatting>
  <conditionalFormatting sqref="AV59">
    <cfRule type="cellIs" dxfId="0" priority="2131" operator="greaterThan">
      <formula>$AV$22</formula>
    </cfRule>
    <cfRule type="cellIs" dxfId="3" priority="2148" operator="greaterThan">
      <formula>$AV$22</formula>
    </cfRule>
  </conditionalFormatting>
  <conditionalFormatting sqref="AW59">
    <cfRule type="cellIs" dxfId="0" priority="2130" operator="greaterThan">
      <formula>$AW$22</formula>
    </cfRule>
    <cfRule type="cellIs" dxfId="3" priority="2147" operator="greaterThan">
      <formula>$AW$22</formula>
    </cfRule>
  </conditionalFormatting>
  <conditionalFormatting sqref="BA59">
    <cfRule type="cellIs" dxfId="0" priority="1055" operator="greaterThan">
      <formula>$BA$22</formula>
    </cfRule>
    <cfRule type="cellIs" dxfId="0" priority="1056" operator="greaterThan">
      <formula>$BA$22</formula>
    </cfRule>
  </conditionalFormatting>
  <conditionalFormatting sqref="BB59">
    <cfRule type="cellIs" dxfId="0" priority="1054" operator="greaterThan">
      <formula>$BB$22</formula>
    </cfRule>
  </conditionalFormatting>
  <conditionalFormatting sqref="BC59">
    <cfRule type="cellIs" dxfId="0" priority="1053" operator="greaterThan">
      <formula>$BC$22</formula>
    </cfRule>
  </conditionalFormatting>
  <conditionalFormatting sqref="BD59">
    <cfRule type="cellIs" dxfId="0" priority="1052" operator="greaterThan">
      <formula>$BD$22</formula>
    </cfRule>
  </conditionalFormatting>
  <conditionalFormatting sqref="BF59">
    <cfRule type="cellIs" dxfId="0" priority="1051" operator="greaterThan">
      <formula>$BF$22</formula>
    </cfRule>
  </conditionalFormatting>
  <conditionalFormatting sqref="BG59">
    <cfRule type="cellIs" dxfId="0" priority="1050" operator="greaterThan">
      <formula>$BG$22</formula>
    </cfRule>
  </conditionalFormatting>
  <conditionalFormatting sqref="BH59">
    <cfRule type="cellIs" dxfId="0" priority="1049" operator="greaterThan">
      <formula>$BH$22</formula>
    </cfRule>
  </conditionalFormatting>
  <conditionalFormatting sqref="BI59">
    <cfRule type="cellIs" dxfId="0" priority="1048" operator="greaterThan">
      <formula>$BI$22</formula>
    </cfRule>
  </conditionalFormatting>
  <conditionalFormatting sqref="BK59">
    <cfRule type="cellIs" dxfId="0" priority="1047" operator="greaterThan">
      <formula>$BK$22</formula>
    </cfRule>
  </conditionalFormatting>
  <conditionalFormatting sqref="BL59">
    <cfRule type="cellIs" dxfId="0" priority="1046" operator="greaterThan">
      <formula>$BL$22</formula>
    </cfRule>
  </conditionalFormatting>
  <conditionalFormatting sqref="BM59">
    <cfRule type="cellIs" dxfId="0" priority="1045" operator="greaterThan">
      <formula>$BM$22</formula>
    </cfRule>
  </conditionalFormatting>
  <conditionalFormatting sqref="BN59">
    <cfRule type="cellIs" dxfId="0" priority="1044" operator="greaterThan">
      <formula>$BN$22</formula>
    </cfRule>
  </conditionalFormatting>
  <conditionalFormatting sqref="BP59">
    <cfRule type="cellIs" dxfId="0" priority="1043" operator="greaterThan">
      <formula>$BP$22</formula>
    </cfRule>
  </conditionalFormatting>
  <conditionalFormatting sqref="BQ59">
    <cfRule type="cellIs" dxfId="0" priority="1042" operator="greaterThan">
      <formula>$BQ$22</formula>
    </cfRule>
  </conditionalFormatting>
  <conditionalFormatting sqref="BR59">
    <cfRule type="cellIs" dxfId="0" priority="1041" operator="greaterThan">
      <formula>$BR$22</formula>
    </cfRule>
  </conditionalFormatting>
  <conditionalFormatting sqref="BS59">
    <cfRule type="cellIs" dxfId="0" priority="1040" operator="greaterThan">
      <formula>$BS$22</formula>
    </cfRule>
  </conditionalFormatting>
  <conditionalFormatting sqref="AE60">
    <cfRule type="cellIs" dxfId="0" priority="2111" operator="greaterThan">
      <formula>$AE$22</formula>
    </cfRule>
    <cfRule type="cellIs" dxfId="0" priority="2112" operator="greaterThan">
      <formula>$AE$22</formula>
    </cfRule>
    <cfRule type="cellIs" dxfId="3" priority="2127" operator="greaterThan">
      <formula>$AE$22</formula>
    </cfRule>
  </conditionalFormatting>
  <conditionalFormatting sqref="AF60">
    <cfRule type="cellIs" dxfId="0" priority="2110" operator="greaterThan">
      <formula>$AF$22</formula>
    </cfRule>
    <cfRule type="cellIs" dxfId="3" priority="2126" operator="greaterThan">
      <formula>$AF$22</formula>
    </cfRule>
  </conditionalFormatting>
  <conditionalFormatting sqref="AG60">
    <cfRule type="cellIs" dxfId="0" priority="2109" operator="greaterThan">
      <formula>$AG$22</formula>
    </cfRule>
    <cfRule type="cellIs" dxfId="3" priority="2125" operator="greaterThan">
      <formula>$AG$22</formula>
    </cfRule>
  </conditionalFormatting>
  <conditionalFormatting sqref="AH60">
    <cfRule type="cellIs" dxfId="0" priority="2108" operator="greaterThan">
      <formula>$AH$22</formula>
    </cfRule>
    <cfRule type="cellIs" dxfId="3" priority="2124" operator="greaterThan">
      <formula>$AH$22</formula>
    </cfRule>
  </conditionalFormatting>
  <conditionalFormatting sqref="AJ60">
    <cfRule type="cellIs" dxfId="0" priority="2107" operator="greaterThan">
      <formula>$AJ$22</formula>
    </cfRule>
    <cfRule type="cellIs" dxfId="3" priority="2123" operator="greaterThan">
      <formula>$AJ$22</formula>
    </cfRule>
  </conditionalFormatting>
  <conditionalFormatting sqref="AK60">
    <cfRule type="cellIs" dxfId="0" priority="2106" operator="greaterThan">
      <formula>$AK$22</formula>
    </cfRule>
    <cfRule type="cellIs" dxfId="3" priority="2122" operator="greaterThan">
      <formula>$AK$22</formula>
    </cfRule>
  </conditionalFormatting>
  <conditionalFormatting sqref="AL60">
    <cfRule type="cellIs" dxfId="0" priority="2105" operator="greaterThan">
      <formula>$AL$22</formula>
    </cfRule>
    <cfRule type="cellIs" dxfId="3" priority="2121" operator="greaterThan">
      <formula>$AL$22</formula>
    </cfRule>
  </conditionalFormatting>
  <conditionalFormatting sqref="AM60">
    <cfRule type="cellIs" dxfId="0" priority="2104" operator="greaterThan">
      <formula>$AM$22</formula>
    </cfRule>
    <cfRule type="cellIs" dxfId="3" priority="2120" operator="greaterThan">
      <formula>$AM$22</formula>
    </cfRule>
  </conditionalFormatting>
  <conditionalFormatting sqref="AO60">
    <cfRule type="cellIs" dxfId="0" priority="2103" operator="greaterThan">
      <formula>$AO$22</formula>
    </cfRule>
    <cfRule type="cellIs" dxfId="3" priority="2119" operator="greaterThan">
      <formula>$AO$22</formula>
    </cfRule>
  </conditionalFormatting>
  <conditionalFormatting sqref="AP60">
    <cfRule type="cellIs" dxfId="0" priority="2102" operator="greaterThan">
      <formula>$AP$22</formula>
    </cfRule>
    <cfRule type="cellIs" dxfId="3" priority="2118" operator="greaterThan">
      <formula>$AP$22</formula>
    </cfRule>
  </conditionalFormatting>
  <conditionalFormatting sqref="AQ60">
    <cfRule type="cellIs" dxfId="0" priority="2101" operator="greaterThan">
      <formula>$AQ$22</formula>
    </cfRule>
    <cfRule type="cellIs" dxfId="3" priority="2117" operator="greaterThan">
      <formula>$AQ$22</formula>
    </cfRule>
  </conditionalFormatting>
  <conditionalFormatting sqref="AR60">
    <cfRule type="cellIs" dxfId="0" priority="2100" operator="greaterThan">
      <formula>$AR$22</formula>
    </cfRule>
    <cfRule type="cellIs" dxfId="3" priority="2116" operator="greaterThan">
      <formula>$AR$22</formula>
    </cfRule>
  </conditionalFormatting>
  <conditionalFormatting sqref="AT60">
    <cfRule type="cellIs" dxfId="0" priority="2099" operator="greaterThan">
      <formula>$AT$22</formula>
    </cfRule>
    <cfRule type="cellIs" dxfId="3" priority="2115" operator="greaterThan">
      <formula>$AT$22</formula>
    </cfRule>
  </conditionalFormatting>
  <conditionalFormatting sqref="AU60">
    <cfRule type="cellIs" dxfId="0" priority="2098" operator="greaterThan">
      <formula>$AU$22</formula>
    </cfRule>
    <cfRule type="cellIs" dxfId="3" priority="2114" operator="greaterThan">
      <formula>$AU$22</formula>
    </cfRule>
  </conditionalFormatting>
  <conditionalFormatting sqref="AV60">
    <cfRule type="cellIs" dxfId="0" priority="2097" operator="greaterThan">
      <formula>$AV$22</formula>
    </cfRule>
    <cfRule type="cellIs" dxfId="3" priority="2113" operator="greaterThan">
      <formula>$AV$22</formula>
    </cfRule>
  </conditionalFormatting>
  <conditionalFormatting sqref="AW60">
    <cfRule type="cellIs" dxfId="0" priority="2128" operator="greaterThan">
      <formula>$AW$22</formula>
    </cfRule>
    <cfRule type="cellIs" dxfId="3" priority="2129" operator="greaterThan">
      <formula>$AW$22</formula>
    </cfRule>
  </conditionalFormatting>
  <conditionalFormatting sqref="BA60">
    <cfRule type="cellIs" dxfId="0" priority="1021" operator="greaterThan">
      <formula>$AE$22</formula>
    </cfRule>
    <cfRule type="cellIs" dxfId="0" priority="1022" operator="greaterThan">
      <formula>$AE$22</formula>
    </cfRule>
    <cfRule type="cellIs" dxfId="3" priority="1037" operator="greaterThan">
      <formula>$AE$22</formula>
    </cfRule>
  </conditionalFormatting>
  <conditionalFormatting sqref="BB60">
    <cfRule type="cellIs" dxfId="0" priority="1020" operator="greaterThan">
      <formula>$AF$22</formula>
    </cfRule>
    <cfRule type="cellIs" dxfId="3" priority="1036" operator="greaterThan">
      <formula>$AF$22</formula>
    </cfRule>
  </conditionalFormatting>
  <conditionalFormatting sqref="BC60">
    <cfRule type="cellIs" dxfId="0" priority="1019" operator="greaterThan">
      <formula>$AG$22</formula>
    </cfRule>
    <cfRule type="cellIs" dxfId="3" priority="1035" operator="greaterThan">
      <formula>$AG$22</formula>
    </cfRule>
  </conditionalFormatting>
  <conditionalFormatting sqref="BD60">
    <cfRule type="cellIs" dxfId="0" priority="1018" operator="greaterThan">
      <formula>$AH$22</formula>
    </cfRule>
    <cfRule type="cellIs" dxfId="3" priority="1034" operator="greaterThan">
      <formula>$AH$22</formula>
    </cfRule>
  </conditionalFormatting>
  <conditionalFormatting sqref="BF60">
    <cfRule type="cellIs" dxfId="0" priority="1017" operator="greaterThan">
      <formula>$AJ$22</formula>
    </cfRule>
    <cfRule type="cellIs" dxfId="3" priority="1033" operator="greaterThan">
      <formula>$AJ$22</formula>
    </cfRule>
  </conditionalFormatting>
  <conditionalFormatting sqref="BG60">
    <cfRule type="cellIs" dxfId="0" priority="1016" operator="greaterThan">
      <formula>$AK$22</formula>
    </cfRule>
    <cfRule type="cellIs" dxfId="3" priority="1032" operator="greaterThan">
      <formula>$AK$22</formula>
    </cfRule>
  </conditionalFormatting>
  <conditionalFormatting sqref="BH60">
    <cfRule type="cellIs" dxfId="0" priority="1015" operator="greaterThan">
      <formula>$AL$22</formula>
    </cfRule>
    <cfRule type="cellIs" dxfId="3" priority="1031" operator="greaterThan">
      <formula>$AL$22</formula>
    </cfRule>
  </conditionalFormatting>
  <conditionalFormatting sqref="BI60">
    <cfRule type="cellIs" dxfId="0" priority="1014" operator="greaterThan">
      <formula>$AM$22</formula>
    </cfRule>
    <cfRule type="cellIs" dxfId="3" priority="1030" operator="greaterThan">
      <formula>$AM$22</formula>
    </cfRule>
  </conditionalFormatting>
  <conditionalFormatting sqref="BK60">
    <cfRule type="cellIs" dxfId="0" priority="1013" operator="greaterThan">
      <formula>$AO$22</formula>
    </cfRule>
    <cfRule type="cellIs" dxfId="3" priority="1029" operator="greaterThan">
      <formula>$AO$22</formula>
    </cfRule>
  </conditionalFormatting>
  <conditionalFormatting sqref="BL60">
    <cfRule type="cellIs" dxfId="0" priority="1012" operator="greaterThan">
      <formula>$AP$22</formula>
    </cfRule>
    <cfRule type="cellIs" dxfId="3" priority="1028" operator="greaterThan">
      <formula>$AP$22</formula>
    </cfRule>
  </conditionalFormatting>
  <conditionalFormatting sqref="BM60">
    <cfRule type="cellIs" dxfId="0" priority="1011" operator="greaterThan">
      <formula>$AQ$22</formula>
    </cfRule>
    <cfRule type="cellIs" dxfId="3" priority="1027" operator="greaterThan">
      <formula>$AQ$22</formula>
    </cfRule>
  </conditionalFormatting>
  <conditionalFormatting sqref="BN60">
    <cfRule type="cellIs" dxfId="0" priority="1010" operator="greaterThan">
      <formula>$AR$22</formula>
    </cfRule>
    <cfRule type="cellIs" dxfId="3" priority="1026" operator="greaterThan">
      <formula>$AR$22</formula>
    </cfRule>
  </conditionalFormatting>
  <conditionalFormatting sqref="BP60">
    <cfRule type="cellIs" dxfId="0" priority="1009" operator="greaterThan">
      <formula>$AT$22</formula>
    </cfRule>
    <cfRule type="cellIs" dxfId="3" priority="1025" operator="greaterThan">
      <formula>$AT$22</formula>
    </cfRule>
  </conditionalFormatting>
  <conditionalFormatting sqref="BQ60">
    <cfRule type="cellIs" dxfId="0" priority="1008" operator="greaterThan">
      <formula>$AU$22</formula>
    </cfRule>
    <cfRule type="cellIs" dxfId="3" priority="1024" operator="greaterThan">
      <formula>$AU$22</formula>
    </cfRule>
  </conditionalFormatting>
  <conditionalFormatting sqref="BR60">
    <cfRule type="cellIs" dxfId="0" priority="1007" operator="greaterThan">
      <formula>$AV$22</formula>
    </cfRule>
    <cfRule type="cellIs" dxfId="3" priority="1023" operator="greaterThan">
      <formula>$AV$22</formula>
    </cfRule>
  </conditionalFormatting>
  <conditionalFormatting sqref="BS60">
    <cfRule type="cellIs" dxfId="0" priority="1038" operator="greaterThan">
      <formula>$AW$22</formula>
    </cfRule>
    <cfRule type="cellIs" dxfId="3" priority="1039" operator="greaterThan">
      <formula>$AW$22</formula>
    </cfRule>
  </conditionalFormatting>
  <conditionalFormatting sqref="AE61">
    <cfRule type="cellIs" dxfId="0" priority="2078" operator="greaterThan">
      <formula>$AE$22</formula>
    </cfRule>
    <cfRule type="cellIs" dxfId="0" priority="2079" operator="greaterThan">
      <formula>$AE$22</formula>
    </cfRule>
    <cfRule type="cellIs" dxfId="3" priority="2094" operator="greaterThan">
      <formula>$AE$22</formula>
    </cfRule>
  </conditionalFormatting>
  <conditionalFormatting sqref="AF61">
    <cfRule type="cellIs" dxfId="0" priority="2077" operator="greaterThan">
      <formula>$AF$22</formula>
    </cfRule>
    <cfRule type="cellIs" dxfId="3" priority="2093" operator="greaterThan">
      <formula>$AF$22</formula>
    </cfRule>
  </conditionalFormatting>
  <conditionalFormatting sqref="AG61">
    <cfRule type="cellIs" dxfId="0" priority="2076" operator="greaterThan">
      <formula>$AG$22</formula>
    </cfRule>
    <cfRule type="cellIs" dxfId="3" priority="2092" operator="greaterThan">
      <formula>$AG$22</formula>
    </cfRule>
  </conditionalFormatting>
  <conditionalFormatting sqref="AH61">
    <cfRule type="cellIs" dxfId="0" priority="2075" operator="greaterThan">
      <formula>$AH$22</formula>
    </cfRule>
    <cfRule type="cellIs" dxfId="3" priority="2091" operator="greaterThan">
      <formula>$AH$22</formula>
    </cfRule>
  </conditionalFormatting>
  <conditionalFormatting sqref="AJ61">
    <cfRule type="cellIs" dxfId="0" priority="2074" operator="greaterThan">
      <formula>$AJ$22</formula>
    </cfRule>
    <cfRule type="cellIs" dxfId="3" priority="2090" operator="greaterThan">
      <formula>$AJ$22</formula>
    </cfRule>
  </conditionalFormatting>
  <conditionalFormatting sqref="AK61">
    <cfRule type="cellIs" dxfId="0" priority="2073" operator="greaterThan">
      <formula>$AK$22</formula>
    </cfRule>
    <cfRule type="cellIs" dxfId="3" priority="2089" operator="greaterThan">
      <formula>$AK$22</formula>
    </cfRule>
  </conditionalFormatting>
  <conditionalFormatting sqref="AL61">
    <cfRule type="cellIs" dxfId="0" priority="2072" operator="greaterThan">
      <formula>$AL$22</formula>
    </cfRule>
    <cfRule type="cellIs" dxfId="3" priority="2088" operator="greaterThan">
      <formula>$AL$22</formula>
    </cfRule>
  </conditionalFormatting>
  <conditionalFormatting sqref="AM61">
    <cfRule type="cellIs" dxfId="0" priority="2071" operator="greaterThan">
      <formula>$AM$22</formula>
    </cfRule>
    <cfRule type="cellIs" dxfId="3" priority="2087" operator="greaterThan">
      <formula>$AM$22</formula>
    </cfRule>
  </conditionalFormatting>
  <conditionalFormatting sqref="AO61">
    <cfRule type="cellIs" dxfId="0" priority="2070" operator="greaterThan">
      <formula>$AO$22</formula>
    </cfRule>
    <cfRule type="cellIs" dxfId="3" priority="2086" operator="greaterThan">
      <formula>$AO$22</formula>
    </cfRule>
  </conditionalFormatting>
  <conditionalFormatting sqref="AP61">
    <cfRule type="cellIs" dxfId="0" priority="2069" operator="greaterThan">
      <formula>$AP$22</formula>
    </cfRule>
    <cfRule type="cellIs" dxfId="3" priority="2085" operator="greaterThan">
      <formula>$AP$22</formula>
    </cfRule>
  </conditionalFormatting>
  <conditionalFormatting sqref="AQ61">
    <cfRule type="cellIs" dxfId="0" priority="2068" operator="greaterThan">
      <formula>$AQ$22</formula>
    </cfRule>
    <cfRule type="cellIs" dxfId="3" priority="2084" operator="greaterThan">
      <formula>$AQ$22</formula>
    </cfRule>
  </conditionalFormatting>
  <conditionalFormatting sqref="AR61">
    <cfRule type="cellIs" dxfId="0" priority="2067" operator="greaterThan">
      <formula>$AR$22</formula>
    </cfRule>
    <cfRule type="cellIs" dxfId="3" priority="2083" operator="greaterThan">
      <formula>$AR$22</formula>
    </cfRule>
  </conditionalFormatting>
  <conditionalFormatting sqref="AT61">
    <cfRule type="cellIs" dxfId="0" priority="2066" operator="greaterThan">
      <formula>$AT$22</formula>
    </cfRule>
    <cfRule type="cellIs" dxfId="3" priority="2082" operator="greaterThan">
      <formula>$AT$22</formula>
    </cfRule>
  </conditionalFormatting>
  <conditionalFormatting sqref="AU61">
    <cfRule type="cellIs" dxfId="0" priority="2065" operator="greaterThan">
      <formula>$AU$22</formula>
    </cfRule>
    <cfRule type="cellIs" dxfId="3" priority="2081" operator="greaterThan">
      <formula>$AU$22</formula>
    </cfRule>
  </conditionalFormatting>
  <conditionalFormatting sqref="AV61">
    <cfRule type="cellIs" dxfId="0" priority="2064" operator="greaterThan">
      <formula>$AV$22</formula>
    </cfRule>
    <cfRule type="cellIs" dxfId="3" priority="2080" operator="greaterThan">
      <formula>$AV$22</formula>
    </cfRule>
  </conditionalFormatting>
  <conditionalFormatting sqref="AW61">
    <cfRule type="cellIs" dxfId="0" priority="2095" operator="greaterThan">
      <formula>$AW$22</formula>
    </cfRule>
    <cfRule type="cellIs" dxfId="3" priority="2096" operator="greaterThan">
      <formula>$AW$22</formula>
    </cfRule>
  </conditionalFormatting>
  <conditionalFormatting sqref="BA61">
    <cfRule type="cellIs" dxfId="0" priority="1005" operator="greaterThan">
      <formula>$BA$22</formula>
    </cfRule>
    <cfRule type="cellIs" dxfId="0" priority="1006" operator="greaterThan">
      <formula>$BA$22</formula>
    </cfRule>
  </conditionalFormatting>
  <conditionalFormatting sqref="BB61">
    <cfRule type="cellIs" dxfId="0" priority="1004" operator="greaterThan">
      <formula>$BB$22</formula>
    </cfRule>
  </conditionalFormatting>
  <conditionalFormatting sqref="BC61">
    <cfRule type="cellIs" dxfId="0" priority="1003" operator="greaterThan">
      <formula>$BC$22</formula>
    </cfRule>
  </conditionalFormatting>
  <conditionalFormatting sqref="BD61">
    <cfRule type="cellIs" dxfId="0" priority="1002" operator="greaterThan">
      <formula>$BD$22</formula>
    </cfRule>
  </conditionalFormatting>
  <conditionalFormatting sqref="BF61">
    <cfRule type="cellIs" dxfId="0" priority="1001" operator="greaterThan">
      <formula>$BF$22</formula>
    </cfRule>
  </conditionalFormatting>
  <conditionalFormatting sqref="BG61">
    <cfRule type="cellIs" dxfId="0" priority="1000" operator="greaterThan">
      <formula>$BG$22</formula>
    </cfRule>
  </conditionalFormatting>
  <conditionalFormatting sqref="BH61">
    <cfRule type="cellIs" dxfId="0" priority="999" operator="greaterThan">
      <formula>$BH$22</formula>
    </cfRule>
  </conditionalFormatting>
  <conditionalFormatting sqref="BI61">
    <cfRule type="cellIs" dxfId="0" priority="998" operator="greaterThan">
      <formula>$BI$22</formula>
    </cfRule>
  </conditionalFormatting>
  <conditionalFormatting sqref="BK61">
    <cfRule type="cellIs" dxfId="0" priority="997" operator="greaterThan">
      <formula>$BK$22</formula>
    </cfRule>
  </conditionalFormatting>
  <conditionalFormatting sqref="BL61">
    <cfRule type="cellIs" dxfId="0" priority="996" operator="greaterThan">
      <formula>$BL$22</formula>
    </cfRule>
  </conditionalFormatting>
  <conditionalFormatting sqref="BM61">
    <cfRule type="cellIs" dxfId="0" priority="995" operator="greaterThan">
      <formula>$BM$22</formula>
    </cfRule>
  </conditionalFormatting>
  <conditionalFormatting sqref="BN61">
    <cfRule type="cellIs" dxfId="0" priority="994" operator="greaterThan">
      <formula>$BN$22</formula>
    </cfRule>
  </conditionalFormatting>
  <conditionalFormatting sqref="BP61">
    <cfRule type="cellIs" dxfId="0" priority="993" operator="greaterThan">
      <formula>$BP$22</formula>
    </cfRule>
  </conditionalFormatting>
  <conditionalFormatting sqref="BQ61">
    <cfRule type="cellIs" dxfId="0" priority="992" operator="greaterThan">
      <formula>$BQ$22</formula>
    </cfRule>
  </conditionalFormatting>
  <conditionalFormatting sqref="BR61">
    <cfRule type="cellIs" dxfId="0" priority="991" operator="greaterThan">
      <formula>$BR$22</formula>
    </cfRule>
  </conditionalFormatting>
  <conditionalFormatting sqref="BS61">
    <cfRule type="cellIs" dxfId="0" priority="990" operator="greaterThan">
      <formula>$BS$22</formula>
    </cfRule>
  </conditionalFormatting>
  <conditionalFormatting sqref="AE62">
    <cfRule type="cellIs" dxfId="0" priority="2046" operator="greaterThan">
      <formula>$AE$22</formula>
    </cfRule>
    <cfRule type="cellIs" dxfId="0" priority="2047" operator="greaterThan">
      <formula>$AE$22</formula>
    </cfRule>
    <cfRule type="cellIs" dxfId="3" priority="2063" operator="greaterThan">
      <formula>$AE$22</formula>
    </cfRule>
  </conditionalFormatting>
  <conditionalFormatting sqref="AF62">
    <cfRule type="cellIs" dxfId="0" priority="2045" operator="greaterThan">
      <formula>$AF$22</formula>
    </cfRule>
    <cfRule type="cellIs" dxfId="3" priority="2062" operator="greaterThan">
      <formula>$AF$22</formula>
    </cfRule>
  </conditionalFormatting>
  <conditionalFormatting sqref="AG62">
    <cfRule type="cellIs" dxfId="0" priority="2044" operator="greaterThan">
      <formula>$AG$22</formula>
    </cfRule>
    <cfRule type="cellIs" dxfId="3" priority="2061" operator="greaterThan">
      <formula>$AG$22</formula>
    </cfRule>
  </conditionalFormatting>
  <conditionalFormatting sqref="AH62">
    <cfRule type="cellIs" dxfId="0" priority="2043" operator="greaterThan">
      <formula>$AH$22</formula>
    </cfRule>
    <cfRule type="cellIs" dxfId="3" priority="2060" operator="greaterThan">
      <formula>$AH$22</formula>
    </cfRule>
  </conditionalFormatting>
  <conditionalFormatting sqref="AJ62">
    <cfRule type="cellIs" dxfId="0" priority="2042" operator="greaterThan">
      <formula>$AJ$22</formula>
    </cfRule>
    <cfRule type="cellIs" dxfId="3" priority="2059" operator="greaterThan">
      <formula>$AJ$22</formula>
    </cfRule>
  </conditionalFormatting>
  <conditionalFormatting sqref="AK62">
    <cfRule type="cellIs" dxfId="0" priority="2041" operator="greaterThan">
      <formula>$AK$22</formula>
    </cfRule>
    <cfRule type="cellIs" dxfId="3" priority="2058" operator="greaterThan">
      <formula>$AK$22</formula>
    </cfRule>
  </conditionalFormatting>
  <conditionalFormatting sqref="AL62">
    <cfRule type="cellIs" dxfId="0" priority="2040" operator="greaterThan">
      <formula>$AL$22</formula>
    </cfRule>
    <cfRule type="cellIs" dxfId="3" priority="2057" operator="greaterThan">
      <formula>$AL$22</formula>
    </cfRule>
  </conditionalFormatting>
  <conditionalFormatting sqref="AM62">
    <cfRule type="cellIs" dxfId="0" priority="2039" operator="greaterThan">
      <formula>$AM$22</formula>
    </cfRule>
    <cfRule type="cellIs" dxfId="3" priority="2056" operator="greaterThan">
      <formula>$AM$22</formula>
    </cfRule>
  </conditionalFormatting>
  <conditionalFormatting sqref="AO62">
    <cfRule type="cellIs" dxfId="0" priority="2038" operator="greaterThan">
      <formula>$AO$22</formula>
    </cfRule>
    <cfRule type="cellIs" dxfId="3" priority="2055" operator="greaterThan">
      <formula>$AO$22</formula>
    </cfRule>
  </conditionalFormatting>
  <conditionalFormatting sqref="AP62">
    <cfRule type="cellIs" dxfId="0" priority="2037" operator="greaterThan">
      <formula>$AP$22</formula>
    </cfRule>
    <cfRule type="cellIs" dxfId="3" priority="2054" operator="greaterThan">
      <formula>$AP$22</formula>
    </cfRule>
  </conditionalFormatting>
  <conditionalFormatting sqref="AQ62">
    <cfRule type="cellIs" dxfId="0" priority="2036" operator="greaterThan">
      <formula>$AQ$22</formula>
    </cfRule>
    <cfRule type="cellIs" dxfId="3" priority="2053" operator="greaterThan">
      <formula>$AQ$22</formula>
    </cfRule>
  </conditionalFormatting>
  <conditionalFormatting sqref="AR62">
    <cfRule type="cellIs" dxfId="0" priority="2035" operator="greaterThan">
      <formula>$AR$22</formula>
    </cfRule>
    <cfRule type="cellIs" dxfId="3" priority="2052" operator="greaterThan">
      <formula>$AR$22</formula>
    </cfRule>
  </conditionalFormatting>
  <conditionalFormatting sqref="AT62">
    <cfRule type="cellIs" dxfId="0" priority="2034" operator="greaterThan">
      <formula>$AT$22</formula>
    </cfRule>
    <cfRule type="cellIs" dxfId="3" priority="2051" operator="greaterThan">
      <formula>$AT$22</formula>
    </cfRule>
  </conditionalFormatting>
  <conditionalFormatting sqref="AU62">
    <cfRule type="cellIs" dxfId="0" priority="2033" operator="greaterThan">
      <formula>$AU$22</formula>
    </cfRule>
    <cfRule type="cellIs" dxfId="3" priority="2050" operator="greaterThan">
      <formula>$AU$22</formula>
    </cfRule>
  </conditionalFormatting>
  <conditionalFormatting sqref="AV62">
    <cfRule type="cellIs" dxfId="0" priority="2032" operator="greaterThan">
      <formula>$AV$22</formula>
    </cfRule>
    <cfRule type="cellIs" dxfId="3" priority="2049" operator="greaterThan">
      <formula>$AV$22</formula>
    </cfRule>
  </conditionalFormatting>
  <conditionalFormatting sqref="AW62">
    <cfRule type="cellIs" dxfId="0" priority="2031" operator="greaterThan">
      <formula>$AW$22</formula>
    </cfRule>
    <cfRule type="cellIs" dxfId="3" priority="2048" operator="greaterThan">
      <formula>$AW$22</formula>
    </cfRule>
  </conditionalFormatting>
  <conditionalFormatting sqref="AE63">
    <cfRule type="cellIs" dxfId="0" priority="2013" operator="greaterThan">
      <formula>$AE$22</formula>
    </cfRule>
    <cfRule type="cellIs" dxfId="0" priority="2014" operator="greaterThan">
      <formula>$AE$22</formula>
    </cfRule>
    <cfRule type="cellIs" dxfId="3" priority="2030" operator="greaterThan">
      <formula>$AE$22</formula>
    </cfRule>
  </conditionalFormatting>
  <conditionalFormatting sqref="AF63">
    <cfRule type="cellIs" dxfId="0" priority="2012" operator="greaterThan">
      <formula>$AF$22</formula>
    </cfRule>
    <cfRule type="cellIs" dxfId="3" priority="2029" operator="greaterThan">
      <formula>$AF$22</formula>
    </cfRule>
  </conditionalFormatting>
  <conditionalFormatting sqref="AG63">
    <cfRule type="cellIs" dxfId="0" priority="2011" operator="greaterThan">
      <formula>$AG$22</formula>
    </cfRule>
    <cfRule type="cellIs" dxfId="3" priority="2028" operator="greaterThan">
      <formula>$AG$22</formula>
    </cfRule>
  </conditionalFormatting>
  <conditionalFormatting sqref="AH63">
    <cfRule type="cellIs" dxfId="0" priority="2010" operator="greaterThan">
      <formula>$AH$22</formula>
    </cfRule>
    <cfRule type="cellIs" dxfId="3" priority="2027" operator="greaterThan">
      <formula>$AH$22</formula>
    </cfRule>
  </conditionalFormatting>
  <conditionalFormatting sqref="AJ63">
    <cfRule type="cellIs" dxfId="0" priority="2009" operator="greaterThan">
      <formula>$AJ$22</formula>
    </cfRule>
    <cfRule type="cellIs" dxfId="3" priority="2026" operator="greaterThan">
      <formula>$AJ$22</formula>
    </cfRule>
  </conditionalFormatting>
  <conditionalFormatting sqref="AK63">
    <cfRule type="cellIs" dxfId="0" priority="2008" operator="greaterThan">
      <formula>$AK$22</formula>
    </cfRule>
    <cfRule type="cellIs" dxfId="3" priority="2025" operator="greaterThan">
      <formula>$AK$22</formula>
    </cfRule>
  </conditionalFormatting>
  <conditionalFormatting sqref="AL63">
    <cfRule type="cellIs" dxfId="0" priority="2007" operator="greaterThan">
      <formula>$AL$22</formula>
    </cfRule>
    <cfRule type="cellIs" dxfId="3" priority="2024" operator="greaterThan">
      <formula>$AL$22</formula>
    </cfRule>
  </conditionalFormatting>
  <conditionalFormatting sqref="AM63">
    <cfRule type="cellIs" dxfId="0" priority="2006" operator="greaterThan">
      <formula>$AM$22</formula>
    </cfRule>
    <cfRule type="cellIs" dxfId="3" priority="2023" operator="greaterThan">
      <formula>$AM$22</formula>
    </cfRule>
  </conditionalFormatting>
  <conditionalFormatting sqref="AO63">
    <cfRule type="cellIs" dxfId="0" priority="2005" operator="greaterThan">
      <formula>$AO$22</formula>
    </cfRule>
    <cfRule type="cellIs" dxfId="3" priority="2022" operator="greaterThan">
      <formula>$AO$22</formula>
    </cfRule>
  </conditionalFormatting>
  <conditionalFormatting sqref="AP63">
    <cfRule type="cellIs" dxfId="0" priority="2004" operator="greaterThan">
      <formula>$AP$22</formula>
    </cfRule>
    <cfRule type="cellIs" dxfId="3" priority="2021" operator="greaterThan">
      <formula>$AP$22</formula>
    </cfRule>
  </conditionalFormatting>
  <conditionalFormatting sqref="AQ63">
    <cfRule type="cellIs" dxfId="0" priority="2003" operator="greaterThan">
      <formula>$AQ$22</formula>
    </cfRule>
    <cfRule type="cellIs" dxfId="3" priority="2020" operator="greaterThan">
      <formula>$AQ$22</formula>
    </cfRule>
  </conditionalFormatting>
  <conditionalFormatting sqref="AR63">
    <cfRule type="cellIs" dxfId="0" priority="2002" operator="greaterThan">
      <formula>$AR$22</formula>
    </cfRule>
    <cfRule type="cellIs" dxfId="3" priority="2019" operator="greaterThan">
      <formula>$AR$22</formula>
    </cfRule>
  </conditionalFormatting>
  <conditionalFormatting sqref="AT63">
    <cfRule type="cellIs" dxfId="0" priority="2001" operator="greaterThan">
      <formula>$AT$22</formula>
    </cfRule>
    <cfRule type="cellIs" dxfId="3" priority="2018" operator="greaterThan">
      <formula>$AT$22</formula>
    </cfRule>
  </conditionalFormatting>
  <conditionalFormatting sqref="AU63">
    <cfRule type="cellIs" dxfId="0" priority="2000" operator="greaterThan">
      <formula>$AU$22</formula>
    </cfRule>
    <cfRule type="cellIs" dxfId="3" priority="2017" operator="greaterThan">
      <formula>$AU$22</formula>
    </cfRule>
  </conditionalFormatting>
  <conditionalFormatting sqref="AV63">
    <cfRule type="cellIs" dxfId="0" priority="1999" operator="greaterThan">
      <formula>$AV$22</formula>
    </cfRule>
    <cfRule type="cellIs" dxfId="3" priority="2016" operator="greaterThan">
      <formula>$AV$22</formula>
    </cfRule>
  </conditionalFormatting>
  <conditionalFormatting sqref="AW63">
    <cfRule type="cellIs" dxfId="0" priority="1998" operator="greaterThan">
      <formula>$AW$22</formula>
    </cfRule>
    <cfRule type="cellIs" dxfId="3" priority="2015" operator="greaterThan">
      <formula>$AW$22</formula>
    </cfRule>
  </conditionalFormatting>
  <conditionalFormatting sqref="I64">
    <cfRule type="cellIs" dxfId="0" priority="3634" operator="greaterThan">
      <formula>$I$22</formula>
    </cfRule>
  </conditionalFormatting>
  <conditionalFormatting sqref="J64">
    <cfRule type="cellIs" dxfId="0" priority="3633" operator="greaterThan">
      <formula>$J$22</formula>
    </cfRule>
  </conditionalFormatting>
  <conditionalFormatting sqref="K64">
    <cfRule type="cellIs" dxfId="0" priority="3632" operator="greaterThan">
      <formula>$K$22</formula>
    </cfRule>
  </conditionalFormatting>
  <conditionalFormatting sqref="L64">
    <cfRule type="cellIs" dxfId="0" priority="3631" operator="greaterThan">
      <formula>$L$22</formula>
    </cfRule>
  </conditionalFormatting>
  <conditionalFormatting sqref="N64">
    <cfRule type="cellIs" dxfId="0" priority="3630" operator="greaterThan">
      <formula>$N$22</formula>
    </cfRule>
  </conditionalFormatting>
  <conditionalFormatting sqref="O64">
    <cfRule type="cellIs" dxfId="0" priority="3629" operator="greaterThan">
      <formula>$O$22</formula>
    </cfRule>
  </conditionalFormatting>
  <conditionalFormatting sqref="P64">
    <cfRule type="cellIs" dxfId="0" priority="3628" operator="greaterThan">
      <formula>$P$22</formula>
    </cfRule>
  </conditionalFormatting>
  <conditionalFormatting sqref="Q64">
    <cfRule type="cellIs" dxfId="0" priority="3627" operator="greaterThan">
      <formula>$Q$22</formula>
    </cfRule>
  </conditionalFormatting>
  <conditionalFormatting sqref="S64">
    <cfRule type="cellIs" dxfId="0" priority="3626" operator="greaterThan">
      <formula>$S$22</formula>
    </cfRule>
  </conditionalFormatting>
  <conditionalFormatting sqref="T64">
    <cfRule type="cellIs" dxfId="0" priority="3625" operator="greaterThan">
      <formula>$T$22</formula>
    </cfRule>
  </conditionalFormatting>
  <conditionalFormatting sqref="U64">
    <cfRule type="cellIs" dxfId="0" priority="3624" operator="greaterThan">
      <formula>$U$22</formula>
    </cfRule>
  </conditionalFormatting>
  <conditionalFormatting sqref="V64">
    <cfRule type="cellIs" dxfId="0" priority="3623" operator="greaterThan">
      <formula>$V$22</formula>
    </cfRule>
  </conditionalFormatting>
  <conditionalFormatting sqref="X64">
    <cfRule type="cellIs" dxfId="0" priority="3622" operator="greaterThan">
      <formula>$X$22</formula>
    </cfRule>
  </conditionalFormatting>
  <conditionalFormatting sqref="Y64">
    <cfRule type="cellIs" dxfId="0" priority="3621" operator="greaterThan">
      <formula>$Y$22</formula>
    </cfRule>
  </conditionalFormatting>
  <conditionalFormatting sqref="Z64">
    <cfRule type="cellIs" dxfId="0" priority="3620" operator="greaterThan">
      <formula>$Z$22</formula>
    </cfRule>
  </conditionalFormatting>
  <conditionalFormatting sqref="AA64">
    <cfRule type="cellIs" dxfId="0" priority="3619" operator="greaterThan">
      <formula>$AA$22</formula>
    </cfRule>
  </conditionalFormatting>
  <conditionalFormatting sqref="AE64">
    <cfRule type="cellIs" dxfId="0" priority="1980" operator="greaterThan">
      <formula>$AE$22</formula>
    </cfRule>
    <cfRule type="cellIs" dxfId="0" priority="1981" operator="greaterThan">
      <formula>$AE$22</formula>
    </cfRule>
    <cfRule type="cellIs" dxfId="3" priority="1997" operator="greaterThan">
      <formula>$AE$22</formula>
    </cfRule>
  </conditionalFormatting>
  <conditionalFormatting sqref="AF64">
    <cfRule type="cellIs" dxfId="0" priority="1979" operator="greaterThan">
      <formula>$AF$22</formula>
    </cfRule>
    <cfRule type="cellIs" dxfId="3" priority="1996" operator="greaterThan">
      <formula>$AF$22</formula>
    </cfRule>
  </conditionalFormatting>
  <conditionalFormatting sqref="AG64">
    <cfRule type="cellIs" dxfId="0" priority="1978" operator="greaterThan">
      <formula>$AG$22</formula>
    </cfRule>
    <cfRule type="cellIs" dxfId="3" priority="1995" operator="greaterThan">
      <formula>$AG$22</formula>
    </cfRule>
  </conditionalFormatting>
  <conditionalFormatting sqref="AH64">
    <cfRule type="cellIs" dxfId="0" priority="1977" operator="greaterThan">
      <formula>$AH$22</formula>
    </cfRule>
    <cfRule type="cellIs" dxfId="3" priority="1994" operator="greaterThan">
      <formula>$AH$22</formula>
    </cfRule>
  </conditionalFormatting>
  <conditionalFormatting sqref="AJ64">
    <cfRule type="cellIs" dxfId="0" priority="1976" operator="greaterThan">
      <formula>$AJ$22</formula>
    </cfRule>
    <cfRule type="cellIs" dxfId="3" priority="1993" operator="greaterThan">
      <formula>$AJ$22</formula>
    </cfRule>
  </conditionalFormatting>
  <conditionalFormatting sqref="AK64">
    <cfRule type="cellIs" dxfId="0" priority="1975" operator="greaterThan">
      <formula>$AK$22</formula>
    </cfRule>
    <cfRule type="cellIs" dxfId="3" priority="1992" operator="greaterThan">
      <formula>$AK$22</formula>
    </cfRule>
  </conditionalFormatting>
  <conditionalFormatting sqref="AL64">
    <cfRule type="cellIs" dxfId="0" priority="1974" operator="greaterThan">
      <formula>$AL$22</formula>
    </cfRule>
    <cfRule type="cellIs" dxfId="3" priority="1991" operator="greaterThan">
      <formula>$AL$22</formula>
    </cfRule>
  </conditionalFormatting>
  <conditionalFormatting sqref="AM64">
    <cfRule type="cellIs" dxfId="0" priority="1973" operator="greaterThan">
      <formula>$AM$22</formula>
    </cfRule>
    <cfRule type="cellIs" dxfId="3" priority="1990" operator="greaterThan">
      <formula>$AM$22</formula>
    </cfRule>
  </conditionalFormatting>
  <conditionalFormatting sqref="AO64">
    <cfRule type="cellIs" dxfId="0" priority="1972" operator="greaterThan">
      <formula>$AO$22</formula>
    </cfRule>
    <cfRule type="cellIs" dxfId="3" priority="1989" operator="greaterThan">
      <formula>$AO$22</formula>
    </cfRule>
  </conditionalFormatting>
  <conditionalFormatting sqref="AP64">
    <cfRule type="cellIs" dxfId="0" priority="1971" operator="greaterThan">
      <formula>$AP$22</formula>
    </cfRule>
    <cfRule type="cellIs" dxfId="3" priority="1988" operator="greaterThan">
      <formula>$AP$22</formula>
    </cfRule>
  </conditionalFormatting>
  <conditionalFormatting sqref="AQ64">
    <cfRule type="cellIs" dxfId="0" priority="1970" operator="greaterThan">
      <formula>$AQ$22</formula>
    </cfRule>
    <cfRule type="cellIs" dxfId="3" priority="1987" operator="greaterThan">
      <formula>$AQ$22</formula>
    </cfRule>
  </conditionalFormatting>
  <conditionalFormatting sqref="AR64">
    <cfRule type="cellIs" dxfId="0" priority="1969" operator="greaterThan">
      <formula>$AR$22</formula>
    </cfRule>
    <cfRule type="cellIs" dxfId="3" priority="1986" operator="greaterThan">
      <formula>$AR$22</formula>
    </cfRule>
  </conditionalFormatting>
  <conditionalFormatting sqref="AT64">
    <cfRule type="cellIs" dxfId="0" priority="1968" operator="greaterThan">
      <formula>$AT$22</formula>
    </cfRule>
    <cfRule type="cellIs" dxfId="3" priority="1985" operator="greaterThan">
      <formula>$AT$22</formula>
    </cfRule>
  </conditionalFormatting>
  <conditionalFormatting sqref="AU64">
    <cfRule type="cellIs" dxfId="0" priority="1967" operator="greaterThan">
      <formula>$AU$22</formula>
    </cfRule>
    <cfRule type="cellIs" dxfId="3" priority="1984" operator="greaterThan">
      <formula>$AU$22</formula>
    </cfRule>
  </conditionalFormatting>
  <conditionalFormatting sqref="AV64">
    <cfRule type="cellIs" dxfId="0" priority="1966" operator="greaterThan">
      <formula>$AV$22</formula>
    </cfRule>
    <cfRule type="cellIs" dxfId="3" priority="1983" operator="greaterThan">
      <formula>$AV$22</formula>
    </cfRule>
  </conditionalFormatting>
  <conditionalFormatting sqref="AW64">
    <cfRule type="cellIs" dxfId="0" priority="1965" operator="greaterThan">
      <formula>$AW$22</formula>
    </cfRule>
    <cfRule type="cellIs" dxfId="3" priority="1982" operator="greaterThan">
      <formula>$AW$22</formula>
    </cfRule>
  </conditionalFormatting>
  <conditionalFormatting sqref="BA64">
    <cfRule type="cellIs" dxfId="0" priority="972" operator="greaterThan">
      <formula>$AE$22</formula>
    </cfRule>
    <cfRule type="cellIs" dxfId="0" priority="973" operator="greaterThan">
      <formula>$AE$22</formula>
    </cfRule>
    <cfRule type="cellIs" dxfId="3" priority="989" operator="greaterThan">
      <formula>$AE$22</formula>
    </cfRule>
  </conditionalFormatting>
  <conditionalFormatting sqref="BB64">
    <cfRule type="cellIs" dxfId="0" priority="971" operator="greaterThan">
      <formula>$AF$22</formula>
    </cfRule>
    <cfRule type="cellIs" dxfId="3" priority="988" operator="greaterThan">
      <formula>$AF$22</formula>
    </cfRule>
  </conditionalFormatting>
  <conditionalFormatting sqref="BC64">
    <cfRule type="cellIs" dxfId="0" priority="970" operator="greaterThan">
      <formula>$AG$22</formula>
    </cfRule>
    <cfRule type="cellIs" dxfId="3" priority="987" operator="greaterThan">
      <formula>$AG$22</formula>
    </cfRule>
  </conditionalFormatting>
  <conditionalFormatting sqref="BD64">
    <cfRule type="cellIs" dxfId="0" priority="969" operator="greaterThan">
      <formula>$AH$22</formula>
    </cfRule>
    <cfRule type="cellIs" dxfId="3" priority="986" operator="greaterThan">
      <formula>$AH$22</formula>
    </cfRule>
  </conditionalFormatting>
  <conditionalFormatting sqref="BF64">
    <cfRule type="cellIs" dxfId="0" priority="968" operator="greaterThan">
      <formula>$AJ$22</formula>
    </cfRule>
    <cfRule type="cellIs" dxfId="3" priority="985" operator="greaterThan">
      <formula>$AJ$22</formula>
    </cfRule>
  </conditionalFormatting>
  <conditionalFormatting sqref="BG64">
    <cfRule type="cellIs" dxfId="0" priority="967" operator="greaterThan">
      <formula>$AK$22</formula>
    </cfRule>
    <cfRule type="cellIs" dxfId="3" priority="984" operator="greaterThan">
      <formula>$AK$22</formula>
    </cfRule>
  </conditionalFormatting>
  <conditionalFormatting sqref="BH64">
    <cfRule type="cellIs" dxfId="0" priority="966" operator="greaterThan">
      <formula>$AL$22</formula>
    </cfRule>
    <cfRule type="cellIs" dxfId="3" priority="983" operator="greaterThan">
      <formula>$AL$22</formula>
    </cfRule>
  </conditionalFormatting>
  <conditionalFormatting sqref="BI64">
    <cfRule type="cellIs" dxfId="0" priority="965" operator="greaterThan">
      <formula>$AM$22</formula>
    </cfRule>
    <cfRule type="cellIs" dxfId="3" priority="982" operator="greaterThan">
      <formula>$AM$22</formula>
    </cfRule>
  </conditionalFormatting>
  <conditionalFormatting sqref="BK64">
    <cfRule type="cellIs" dxfId="0" priority="964" operator="greaterThan">
      <formula>$AO$22</formula>
    </cfRule>
    <cfRule type="cellIs" dxfId="3" priority="981" operator="greaterThan">
      <formula>$AO$22</formula>
    </cfRule>
  </conditionalFormatting>
  <conditionalFormatting sqref="BL64">
    <cfRule type="cellIs" dxfId="0" priority="963" operator="greaterThan">
      <formula>$AP$22</formula>
    </cfRule>
    <cfRule type="cellIs" dxfId="3" priority="980" operator="greaterThan">
      <formula>$AP$22</formula>
    </cfRule>
  </conditionalFormatting>
  <conditionalFormatting sqref="BM64">
    <cfRule type="cellIs" dxfId="0" priority="962" operator="greaterThan">
      <formula>$AQ$22</formula>
    </cfRule>
    <cfRule type="cellIs" dxfId="3" priority="979" operator="greaterThan">
      <formula>$AQ$22</formula>
    </cfRule>
  </conditionalFormatting>
  <conditionalFormatting sqref="BN64">
    <cfRule type="cellIs" dxfId="0" priority="961" operator="greaterThan">
      <formula>$AR$22</formula>
    </cfRule>
    <cfRule type="cellIs" dxfId="3" priority="978" operator="greaterThan">
      <formula>$AR$22</formula>
    </cfRule>
  </conditionalFormatting>
  <conditionalFormatting sqref="BP64">
    <cfRule type="cellIs" dxfId="0" priority="960" operator="greaterThan">
      <formula>$AT$22</formula>
    </cfRule>
    <cfRule type="cellIs" dxfId="3" priority="977" operator="greaterThan">
      <formula>$AT$22</formula>
    </cfRule>
  </conditionalFormatting>
  <conditionalFormatting sqref="BQ64">
    <cfRule type="cellIs" dxfId="0" priority="959" operator="greaterThan">
      <formula>$AU$22</formula>
    </cfRule>
    <cfRule type="cellIs" dxfId="3" priority="976" operator="greaterThan">
      <formula>$AU$22</formula>
    </cfRule>
  </conditionalFormatting>
  <conditionalFormatting sqref="BR64">
    <cfRule type="cellIs" dxfId="0" priority="958" operator="greaterThan">
      <formula>$AV$22</formula>
    </cfRule>
    <cfRule type="cellIs" dxfId="3" priority="975" operator="greaterThan">
      <formula>$AV$22</formula>
    </cfRule>
  </conditionalFormatting>
  <conditionalFormatting sqref="BS64">
    <cfRule type="cellIs" dxfId="0" priority="957" operator="greaterThan">
      <formula>$AW$22</formula>
    </cfRule>
    <cfRule type="cellIs" dxfId="3" priority="974" operator="greaterThan">
      <formula>$AW$22</formula>
    </cfRule>
  </conditionalFormatting>
  <conditionalFormatting sqref="AE65">
    <cfRule type="cellIs" dxfId="0" priority="1947" operator="greaterThan">
      <formula>$AE$22</formula>
    </cfRule>
    <cfRule type="cellIs" dxfId="0" priority="1948" operator="greaterThan">
      <formula>$AE$22</formula>
    </cfRule>
    <cfRule type="cellIs" dxfId="3" priority="1964" operator="greaterThan">
      <formula>$AE$22</formula>
    </cfRule>
  </conditionalFormatting>
  <conditionalFormatting sqref="AF65">
    <cfRule type="cellIs" dxfId="0" priority="1946" operator="greaterThan">
      <formula>$AF$22</formula>
    </cfRule>
    <cfRule type="cellIs" dxfId="3" priority="1963" operator="greaterThan">
      <formula>$AF$22</formula>
    </cfRule>
  </conditionalFormatting>
  <conditionalFormatting sqref="AG65">
    <cfRule type="cellIs" dxfId="0" priority="1945" operator="greaterThan">
      <formula>$AG$22</formula>
    </cfRule>
    <cfRule type="cellIs" dxfId="3" priority="1962" operator="greaterThan">
      <formula>$AG$22</formula>
    </cfRule>
  </conditionalFormatting>
  <conditionalFormatting sqref="AH65">
    <cfRule type="cellIs" dxfId="0" priority="1944" operator="greaterThan">
      <formula>$AH$22</formula>
    </cfRule>
    <cfRule type="cellIs" dxfId="3" priority="1961" operator="greaterThan">
      <formula>$AH$22</formula>
    </cfRule>
  </conditionalFormatting>
  <conditionalFormatting sqref="AJ65">
    <cfRule type="cellIs" dxfId="0" priority="1943" operator="greaterThan">
      <formula>$AJ$22</formula>
    </cfRule>
    <cfRule type="cellIs" dxfId="3" priority="1960" operator="greaterThan">
      <formula>$AJ$22</formula>
    </cfRule>
  </conditionalFormatting>
  <conditionalFormatting sqref="AK65">
    <cfRule type="cellIs" dxfId="0" priority="1942" operator="greaterThan">
      <formula>$AK$22</formula>
    </cfRule>
    <cfRule type="cellIs" dxfId="3" priority="1959" operator="greaterThan">
      <formula>$AK$22</formula>
    </cfRule>
  </conditionalFormatting>
  <conditionalFormatting sqref="AL65">
    <cfRule type="cellIs" dxfId="0" priority="1941" operator="greaterThan">
      <formula>$AL$22</formula>
    </cfRule>
    <cfRule type="cellIs" dxfId="3" priority="1958" operator="greaterThan">
      <formula>$AL$22</formula>
    </cfRule>
  </conditionalFormatting>
  <conditionalFormatting sqref="AM65">
    <cfRule type="cellIs" dxfId="0" priority="1940" operator="greaterThan">
      <formula>$AM$22</formula>
    </cfRule>
    <cfRule type="cellIs" dxfId="3" priority="1957" operator="greaterThan">
      <formula>$AM$22</formula>
    </cfRule>
  </conditionalFormatting>
  <conditionalFormatting sqref="AO65">
    <cfRule type="cellIs" dxfId="0" priority="1939" operator="greaterThan">
      <formula>$AO$22</formula>
    </cfRule>
    <cfRule type="cellIs" dxfId="3" priority="1956" operator="greaterThan">
      <formula>$AO$22</formula>
    </cfRule>
  </conditionalFormatting>
  <conditionalFormatting sqref="AP65">
    <cfRule type="cellIs" dxfId="0" priority="1938" operator="greaterThan">
      <formula>$AP$22</formula>
    </cfRule>
    <cfRule type="cellIs" dxfId="3" priority="1955" operator="greaterThan">
      <formula>$AP$22</formula>
    </cfRule>
  </conditionalFormatting>
  <conditionalFormatting sqref="AQ65">
    <cfRule type="cellIs" dxfId="0" priority="1937" operator="greaterThan">
      <formula>$AQ$22</formula>
    </cfRule>
    <cfRule type="cellIs" dxfId="3" priority="1954" operator="greaterThan">
      <formula>$AQ$22</formula>
    </cfRule>
  </conditionalFormatting>
  <conditionalFormatting sqref="AR65">
    <cfRule type="cellIs" dxfId="0" priority="1936" operator="greaterThan">
      <formula>$AR$22</formula>
    </cfRule>
    <cfRule type="cellIs" dxfId="3" priority="1953" operator="greaterThan">
      <formula>$AR$22</formula>
    </cfRule>
  </conditionalFormatting>
  <conditionalFormatting sqref="AT65">
    <cfRule type="cellIs" dxfId="0" priority="1935" operator="greaterThan">
      <formula>$AT$22</formula>
    </cfRule>
    <cfRule type="cellIs" dxfId="3" priority="1952" operator="greaterThan">
      <formula>$AT$22</formula>
    </cfRule>
  </conditionalFormatting>
  <conditionalFormatting sqref="AU65">
    <cfRule type="cellIs" dxfId="0" priority="1934" operator="greaterThan">
      <formula>$AU$22</formula>
    </cfRule>
    <cfRule type="cellIs" dxfId="3" priority="1951" operator="greaterThan">
      <formula>$AU$22</formula>
    </cfRule>
  </conditionalFormatting>
  <conditionalFormatting sqref="AV65">
    <cfRule type="cellIs" dxfId="0" priority="1933" operator="greaterThan">
      <formula>$AV$22</formula>
    </cfRule>
    <cfRule type="cellIs" dxfId="3" priority="1950" operator="greaterThan">
      <formula>$AV$22</formula>
    </cfRule>
  </conditionalFormatting>
  <conditionalFormatting sqref="AW65">
    <cfRule type="cellIs" dxfId="0" priority="1932" operator="greaterThan">
      <formula>$AW$22</formula>
    </cfRule>
    <cfRule type="cellIs" dxfId="3" priority="1949" operator="greaterThan">
      <formula>$AW$22</formula>
    </cfRule>
  </conditionalFormatting>
  <conditionalFormatting sqref="BA65">
    <cfRule type="cellIs" dxfId="0" priority="938" operator="greaterThan">
      <formula>$AE$22</formula>
    </cfRule>
    <cfRule type="cellIs" dxfId="0" priority="939" operator="greaterThan">
      <formula>$AE$22</formula>
    </cfRule>
    <cfRule type="cellIs" dxfId="3" priority="954" operator="greaterThan">
      <formula>$AE$22</formula>
    </cfRule>
  </conditionalFormatting>
  <conditionalFormatting sqref="BB65">
    <cfRule type="cellIs" dxfId="0" priority="937" operator="greaterThan">
      <formula>$AF$22</formula>
    </cfRule>
    <cfRule type="cellIs" dxfId="3" priority="953" operator="greaterThan">
      <formula>$AF$22</formula>
    </cfRule>
  </conditionalFormatting>
  <conditionalFormatting sqref="BC65">
    <cfRule type="cellIs" dxfId="0" priority="936" operator="greaterThan">
      <formula>$AG$22</formula>
    </cfRule>
    <cfRule type="cellIs" dxfId="3" priority="952" operator="greaterThan">
      <formula>$AG$22</formula>
    </cfRule>
  </conditionalFormatting>
  <conditionalFormatting sqref="BD65">
    <cfRule type="cellIs" dxfId="0" priority="935" operator="greaterThan">
      <formula>$AH$22</formula>
    </cfRule>
    <cfRule type="cellIs" dxfId="3" priority="951" operator="greaterThan">
      <formula>$AH$22</formula>
    </cfRule>
  </conditionalFormatting>
  <conditionalFormatting sqref="BF65">
    <cfRule type="cellIs" dxfId="0" priority="934" operator="greaterThan">
      <formula>$AJ$22</formula>
    </cfRule>
    <cfRule type="cellIs" dxfId="3" priority="950" operator="greaterThan">
      <formula>$AJ$22</formula>
    </cfRule>
  </conditionalFormatting>
  <conditionalFormatting sqref="BG65">
    <cfRule type="cellIs" dxfId="0" priority="933" operator="greaterThan">
      <formula>$AK$22</formula>
    </cfRule>
    <cfRule type="cellIs" dxfId="3" priority="949" operator="greaterThan">
      <formula>$AK$22</formula>
    </cfRule>
  </conditionalFormatting>
  <conditionalFormatting sqref="BH65">
    <cfRule type="cellIs" dxfId="0" priority="932" operator="greaterThan">
      <formula>$AL$22</formula>
    </cfRule>
    <cfRule type="cellIs" dxfId="3" priority="948" operator="greaterThan">
      <formula>$AL$22</formula>
    </cfRule>
  </conditionalFormatting>
  <conditionalFormatting sqref="BI65">
    <cfRule type="cellIs" dxfId="0" priority="931" operator="greaterThan">
      <formula>$AM$22</formula>
    </cfRule>
    <cfRule type="cellIs" dxfId="3" priority="947" operator="greaterThan">
      <formula>$AM$22</formula>
    </cfRule>
  </conditionalFormatting>
  <conditionalFormatting sqref="BK65">
    <cfRule type="cellIs" dxfId="0" priority="930" operator="greaterThan">
      <formula>$AO$22</formula>
    </cfRule>
    <cfRule type="cellIs" dxfId="3" priority="946" operator="greaterThan">
      <formula>$AO$22</formula>
    </cfRule>
  </conditionalFormatting>
  <conditionalFormatting sqref="BL65">
    <cfRule type="cellIs" dxfId="0" priority="929" operator="greaterThan">
      <formula>$AP$22</formula>
    </cfRule>
    <cfRule type="cellIs" dxfId="3" priority="945" operator="greaterThan">
      <formula>$AP$22</formula>
    </cfRule>
  </conditionalFormatting>
  <conditionalFormatting sqref="BM65">
    <cfRule type="cellIs" dxfId="0" priority="928" operator="greaterThan">
      <formula>$AQ$22</formula>
    </cfRule>
    <cfRule type="cellIs" dxfId="3" priority="944" operator="greaterThan">
      <formula>$AQ$22</formula>
    </cfRule>
  </conditionalFormatting>
  <conditionalFormatting sqref="BN65">
    <cfRule type="cellIs" dxfId="0" priority="927" operator="greaterThan">
      <formula>$AR$22</formula>
    </cfRule>
    <cfRule type="cellIs" dxfId="3" priority="943" operator="greaterThan">
      <formula>$AR$22</formula>
    </cfRule>
  </conditionalFormatting>
  <conditionalFormatting sqref="BP65">
    <cfRule type="cellIs" dxfId="0" priority="926" operator="greaterThan">
      <formula>$AT$22</formula>
    </cfRule>
    <cfRule type="cellIs" dxfId="3" priority="942" operator="greaterThan">
      <formula>$AT$22</formula>
    </cfRule>
  </conditionalFormatting>
  <conditionalFormatting sqref="BQ65">
    <cfRule type="cellIs" dxfId="0" priority="925" operator="greaterThan">
      <formula>$AU$22</formula>
    </cfRule>
    <cfRule type="cellIs" dxfId="3" priority="941" operator="greaterThan">
      <formula>$AU$22</formula>
    </cfRule>
  </conditionalFormatting>
  <conditionalFormatting sqref="BR65">
    <cfRule type="cellIs" dxfId="0" priority="924" operator="greaterThan">
      <formula>$AV$22</formula>
    </cfRule>
    <cfRule type="cellIs" dxfId="3" priority="940" operator="greaterThan">
      <formula>$AV$22</formula>
    </cfRule>
  </conditionalFormatting>
  <conditionalFormatting sqref="BS65">
    <cfRule type="cellIs" dxfId="0" priority="955" operator="greaterThan">
      <formula>$AW$22</formula>
    </cfRule>
    <cfRule type="cellIs" dxfId="3" priority="956" operator="greaterThan">
      <formula>$AW$22</formula>
    </cfRule>
  </conditionalFormatting>
  <conditionalFormatting sqref="I66:K66">
    <cfRule type="cellIs" dxfId="0" priority="3618" operator="greaterThan">
      <formula>$K$22</formula>
    </cfRule>
  </conditionalFormatting>
  <conditionalFormatting sqref="L66">
    <cfRule type="cellIs" dxfId="0" priority="3617" operator="greaterThan">
      <formula>$L$22</formula>
    </cfRule>
  </conditionalFormatting>
  <conditionalFormatting sqref="N66">
    <cfRule type="cellIs" dxfId="0" priority="3616" operator="greaterThan">
      <formula>$N$22</formula>
    </cfRule>
  </conditionalFormatting>
  <conditionalFormatting sqref="O66">
    <cfRule type="cellIs" dxfId="0" priority="3615" operator="greaterThan">
      <formula>$O$22</formula>
    </cfRule>
  </conditionalFormatting>
  <conditionalFormatting sqref="P66">
    <cfRule type="cellIs" dxfId="0" priority="3614" operator="greaterThan">
      <formula>$P$22</formula>
    </cfRule>
  </conditionalFormatting>
  <conditionalFormatting sqref="Q66">
    <cfRule type="cellIs" dxfId="0" priority="3613" operator="greaterThan">
      <formula>$Q$22</formula>
    </cfRule>
  </conditionalFormatting>
  <conditionalFormatting sqref="S66">
    <cfRule type="cellIs" dxfId="0" priority="3612" operator="greaterThan">
      <formula>$S$22</formula>
    </cfRule>
  </conditionalFormatting>
  <conditionalFormatting sqref="T66">
    <cfRule type="cellIs" dxfId="0" priority="3611" operator="greaterThan">
      <formula>$T$22</formula>
    </cfRule>
  </conditionalFormatting>
  <conditionalFormatting sqref="U66">
    <cfRule type="cellIs" dxfId="0" priority="3610" operator="greaterThan">
      <formula>$U$22</formula>
    </cfRule>
  </conditionalFormatting>
  <conditionalFormatting sqref="V66">
    <cfRule type="cellIs" dxfId="0" priority="3609" operator="greaterThan">
      <formula>$V$22</formula>
    </cfRule>
  </conditionalFormatting>
  <conditionalFormatting sqref="X66">
    <cfRule type="cellIs" dxfId="0" priority="3608" operator="greaterThan">
      <formula>$X$22</formula>
    </cfRule>
  </conditionalFormatting>
  <conditionalFormatting sqref="Y66">
    <cfRule type="cellIs" dxfId="0" priority="3607" operator="greaterThan">
      <formula>$Y$22</formula>
    </cfRule>
  </conditionalFormatting>
  <conditionalFormatting sqref="Z66">
    <cfRule type="cellIs" dxfId="0" priority="3606" operator="greaterThan">
      <formula>$Z$22</formula>
    </cfRule>
  </conditionalFormatting>
  <conditionalFormatting sqref="AA66">
    <cfRule type="cellIs" dxfId="0" priority="3605" operator="greaterThan">
      <formula>$AA$22</formula>
    </cfRule>
  </conditionalFormatting>
  <conditionalFormatting sqref="AE66">
    <cfRule type="cellIs" dxfId="0" priority="1914" operator="greaterThan">
      <formula>$AE$22</formula>
    </cfRule>
    <cfRule type="cellIs" dxfId="0" priority="1915" operator="greaterThan">
      <formula>$AE$22</formula>
    </cfRule>
    <cfRule type="cellIs" dxfId="3" priority="1931" operator="greaterThan">
      <formula>$AE$22</formula>
    </cfRule>
  </conditionalFormatting>
  <conditionalFormatting sqref="AF66">
    <cfRule type="cellIs" dxfId="0" priority="1913" operator="greaterThan">
      <formula>$AF$22</formula>
    </cfRule>
    <cfRule type="cellIs" dxfId="3" priority="1930" operator="greaterThan">
      <formula>$AF$22</formula>
    </cfRule>
  </conditionalFormatting>
  <conditionalFormatting sqref="AG66">
    <cfRule type="cellIs" dxfId="0" priority="1912" operator="greaterThan">
      <formula>$AG$22</formula>
    </cfRule>
    <cfRule type="cellIs" dxfId="3" priority="1929" operator="greaterThan">
      <formula>$AG$22</formula>
    </cfRule>
  </conditionalFormatting>
  <conditionalFormatting sqref="AH66">
    <cfRule type="cellIs" dxfId="0" priority="1911" operator="greaterThan">
      <formula>$AH$22</formula>
    </cfRule>
    <cfRule type="cellIs" dxfId="3" priority="1928" operator="greaterThan">
      <formula>$AH$22</formula>
    </cfRule>
  </conditionalFormatting>
  <conditionalFormatting sqref="AJ66">
    <cfRule type="cellIs" dxfId="0" priority="1910" operator="greaterThan">
      <formula>$AJ$22</formula>
    </cfRule>
    <cfRule type="cellIs" dxfId="3" priority="1927" operator="greaterThan">
      <formula>$AJ$22</formula>
    </cfRule>
  </conditionalFormatting>
  <conditionalFormatting sqref="AK66">
    <cfRule type="cellIs" dxfId="0" priority="1909" operator="greaterThan">
      <formula>$AK$22</formula>
    </cfRule>
    <cfRule type="cellIs" dxfId="3" priority="1926" operator="greaterThan">
      <formula>$AK$22</formula>
    </cfRule>
  </conditionalFormatting>
  <conditionalFormatting sqref="AL66">
    <cfRule type="cellIs" dxfId="0" priority="1908" operator="greaterThan">
      <formula>$AL$22</formula>
    </cfRule>
    <cfRule type="cellIs" dxfId="3" priority="1925" operator="greaterThan">
      <formula>$AL$22</formula>
    </cfRule>
  </conditionalFormatting>
  <conditionalFormatting sqref="AM66">
    <cfRule type="cellIs" dxfId="0" priority="1907" operator="greaterThan">
      <formula>$AM$22</formula>
    </cfRule>
    <cfRule type="cellIs" dxfId="3" priority="1924" operator="greaterThan">
      <formula>$AM$22</formula>
    </cfRule>
  </conditionalFormatting>
  <conditionalFormatting sqref="AO66">
    <cfRule type="cellIs" dxfId="0" priority="1906" operator="greaterThan">
      <formula>$AO$22</formula>
    </cfRule>
    <cfRule type="cellIs" dxfId="3" priority="1923" operator="greaterThan">
      <formula>$AO$22</formula>
    </cfRule>
  </conditionalFormatting>
  <conditionalFormatting sqref="AP66">
    <cfRule type="cellIs" dxfId="0" priority="1905" operator="greaterThan">
      <formula>$AP$22</formula>
    </cfRule>
    <cfRule type="cellIs" dxfId="3" priority="1922" operator="greaterThan">
      <formula>$AP$22</formula>
    </cfRule>
  </conditionalFormatting>
  <conditionalFormatting sqref="AQ66">
    <cfRule type="cellIs" dxfId="0" priority="1904" operator="greaterThan">
      <formula>$AQ$22</formula>
    </cfRule>
    <cfRule type="cellIs" dxfId="3" priority="1921" operator="greaterThan">
      <formula>$AQ$22</formula>
    </cfRule>
  </conditionalFormatting>
  <conditionalFormatting sqref="AR66">
    <cfRule type="cellIs" dxfId="0" priority="1903" operator="greaterThan">
      <formula>$AR$22</formula>
    </cfRule>
    <cfRule type="cellIs" dxfId="3" priority="1920" operator="greaterThan">
      <formula>$AR$22</formula>
    </cfRule>
  </conditionalFormatting>
  <conditionalFormatting sqref="AT66">
    <cfRule type="cellIs" dxfId="0" priority="1902" operator="greaterThan">
      <formula>$AT$22</formula>
    </cfRule>
    <cfRule type="cellIs" dxfId="3" priority="1919" operator="greaterThan">
      <formula>$AT$22</formula>
    </cfRule>
  </conditionalFormatting>
  <conditionalFormatting sqref="AU66">
    <cfRule type="cellIs" dxfId="0" priority="1901" operator="greaterThan">
      <formula>$AU$22</formula>
    </cfRule>
    <cfRule type="cellIs" dxfId="3" priority="1918" operator="greaterThan">
      <formula>$AU$22</formula>
    </cfRule>
  </conditionalFormatting>
  <conditionalFormatting sqref="AV66">
    <cfRule type="cellIs" dxfId="0" priority="1900" operator="greaterThan">
      <formula>$AV$22</formula>
    </cfRule>
    <cfRule type="cellIs" dxfId="3" priority="1917" operator="greaterThan">
      <formula>$AV$22</formula>
    </cfRule>
  </conditionalFormatting>
  <conditionalFormatting sqref="AW66">
    <cfRule type="cellIs" dxfId="0" priority="1899" operator="greaterThan">
      <formula>$AW$22</formula>
    </cfRule>
    <cfRule type="cellIs" dxfId="3" priority="1916" operator="greaterThan">
      <formula>$AW$22</formula>
    </cfRule>
  </conditionalFormatting>
  <conditionalFormatting sqref="I67:K67">
    <cfRule type="cellIs" dxfId="0" priority="3604" operator="greaterThan">
      <formula>$K$22</formula>
    </cfRule>
  </conditionalFormatting>
  <conditionalFormatting sqref="L67">
    <cfRule type="cellIs" dxfId="0" priority="3603" operator="greaterThan">
      <formula>$L$22</formula>
    </cfRule>
  </conditionalFormatting>
  <conditionalFormatting sqref="N67">
    <cfRule type="cellIs" dxfId="0" priority="3602" operator="greaterThan">
      <formula>$N$22</formula>
    </cfRule>
  </conditionalFormatting>
  <conditionalFormatting sqref="O67">
    <cfRule type="cellIs" dxfId="0" priority="3601" operator="greaterThan">
      <formula>$O$22</formula>
    </cfRule>
  </conditionalFormatting>
  <conditionalFormatting sqref="P67">
    <cfRule type="cellIs" dxfId="0" priority="3600" operator="greaterThan">
      <formula>$P$22</formula>
    </cfRule>
  </conditionalFormatting>
  <conditionalFormatting sqref="Q67">
    <cfRule type="cellIs" dxfId="0" priority="3599" operator="greaterThan">
      <formula>$Q$22</formula>
    </cfRule>
  </conditionalFormatting>
  <conditionalFormatting sqref="S67">
    <cfRule type="cellIs" dxfId="0" priority="3598" operator="greaterThan">
      <formula>$S$22</formula>
    </cfRule>
  </conditionalFormatting>
  <conditionalFormatting sqref="T67">
    <cfRule type="cellIs" dxfId="0" priority="3597" operator="greaterThan">
      <formula>$T$22</formula>
    </cfRule>
  </conditionalFormatting>
  <conditionalFormatting sqref="U67">
    <cfRule type="cellIs" dxfId="0" priority="3596" operator="greaterThan">
      <formula>$U$22</formula>
    </cfRule>
  </conditionalFormatting>
  <conditionalFormatting sqref="V67">
    <cfRule type="cellIs" dxfId="0" priority="3595" operator="greaterThan">
      <formula>$V$22</formula>
    </cfRule>
  </conditionalFormatting>
  <conditionalFormatting sqref="X67">
    <cfRule type="cellIs" dxfId="0" priority="3594" operator="greaterThan">
      <formula>$X$22</formula>
    </cfRule>
  </conditionalFormatting>
  <conditionalFormatting sqref="Y67">
    <cfRule type="cellIs" dxfId="0" priority="3593" operator="greaterThan">
      <formula>$Y$22</formula>
    </cfRule>
  </conditionalFormatting>
  <conditionalFormatting sqref="Z67">
    <cfRule type="cellIs" dxfId="0" priority="3592" operator="greaterThan">
      <formula>$Z$22</formula>
    </cfRule>
  </conditionalFormatting>
  <conditionalFormatting sqref="AA67">
    <cfRule type="cellIs" dxfId="0" priority="3591" operator="greaterThan">
      <formula>$AA$22</formula>
    </cfRule>
  </conditionalFormatting>
  <conditionalFormatting sqref="AE67">
    <cfRule type="cellIs" dxfId="0" priority="1881" operator="greaterThan">
      <formula>$AE$22</formula>
    </cfRule>
    <cfRule type="cellIs" dxfId="0" priority="1882" operator="greaterThan">
      <formula>$AE$22</formula>
    </cfRule>
    <cfRule type="cellIs" dxfId="3" priority="1898" operator="greaterThan">
      <formula>$AE$22</formula>
    </cfRule>
  </conditionalFormatting>
  <conditionalFormatting sqref="AF67">
    <cfRule type="cellIs" dxfId="0" priority="1880" operator="greaterThan">
      <formula>$AF$22</formula>
    </cfRule>
    <cfRule type="cellIs" dxfId="3" priority="1897" operator="greaterThan">
      <formula>$AF$22</formula>
    </cfRule>
  </conditionalFormatting>
  <conditionalFormatting sqref="AG67">
    <cfRule type="cellIs" dxfId="0" priority="1879" operator="greaterThan">
      <formula>$AG$22</formula>
    </cfRule>
    <cfRule type="cellIs" dxfId="3" priority="1896" operator="greaterThan">
      <formula>$AG$22</formula>
    </cfRule>
  </conditionalFormatting>
  <conditionalFormatting sqref="AH67">
    <cfRule type="cellIs" dxfId="0" priority="1878" operator="greaterThan">
      <formula>$AH$22</formula>
    </cfRule>
    <cfRule type="cellIs" dxfId="3" priority="1895" operator="greaterThan">
      <formula>$AH$22</formula>
    </cfRule>
  </conditionalFormatting>
  <conditionalFormatting sqref="AJ67">
    <cfRule type="cellIs" dxfId="0" priority="1877" operator="greaterThan">
      <formula>$AJ$22</formula>
    </cfRule>
    <cfRule type="cellIs" dxfId="3" priority="1894" operator="greaterThan">
      <formula>$AJ$22</formula>
    </cfRule>
  </conditionalFormatting>
  <conditionalFormatting sqref="AK67">
    <cfRule type="cellIs" dxfId="0" priority="1876" operator="greaterThan">
      <formula>$AK$22</formula>
    </cfRule>
    <cfRule type="cellIs" dxfId="3" priority="1893" operator="greaterThan">
      <formula>$AK$22</formula>
    </cfRule>
  </conditionalFormatting>
  <conditionalFormatting sqref="AL67">
    <cfRule type="cellIs" dxfId="0" priority="1875" operator="greaterThan">
      <formula>$AL$22</formula>
    </cfRule>
    <cfRule type="cellIs" dxfId="3" priority="1892" operator="greaterThan">
      <formula>$AL$22</formula>
    </cfRule>
  </conditionalFormatting>
  <conditionalFormatting sqref="AM67">
    <cfRule type="cellIs" dxfId="0" priority="1874" operator="greaterThan">
      <formula>$AM$22</formula>
    </cfRule>
    <cfRule type="cellIs" dxfId="3" priority="1891" operator="greaterThan">
      <formula>$AM$22</formula>
    </cfRule>
  </conditionalFormatting>
  <conditionalFormatting sqref="AO67">
    <cfRule type="cellIs" dxfId="0" priority="1873" operator="greaterThan">
      <formula>$AO$22</formula>
    </cfRule>
    <cfRule type="cellIs" dxfId="3" priority="1890" operator="greaterThan">
      <formula>$AO$22</formula>
    </cfRule>
  </conditionalFormatting>
  <conditionalFormatting sqref="AP67">
    <cfRule type="cellIs" dxfId="0" priority="1872" operator="greaterThan">
      <formula>$AP$22</formula>
    </cfRule>
    <cfRule type="cellIs" dxfId="3" priority="1889" operator="greaterThan">
      <formula>$AP$22</formula>
    </cfRule>
  </conditionalFormatting>
  <conditionalFormatting sqref="AQ67">
    <cfRule type="cellIs" dxfId="0" priority="1871" operator="greaterThan">
      <formula>$AQ$22</formula>
    </cfRule>
    <cfRule type="cellIs" dxfId="3" priority="1888" operator="greaterThan">
      <formula>$AQ$22</formula>
    </cfRule>
  </conditionalFormatting>
  <conditionalFormatting sqref="AR67">
    <cfRule type="cellIs" dxfId="0" priority="1870" operator="greaterThan">
      <formula>$AR$22</formula>
    </cfRule>
    <cfRule type="cellIs" dxfId="3" priority="1887" operator="greaterThan">
      <formula>$AR$22</formula>
    </cfRule>
  </conditionalFormatting>
  <conditionalFormatting sqref="AT67">
    <cfRule type="cellIs" dxfId="0" priority="1869" operator="greaterThan">
      <formula>$AT$22</formula>
    </cfRule>
    <cfRule type="cellIs" dxfId="3" priority="1886" operator="greaterThan">
      <formula>$AT$22</formula>
    </cfRule>
  </conditionalFormatting>
  <conditionalFormatting sqref="AU67">
    <cfRule type="cellIs" dxfId="0" priority="1868" operator="greaterThan">
      <formula>$AU$22</formula>
    </cfRule>
    <cfRule type="cellIs" dxfId="3" priority="1885" operator="greaterThan">
      <formula>$AU$22</formula>
    </cfRule>
  </conditionalFormatting>
  <conditionalFormatting sqref="AV67">
    <cfRule type="cellIs" dxfId="0" priority="1867" operator="greaterThan">
      <formula>$AV$22</formula>
    </cfRule>
    <cfRule type="cellIs" dxfId="3" priority="1884" operator="greaterThan">
      <formula>$AV$22</formula>
    </cfRule>
  </conditionalFormatting>
  <conditionalFormatting sqref="AW67">
    <cfRule type="cellIs" dxfId="0" priority="1866" operator="greaterThan">
      <formula>$AW$22</formula>
    </cfRule>
    <cfRule type="cellIs" dxfId="3" priority="1883" operator="greaterThan">
      <formula>$AW$22</formula>
    </cfRule>
  </conditionalFormatting>
  <conditionalFormatting sqref="BA67">
    <cfRule type="cellIs" dxfId="0" priority="905" operator="greaterThan">
      <formula>$AE$22</formula>
    </cfRule>
    <cfRule type="cellIs" dxfId="0" priority="906" operator="greaterThan">
      <formula>$AE$22</formula>
    </cfRule>
    <cfRule type="cellIs" dxfId="3" priority="921" operator="greaterThan">
      <formula>$AE$22</formula>
    </cfRule>
  </conditionalFormatting>
  <conditionalFormatting sqref="BB67">
    <cfRule type="cellIs" dxfId="0" priority="904" operator="greaterThan">
      <formula>$AF$22</formula>
    </cfRule>
    <cfRule type="cellIs" dxfId="3" priority="920" operator="greaterThan">
      <formula>$AF$22</formula>
    </cfRule>
  </conditionalFormatting>
  <conditionalFormatting sqref="BC67">
    <cfRule type="cellIs" dxfId="0" priority="903" operator="greaterThan">
      <formula>$AG$22</formula>
    </cfRule>
    <cfRule type="cellIs" dxfId="3" priority="919" operator="greaterThan">
      <formula>$AG$22</formula>
    </cfRule>
  </conditionalFormatting>
  <conditionalFormatting sqref="BD67">
    <cfRule type="cellIs" dxfId="0" priority="902" operator="greaterThan">
      <formula>$AH$22</formula>
    </cfRule>
    <cfRule type="cellIs" dxfId="3" priority="918" operator="greaterThan">
      <formula>$AH$22</formula>
    </cfRule>
  </conditionalFormatting>
  <conditionalFormatting sqref="BF67">
    <cfRule type="cellIs" dxfId="0" priority="901" operator="greaterThan">
      <formula>$AJ$22</formula>
    </cfRule>
    <cfRule type="cellIs" dxfId="3" priority="917" operator="greaterThan">
      <formula>$AJ$22</formula>
    </cfRule>
  </conditionalFormatting>
  <conditionalFormatting sqref="BG67">
    <cfRule type="cellIs" dxfId="0" priority="900" operator="greaterThan">
      <formula>$AK$22</formula>
    </cfRule>
    <cfRule type="cellIs" dxfId="3" priority="916" operator="greaterThan">
      <formula>$AK$22</formula>
    </cfRule>
  </conditionalFormatting>
  <conditionalFormatting sqref="BH67">
    <cfRule type="cellIs" dxfId="0" priority="899" operator="greaterThan">
      <formula>$AL$22</formula>
    </cfRule>
    <cfRule type="cellIs" dxfId="3" priority="915" operator="greaterThan">
      <formula>$AL$22</formula>
    </cfRule>
  </conditionalFormatting>
  <conditionalFormatting sqref="BI67">
    <cfRule type="cellIs" dxfId="0" priority="898" operator="greaterThan">
      <formula>$AM$22</formula>
    </cfRule>
    <cfRule type="cellIs" dxfId="3" priority="914" operator="greaterThan">
      <formula>$AM$22</formula>
    </cfRule>
  </conditionalFormatting>
  <conditionalFormatting sqref="BK67">
    <cfRule type="cellIs" dxfId="0" priority="897" operator="greaterThan">
      <formula>$AO$22</formula>
    </cfRule>
    <cfRule type="cellIs" dxfId="3" priority="913" operator="greaterThan">
      <formula>$AO$22</formula>
    </cfRule>
  </conditionalFormatting>
  <conditionalFormatting sqref="BL67">
    <cfRule type="cellIs" dxfId="0" priority="896" operator="greaterThan">
      <formula>$AP$22</formula>
    </cfRule>
    <cfRule type="cellIs" dxfId="3" priority="912" operator="greaterThan">
      <formula>$AP$22</formula>
    </cfRule>
  </conditionalFormatting>
  <conditionalFormatting sqref="BM67">
    <cfRule type="cellIs" dxfId="0" priority="895" operator="greaterThan">
      <formula>$AQ$22</formula>
    </cfRule>
    <cfRule type="cellIs" dxfId="3" priority="911" operator="greaterThan">
      <formula>$AQ$22</formula>
    </cfRule>
  </conditionalFormatting>
  <conditionalFormatting sqref="BN67">
    <cfRule type="cellIs" dxfId="0" priority="894" operator="greaterThan">
      <formula>$AR$22</formula>
    </cfRule>
    <cfRule type="cellIs" dxfId="3" priority="910" operator="greaterThan">
      <formula>$AR$22</formula>
    </cfRule>
  </conditionalFormatting>
  <conditionalFormatting sqref="BP67">
    <cfRule type="cellIs" dxfId="0" priority="893" operator="greaterThan">
      <formula>$AT$22</formula>
    </cfRule>
    <cfRule type="cellIs" dxfId="3" priority="909" operator="greaterThan">
      <formula>$AT$22</formula>
    </cfRule>
  </conditionalFormatting>
  <conditionalFormatting sqref="BQ67">
    <cfRule type="cellIs" dxfId="0" priority="892" operator="greaterThan">
      <formula>$AU$22</formula>
    </cfRule>
    <cfRule type="cellIs" dxfId="3" priority="908" operator="greaterThan">
      <formula>$AU$22</formula>
    </cfRule>
  </conditionalFormatting>
  <conditionalFormatting sqref="BR67">
    <cfRule type="cellIs" dxfId="0" priority="891" operator="greaterThan">
      <formula>$AV$22</formula>
    </cfRule>
    <cfRule type="cellIs" dxfId="3" priority="907" operator="greaterThan">
      <formula>$AV$22</formula>
    </cfRule>
  </conditionalFormatting>
  <conditionalFormatting sqref="BS67">
    <cfRule type="cellIs" dxfId="0" priority="922" operator="greaterThan">
      <formula>$AW$22</formula>
    </cfRule>
    <cfRule type="cellIs" dxfId="3" priority="923" operator="greaterThan">
      <formula>$AW$22</formula>
    </cfRule>
  </conditionalFormatting>
  <conditionalFormatting sqref="I68">
    <cfRule type="cellIs" dxfId="0" priority="3590" operator="greaterThan">
      <formula>$I$22</formula>
    </cfRule>
  </conditionalFormatting>
  <conditionalFormatting sqref="J68">
    <cfRule type="cellIs" dxfId="0" priority="3589" operator="greaterThan">
      <formula>$J$22</formula>
    </cfRule>
  </conditionalFormatting>
  <conditionalFormatting sqref="K68">
    <cfRule type="cellIs" dxfId="0" priority="3588" operator="greaterThan">
      <formula>$K$22</formula>
    </cfRule>
  </conditionalFormatting>
  <conditionalFormatting sqref="L68">
    <cfRule type="cellIs" dxfId="0" priority="3587" operator="greaterThan">
      <formula>$L$22</formula>
    </cfRule>
  </conditionalFormatting>
  <conditionalFormatting sqref="N68">
    <cfRule type="cellIs" dxfId="0" priority="3586" operator="greaterThan">
      <formula>$N$22</formula>
    </cfRule>
  </conditionalFormatting>
  <conditionalFormatting sqref="O68">
    <cfRule type="cellIs" dxfId="0" priority="3585" operator="greaterThan">
      <formula>$O$22</formula>
    </cfRule>
  </conditionalFormatting>
  <conditionalFormatting sqref="P68">
    <cfRule type="cellIs" dxfId="0" priority="3584" operator="greaterThan">
      <formula>$P$22</formula>
    </cfRule>
  </conditionalFormatting>
  <conditionalFormatting sqref="Q68">
    <cfRule type="cellIs" dxfId="0" priority="3583" operator="greaterThan">
      <formula>$Q$22</formula>
    </cfRule>
  </conditionalFormatting>
  <conditionalFormatting sqref="S68">
    <cfRule type="cellIs" dxfId="0" priority="3582" operator="greaterThan">
      <formula>$S$22</formula>
    </cfRule>
  </conditionalFormatting>
  <conditionalFormatting sqref="T68">
    <cfRule type="cellIs" dxfId="0" priority="3581" operator="greaterThan">
      <formula>$T$22</formula>
    </cfRule>
  </conditionalFormatting>
  <conditionalFormatting sqref="U68">
    <cfRule type="cellIs" dxfId="0" priority="3580" operator="greaterThan">
      <formula>$U$22</formula>
    </cfRule>
  </conditionalFormatting>
  <conditionalFormatting sqref="V68">
    <cfRule type="cellIs" dxfId="0" priority="3579" operator="greaterThan">
      <formula>$V$22</formula>
    </cfRule>
  </conditionalFormatting>
  <conditionalFormatting sqref="X68">
    <cfRule type="cellIs" dxfId="0" priority="3578" operator="greaterThan">
      <formula>$X$22</formula>
    </cfRule>
  </conditionalFormatting>
  <conditionalFormatting sqref="Y68">
    <cfRule type="cellIs" dxfId="0" priority="3577" operator="greaterThan">
      <formula>$Y$22</formula>
    </cfRule>
  </conditionalFormatting>
  <conditionalFormatting sqref="Z68">
    <cfRule type="cellIs" dxfId="0" priority="3576" operator="greaterThan">
      <formula>$Z$22</formula>
    </cfRule>
  </conditionalFormatting>
  <conditionalFormatting sqref="AA68">
    <cfRule type="cellIs" dxfId="0" priority="3575" operator="greaterThan">
      <formula>$AA$22</formula>
    </cfRule>
  </conditionalFormatting>
  <conditionalFormatting sqref="AE68">
    <cfRule type="cellIs" dxfId="0" priority="1848" operator="greaterThan">
      <formula>$AE$22</formula>
    </cfRule>
    <cfRule type="cellIs" dxfId="0" priority="1849" operator="greaterThan">
      <formula>$AE$22</formula>
    </cfRule>
    <cfRule type="cellIs" dxfId="3" priority="1865" operator="greaterThan">
      <formula>$AE$22</formula>
    </cfRule>
  </conditionalFormatting>
  <conditionalFormatting sqref="AF68">
    <cfRule type="cellIs" dxfId="0" priority="1847" operator="greaterThan">
      <formula>$AF$22</formula>
    </cfRule>
    <cfRule type="cellIs" dxfId="3" priority="1864" operator="greaterThan">
      <formula>$AF$22</formula>
    </cfRule>
  </conditionalFormatting>
  <conditionalFormatting sqref="AG68">
    <cfRule type="cellIs" dxfId="0" priority="1846" operator="greaterThan">
      <formula>$AG$22</formula>
    </cfRule>
    <cfRule type="cellIs" dxfId="3" priority="1863" operator="greaterThan">
      <formula>$AG$22</formula>
    </cfRule>
  </conditionalFormatting>
  <conditionalFormatting sqref="AH68">
    <cfRule type="cellIs" dxfId="0" priority="1845" operator="greaterThan">
      <formula>$AH$22</formula>
    </cfRule>
    <cfRule type="cellIs" dxfId="3" priority="1862" operator="greaterThan">
      <formula>$AH$22</formula>
    </cfRule>
  </conditionalFormatting>
  <conditionalFormatting sqref="AJ68">
    <cfRule type="cellIs" dxfId="0" priority="1844" operator="greaterThan">
      <formula>$AJ$22</formula>
    </cfRule>
    <cfRule type="cellIs" dxfId="3" priority="1861" operator="greaterThan">
      <formula>$AJ$22</formula>
    </cfRule>
  </conditionalFormatting>
  <conditionalFormatting sqref="AK68">
    <cfRule type="cellIs" dxfId="0" priority="1843" operator="greaterThan">
      <formula>$AK$22</formula>
    </cfRule>
    <cfRule type="cellIs" dxfId="3" priority="1860" operator="greaterThan">
      <formula>$AK$22</formula>
    </cfRule>
  </conditionalFormatting>
  <conditionalFormatting sqref="AL68">
    <cfRule type="cellIs" dxfId="0" priority="1842" operator="greaterThan">
      <formula>$AL$22</formula>
    </cfRule>
    <cfRule type="cellIs" dxfId="3" priority="1859" operator="greaterThan">
      <formula>$AL$22</formula>
    </cfRule>
  </conditionalFormatting>
  <conditionalFormatting sqref="AM68">
    <cfRule type="cellIs" dxfId="0" priority="1841" operator="greaterThan">
      <formula>$AM$22</formula>
    </cfRule>
    <cfRule type="cellIs" dxfId="3" priority="1858" operator="greaterThan">
      <formula>$AM$22</formula>
    </cfRule>
  </conditionalFormatting>
  <conditionalFormatting sqref="AO68">
    <cfRule type="cellIs" dxfId="0" priority="1840" operator="greaterThan">
      <formula>$AO$22</formula>
    </cfRule>
    <cfRule type="cellIs" dxfId="3" priority="1857" operator="greaterThan">
      <formula>$AO$22</formula>
    </cfRule>
  </conditionalFormatting>
  <conditionalFormatting sqref="AP68">
    <cfRule type="cellIs" dxfId="0" priority="1839" operator="greaterThan">
      <formula>$AP$22</formula>
    </cfRule>
    <cfRule type="cellIs" dxfId="3" priority="1856" operator="greaterThan">
      <formula>$AP$22</formula>
    </cfRule>
  </conditionalFormatting>
  <conditionalFormatting sqref="AQ68">
    <cfRule type="cellIs" dxfId="0" priority="1838" operator="greaterThan">
      <formula>$AQ$22</formula>
    </cfRule>
    <cfRule type="cellIs" dxfId="3" priority="1855" operator="greaterThan">
      <formula>$AQ$22</formula>
    </cfRule>
  </conditionalFormatting>
  <conditionalFormatting sqref="AR68">
    <cfRule type="cellIs" dxfId="0" priority="1837" operator="greaterThan">
      <formula>$AR$22</formula>
    </cfRule>
    <cfRule type="cellIs" dxfId="3" priority="1854" operator="greaterThan">
      <formula>$AR$22</formula>
    </cfRule>
  </conditionalFormatting>
  <conditionalFormatting sqref="AT68">
    <cfRule type="cellIs" dxfId="0" priority="1836" operator="greaterThan">
      <formula>$AT$22</formula>
    </cfRule>
    <cfRule type="cellIs" dxfId="3" priority="1853" operator="greaterThan">
      <formula>$AT$22</formula>
    </cfRule>
  </conditionalFormatting>
  <conditionalFormatting sqref="AU68">
    <cfRule type="cellIs" dxfId="0" priority="1835" operator="greaterThan">
      <formula>$AU$22</formula>
    </cfRule>
    <cfRule type="cellIs" dxfId="3" priority="1852" operator="greaterThan">
      <formula>$AU$22</formula>
    </cfRule>
  </conditionalFormatting>
  <conditionalFormatting sqref="AV68">
    <cfRule type="cellIs" dxfId="0" priority="1834" operator="greaterThan">
      <formula>$AV$22</formula>
    </cfRule>
    <cfRule type="cellIs" dxfId="3" priority="1851" operator="greaterThan">
      <formula>$AV$22</formula>
    </cfRule>
  </conditionalFormatting>
  <conditionalFormatting sqref="AW68">
    <cfRule type="cellIs" dxfId="0" priority="1833" operator="greaterThan">
      <formula>$AW$22</formula>
    </cfRule>
    <cfRule type="cellIs" dxfId="3" priority="1850" operator="greaterThan">
      <formula>$AW$22</formula>
    </cfRule>
  </conditionalFormatting>
  <conditionalFormatting sqref="BA68">
    <cfRule type="cellIs" dxfId="0" priority="889" operator="greaterThan">
      <formula>$BA$22</formula>
    </cfRule>
    <cfRule type="cellIs" dxfId="0" priority="890" operator="greaterThan">
      <formula>$BA$22</formula>
    </cfRule>
  </conditionalFormatting>
  <conditionalFormatting sqref="BB68">
    <cfRule type="cellIs" dxfId="0" priority="888" operator="greaterThan">
      <formula>$BB$22</formula>
    </cfRule>
  </conditionalFormatting>
  <conditionalFormatting sqref="BC68">
    <cfRule type="cellIs" dxfId="0" priority="887" operator="greaterThan">
      <formula>$BC$22</formula>
    </cfRule>
  </conditionalFormatting>
  <conditionalFormatting sqref="BD68">
    <cfRule type="cellIs" dxfId="0" priority="886" operator="greaterThan">
      <formula>$BD$22</formula>
    </cfRule>
  </conditionalFormatting>
  <conditionalFormatting sqref="BF68">
    <cfRule type="cellIs" dxfId="0" priority="885" operator="greaterThan">
      <formula>$BF$22</formula>
    </cfRule>
  </conditionalFormatting>
  <conditionalFormatting sqref="BG68">
    <cfRule type="cellIs" dxfId="0" priority="884" operator="greaterThan">
      <formula>$BG$22</formula>
    </cfRule>
  </conditionalFormatting>
  <conditionalFormatting sqref="BH68">
    <cfRule type="cellIs" dxfId="0" priority="883" operator="greaterThan">
      <formula>$BH$22</formula>
    </cfRule>
  </conditionalFormatting>
  <conditionalFormatting sqref="BI68">
    <cfRule type="cellIs" dxfId="0" priority="882" operator="greaterThan">
      <formula>$BI$22</formula>
    </cfRule>
  </conditionalFormatting>
  <conditionalFormatting sqref="BK68">
    <cfRule type="cellIs" dxfId="0" priority="881" operator="greaterThan">
      <formula>$BK$22</formula>
    </cfRule>
  </conditionalFormatting>
  <conditionalFormatting sqref="BL68">
    <cfRule type="cellIs" dxfId="0" priority="880" operator="greaterThan">
      <formula>$BL$22</formula>
    </cfRule>
  </conditionalFormatting>
  <conditionalFormatting sqref="BM68">
    <cfRule type="cellIs" dxfId="0" priority="879" operator="greaterThan">
      <formula>$BM$22</formula>
    </cfRule>
  </conditionalFormatting>
  <conditionalFormatting sqref="BN68">
    <cfRule type="cellIs" dxfId="0" priority="878" operator="greaterThan">
      <formula>$BN$22</formula>
    </cfRule>
  </conditionalFormatting>
  <conditionalFormatting sqref="BP68">
    <cfRule type="cellIs" dxfId="0" priority="877" operator="greaterThan">
      <formula>$BP$22</formula>
    </cfRule>
  </conditionalFormatting>
  <conditionalFormatting sqref="BQ68">
    <cfRule type="cellIs" dxfId="0" priority="876" operator="greaterThan">
      <formula>$BQ$22</formula>
    </cfRule>
  </conditionalFormatting>
  <conditionalFormatting sqref="BR68">
    <cfRule type="cellIs" dxfId="0" priority="875" operator="greaterThan">
      <formula>$BR$22</formula>
    </cfRule>
  </conditionalFormatting>
  <conditionalFormatting sqref="BS68">
    <cfRule type="cellIs" dxfId="0" priority="874" operator="greaterThan">
      <formula>$BS$22</formula>
    </cfRule>
  </conditionalFormatting>
  <conditionalFormatting sqref="AE69">
    <cfRule type="cellIs" dxfId="0" priority="1815" operator="greaterThan">
      <formula>$AE$22</formula>
    </cfRule>
    <cfRule type="cellIs" dxfId="0" priority="1816" operator="greaterThan">
      <formula>$AE$22</formula>
    </cfRule>
    <cfRule type="cellIs" dxfId="3" priority="1832" operator="greaterThan">
      <formula>$AE$22</formula>
    </cfRule>
  </conditionalFormatting>
  <conditionalFormatting sqref="AF69">
    <cfRule type="cellIs" dxfId="0" priority="1814" operator="greaterThan">
      <formula>$AF$22</formula>
    </cfRule>
    <cfRule type="cellIs" dxfId="3" priority="1831" operator="greaterThan">
      <formula>$AF$22</formula>
    </cfRule>
  </conditionalFormatting>
  <conditionalFormatting sqref="AG69">
    <cfRule type="cellIs" dxfId="0" priority="1813" operator="greaterThan">
      <formula>$AG$22</formula>
    </cfRule>
    <cfRule type="cellIs" dxfId="3" priority="1830" operator="greaterThan">
      <formula>$AG$22</formula>
    </cfRule>
  </conditionalFormatting>
  <conditionalFormatting sqref="AH69">
    <cfRule type="cellIs" dxfId="0" priority="1812" operator="greaterThan">
      <formula>$AH$22</formula>
    </cfRule>
    <cfRule type="cellIs" dxfId="3" priority="1829" operator="greaterThan">
      <formula>$AH$22</formula>
    </cfRule>
  </conditionalFormatting>
  <conditionalFormatting sqref="AJ69">
    <cfRule type="cellIs" dxfId="0" priority="1811" operator="greaterThan">
      <formula>$AJ$22</formula>
    </cfRule>
    <cfRule type="cellIs" dxfId="3" priority="1828" operator="greaterThan">
      <formula>$AJ$22</formula>
    </cfRule>
  </conditionalFormatting>
  <conditionalFormatting sqref="AK69">
    <cfRule type="cellIs" dxfId="0" priority="1810" operator="greaterThan">
      <formula>$AK$22</formula>
    </cfRule>
    <cfRule type="cellIs" dxfId="3" priority="1827" operator="greaterThan">
      <formula>$AK$22</formula>
    </cfRule>
  </conditionalFormatting>
  <conditionalFormatting sqref="AL69">
    <cfRule type="cellIs" dxfId="0" priority="1809" operator="greaterThan">
      <formula>$AL$22</formula>
    </cfRule>
    <cfRule type="cellIs" dxfId="3" priority="1826" operator="greaterThan">
      <formula>$AL$22</formula>
    </cfRule>
  </conditionalFormatting>
  <conditionalFormatting sqref="AM69">
    <cfRule type="cellIs" dxfId="0" priority="1808" operator="greaterThan">
      <formula>$AM$22</formula>
    </cfRule>
    <cfRule type="cellIs" dxfId="3" priority="1825" operator="greaterThan">
      <formula>$AM$22</formula>
    </cfRule>
  </conditionalFormatting>
  <conditionalFormatting sqref="AO69">
    <cfRule type="cellIs" dxfId="0" priority="1807" operator="greaterThan">
      <formula>$AO$22</formula>
    </cfRule>
    <cfRule type="cellIs" dxfId="3" priority="1824" operator="greaterThan">
      <formula>$AO$22</formula>
    </cfRule>
  </conditionalFormatting>
  <conditionalFormatting sqref="AP69">
    <cfRule type="cellIs" dxfId="0" priority="1806" operator="greaterThan">
      <formula>$AP$22</formula>
    </cfRule>
    <cfRule type="cellIs" dxfId="3" priority="1823" operator="greaterThan">
      <formula>$AP$22</formula>
    </cfRule>
  </conditionalFormatting>
  <conditionalFormatting sqref="AQ69">
    <cfRule type="cellIs" dxfId="0" priority="1805" operator="greaterThan">
      <formula>$AQ$22</formula>
    </cfRule>
    <cfRule type="cellIs" dxfId="3" priority="1822" operator="greaterThan">
      <formula>$AQ$22</formula>
    </cfRule>
  </conditionalFormatting>
  <conditionalFormatting sqref="AR69">
    <cfRule type="cellIs" dxfId="0" priority="1804" operator="greaterThan">
      <formula>$AR$22</formula>
    </cfRule>
    <cfRule type="cellIs" dxfId="3" priority="1821" operator="greaterThan">
      <formula>$AR$22</formula>
    </cfRule>
  </conditionalFormatting>
  <conditionalFormatting sqref="AT69">
    <cfRule type="cellIs" dxfId="0" priority="1803" operator="greaterThan">
      <formula>$AT$22</formula>
    </cfRule>
    <cfRule type="cellIs" dxfId="3" priority="1820" operator="greaterThan">
      <formula>$AT$22</formula>
    </cfRule>
  </conditionalFormatting>
  <conditionalFormatting sqref="AU69">
    <cfRule type="cellIs" dxfId="0" priority="1802" operator="greaterThan">
      <formula>$AU$22</formula>
    </cfRule>
    <cfRule type="cellIs" dxfId="3" priority="1819" operator="greaterThan">
      <formula>$AU$22</formula>
    </cfRule>
  </conditionalFormatting>
  <conditionalFormatting sqref="AV69">
    <cfRule type="cellIs" dxfId="0" priority="1801" operator="greaterThan">
      <formula>$AV$22</formula>
    </cfRule>
    <cfRule type="cellIs" dxfId="3" priority="1818" operator="greaterThan">
      <formula>$AV$22</formula>
    </cfRule>
  </conditionalFormatting>
  <conditionalFormatting sqref="AW69">
    <cfRule type="cellIs" dxfId="0" priority="1800" operator="greaterThan">
      <formula>$AW$22</formula>
    </cfRule>
    <cfRule type="cellIs" dxfId="3" priority="1817" operator="greaterThan">
      <formula>$AW$22</formula>
    </cfRule>
  </conditionalFormatting>
  <conditionalFormatting sqref="BA69">
    <cfRule type="cellIs" dxfId="0" priority="872" operator="greaterThan">
      <formula>$BA$22</formula>
    </cfRule>
    <cfRule type="cellIs" dxfId="0" priority="873" operator="greaterThan">
      <formula>$BA$22</formula>
    </cfRule>
  </conditionalFormatting>
  <conditionalFormatting sqref="BB69">
    <cfRule type="cellIs" dxfId="0" priority="871" operator="greaterThan">
      <formula>$BB$22</formula>
    </cfRule>
  </conditionalFormatting>
  <conditionalFormatting sqref="BC69">
    <cfRule type="cellIs" dxfId="0" priority="870" operator="greaterThan">
      <formula>$BC$22</formula>
    </cfRule>
  </conditionalFormatting>
  <conditionalFormatting sqref="BD69">
    <cfRule type="cellIs" dxfId="0" priority="869" operator="greaterThan">
      <formula>$BD$22</formula>
    </cfRule>
  </conditionalFormatting>
  <conditionalFormatting sqref="BF69">
    <cfRule type="cellIs" dxfId="0" priority="868" operator="greaterThan">
      <formula>$BF$22</formula>
    </cfRule>
  </conditionalFormatting>
  <conditionalFormatting sqref="BG69">
    <cfRule type="cellIs" dxfId="0" priority="867" operator="greaterThan">
      <formula>$BG$22</formula>
    </cfRule>
  </conditionalFormatting>
  <conditionalFormatting sqref="BH69">
    <cfRule type="cellIs" dxfId="0" priority="866" operator="greaterThan">
      <formula>$BH$22</formula>
    </cfRule>
  </conditionalFormatting>
  <conditionalFormatting sqref="BI69">
    <cfRule type="cellIs" dxfId="0" priority="865" operator="greaterThan">
      <formula>$BI$22</formula>
    </cfRule>
  </conditionalFormatting>
  <conditionalFormatting sqref="BK69">
    <cfRule type="cellIs" dxfId="0" priority="864" operator="greaterThan">
      <formula>$BK$22</formula>
    </cfRule>
  </conditionalFormatting>
  <conditionalFormatting sqref="BL69">
    <cfRule type="cellIs" dxfId="0" priority="863" operator="greaterThan">
      <formula>$BL$22</formula>
    </cfRule>
  </conditionalFormatting>
  <conditionalFormatting sqref="BM69">
    <cfRule type="cellIs" dxfId="0" priority="862" operator="greaterThan">
      <formula>$BM$22</formula>
    </cfRule>
  </conditionalFormatting>
  <conditionalFormatting sqref="BN69">
    <cfRule type="cellIs" dxfId="0" priority="861" operator="greaterThan">
      <formula>$BN$22</formula>
    </cfRule>
  </conditionalFormatting>
  <conditionalFormatting sqref="BP69">
    <cfRule type="cellIs" dxfId="0" priority="860" operator="greaterThan">
      <formula>$BP$22</formula>
    </cfRule>
  </conditionalFormatting>
  <conditionalFormatting sqref="BQ69">
    <cfRule type="cellIs" dxfId="0" priority="859" operator="greaterThan">
      <formula>$BQ$22</formula>
    </cfRule>
  </conditionalFormatting>
  <conditionalFormatting sqref="BR69">
    <cfRule type="cellIs" dxfId="0" priority="858" operator="greaterThan">
      <formula>$BR$22</formula>
    </cfRule>
  </conditionalFormatting>
  <conditionalFormatting sqref="BS69">
    <cfRule type="cellIs" dxfId="0" priority="857" operator="greaterThan">
      <formula>$BS$22</formula>
    </cfRule>
  </conditionalFormatting>
  <conditionalFormatting sqref="I70">
    <cfRule type="cellIs" dxfId="0" priority="3574" operator="greaterThan">
      <formula>$I$22</formula>
    </cfRule>
  </conditionalFormatting>
  <conditionalFormatting sqref="J70">
    <cfRule type="cellIs" dxfId="0" priority="3573" operator="greaterThan">
      <formula>$J$22</formula>
    </cfRule>
  </conditionalFormatting>
  <conditionalFormatting sqref="K70">
    <cfRule type="cellIs" dxfId="0" priority="3572" operator="greaterThan">
      <formula>$K$22</formula>
    </cfRule>
  </conditionalFormatting>
  <conditionalFormatting sqref="L70">
    <cfRule type="cellIs" dxfId="0" priority="3571" operator="greaterThan">
      <formula>$L$22</formula>
    </cfRule>
  </conditionalFormatting>
  <conditionalFormatting sqref="N70">
    <cfRule type="cellIs" dxfId="0" priority="3570" operator="greaterThan">
      <formula>$N$22</formula>
    </cfRule>
  </conditionalFormatting>
  <conditionalFormatting sqref="O70">
    <cfRule type="cellIs" dxfId="0" priority="3569" operator="greaterThan">
      <formula>$O$22</formula>
    </cfRule>
  </conditionalFormatting>
  <conditionalFormatting sqref="P70">
    <cfRule type="cellIs" dxfId="0" priority="3568" operator="greaterThan">
      <formula>$P$22</formula>
    </cfRule>
  </conditionalFormatting>
  <conditionalFormatting sqref="Q70">
    <cfRule type="cellIs" dxfId="0" priority="3567" operator="greaterThan">
      <formula>$Q$22</formula>
    </cfRule>
  </conditionalFormatting>
  <conditionalFormatting sqref="S70">
    <cfRule type="cellIs" dxfId="0" priority="3566" operator="greaterThan">
      <formula>$S$22</formula>
    </cfRule>
  </conditionalFormatting>
  <conditionalFormatting sqref="T70">
    <cfRule type="cellIs" dxfId="0" priority="3565" operator="greaterThan">
      <formula>$T$22</formula>
    </cfRule>
  </conditionalFormatting>
  <conditionalFormatting sqref="U70">
    <cfRule type="cellIs" dxfId="0" priority="3564" operator="greaterThan">
      <formula>$U$22</formula>
    </cfRule>
  </conditionalFormatting>
  <conditionalFormatting sqref="V70">
    <cfRule type="cellIs" dxfId="0" priority="3563" operator="greaterThan">
      <formula>$V$22</formula>
    </cfRule>
  </conditionalFormatting>
  <conditionalFormatting sqref="X70">
    <cfRule type="cellIs" dxfId="0" priority="3562" operator="greaterThan">
      <formula>$X$22</formula>
    </cfRule>
  </conditionalFormatting>
  <conditionalFormatting sqref="Y70">
    <cfRule type="cellIs" dxfId="0" priority="3561" operator="greaterThan">
      <formula>$Y$22</formula>
    </cfRule>
  </conditionalFormatting>
  <conditionalFormatting sqref="Z70">
    <cfRule type="cellIs" dxfId="0" priority="3560" operator="greaterThan">
      <formula>$Z$22</formula>
    </cfRule>
  </conditionalFormatting>
  <conditionalFormatting sqref="AA70">
    <cfRule type="cellIs" dxfId="0" priority="3559" operator="greaterThan">
      <formula>$AA$22</formula>
    </cfRule>
  </conditionalFormatting>
  <conditionalFormatting sqref="AE70">
    <cfRule type="cellIs" dxfId="0" priority="1781" operator="greaterThan">
      <formula>$AE$22</formula>
    </cfRule>
    <cfRule type="cellIs" dxfId="0" priority="1782" operator="greaterThan">
      <formula>$AE$22</formula>
    </cfRule>
    <cfRule type="cellIs" dxfId="3" priority="1797" operator="greaterThan">
      <formula>$AE$22</formula>
    </cfRule>
  </conditionalFormatting>
  <conditionalFormatting sqref="AF70">
    <cfRule type="cellIs" dxfId="0" priority="1780" operator="greaterThan">
      <formula>$AF$22</formula>
    </cfRule>
    <cfRule type="cellIs" dxfId="3" priority="1796" operator="greaterThan">
      <formula>$AF$22</formula>
    </cfRule>
  </conditionalFormatting>
  <conditionalFormatting sqref="AG70">
    <cfRule type="cellIs" dxfId="0" priority="1779" operator="greaterThan">
      <formula>$AG$22</formula>
    </cfRule>
    <cfRule type="cellIs" dxfId="3" priority="1795" operator="greaterThan">
      <formula>$AG$22</formula>
    </cfRule>
  </conditionalFormatting>
  <conditionalFormatting sqref="AH70">
    <cfRule type="cellIs" dxfId="0" priority="1778" operator="greaterThan">
      <formula>$AH$22</formula>
    </cfRule>
    <cfRule type="cellIs" dxfId="3" priority="1794" operator="greaterThan">
      <formula>$AH$22</formula>
    </cfRule>
  </conditionalFormatting>
  <conditionalFormatting sqref="AJ70">
    <cfRule type="cellIs" dxfId="0" priority="1777" operator="greaterThan">
      <formula>$AJ$22</formula>
    </cfRule>
    <cfRule type="cellIs" dxfId="3" priority="1793" operator="greaterThan">
      <formula>$AJ$22</formula>
    </cfRule>
  </conditionalFormatting>
  <conditionalFormatting sqref="AK70">
    <cfRule type="cellIs" dxfId="0" priority="1776" operator="greaterThan">
      <formula>$AK$22</formula>
    </cfRule>
    <cfRule type="cellIs" dxfId="3" priority="1792" operator="greaterThan">
      <formula>$AK$22</formula>
    </cfRule>
  </conditionalFormatting>
  <conditionalFormatting sqref="AL70">
    <cfRule type="cellIs" dxfId="0" priority="1775" operator="greaterThan">
      <formula>$AL$22</formula>
    </cfRule>
    <cfRule type="cellIs" dxfId="3" priority="1791" operator="greaterThan">
      <formula>$AL$22</formula>
    </cfRule>
  </conditionalFormatting>
  <conditionalFormatting sqref="AM70">
    <cfRule type="cellIs" dxfId="0" priority="1774" operator="greaterThan">
      <formula>$AM$22</formula>
    </cfRule>
    <cfRule type="cellIs" dxfId="3" priority="1790" operator="greaterThan">
      <formula>$AM$22</formula>
    </cfRule>
  </conditionalFormatting>
  <conditionalFormatting sqref="AO70">
    <cfRule type="cellIs" dxfId="0" priority="1773" operator="greaterThan">
      <formula>$AO$22</formula>
    </cfRule>
    <cfRule type="cellIs" dxfId="3" priority="1789" operator="greaterThan">
      <formula>$AO$22</formula>
    </cfRule>
  </conditionalFormatting>
  <conditionalFormatting sqref="AP70">
    <cfRule type="cellIs" dxfId="0" priority="1772" operator="greaterThan">
      <formula>$AP$22</formula>
    </cfRule>
    <cfRule type="cellIs" dxfId="3" priority="1788" operator="greaterThan">
      <formula>$AP$22</formula>
    </cfRule>
  </conditionalFormatting>
  <conditionalFormatting sqref="AQ70">
    <cfRule type="cellIs" dxfId="0" priority="1771" operator="greaterThan">
      <formula>$AQ$22</formula>
    </cfRule>
    <cfRule type="cellIs" dxfId="3" priority="1787" operator="greaterThan">
      <formula>$AQ$22</formula>
    </cfRule>
  </conditionalFormatting>
  <conditionalFormatting sqref="AR70">
    <cfRule type="cellIs" dxfId="0" priority="1770" operator="greaterThan">
      <formula>$AR$22</formula>
    </cfRule>
    <cfRule type="cellIs" dxfId="3" priority="1786" operator="greaterThan">
      <formula>$AR$22</formula>
    </cfRule>
  </conditionalFormatting>
  <conditionalFormatting sqref="AT70">
    <cfRule type="cellIs" dxfId="0" priority="1769" operator="greaterThan">
      <formula>$AT$22</formula>
    </cfRule>
    <cfRule type="cellIs" dxfId="3" priority="1785" operator="greaterThan">
      <formula>$AT$22</formula>
    </cfRule>
  </conditionalFormatting>
  <conditionalFormatting sqref="AU70">
    <cfRule type="cellIs" dxfId="0" priority="1768" operator="greaterThan">
      <formula>$AU$22</formula>
    </cfRule>
    <cfRule type="cellIs" dxfId="3" priority="1784" operator="greaterThan">
      <formula>$AU$22</formula>
    </cfRule>
  </conditionalFormatting>
  <conditionalFormatting sqref="AV70">
    <cfRule type="cellIs" dxfId="0" priority="1767" operator="greaterThan">
      <formula>$AV$22</formula>
    </cfRule>
    <cfRule type="cellIs" dxfId="3" priority="1783" operator="greaterThan">
      <formula>$AV$22</formula>
    </cfRule>
  </conditionalFormatting>
  <conditionalFormatting sqref="AW70">
    <cfRule type="cellIs" dxfId="0" priority="1798" operator="greaterThan">
      <formula>$AW$22</formula>
    </cfRule>
    <cfRule type="cellIs" dxfId="3" priority="1799" operator="greaterThan">
      <formula>$AW$22</formula>
    </cfRule>
  </conditionalFormatting>
  <conditionalFormatting sqref="BA70">
    <cfRule type="cellIs" dxfId="0" priority="839" operator="greaterThan">
      <formula>$AE$22</formula>
    </cfRule>
    <cfRule type="cellIs" dxfId="0" priority="840" operator="greaterThan">
      <formula>$AE$22</formula>
    </cfRule>
    <cfRule type="cellIs" dxfId="3" priority="856" operator="greaterThan">
      <formula>$AE$22</formula>
    </cfRule>
  </conditionalFormatting>
  <conditionalFormatting sqref="BB70">
    <cfRule type="cellIs" dxfId="0" priority="838" operator="greaterThan">
      <formula>$AF$22</formula>
    </cfRule>
    <cfRule type="cellIs" dxfId="3" priority="855" operator="greaterThan">
      <formula>$AF$22</formula>
    </cfRule>
  </conditionalFormatting>
  <conditionalFormatting sqref="BC70">
    <cfRule type="cellIs" dxfId="0" priority="837" operator="greaterThan">
      <formula>$AG$22</formula>
    </cfRule>
    <cfRule type="cellIs" dxfId="3" priority="854" operator="greaterThan">
      <formula>$AG$22</formula>
    </cfRule>
  </conditionalFormatting>
  <conditionalFormatting sqref="BD70">
    <cfRule type="cellIs" dxfId="0" priority="836" operator="greaterThan">
      <formula>$AH$22</formula>
    </cfRule>
    <cfRule type="cellIs" dxfId="3" priority="853" operator="greaterThan">
      <formula>$AH$22</formula>
    </cfRule>
  </conditionalFormatting>
  <conditionalFormatting sqref="BF70">
    <cfRule type="cellIs" dxfId="0" priority="835" operator="greaterThan">
      <formula>$AJ$22</formula>
    </cfRule>
    <cfRule type="cellIs" dxfId="3" priority="852" operator="greaterThan">
      <formula>$AJ$22</formula>
    </cfRule>
  </conditionalFormatting>
  <conditionalFormatting sqref="BG70">
    <cfRule type="cellIs" dxfId="0" priority="834" operator="greaterThan">
      <formula>$AK$22</formula>
    </cfRule>
    <cfRule type="cellIs" dxfId="3" priority="851" operator="greaterThan">
      <formula>$AK$22</formula>
    </cfRule>
  </conditionalFormatting>
  <conditionalFormatting sqref="BH70">
    <cfRule type="cellIs" dxfId="0" priority="833" operator="greaterThan">
      <formula>$AL$22</formula>
    </cfRule>
    <cfRule type="cellIs" dxfId="3" priority="850" operator="greaterThan">
      <formula>$AL$22</formula>
    </cfRule>
  </conditionalFormatting>
  <conditionalFormatting sqref="BI70">
    <cfRule type="cellIs" dxfId="0" priority="832" operator="greaterThan">
      <formula>$AM$22</formula>
    </cfRule>
    <cfRule type="cellIs" dxfId="3" priority="849" operator="greaterThan">
      <formula>$AM$22</formula>
    </cfRule>
  </conditionalFormatting>
  <conditionalFormatting sqref="BK70">
    <cfRule type="cellIs" dxfId="0" priority="831" operator="greaterThan">
      <formula>$AO$22</formula>
    </cfRule>
    <cfRule type="cellIs" dxfId="3" priority="848" operator="greaterThan">
      <formula>$AO$22</formula>
    </cfRule>
  </conditionalFormatting>
  <conditionalFormatting sqref="BL70">
    <cfRule type="cellIs" dxfId="0" priority="830" operator="greaterThan">
      <formula>$AP$22</formula>
    </cfRule>
    <cfRule type="cellIs" dxfId="3" priority="847" operator="greaterThan">
      <formula>$AP$22</formula>
    </cfRule>
  </conditionalFormatting>
  <conditionalFormatting sqref="BM70">
    <cfRule type="cellIs" dxfId="0" priority="829" operator="greaterThan">
      <formula>$AQ$22</formula>
    </cfRule>
    <cfRule type="cellIs" dxfId="3" priority="846" operator="greaterThan">
      <formula>$AQ$22</formula>
    </cfRule>
  </conditionalFormatting>
  <conditionalFormatting sqref="BN70">
    <cfRule type="cellIs" dxfId="0" priority="828" operator="greaterThan">
      <formula>$AR$22</formula>
    </cfRule>
    <cfRule type="cellIs" dxfId="3" priority="845" operator="greaterThan">
      <formula>$AR$22</formula>
    </cfRule>
  </conditionalFormatting>
  <conditionalFormatting sqref="BP70">
    <cfRule type="cellIs" dxfId="0" priority="827" operator="greaterThan">
      <formula>$AT$22</formula>
    </cfRule>
    <cfRule type="cellIs" dxfId="3" priority="844" operator="greaterThan">
      <formula>$AT$22</formula>
    </cfRule>
  </conditionalFormatting>
  <conditionalFormatting sqref="BQ70">
    <cfRule type="cellIs" dxfId="0" priority="826" operator="greaterThan">
      <formula>$AU$22</formula>
    </cfRule>
    <cfRule type="cellIs" dxfId="3" priority="843" operator="greaterThan">
      <formula>$AU$22</formula>
    </cfRule>
  </conditionalFormatting>
  <conditionalFormatting sqref="BR70">
    <cfRule type="cellIs" dxfId="0" priority="825" operator="greaterThan">
      <formula>$AV$22</formula>
    </cfRule>
    <cfRule type="cellIs" dxfId="3" priority="842" operator="greaterThan">
      <formula>$AV$22</formula>
    </cfRule>
  </conditionalFormatting>
  <conditionalFormatting sqref="BS70">
    <cfRule type="cellIs" dxfId="0" priority="824" operator="greaterThan">
      <formula>$AW$22</formula>
    </cfRule>
    <cfRule type="cellIs" dxfId="3" priority="841" operator="greaterThan">
      <formula>$AW$22</formula>
    </cfRule>
  </conditionalFormatting>
  <conditionalFormatting sqref="I71">
    <cfRule type="cellIs" dxfId="0" priority="3558" operator="greaterThan">
      <formula>$I$22</formula>
    </cfRule>
  </conditionalFormatting>
  <conditionalFormatting sqref="J71">
    <cfRule type="cellIs" dxfId="0" priority="3557" operator="greaterThan">
      <formula>$J$22</formula>
    </cfRule>
  </conditionalFormatting>
  <conditionalFormatting sqref="K71">
    <cfRule type="cellIs" dxfId="0" priority="3556" operator="greaterThan">
      <formula>$K$22</formula>
    </cfRule>
  </conditionalFormatting>
  <conditionalFormatting sqref="L71">
    <cfRule type="cellIs" dxfId="0" priority="3555" operator="greaterThan">
      <formula>$L$22</formula>
    </cfRule>
  </conditionalFormatting>
  <conditionalFormatting sqref="N71">
    <cfRule type="cellIs" dxfId="0" priority="3554" operator="greaterThan">
      <formula>$N$22</formula>
    </cfRule>
  </conditionalFormatting>
  <conditionalFormatting sqref="O71">
    <cfRule type="cellIs" dxfId="0" priority="3553" operator="greaterThan">
      <formula>$O$22</formula>
    </cfRule>
  </conditionalFormatting>
  <conditionalFormatting sqref="P71">
    <cfRule type="cellIs" dxfId="0" priority="3552" operator="greaterThan">
      <formula>$P$22</formula>
    </cfRule>
  </conditionalFormatting>
  <conditionalFormatting sqref="Q71">
    <cfRule type="cellIs" dxfId="0" priority="3551" operator="greaterThan">
      <formula>$Q$22</formula>
    </cfRule>
  </conditionalFormatting>
  <conditionalFormatting sqref="S71">
    <cfRule type="cellIs" dxfId="0" priority="3550" operator="greaterThan">
      <formula>$S$22</formula>
    </cfRule>
  </conditionalFormatting>
  <conditionalFormatting sqref="T71">
    <cfRule type="cellIs" dxfId="0" priority="3549" operator="greaterThan">
      <formula>$T$22</formula>
    </cfRule>
  </conditionalFormatting>
  <conditionalFormatting sqref="U71">
    <cfRule type="cellIs" dxfId="0" priority="3548" operator="greaterThan">
      <formula>$U$22</formula>
    </cfRule>
  </conditionalFormatting>
  <conditionalFormatting sqref="V71">
    <cfRule type="cellIs" dxfId="0" priority="3547" operator="greaterThan">
      <formula>$V$22</formula>
    </cfRule>
  </conditionalFormatting>
  <conditionalFormatting sqref="X71">
    <cfRule type="cellIs" dxfId="0" priority="3546" operator="greaterThan">
      <formula>$X$22</formula>
    </cfRule>
  </conditionalFormatting>
  <conditionalFormatting sqref="Y71">
    <cfRule type="cellIs" dxfId="0" priority="3545" operator="greaterThan">
      <formula>$Y$22</formula>
    </cfRule>
  </conditionalFormatting>
  <conditionalFormatting sqref="Z71">
    <cfRule type="cellIs" dxfId="0" priority="3544" operator="greaterThan">
      <formula>$Z$22</formula>
    </cfRule>
  </conditionalFormatting>
  <conditionalFormatting sqref="AA71">
    <cfRule type="cellIs" dxfId="0" priority="3543" operator="greaterThan">
      <formula>$AA$22</formula>
    </cfRule>
  </conditionalFormatting>
  <conditionalFormatting sqref="AE71">
    <cfRule type="cellIs" dxfId="0" priority="1749" operator="greaterThan">
      <formula>$AE$22</formula>
    </cfRule>
    <cfRule type="cellIs" dxfId="0" priority="1750" operator="greaterThan">
      <formula>$AE$22</formula>
    </cfRule>
    <cfRule type="cellIs" dxfId="3" priority="1766" operator="greaterThan">
      <formula>$AE$22</formula>
    </cfRule>
  </conditionalFormatting>
  <conditionalFormatting sqref="AF71">
    <cfRule type="cellIs" dxfId="0" priority="1748" operator="greaterThan">
      <formula>$AF$22</formula>
    </cfRule>
    <cfRule type="cellIs" dxfId="3" priority="1765" operator="greaterThan">
      <formula>$AF$22</formula>
    </cfRule>
  </conditionalFormatting>
  <conditionalFormatting sqref="AG71">
    <cfRule type="cellIs" dxfId="0" priority="1747" operator="greaterThan">
      <formula>$AG$22</formula>
    </cfRule>
    <cfRule type="cellIs" dxfId="3" priority="1764" operator="greaterThan">
      <formula>$AG$22</formula>
    </cfRule>
  </conditionalFormatting>
  <conditionalFormatting sqref="AH71">
    <cfRule type="cellIs" dxfId="0" priority="1746" operator="greaterThan">
      <formula>$AH$22</formula>
    </cfRule>
    <cfRule type="cellIs" dxfId="3" priority="1763" operator="greaterThan">
      <formula>$AH$22</formula>
    </cfRule>
  </conditionalFormatting>
  <conditionalFormatting sqref="AJ71">
    <cfRule type="cellIs" dxfId="0" priority="1745" operator="greaterThan">
      <formula>$AJ$22</formula>
    </cfRule>
    <cfRule type="cellIs" dxfId="3" priority="1762" operator="greaterThan">
      <formula>$AJ$22</formula>
    </cfRule>
  </conditionalFormatting>
  <conditionalFormatting sqref="AK71">
    <cfRule type="cellIs" dxfId="0" priority="1744" operator="greaterThan">
      <formula>$AK$22</formula>
    </cfRule>
    <cfRule type="cellIs" dxfId="3" priority="1761" operator="greaterThan">
      <formula>$AK$22</formula>
    </cfRule>
  </conditionalFormatting>
  <conditionalFormatting sqref="AL71">
    <cfRule type="cellIs" dxfId="0" priority="1743" operator="greaterThan">
      <formula>$AL$22</formula>
    </cfRule>
    <cfRule type="cellIs" dxfId="3" priority="1760" operator="greaterThan">
      <formula>$AL$22</formula>
    </cfRule>
  </conditionalFormatting>
  <conditionalFormatting sqref="AM71">
    <cfRule type="cellIs" dxfId="0" priority="1742" operator="greaterThan">
      <formula>$AM$22</formula>
    </cfRule>
    <cfRule type="cellIs" dxfId="3" priority="1759" operator="greaterThan">
      <formula>$AM$22</formula>
    </cfRule>
  </conditionalFormatting>
  <conditionalFormatting sqref="AO71">
    <cfRule type="cellIs" dxfId="0" priority="1741" operator="greaterThan">
      <formula>$AO$22</formula>
    </cfRule>
    <cfRule type="cellIs" dxfId="3" priority="1758" operator="greaterThan">
      <formula>$AO$22</formula>
    </cfRule>
  </conditionalFormatting>
  <conditionalFormatting sqref="AP71">
    <cfRule type="cellIs" dxfId="0" priority="1740" operator="greaterThan">
      <formula>$AP$22</formula>
    </cfRule>
    <cfRule type="cellIs" dxfId="3" priority="1757" operator="greaterThan">
      <formula>$AP$22</formula>
    </cfRule>
  </conditionalFormatting>
  <conditionalFormatting sqref="AQ71">
    <cfRule type="cellIs" dxfId="0" priority="1739" operator="greaterThan">
      <formula>$AQ$22</formula>
    </cfRule>
    <cfRule type="cellIs" dxfId="3" priority="1756" operator="greaterThan">
      <formula>$AQ$22</formula>
    </cfRule>
  </conditionalFormatting>
  <conditionalFormatting sqref="AR71">
    <cfRule type="cellIs" dxfId="0" priority="1738" operator="greaterThan">
      <formula>$AR$22</formula>
    </cfRule>
    <cfRule type="cellIs" dxfId="3" priority="1755" operator="greaterThan">
      <formula>$AR$22</formula>
    </cfRule>
  </conditionalFormatting>
  <conditionalFormatting sqref="AT71">
    <cfRule type="cellIs" dxfId="0" priority="1737" operator="greaterThan">
      <formula>$AT$22</formula>
    </cfRule>
    <cfRule type="cellIs" dxfId="3" priority="1754" operator="greaterThan">
      <formula>$AT$22</formula>
    </cfRule>
  </conditionalFormatting>
  <conditionalFormatting sqref="AU71">
    <cfRule type="cellIs" dxfId="0" priority="1736" operator="greaterThan">
      <formula>$AU$22</formula>
    </cfRule>
    <cfRule type="cellIs" dxfId="3" priority="1753" operator="greaterThan">
      <formula>$AU$22</formula>
    </cfRule>
  </conditionalFormatting>
  <conditionalFormatting sqref="AV71">
    <cfRule type="cellIs" dxfId="0" priority="1735" operator="greaterThan">
      <formula>$AV$22</formula>
    </cfRule>
    <cfRule type="cellIs" dxfId="3" priority="1752" operator="greaterThan">
      <formula>$AV$22</formula>
    </cfRule>
  </conditionalFormatting>
  <conditionalFormatting sqref="AW71">
    <cfRule type="cellIs" dxfId="0" priority="1734" operator="greaterThan">
      <formula>$AW$22</formula>
    </cfRule>
    <cfRule type="cellIs" dxfId="3" priority="1751" operator="greaterThan">
      <formula>$AW$22</formula>
    </cfRule>
  </conditionalFormatting>
  <conditionalFormatting sqref="BA71">
    <cfRule type="cellIs" dxfId="0" priority="805" operator="greaterThan">
      <formula>$BA$22</formula>
    </cfRule>
    <cfRule type="cellIs" dxfId="0" priority="806" operator="greaterThan">
      <formula>$BA$22</formula>
    </cfRule>
  </conditionalFormatting>
  <conditionalFormatting sqref="BB71">
    <cfRule type="cellIs" dxfId="0" priority="804" operator="greaterThan">
      <formula>$BB$22</formula>
    </cfRule>
  </conditionalFormatting>
  <conditionalFormatting sqref="BC71">
    <cfRule type="cellIs" dxfId="0" priority="803" operator="greaterThan">
      <formula>$BC$22</formula>
    </cfRule>
  </conditionalFormatting>
  <conditionalFormatting sqref="BD71">
    <cfRule type="cellIs" dxfId="0" priority="802" operator="greaterThan">
      <formula>$BD$22</formula>
    </cfRule>
  </conditionalFormatting>
  <conditionalFormatting sqref="BF71">
    <cfRule type="cellIs" dxfId="0" priority="801" operator="greaterThan">
      <formula>$BF$22</formula>
    </cfRule>
  </conditionalFormatting>
  <conditionalFormatting sqref="BG71">
    <cfRule type="cellIs" dxfId="0" priority="800" operator="greaterThan">
      <formula>$BG$22</formula>
    </cfRule>
  </conditionalFormatting>
  <conditionalFormatting sqref="BH71">
    <cfRule type="cellIs" dxfId="0" priority="799" operator="greaterThan">
      <formula>$BH$22</formula>
    </cfRule>
  </conditionalFormatting>
  <conditionalFormatting sqref="BI71">
    <cfRule type="cellIs" dxfId="0" priority="798" operator="greaterThan">
      <formula>$BI$22</formula>
    </cfRule>
  </conditionalFormatting>
  <conditionalFormatting sqref="BK71">
    <cfRule type="cellIs" dxfId="0" priority="797" operator="greaterThan">
      <formula>$BK$22</formula>
    </cfRule>
  </conditionalFormatting>
  <conditionalFormatting sqref="BL71">
    <cfRule type="cellIs" dxfId="0" priority="796" operator="greaterThan">
      <formula>$BL$22</formula>
    </cfRule>
  </conditionalFormatting>
  <conditionalFormatting sqref="BM71">
    <cfRule type="cellIs" dxfId="0" priority="795" operator="greaterThan">
      <formula>$BM$22</formula>
    </cfRule>
  </conditionalFormatting>
  <conditionalFormatting sqref="BN71">
    <cfRule type="cellIs" dxfId="0" priority="794" operator="greaterThan">
      <formula>$BN$22</formula>
    </cfRule>
  </conditionalFormatting>
  <conditionalFormatting sqref="BP71">
    <cfRule type="cellIs" dxfId="0" priority="793" operator="greaterThan">
      <formula>$BP$22</formula>
    </cfRule>
  </conditionalFormatting>
  <conditionalFormatting sqref="BQ71">
    <cfRule type="cellIs" dxfId="0" priority="792" operator="greaterThan">
      <formula>$BQ$22</formula>
    </cfRule>
  </conditionalFormatting>
  <conditionalFormatting sqref="BR71">
    <cfRule type="cellIs" dxfId="0" priority="791" operator="greaterThan">
      <formula>$BR$22</formula>
    </cfRule>
  </conditionalFormatting>
  <conditionalFormatting sqref="BS71">
    <cfRule type="cellIs" dxfId="0" priority="790" operator="greaterThan">
      <formula>$BS$22</formula>
    </cfRule>
  </conditionalFormatting>
  <conditionalFormatting sqref="I72">
    <cfRule type="cellIs" dxfId="0" priority="3542" operator="greaterThan">
      <formula>$I$22</formula>
    </cfRule>
  </conditionalFormatting>
  <conditionalFormatting sqref="J72">
    <cfRule type="cellIs" dxfId="0" priority="3541" operator="greaterThan">
      <formula>$J$22</formula>
    </cfRule>
  </conditionalFormatting>
  <conditionalFormatting sqref="K72">
    <cfRule type="cellIs" dxfId="0" priority="3540" operator="greaterThan">
      <formula>$K$22</formula>
    </cfRule>
  </conditionalFormatting>
  <conditionalFormatting sqref="L72">
    <cfRule type="cellIs" dxfId="0" priority="3539" operator="greaterThan">
      <formula>$L$22</formula>
    </cfRule>
  </conditionalFormatting>
  <conditionalFormatting sqref="N72">
    <cfRule type="cellIs" dxfId="0" priority="3538" operator="greaterThan">
      <formula>$N$22</formula>
    </cfRule>
  </conditionalFormatting>
  <conditionalFormatting sqref="O72">
    <cfRule type="cellIs" dxfId="0" priority="3537" operator="greaterThan">
      <formula>$O$22</formula>
    </cfRule>
  </conditionalFormatting>
  <conditionalFormatting sqref="P72">
    <cfRule type="cellIs" dxfId="0" priority="3536" operator="greaterThan">
      <formula>$P$22</formula>
    </cfRule>
  </conditionalFormatting>
  <conditionalFormatting sqref="Q72">
    <cfRule type="cellIs" dxfId="0" priority="3535" operator="greaterThan">
      <formula>$Q$22</formula>
    </cfRule>
  </conditionalFormatting>
  <conditionalFormatting sqref="S72">
    <cfRule type="cellIs" dxfId="0" priority="3534" operator="greaterThan">
      <formula>$S$22</formula>
    </cfRule>
  </conditionalFormatting>
  <conditionalFormatting sqref="T72">
    <cfRule type="cellIs" dxfId="0" priority="3533" operator="greaterThan">
      <formula>$T$22</formula>
    </cfRule>
  </conditionalFormatting>
  <conditionalFormatting sqref="U72">
    <cfRule type="cellIs" dxfId="0" priority="3532" operator="greaterThan">
      <formula>$U$22</formula>
    </cfRule>
  </conditionalFormatting>
  <conditionalFormatting sqref="V72">
    <cfRule type="cellIs" dxfId="0" priority="3531" operator="greaterThan">
      <formula>$V$22</formula>
    </cfRule>
  </conditionalFormatting>
  <conditionalFormatting sqref="X72">
    <cfRule type="cellIs" dxfId="0" priority="3530" operator="greaterThan">
      <formula>$X$22</formula>
    </cfRule>
  </conditionalFormatting>
  <conditionalFormatting sqref="Y72">
    <cfRule type="cellIs" dxfId="0" priority="3529" operator="greaterThan">
      <formula>$Y$22</formula>
    </cfRule>
  </conditionalFormatting>
  <conditionalFormatting sqref="Z72">
    <cfRule type="cellIs" dxfId="0" priority="3528" operator="greaterThan">
      <formula>$Z$22</formula>
    </cfRule>
  </conditionalFormatting>
  <conditionalFormatting sqref="AA72">
    <cfRule type="cellIs" dxfId="0" priority="3527" operator="greaterThan">
      <formula>$AA$22</formula>
    </cfRule>
  </conditionalFormatting>
  <conditionalFormatting sqref="AE72">
    <cfRule type="cellIs" dxfId="0" priority="1715" operator="greaterThan">
      <formula>$AE$22</formula>
    </cfRule>
    <cfRule type="cellIs" dxfId="0" priority="1716" operator="greaterThan">
      <formula>$AE$22</formula>
    </cfRule>
    <cfRule type="cellIs" dxfId="3" priority="1731" operator="greaterThan">
      <formula>$AE$22</formula>
    </cfRule>
  </conditionalFormatting>
  <conditionalFormatting sqref="AF72">
    <cfRule type="cellIs" dxfId="0" priority="1714" operator="greaterThan">
      <formula>$AF$22</formula>
    </cfRule>
    <cfRule type="cellIs" dxfId="3" priority="1730" operator="greaterThan">
      <formula>$AF$22</formula>
    </cfRule>
  </conditionalFormatting>
  <conditionalFormatting sqref="AG72">
    <cfRule type="cellIs" dxfId="0" priority="1713" operator="greaterThan">
      <formula>$AG$22</formula>
    </cfRule>
    <cfRule type="cellIs" dxfId="3" priority="1729" operator="greaterThan">
      <formula>$AG$22</formula>
    </cfRule>
  </conditionalFormatting>
  <conditionalFormatting sqref="AH72">
    <cfRule type="cellIs" dxfId="0" priority="1712" operator="greaterThan">
      <formula>$AH$22</formula>
    </cfRule>
    <cfRule type="cellIs" dxfId="3" priority="1728" operator="greaterThan">
      <formula>$AH$22</formula>
    </cfRule>
  </conditionalFormatting>
  <conditionalFormatting sqref="AJ72">
    <cfRule type="cellIs" dxfId="0" priority="1711" operator="greaterThan">
      <formula>$AJ$22</formula>
    </cfRule>
    <cfRule type="cellIs" dxfId="3" priority="1727" operator="greaterThan">
      <formula>$AJ$22</formula>
    </cfRule>
  </conditionalFormatting>
  <conditionalFormatting sqref="AK72">
    <cfRule type="cellIs" dxfId="0" priority="1710" operator="greaterThan">
      <formula>$AK$22</formula>
    </cfRule>
    <cfRule type="cellIs" dxfId="3" priority="1726" operator="greaterThan">
      <formula>$AK$22</formula>
    </cfRule>
  </conditionalFormatting>
  <conditionalFormatting sqref="AL72">
    <cfRule type="cellIs" dxfId="0" priority="1709" operator="greaterThan">
      <formula>$AL$22</formula>
    </cfRule>
    <cfRule type="cellIs" dxfId="3" priority="1725" operator="greaterThan">
      <formula>$AL$22</formula>
    </cfRule>
  </conditionalFormatting>
  <conditionalFormatting sqref="AM72">
    <cfRule type="cellIs" dxfId="0" priority="1708" operator="greaterThan">
      <formula>$AM$22</formula>
    </cfRule>
    <cfRule type="cellIs" dxfId="3" priority="1724" operator="greaterThan">
      <formula>$AM$22</formula>
    </cfRule>
  </conditionalFormatting>
  <conditionalFormatting sqref="AO72">
    <cfRule type="cellIs" dxfId="0" priority="1707" operator="greaterThan">
      <formula>$AO$22</formula>
    </cfRule>
    <cfRule type="cellIs" dxfId="3" priority="1723" operator="greaterThan">
      <formula>$AO$22</formula>
    </cfRule>
  </conditionalFormatting>
  <conditionalFormatting sqref="AP72">
    <cfRule type="cellIs" dxfId="0" priority="1706" operator="greaterThan">
      <formula>$AP$22</formula>
    </cfRule>
    <cfRule type="cellIs" dxfId="3" priority="1722" operator="greaterThan">
      <formula>$AP$22</formula>
    </cfRule>
  </conditionalFormatting>
  <conditionalFormatting sqref="AQ72">
    <cfRule type="cellIs" dxfId="0" priority="1705" operator="greaterThan">
      <formula>$AQ$22</formula>
    </cfRule>
    <cfRule type="cellIs" dxfId="3" priority="1721" operator="greaterThan">
      <formula>$AQ$22</formula>
    </cfRule>
  </conditionalFormatting>
  <conditionalFormatting sqref="AR72">
    <cfRule type="cellIs" dxfId="0" priority="1704" operator="greaterThan">
      <formula>$AR$22</formula>
    </cfRule>
    <cfRule type="cellIs" dxfId="3" priority="1720" operator="greaterThan">
      <formula>$AR$22</formula>
    </cfRule>
  </conditionalFormatting>
  <conditionalFormatting sqref="AT72">
    <cfRule type="cellIs" dxfId="0" priority="1703" operator="greaterThan">
      <formula>$AT$22</formula>
    </cfRule>
    <cfRule type="cellIs" dxfId="3" priority="1719" operator="greaterThan">
      <formula>$AT$22</formula>
    </cfRule>
  </conditionalFormatting>
  <conditionalFormatting sqref="AU72">
    <cfRule type="cellIs" dxfId="0" priority="1702" operator="greaterThan">
      <formula>$AU$22</formula>
    </cfRule>
    <cfRule type="cellIs" dxfId="3" priority="1718" operator="greaterThan">
      <formula>$AU$22</formula>
    </cfRule>
  </conditionalFormatting>
  <conditionalFormatting sqref="AV72">
    <cfRule type="cellIs" dxfId="0" priority="1701" operator="greaterThan">
      <formula>$AV$22</formula>
    </cfRule>
    <cfRule type="cellIs" dxfId="3" priority="1717" operator="greaterThan">
      <formula>$AV$22</formula>
    </cfRule>
  </conditionalFormatting>
  <conditionalFormatting sqref="AW72">
    <cfRule type="cellIs" dxfId="0" priority="1732" operator="greaterThan">
      <formula>$AW$22</formula>
    </cfRule>
    <cfRule type="cellIs" dxfId="3" priority="1733" operator="greaterThan">
      <formula>$AW$22</formula>
    </cfRule>
  </conditionalFormatting>
  <conditionalFormatting sqref="BA72">
    <cfRule type="cellIs" dxfId="0" priority="343" operator="greaterThan">
      <formula>$AE$22</formula>
    </cfRule>
    <cfRule type="cellIs" dxfId="0" priority="344" operator="greaterThan">
      <formula>$AE$22</formula>
    </cfRule>
    <cfRule type="cellIs" dxfId="3" priority="359" operator="greaterThan">
      <formula>$AE$22</formula>
    </cfRule>
  </conditionalFormatting>
  <conditionalFormatting sqref="BB72">
    <cfRule type="cellIs" dxfId="0" priority="342" operator="greaterThan">
      <formula>$AF$22</formula>
    </cfRule>
    <cfRule type="cellIs" dxfId="3" priority="358" operator="greaterThan">
      <formula>$AF$22</formula>
    </cfRule>
  </conditionalFormatting>
  <conditionalFormatting sqref="BC72">
    <cfRule type="cellIs" dxfId="0" priority="341" operator="greaterThan">
      <formula>$AG$22</formula>
    </cfRule>
    <cfRule type="cellIs" dxfId="3" priority="357" operator="greaterThan">
      <formula>$AG$22</formula>
    </cfRule>
  </conditionalFormatting>
  <conditionalFormatting sqref="BD72">
    <cfRule type="cellIs" dxfId="0" priority="340" operator="greaterThan">
      <formula>$AH$22</formula>
    </cfRule>
    <cfRule type="cellIs" dxfId="3" priority="356" operator="greaterThan">
      <formula>$AH$22</formula>
    </cfRule>
  </conditionalFormatting>
  <conditionalFormatting sqref="BF72">
    <cfRule type="cellIs" dxfId="0" priority="339" operator="greaterThan">
      <formula>$AJ$22</formula>
    </cfRule>
    <cfRule type="cellIs" dxfId="3" priority="355" operator="greaterThan">
      <formula>$AJ$22</formula>
    </cfRule>
  </conditionalFormatting>
  <conditionalFormatting sqref="BG72">
    <cfRule type="cellIs" dxfId="0" priority="338" operator="greaterThan">
      <formula>$AK$22</formula>
    </cfRule>
    <cfRule type="cellIs" dxfId="3" priority="354" operator="greaterThan">
      <formula>$AK$22</formula>
    </cfRule>
  </conditionalFormatting>
  <conditionalFormatting sqref="BH72">
    <cfRule type="cellIs" dxfId="0" priority="337" operator="greaterThan">
      <formula>$AL$22</formula>
    </cfRule>
    <cfRule type="cellIs" dxfId="3" priority="353" operator="greaterThan">
      <formula>$AL$22</formula>
    </cfRule>
  </conditionalFormatting>
  <conditionalFormatting sqref="BI72">
    <cfRule type="cellIs" dxfId="0" priority="336" operator="greaterThan">
      <formula>$AM$22</formula>
    </cfRule>
    <cfRule type="cellIs" dxfId="3" priority="352" operator="greaterThan">
      <formula>$AM$22</formula>
    </cfRule>
  </conditionalFormatting>
  <conditionalFormatting sqref="BK72">
    <cfRule type="cellIs" dxfId="0" priority="335" operator="greaterThan">
      <formula>$AO$22</formula>
    </cfRule>
    <cfRule type="cellIs" dxfId="3" priority="351" operator="greaterThan">
      <formula>$AO$22</formula>
    </cfRule>
  </conditionalFormatting>
  <conditionalFormatting sqref="BL72">
    <cfRule type="cellIs" dxfId="0" priority="334" operator="greaterThan">
      <formula>$AP$22</formula>
    </cfRule>
    <cfRule type="cellIs" dxfId="3" priority="350" operator="greaterThan">
      <formula>$AP$22</formula>
    </cfRule>
  </conditionalFormatting>
  <conditionalFormatting sqref="BM72">
    <cfRule type="cellIs" dxfId="0" priority="333" operator="greaterThan">
      <formula>$AQ$22</formula>
    </cfRule>
    <cfRule type="cellIs" dxfId="3" priority="349" operator="greaterThan">
      <formula>$AQ$22</formula>
    </cfRule>
  </conditionalFormatting>
  <conditionalFormatting sqref="BN72">
    <cfRule type="cellIs" dxfId="0" priority="332" operator="greaterThan">
      <formula>$AR$22</formula>
    </cfRule>
    <cfRule type="cellIs" dxfId="3" priority="348" operator="greaterThan">
      <formula>$AR$22</formula>
    </cfRule>
  </conditionalFormatting>
  <conditionalFormatting sqref="BP72">
    <cfRule type="cellIs" dxfId="0" priority="331" operator="greaterThan">
      <formula>$AT$22</formula>
    </cfRule>
    <cfRule type="cellIs" dxfId="3" priority="347" operator="greaterThan">
      <formula>$AT$22</formula>
    </cfRule>
  </conditionalFormatting>
  <conditionalFormatting sqref="BQ72">
    <cfRule type="cellIs" dxfId="0" priority="330" operator="greaterThan">
      <formula>$AU$22</formula>
    </cfRule>
    <cfRule type="cellIs" dxfId="3" priority="346" operator="greaterThan">
      <formula>$AU$22</formula>
    </cfRule>
  </conditionalFormatting>
  <conditionalFormatting sqref="BR72">
    <cfRule type="cellIs" dxfId="0" priority="329" operator="greaterThan">
      <formula>$AV$22</formula>
    </cfRule>
    <cfRule type="cellIs" dxfId="3" priority="345" operator="greaterThan">
      <formula>$AV$22</formula>
    </cfRule>
  </conditionalFormatting>
  <conditionalFormatting sqref="BS72">
    <cfRule type="cellIs" dxfId="0" priority="360" operator="greaterThan">
      <formula>$AW$22</formula>
    </cfRule>
    <cfRule type="cellIs" dxfId="3" priority="361" operator="greaterThan">
      <formula>$AW$22</formula>
    </cfRule>
  </conditionalFormatting>
  <conditionalFormatting sqref="AE73">
    <cfRule type="cellIs" dxfId="0" priority="1682" operator="greaterThan">
      <formula>$AE$22</formula>
    </cfRule>
    <cfRule type="cellIs" dxfId="0" priority="1683" operator="greaterThan">
      <formula>$AE$22</formula>
    </cfRule>
    <cfRule type="cellIs" dxfId="3" priority="1698" operator="greaterThan">
      <formula>$AE$22</formula>
    </cfRule>
  </conditionalFormatting>
  <conditionalFormatting sqref="AF73">
    <cfRule type="cellIs" dxfId="0" priority="1681" operator="greaterThan">
      <formula>$AF$22</formula>
    </cfRule>
    <cfRule type="cellIs" dxfId="3" priority="1697" operator="greaterThan">
      <formula>$AF$22</formula>
    </cfRule>
  </conditionalFormatting>
  <conditionalFormatting sqref="AG73">
    <cfRule type="cellIs" dxfId="0" priority="1680" operator="greaterThan">
      <formula>$AG$22</formula>
    </cfRule>
    <cfRule type="cellIs" dxfId="3" priority="1696" operator="greaterThan">
      <formula>$AG$22</formula>
    </cfRule>
  </conditionalFormatting>
  <conditionalFormatting sqref="AH73">
    <cfRule type="cellIs" dxfId="0" priority="1679" operator="greaterThan">
      <formula>$AH$22</formula>
    </cfRule>
    <cfRule type="cellIs" dxfId="3" priority="1695" operator="greaterThan">
      <formula>$AH$22</formula>
    </cfRule>
  </conditionalFormatting>
  <conditionalFormatting sqref="AJ73">
    <cfRule type="cellIs" dxfId="0" priority="1678" operator="greaterThan">
      <formula>$AJ$22</formula>
    </cfRule>
    <cfRule type="cellIs" dxfId="3" priority="1694" operator="greaterThan">
      <formula>$AJ$22</formula>
    </cfRule>
  </conditionalFormatting>
  <conditionalFormatting sqref="AK73">
    <cfRule type="cellIs" dxfId="0" priority="1677" operator="greaterThan">
      <formula>$AK$22</formula>
    </cfRule>
    <cfRule type="cellIs" dxfId="3" priority="1693" operator="greaterThan">
      <formula>$AK$22</formula>
    </cfRule>
  </conditionalFormatting>
  <conditionalFormatting sqref="AL73">
    <cfRule type="cellIs" dxfId="0" priority="1676" operator="greaterThan">
      <formula>$AL$22</formula>
    </cfRule>
    <cfRule type="cellIs" dxfId="3" priority="1692" operator="greaterThan">
      <formula>$AL$22</formula>
    </cfRule>
  </conditionalFormatting>
  <conditionalFormatting sqref="AM73">
    <cfRule type="cellIs" dxfId="0" priority="1675" operator="greaterThan">
      <formula>$AM$22</formula>
    </cfRule>
    <cfRule type="cellIs" dxfId="3" priority="1691" operator="greaterThan">
      <formula>$AM$22</formula>
    </cfRule>
  </conditionalFormatting>
  <conditionalFormatting sqref="AO73">
    <cfRule type="cellIs" dxfId="0" priority="1674" operator="greaterThan">
      <formula>$AO$22</formula>
    </cfRule>
    <cfRule type="cellIs" dxfId="3" priority="1690" operator="greaterThan">
      <formula>$AO$22</formula>
    </cfRule>
  </conditionalFormatting>
  <conditionalFormatting sqref="AP73">
    <cfRule type="cellIs" dxfId="0" priority="1673" operator="greaterThan">
      <formula>$AP$22</formula>
    </cfRule>
    <cfRule type="cellIs" dxfId="3" priority="1689" operator="greaterThan">
      <formula>$AP$22</formula>
    </cfRule>
  </conditionalFormatting>
  <conditionalFormatting sqref="AQ73">
    <cfRule type="cellIs" dxfId="0" priority="1672" operator="greaterThan">
      <formula>$AQ$22</formula>
    </cfRule>
    <cfRule type="cellIs" dxfId="3" priority="1688" operator="greaterThan">
      <formula>$AQ$22</formula>
    </cfRule>
  </conditionalFormatting>
  <conditionalFormatting sqref="AR73">
    <cfRule type="cellIs" dxfId="0" priority="1671" operator="greaterThan">
      <formula>$AR$22</formula>
    </cfRule>
    <cfRule type="cellIs" dxfId="3" priority="1687" operator="greaterThan">
      <formula>$AR$22</formula>
    </cfRule>
  </conditionalFormatting>
  <conditionalFormatting sqref="AT73">
    <cfRule type="cellIs" dxfId="0" priority="1670" operator="greaterThan">
      <formula>$AT$22</formula>
    </cfRule>
    <cfRule type="cellIs" dxfId="3" priority="1686" operator="greaterThan">
      <formula>$AT$22</formula>
    </cfRule>
  </conditionalFormatting>
  <conditionalFormatting sqref="AU73">
    <cfRule type="cellIs" dxfId="0" priority="1669" operator="greaterThan">
      <formula>$AU$22</formula>
    </cfRule>
    <cfRule type="cellIs" dxfId="3" priority="1685" operator="greaterThan">
      <formula>$AU$22</formula>
    </cfRule>
  </conditionalFormatting>
  <conditionalFormatting sqref="AV73">
    <cfRule type="cellIs" dxfId="0" priority="1668" operator="greaterThan">
      <formula>$AV$22</formula>
    </cfRule>
    <cfRule type="cellIs" dxfId="3" priority="1684" operator="greaterThan">
      <formula>$AV$22</formula>
    </cfRule>
  </conditionalFormatting>
  <conditionalFormatting sqref="AW73">
    <cfRule type="cellIs" dxfId="0" priority="1699" operator="greaterThan">
      <formula>$AW$22</formula>
    </cfRule>
    <cfRule type="cellIs" dxfId="3" priority="1700" operator="greaterThan">
      <formula>$AW$22</formula>
    </cfRule>
  </conditionalFormatting>
  <conditionalFormatting sqref="BA73">
    <cfRule type="cellIs" dxfId="0" priority="327" operator="greaterThan">
      <formula>$BA$22</formula>
    </cfRule>
    <cfRule type="cellIs" dxfId="0" priority="328" operator="greaterThan">
      <formula>$BA$22</formula>
    </cfRule>
  </conditionalFormatting>
  <conditionalFormatting sqref="BB73">
    <cfRule type="cellIs" dxfId="0" priority="326" operator="greaterThan">
      <formula>$BB$22</formula>
    </cfRule>
  </conditionalFormatting>
  <conditionalFormatting sqref="BC73">
    <cfRule type="cellIs" dxfId="0" priority="325" operator="greaterThan">
      <formula>$BC$22</formula>
    </cfRule>
  </conditionalFormatting>
  <conditionalFormatting sqref="BD73">
    <cfRule type="cellIs" dxfId="0" priority="324" operator="greaterThan">
      <formula>$BD$22</formula>
    </cfRule>
  </conditionalFormatting>
  <conditionalFormatting sqref="BF73">
    <cfRule type="cellIs" dxfId="0" priority="323" operator="greaterThan">
      <formula>$BF$22</formula>
    </cfRule>
  </conditionalFormatting>
  <conditionalFormatting sqref="BG73">
    <cfRule type="cellIs" dxfId="0" priority="322" operator="greaterThan">
      <formula>$BG$22</formula>
    </cfRule>
  </conditionalFormatting>
  <conditionalFormatting sqref="BH73">
    <cfRule type="cellIs" dxfId="0" priority="321" operator="greaterThan">
      <formula>$BH$22</formula>
    </cfRule>
  </conditionalFormatting>
  <conditionalFormatting sqref="BI73">
    <cfRule type="cellIs" dxfId="0" priority="320" operator="greaterThan">
      <formula>$BI$22</formula>
    </cfRule>
  </conditionalFormatting>
  <conditionalFormatting sqref="BK73">
    <cfRule type="cellIs" dxfId="0" priority="319" operator="greaterThan">
      <formula>$BK$22</formula>
    </cfRule>
  </conditionalFormatting>
  <conditionalFormatting sqref="BL73">
    <cfRule type="cellIs" dxfId="0" priority="318" operator="greaterThan">
      <formula>$BL$22</formula>
    </cfRule>
  </conditionalFormatting>
  <conditionalFormatting sqref="BM73">
    <cfRule type="cellIs" dxfId="0" priority="317" operator="greaterThan">
      <formula>$BM$22</formula>
    </cfRule>
  </conditionalFormatting>
  <conditionalFormatting sqref="BN73">
    <cfRule type="cellIs" dxfId="0" priority="316" operator="greaterThan">
      <formula>$BN$22</formula>
    </cfRule>
  </conditionalFormatting>
  <conditionalFormatting sqref="BP73">
    <cfRule type="cellIs" dxfId="0" priority="315" operator="greaterThan">
      <formula>$BP$22</formula>
    </cfRule>
  </conditionalFormatting>
  <conditionalFormatting sqref="BQ73">
    <cfRule type="cellIs" dxfId="0" priority="314" operator="greaterThan">
      <formula>$BQ$22</formula>
    </cfRule>
  </conditionalFormatting>
  <conditionalFormatting sqref="BR73">
    <cfRule type="cellIs" dxfId="0" priority="313" operator="greaterThan">
      <formula>$BR$22</formula>
    </cfRule>
  </conditionalFormatting>
  <conditionalFormatting sqref="BS73">
    <cfRule type="cellIs" dxfId="0" priority="312" operator="greaterThan">
      <formula>$BS$22</formula>
    </cfRule>
  </conditionalFormatting>
  <conditionalFormatting sqref="I74:K74">
    <cfRule type="cellIs" dxfId="0" priority="3526" operator="greaterThan">
      <formula>$K$22</formula>
    </cfRule>
  </conditionalFormatting>
  <conditionalFormatting sqref="L74">
    <cfRule type="cellIs" dxfId="0" priority="3525" operator="greaterThan">
      <formula>$L$22</formula>
    </cfRule>
  </conditionalFormatting>
  <conditionalFormatting sqref="N74">
    <cfRule type="cellIs" dxfId="0" priority="3524" operator="greaterThan">
      <formula>$N$22</formula>
    </cfRule>
  </conditionalFormatting>
  <conditionalFormatting sqref="O74">
    <cfRule type="cellIs" dxfId="0" priority="3523" operator="greaterThan">
      <formula>$O$22</formula>
    </cfRule>
  </conditionalFormatting>
  <conditionalFormatting sqref="P74">
    <cfRule type="cellIs" dxfId="0" priority="3522" operator="greaterThan">
      <formula>$P$22</formula>
    </cfRule>
  </conditionalFormatting>
  <conditionalFormatting sqref="Q74">
    <cfRule type="cellIs" dxfId="0" priority="3521" operator="greaterThan">
      <formula>$Q$22</formula>
    </cfRule>
  </conditionalFormatting>
  <conditionalFormatting sqref="S74">
    <cfRule type="cellIs" dxfId="0" priority="3520" operator="greaterThan">
      <formula>$S$22</formula>
    </cfRule>
  </conditionalFormatting>
  <conditionalFormatting sqref="T74">
    <cfRule type="cellIs" dxfId="0" priority="3519" operator="greaterThan">
      <formula>$T$22</formula>
    </cfRule>
  </conditionalFormatting>
  <conditionalFormatting sqref="U74">
    <cfRule type="cellIs" dxfId="0" priority="3518" operator="greaterThan">
      <formula>$U$22</formula>
    </cfRule>
  </conditionalFormatting>
  <conditionalFormatting sqref="V74">
    <cfRule type="cellIs" dxfId="0" priority="3517" operator="greaterThan">
      <formula>$V$22</formula>
    </cfRule>
  </conditionalFormatting>
  <conditionalFormatting sqref="X74">
    <cfRule type="cellIs" dxfId="0" priority="3516" operator="greaterThan">
      <formula>$X$22</formula>
    </cfRule>
  </conditionalFormatting>
  <conditionalFormatting sqref="Y74">
    <cfRule type="cellIs" dxfId="0" priority="3515" operator="greaterThan">
      <formula>$Y$22</formula>
    </cfRule>
  </conditionalFormatting>
  <conditionalFormatting sqref="Z74">
    <cfRule type="cellIs" dxfId="0" priority="3514" operator="greaterThan">
      <formula>$Z$22</formula>
    </cfRule>
  </conditionalFormatting>
  <conditionalFormatting sqref="AA74">
    <cfRule type="cellIs" dxfId="0" priority="3513" operator="greaterThan">
      <formula>$AA$22</formula>
    </cfRule>
  </conditionalFormatting>
  <conditionalFormatting sqref="BA74">
    <cfRule type="cellIs" dxfId="0" priority="293" operator="greaterThan">
      <formula>$AE$22</formula>
    </cfRule>
    <cfRule type="cellIs" dxfId="0" priority="294" operator="greaterThan">
      <formula>$AE$22</formula>
    </cfRule>
    <cfRule type="cellIs" dxfId="3" priority="309" operator="greaterThan">
      <formula>$AE$22</formula>
    </cfRule>
  </conditionalFormatting>
  <conditionalFormatting sqref="BB74">
    <cfRule type="cellIs" dxfId="0" priority="292" operator="greaterThan">
      <formula>$AF$22</formula>
    </cfRule>
    <cfRule type="cellIs" dxfId="3" priority="308" operator="greaterThan">
      <formula>$AF$22</formula>
    </cfRule>
  </conditionalFormatting>
  <conditionalFormatting sqref="BC74">
    <cfRule type="cellIs" dxfId="0" priority="291" operator="greaterThan">
      <formula>$AG$22</formula>
    </cfRule>
    <cfRule type="cellIs" dxfId="3" priority="307" operator="greaterThan">
      <formula>$AG$22</formula>
    </cfRule>
  </conditionalFormatting>
  <conditionalFormatting sqref="BD74">
    <cfRule type="cellIs" dxfId="0" priority="290" operator="greaterThan">
      <formula>$AH$22</formula>
    </cfRule>
    <cfRule type="cellIs" dxfId="3" priority="306" operator="greaterThan">
      <formula>$AH$22</formula>
    </cfRule>
  </conditionalFormatting>
  <conditionalFormatting sqref="BF74">
    <cfRule type="cellIs" dxfId="0" priority="289" operator="greaterThan">
      <formula>$AJ$22</formula>
    </cfRule>
    <cfRule type="cellIs" dxfId="3" priority="305" operator="greaterThan">
      <formula>$AJ$22</formula>
    </cfRule>
  </conditionalFormatting>
  <conditionalFormatting sqref="BG74">
    <cfRule type="cellIs" dxfId="0" priority="288" operator="greaterThan">
      <formula>$AK$22</formula>
    </cfRule>
    <cfRule type="cellIs" dxfId="3" priority="304" operator="greaterThan">
      <formula>$AK$22</formula>
    </cfRule>
  </conditionalFormatting>
  <conditionalFormatting sqref="BH74">
    <cfRule type="cellIs" dxfId="0" priority="287" operator="greaterThan">
      <formula>$AL$22</formula>
    </cfRule>
    <cfRule type="cellIs" dxfId="3" priority="303" operator="greaterThan">
      <formula>$AL$22</formula>
    </cfRule>
  </conditionalFormatting>
  <conditionalFormatting sqref="BI74">
    <cfRule type="cellIs" dxfId="0" priority="286" operator="greaterThan">
      <formula>$AM$22</formula>
    </cfRule>
    <cfRule type="cellIs" dxfId="3" priority="302" operator="greaterThan">
      <formula>$AM$22</formula>
    </cfRule>
  </conditionalFormatting>
  <conditionalFormatting sqref="BK74">
    <cfRule type="cellIs" dxfId="0" priority="285" operator="greaterThan">
      <formula>$AO$22</formula>
    </cfRule>
    <cfRule type="cellIs" dxfId="3" priority="301" operator="greaterThan">
      <formula>$AO$22</formula>
    </cfRule>
  </conditionalFormatting>
  <conditionalFormatting sqref="BL74">
    <cfRule type="cellIs" dxfId="0" priority="284" operator="greaterThan">
      <formula>$AP$22</formula>
    </cfRule>
    <cfRule type="cellIs" dxfId="3" priority="300" operator="greaterThan">
      <formula>$AP$22</formula>
    </cfRule>
  </conditionalFormatting>
  <conditionalFormatting sqref="BM74">
    <cfRule type="cellIs" dxfId="0" priority="283" operator="greaterThan">
      <formula>$AQ$22</formula>
    </cfRule>
    <cfRule type="cellIs" dxfId="3" priority="299" operator="greaterThan">
      <formula>$AQ$22</formula>
    </cfRule>
  </conditionalFormatting>
  <conditionalFormatting sqref="BN74">
    <cfRule type="cellIs" dxfId="0" priority="282" operator="greaterThan">
      <formula>$AR$22</formula>
    </cfRule>
    <cfRule type="cellIs" dxfId="3" priority="298" operator="greaterThan">
      <formula>$AR$22</formula>
    </cfRule>
  </conditionalFormatting>
  <conditionalFormatting sqref="BP74">
    <cfRule type="cellIs" dxfId="0" priority="281" operator="greaterThan">
      <formula>$AT$22</formula>
    </cfRule>
    <cfRule type="cellIs" dxfId="3" priority="297" operator="greaterThan">
      <formula>$AT$22</formula>
    </cfRule>
  </conditionalFormatting>
  <conditionalFormatting sqref="BQ74">
    <cfRule type="cellIs" dxfId="0" priority="280" operator="greaterThan">
      <formula>$AU$22</formula>
    </cfRule>
    <cfRule type="cellIs" dxfId="3" priority="296" operator="greaterThan">
      <formula>$AU$22</formula>
    </cfRule>
  </conditionalFormatting>
  <conditionalFormatting sqref="BR74">
    <cfRule type="cellIs" dxfId="0" priority="279" operator="greaterThan">
      <formula>$AV$22</formula>
    </cfRule>
    <cfRule type="cellIs" dxfId="3" priority="295" operator="greaterThan">
      <formula>$AV$22</formula>
    </cfRule>
  </conditionalFormatting>
  <conditionalFormatting sqref="BS74">
    <cfRule type="cellIs" dxfId="0" priority="310" operator="greaterThan">
      <formula>$AW$22</formula>
    </cfRule>
    <cfRule type="cellIs" dxfId="3" priority="311" operator="greaterThan">
      <formula>$AW$22</formula>
    </cfRule>
  </conditionalFormatting>
  <conditionalFormatting sqref="BA25:BA26">
    <cfRule type="cellIs" dxfId="0" priority="277" operator="greaterThan">
      <formula>$BA$22</formula>
    </cfRule>
    <cfRule type="cellIs" dxfId="0" priority="278" operator="greaterThan">
      <formula>$BA$22</formula>
    </cfRule>
  </conditionalFormatting>
  <conditionalFormatting sqref="AF23 AF25:AF27 AF32 AF40 AF74:AF122">
    <cfRule type="cellIs" dxfId="0" priority="3708" operator="greaterThan">
      <formula>$AF$22</formula>
    </cfRule>
  </conditionalFormatting>
  <conditionalFormatting sqref="CB24:CB122 H24:H122 AD24:AD122 AZ24:AZ122">
    <cfRule type="cellIs" dxfId="4" priority="3670" operator="equal">
      <formula>"Absent"</formula>
    </cfRule>
  </conditionalFormatting>
  <conditionalFormatting sqref="BA24 BA75:BA122 BA57 BA62:BA63 BA66">
    <cfRule type="cellIs" dxfId="0" priority="3693" operator="greaterThan">
      <formula>$BA$22</formula>
    </cfRule>
    <cfRule type="cellIs" dxfId="0" priority="3727" operator="greaterThan">
      <formula>$BA$22</formula>
    </cfRule>
  </conditionalFormatting>
  <conditionalFormatting sqref="BB24 BB75:BB122 BB57 BB62:BB63 BB66">
    <cfRule type="cellIs" dxfId="0" priority="3692" operator="greaterThan">
      <formula>$BB$22</formula>
    </cfRule>
  </conditionalFormatting>
  <conditionalFormatting sqref="BC24 BC75:BC122 BC57 BC62:BC63 BC66">
    <cfRule type="cellIs" dxfId="0" priority="3691" operator="greaterThan">
      <formula>$BC$22</formula>
    </cfRule>
  </conditionalFormatting>
  <conditionalFormatting sqref="BD24 BD75:BD122 BD57 BD62:BD63 BD66">
    <cfRule type="cellIs" dxfId="0" priority="3690" operator="greaterThan">
      <formula>$BD$22</formula>
    </cfRule>
  </conditionalFormatting>
  <conditionalFormatting sqref="BF24 BF75:BF122 BF57 BF62:BF63 BF66">
    <cfRule type="cellIs" dxfId="0" priority="3689" operator="greaterThan">
      <formula>$BF$22</formula>
    </cfRule>
  </conditionalFormatting>
  <conditionalFormatting sqref="BG24 BG75:BG122 BG57 BG62:BG63 BG66">
    <cfRule type="cellIs" dxfId="0" priority="3688" operator="greaterThan">
      <formula>$BG$22</formula>
    </cfRule>
  </conditionalFormatting>
  <conditionalFormatting sqref="BH24 BH75:BH122 BH57 BH62:BH63 BH66">
    <cfRule type="cellIs" dxfId="0" priority="3687" operator="greaterThan">
      <formula>$BH$22</formula>
    </cfRule>
  </conditionalFormatting>
  <conditionalFormatting sqref="BI24 BI75:BI122 BI57 BI62:BI63 BI66">
    <cfRule type="cellIs" dxfId="0" priority="3686" operator="greaterThan">
      <formula>$BI$22</formula>
    </cfRule>
  </conditionalFormatting>
  <conditionalFormatting sqref="BK24 BK75:BK122 BK57 BK62:BK63 BK66">
    <cfRule type="cellIs" dxfId="0" priority="3685" operator="greaterThan">
      <formula>$BK$22</formula>
    </cfRule>
  </conditionalFormatting>
  <conditionalFormatting sqref="BL24 BL75:BL122 BL57 BL62:BL63 BL66">
    <cfRule type="cellIs" dxfId="0" priority="3684" operator="greaterThan">
      <formula>$BL$22</formula>
    </cfRule>
  </conditionalFormatting>
  <conditionalFormatting sqref="BM24 BM75:BM122 BM57 BM62:BM63 BM66">
    <cfRule type="cellIs" dxfId="0" priority="3683" operator="greaterThan">
      <formula>$BM$22</formula>
    </cfRule>
  </conditionalFormatting>
  <conditionalFormatting sqref="BN24 BN75:BN122 BN57 BN62:BN63 BN66">
    <cfRule type="cellIs" dxfId="0" priority="3682" operator="greaterThan">
      <formula>$BN$22</formula>
    </cfRule>
  </conditionalFormatting>
  <conditionalFormatting sqref="BP24 BP75:BP122 BP57 BP62:BP63 BP66">
    <cfRule type="cellIs" dxfId="0" priority="3681" operator="greaterThan">
      <formula>$BP$22</formula>
    </cfRule>
  </conditionalFormatting>
  <conditionalFormatting sqref="BQ24 BQ75:BQ122 BQ57 BQ62:BQ63 BQ66">
    <cfRule type="cellIs" dxfId="0" priority="3680" operator="greaterThan">
      <formula>$BQ$22</formula>
    </cfRule>
  </conditionalFormatting>
  <conditionalFormatting sqref="BR24 BR75:BR122 BR57 BR62:BR63 BR66">
    <cfRule type="cellIs" dxfId="0" priority="3679" operator="greaterThan">
      <formula>$BR$22</formula>
    </cfRule>
  </conditionalFormatting>
  <conditionalFormatting sqref="BS24 BS75:BS122 BS57 BS62:BS63 BS66">
    <cfRule type="cellIs" dxfId="0" priority="3678" operator="greaterThan">
      <formula>$BS$22</formula>
    </cfRule>
  </conditionalFormatting>
  <conditionalFormatting sqref="BZ24:BZ37 BZ39:BZ122">
    <cfRule type="cellIs" dxfId="0" priority="3642" operator="greaterThan">
      <formula>$CC$5</formula>
    </cfRule>
  </conditionalFormatting>
  <conditionalFormatting sqref="K34 I27:I51 I75:I122 J83 I53:I63 I65 I69 I73 I25">
    <cfRule type="cellIs" dxfId="0" priority="3725" operator="greaterThan">
      <formula>$I$22</formula>
    </cfRule>
  </conditionalFormatting>
  <conditionalFormatting sqref="I54 K35:K63 J33 K65 K69 K73 K75:K122 I52:J52 J46 J49 K25:K33">
    <cfRule type="cellIs" dxfId="0" priority="3723" operator="greaterThan">
      <formula>$K$22</formula>
    </cfRule>
  </conditionalFormatting>
  <conditionalFormatting sqref="J25:J51 K83 J53:J63 J65 J69 J73 J75:J122">
    <cfRule type="cellIs" dxfId="0" priority="3724" operator="greaterThan">
      <formula>$J$22</formula>
    </cfRule>
  </conditionalFormatting>
  <conditionalFormatting sqref="L25:L63 L75:L122 L65 L69 L73">
    <cfRule type="cellIs" dxfId="0" priority="3722" operator="greaterThan">
      <formula>$L$22</formula>
    </cfRule>
  </conditionalFormatting>
  <conditionalFormatting sqref="N25:N63 N75:N122 N65 N69 N73">
    <cfRule type="cellIs" dxfId="0" priority="3721" operator="greaterThan">
      <formula>$N$22</formula>
    </cfRule>
  </conditionalFormatting>
  <conditionalFormatting sqref="O25:O63 O75:O122 O65 O69 O73">
    <cfRule type="cellIs" dxfId="0" priority="3720" operator="greaterThan">
      <formula>$O$22</formula>
    </cfRule>
  </conditionalFormatting>
  <conditionalFormatting sqref="P25:P63 P75:P122 P65 P69 P73">
    <cfRule type="cellIs" dxfId="0" priority="3719" operator="greaterThan">
      <formula>$P$22</formula>
    </cfRule>
  </conditionalFormatting>
  <conditionalFormatting sqref="Q25:Q63 Q75:Q122 Q65 Q69 Q73">
    <cfRule type="cellIs" dxfId="0" priority="3718" operator="greaterThan">
      <formula>$Q$22</formula>
    </cfRule>
  </conditionalFormatting>
  <conditionalFormatting sqref="S25:S63 S75:S122 S65 S69 S73">
    <cfRule type="cellIs" dxfId="0" priority="3717" operator="greaterThan">
      <formula>$S$22</formula>
    </cfRule>
  </conditionalFormatting>
  <conditionalFormatting sqref="T25:T63 T75:T122 T65 T69 T73">
    <cfRule type="cellIs" dxfId="0" priority="3716" operator="greaterThan">
      <formula>$T$22</formula>
    </cfRule>
  </conditionalFormatting>
  <conditionalFormatting sqref="U25:U63 U75:U122 U65 U69 U73">
    <cfRule type="cellIs" dxfId="0" priority="3715" operator="greaterThan">
      <formula>$U$22</formula>
    </cfRule>
  </conditionalFormatting>
  <conditionalFormatting sqref="V25:V63 V75:V122 V65 V69 V73">
    <cfRule type="cellIs" dxfId="0" priority="3714" operator="greaterThan">
      <formula>$V$22</formula>
    </cfRule>
  </conditionalFormatting>
  <conditionalFormatting sqref="X25:X63 X75:X122 X65 X69 X73">
    <cfRule type="cellIs" dxfId="0" priority="3713" operator="greaterThan">
      <formula>$X$22</formula>
    </cfRule>
  </conditionalFormatting>
  <conditionalFormatting sqref="Y25:Y63 Y75:Y122 Y65 Y69 Y73">
    <cfRule type="cellIs" dxfId="0" priority="3712" operator="greaterThan">
      <formula>$Y$22</formula>
    </cfRule>
  </conditionalFormatting>
  <conditionalFormatting sqref="Z25:Z63 Z75:Z122 Z65 Z69 Z73">
    <cfRule type="cellIs" dxfId="0" priority="3711" operator="greaterThan">
      <formula>$Z$22</formula>
    </cfRule>
  </conditionalFormatting>
  <conditionalFormatting sqref="AA25:AA63 AA75:AA122 AA65 AA69 AA73">
    <cfRule type="cellIs" dxfId="0" priority="3710" operator="greaterThan">
      <formula>$AA$22</formula>
    </cfRule>
  </conditionalFormatting>
  <conditionalFormatting sqref="AE25:AE27 AE32 AE40 AE74:AE122">
    <cfRule type="cellIs" dxfId="0" priority="3709" operator="greaterThan">
      <formula>$AE$22</formula>
    </cfRule>
    <cfRule type="cellIs" dxfId="0" priority="3726" operator="greaterThan">
      <formula>$AE$22</formula>
    </cfRule>
    <cfRule type="cellIs" dxfId="3" priority="3744" operator="greaterThan">
      <formula>$AE$22</formula>
    </cfRule>
  </conditionalFormatting>
  <conditionalFormatting sqref="AF25:AF27 AF32 AF40 AF74:AF122">
    <cfRule type="cellIs" dxfId="3" priority="3743" operator="greaterThan">
      <formula>$AF$22</formula>
    </cfRule>
  </conditionalFormatting>
  <conditionalFormatting sqref="AG25:AG27 AG32 AG40 AG74:AG122">
    <cfRule type="cellIs" dxfId="0" priority="3707" operator="greaterThan">
      <formula>$AG$22</formula>
    </cfRule>
    <cfRule type="cellIs" dxfId="3" priority="3742" operator="greaterThan">
      <formula>$AG$22</formula>
    </cfRule>
  </conditionalFormatting>
  <conditionalFormatting sqref="AH25:AH27 AH32 AH40 AH74:AH122">
    <cfRule type="cellIs" dxfId="0" priority="3706" operator="greaterThan">
      <formula>$AH$22</formula>
    </cfRule>
    <cfRule type="cellIs" dxfId="3" priority="3741" operator="greaterThan">
      <formula>$AH$22</formula>
    </cfRule>
  </conditionalFormatting>
  <conditionalFormatting sqref="AJ25:AJ27 AJ32 AJ74:AJ122">
    <cfRule type="cellIs" dxfId="0" priority="3705" operator="greaterThan">
      <formula>$AJ$22</formula>
    </cfRule>
    <cfRule type="cellIs" dxfId="3" priority="3740" operator="greaterThan">
      <formula>$AJ$22</formula>
    </cfRule>
  </conditionalFormatting>
  <conditionalFormatting sqref="AK25:AK27 AK32 AK74:AK122">
    <cfRule type="cellIs" dxfId="0" priority="3704" operator="greaterThan">
      <formula>$AK$22</formula>
    </cfRule>
    <cfRule type="cellIs" dxfId="3" priority="3739" operator="greaterThan">
      <formula>$AK$22</formula>
    </cfRule>
  </conditionalFormatting>
  <conditionalFormatting sqref="AL25:AL27 AL32 AL74:AL122">
    <cfRule type="cellIs" dxfId="0" priority="3703" operator="greaterThan">
      <formula>$AL$22</formula>
    </cfRule>
    <cfRule type="cellIs" dxfId="3" priority="3738" operator="greaterThan">
      <formula>$AL$22</formula>
    </cfRule>
  </conditionalFormatting>
  <conditionalFormatting sqref="AM25:AM27 AM32 AM74:AM122">
    <cfRule type="cellIs" dxfId="0" priority="3702" operator="greaterThan">
      <formula>$AM$22</formula>
    </cfRule>
    <cfRule type="cellIs" dxfId="3" priority="3737" operator="greaterThan">
      <formula>$AM$22</formula>
    </cfRule>
  </conditionalFormatting>
  <conditionalFormatting sqref="AO25:AO27 AO32 AO74:AO122">
    <cfRule type="cellIs" dxfId="0" priority="3701" operator="greaterThan">
      <formula>$AO$22</formula>
    </cfRule>
    <cfRule type="cellIs" dxfId="3" priority="3736" operator="greaterThan">
      <formula>$AO$22</formula>
    </cfRule>
  </conditionalFormatting>
  <conditionalFormatting sqref="AP25:AP27 AP32 AP74:AP122">
    <cfRule type="cellIs" dxfId="0" priority="3700" operator="greaterThan">
      <formula>$AP$22</formula>
    </cfRule>
    <cfRule type="cellIs" dxfId="3" priority="3735" operator="greaterThan">
      <formula>$AP$22</formula>
    </cfRule>
  </conditionalFormatting>
  <conditionalFormatting sqref="AQ25:AQ27 AQ32 AQ74:AQ122">
    <cfRule type="cellIs" dxfId="0" priority="3699" operator="greaterThan">
      <formula>$AQ$22</formula>
    </cfRule>
    <cfRule type="cellIs" dxfId="3" priority="3734" operator="greaterThan">
      <formula>$AQ$22</formula>
    </cfRule>
  </conditionalFormatting>
  <conditionalFormatting sqref="AR25:AR27 AR32 AR74:AR122">
    <cfRule type="cellIs" dxfId="0" priority="3698" operator="greaterThan">
      <formula>$AR$22</formula>
    </cfRule>
    <cfRule type="cellIs" dxfId="3" priority="3733" operator="greaterThan">
      <formula>$AR$22</formula>
    </cfRule>
  </conditionalFormatting>
  <conditionalFormatting sqref="AT25:AT27 AT32 AT74:AT122">
    <cfRule type="cellIs" dxfId="0" priority="3697" operator="greaterThan">
      <formula>$AT$22</formula>
    </cfRule>
    <cfRule type="cellIs" dxfId="3" priority="3732" operator="greaterThan">
      <formula>$AT$22</formula>
    </cfRule>
  </conditionalFormatting>
  <conditionalFormatting sqref="AU25:AU27 AU32 AU74:AU122">
    <cfRule type="cellIs" dxfId="0" priority="3696" operator="greaterThan">
      <formula>$AU$22</formula>
    </cfRule>
    <cfRule type="cellIs" dxfId="3" priority="3731" operator="greaterThan">
      <formula>$AU$22</formula>
    </cfRule>
  </conditionalFormatting>
  <conditionalFormatting sqref="AV25:AV27 AV32 AV74:AV122">
    <cfRule type="cellIs" dxfId="0" priority="3695" operator="greaterThan">
      <formula>$AV$22</formula>
    </cfRule>
    <cfRule type="cellIs" dxfId="3" priority="3729" operator="greaterThan">
      <formula>$AV$22</formula>
    </cfRule>
  </conditionalFormatting>
  <conditionalFormatting sqref="AW25:AW28 AW32 AW74:AW122">
    <cfRule type="cellIs" dxfId="0" priority="3694" operator="greaterThan">
      <formula>$AW$22</formula>
    </cfRule>
    <cfRule type="cellIs" dxfId="3" priority="3728" operator="greaterThan">
      <formula>$AW$22</formula>
    </cfRule>
  </conditionalFormatting>
  <conditionalFormatting sqref="CR232:DF237">
    <cfRule type="cellIs" dxfId="5" priority="3640" operator="between">
      <formula>0.0001</formula>
      <formula>3</formula>
    </cfRule>
  </conditionalFormatting>
  <dataValidations count="2">
    <dataValidation type="list" allowBlank="1" showInputMessage="1" showErrorMessage="1" sqref="H24:H122 AD24:AD122 AZ24:AZ122 CB24:CB122">
      <formula1>$XDN$3:$XDN$4</formula1>
    </dataValidation>
    <dataValidation type="list" allowBlank="1" showInputMessage="1" showErrorMessage="1" sqref="CK4:CY9">
      <formula1>$XDO$3:$XDO$5</formula1>
    </dataValidation>
  </dataValidations>
  <pageMargins left="0.7" right="0.7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 %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created xsi:type="dcterms:W3CDTF">2006-09-16T00:00:00Z</dcterms:created>
  <dcterms:modified xsi:type="dcterms:W3CDTF">2023-06-07T19:35:40Z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DEAA0F57CF7C4AC0B1D36D2B5E101064</vt:lpwstr>
  </property>
  <property fmtid="{D5CDD505-2E9C-101B-9397-08002B2CF9AE}" pid="3" name="KSOProductBuildVer">
    <vt:lpwstr>1033-11.2.0.11537</vt:lpwstr>
  </property>
</Properties>
</file>