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hidePivotFieldList="1"/>
  <mc:AlternateContent xmlns:mc="http://schemas.openxmlformats.org/markup-compatibility/2006">
    <mc:Choice Requires="x15">
      <x15ac:absPath xmlns:x15ac="http://schemas.microsoft.com/office/spreadsheetml/2010/11/ac" url="D:\Masai\Projects\9. LinkedIn Jobs List\"/>
    </mc:Choice>
  </mc:AlternateContent>
  <xr:revisionPtr revIDLastSave="0" documentId="13_ncr:1_{6BEE5B5D-2D96-446B-A638-9C6A84F43DCE}" xr6:coauthVersionLast="47" xr6:coauthVersionMax="47" xr10:uidLastSave="{00000000-0000-0000-0000-000000000000}"/>
  <bookViews>
    <workbookView xWindow="-110" yWindow="-110" windowWidth="19420" windowHeight="10300" tabRatio="936" xr2:uid="{4BC31D26-B531-4344-9762-028482EAEA3C}"/>
  </bookViews>
  <sheets>
    <sheet name="Dashboard" sheetId="9" r:id="rId1"/>
    <sheet name="Data" sheetId="1" r:id="rId2"/>
    <sheet name="No of applications" sheetId="8" r:id="rId3"/>
    <sheet name="Map" sheetId="7" r:id="rId4"/>
    <sheet name="Emp cnt" sheetId="2" r:id="rId5"/>
    <sheet name="City" sheetId="4" r:id="rId6"/>
    <sheet name="Level" sheetId="5" r:id="rId7"/>
    <sheet name="Industry" sheetId="6" r:id="rId8"/>
    <sheet name="Designations" sheetId="3" r:id="rId9"/>
    <sheet name="Follower" sheetId="10" r:id="rId10"/>
    <sheet name="app vs job" sheetId="11" r:id="rId11"/>
  </sheets>
  <definedNames>
    <definedName name="_xlchart.v1.4" hidden="1">'No of applications'!$D$3</definedName>
    <definedName name="_xlchart.v1.5" hidden="1">'No of applications'!$D$4:$D$207</definedName>
    <definedName name="_xlchart.v1.6" hidden="1">'No of applications'!$E$3</definedName>
    <definedName name="_xlchart.v1.7" hidden="1">'No of applications'!$E$4:$E$207</definedName>
    <definedName name="_xlchart.v5.0" hidden="1">Map!$E$3:$F$3</definedName>
    <definedName name="_xlchart.v5.1" hidden="1">Map!$E$4:$F$17</definedName>
    <definedName name="_xlchart.v5.2" hidden="1">Map!$G$3</definedName>
    <definedName name="_xlchart.v5.3" hidden="1">Map!$G$4:$G$17</definedName>
    <definedName name="Slicer_City">#N/A</definedName>
    <definedName name="Slicer_Industry">#N/A</definedName>
    <definedName name="Slicer_Job_Level">#N/A</definedName>
    <definedName name="Slicer_Job_Nature">#N/A</definedName>
    <definedName name="Slicer_State">#N/A</definedName>
  </definedNames>
  <calcPr calcId="191029"/>
  <pivotCaches>
    <pivotCache cacheId="444" r:id="rId12"/>
  </pivotCaches>
  <extLst>
    <ext xmlns:x14="http://schemas.microsoft.com/office/spreadsheetml/2009/9/main" uri="{BBE1A952-AA13-448e-AADC-164F8A28A991}">
      <x14:slicerCaches>
        <x14:slicerCache r:id="rId13"/>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0" i="1" l="1"/>
  <c r="E316" i="1"/>
  <c r="E289" i="1"/>
  <c r="E318" i="1"/>
  <c r="E5" i="2"/>
  <c r="E6" i="2"/>
  <c r="E7" i="2"/>
  <c r="E8" i="2"/>
  <c r="E9" i="2"/>
  <c r="E10" i="2"/>
  <c r="E11" i="2"/>
  <c r="E4" i="2"/>
  <c r="E95" i="1"/>
  <c r="D3" i="8" a="1"/>
  <c r="D3" i="8" s="1"/>
  <c r="G5" i="7"/>
  <c r="G6" i="7"/>
  <c r="G7" i="7"/>
  <c r="G8" i="7"/>
  <c r="G9" i="7"/>
  <c r="G10" i="7"/>
  <c r="G11" i="7"/>
  <c r="G12" i="7"/>
  <c r="G13" i="7"/>
  <c r="G14" i="7"/>
  <c r="G15" i="7"/>
  <c r="G16" i="7"/>
  <c r="G17" i="7"/>
  <c r="G4" i="7"/>
  <c r="E43" i="1"/>
  <c r="E44" i="1"/>
  <c r="E45" i="1"/>
  <c r="E46" i="1"/>
  <c r="E47" i="1"/>
  <c r="E48" i="1"/>
  <c r="E49" i="1"/>
  <c r="E50" i="1"/>
  <c r="E51" i="1"/>
  <c r="E52" i="1"/>
  <c r="E53" i="1"/>
  <c r="E54" i="1"/>
  <c r="E56" i="1"/>
  <c r="E57" i="1"/>
  <c r="E58" i="1"/>
  <c r="E59" i="1"/>
  <c r="E60" i="1"/>
  <c r="E61" i="1"/>
  <c r="E62" i="1"/>
  <c r="E63" i="1"/>
  <c r="E64" i="1"/>
  <c r="E65" i="1"/>
  <c r="E66" i="1"/>
  <c r="E67" i="1"/>
  <c r="E68" i="1"/>
  <c r="E69" i="1"/>
  <c r="E70" i="1"/>
  <c r="E71" i="1"/>
  <c r="E72" i="1"/>
  <c r="E73" i="1"/>
  <c r="E74" i="1"/>
  <c r="E76" i="1"/>
  <c r="E77" i="1"/>
  <c r="E78" i="1"/>
  <c r="E81" i="1"/>
  <c r="E82" i="1"/>
  <c r="E83" i="1"/>
  <c r="E84" i="1"/>
  <c r="E86" i="1"/>
  <c r="E87" i="1"/>
  <c r="E88" i="1"/>
  <c r="E89" i="1"/>
  <c r="E90" i="1"/>
  <c r="E91" i="1"/>
  <c r="E92" i="1"/>
  <c r="E93" i="1"/>
  <c r="E94"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60" i="1"/>
  <c r="E261" i="1"/>
  <c r="E262" i="1"/>
  <c r="E263" i="1"/>
  <c r="E264" i="1"/>
  <c r="E265" i="1"/>
  <c r="E267" i="1"/>
  <c r="E268" i="1"/>
  <c r="E269" i="1"/>
  <c r="E270" i="1"/>
  <c r="E271" i="1"/>
  <c r="E272" i="1"/>
  <c r="E39" i="1"/>
  <c r="E40" i="1"/>
  <c r="E41" i="1"/>
  <c r="E38"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2" i="1"/>
  <c r="R154" i="1"/>
  <c r="R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3" i="1"/>
  <c r="I44" i="1"/>
  <c r="I45" i="1"/>
  <c r="I46" i="1"/>
  <c r="I47" i="1"/>
  <c r="I48" i="1"/>
  <c r="I49" i="1"/>
  <c r="I50" i="1"/>
  <c r="I51" i="1"/>
  <c r="I52" i="1"/>
  <c r="I53" i="1"/>
  <c r="I54" i="1"/>
  <c r="I55" i="1"/>
  <c r="I56" i="1"/>
  <c r="I57" i="1"/>
  <c r="I58" i="1"/>
  <c r="I59" i="1"/>
  <c r="I60" i="1"/>
  <c r="I61" i="1"/>
  <c r="I62" i="1"/>
  <c r="I63" i="1"/>
  <c r="I64" i="1"/>
  <c r="I65" i="1"/>
  <c r="I66" i="1"/>
  <c r="I68" i="1"/>
  <c r="I69" i="1"/>
  <c r="I70" i="1"/>
  <c r="I71" i="1"/>
  <c r="I72" i="1"/>
  <c r="I73" i="1"/>
  <c r="I74" i="1"/>
  <c r="I75" i="1"/>
  <c r="I76" i="1"/>
  <c r="I77" i="1"/>
  <c r="I78" i="1"/>
  <c r="I79" i="1"/>
  <c r="I80" i="1"/>
  <c r="I81" i="1"/>
  <c r="I82" i="1"/>
  <c r="I83" i="1"/>
  <c r="I84" i="1"/>
  <c r="I85" i="1"/>
  <c r="I86" i="1"/>
  <c r="I87" i="1"/>
  <c r="I88" i="1"/>
  <c r="I89" i="1"/>
  <c r="I90" i="1"/>
  <c r="I91" i="1"/>
  <c r="I92" i="1"/>
  <c r="I93" i="1"/>
  <c r="I94" i="1"/>
  <c r="I96" i="1"/>
  <c r="I97" i="1"/>
  <c r="I98" i="1"/>
  <c r="I99" i="1"/>
  <c r="I100" i="1"/>
  <c r="I101" i="1"/>
  <c r="I102" i="1"/>
  <c r="I103" i="1"/>
  <c r="I104" i="1"/>
  <c r="I105" i="1"/>
  <c r="I106" i="1"/>
  <c r="I107" i="1"/>
  <c r="I108" i="1"/>
  <c r="I109" i="1"/>
  <c r="I110" i="1"/>
  <c r="I111" i="1"/>
  <c r="I113" i="1"/>
  <c r="I114" i="1"/>
  <c r="I115" i="1"/>
  <c r="I117" i="1"/>
  <c r="I118" i="1"/>
  <c r="I119" i="1"/>
  <c r="I120" i="1"/>
  <c r="I121" i="1"/>
  <c r="I122" i="1"/>
  <c r="I123" i="1"/>
  <c r="I124" i="1"/>
  <c r="I125" i="1"/>
  <c r="I126" i="1"/>
  <c r="I128" i="1"/>
  <c r="I129" i="1"/>
  <c r="I130" i="1"/>
  <c r="I131" i="1"/>
  <c r="I132" i="1"/>
  <c r="I133" i="1"/>
  <c r="I134" i="1"/>
  <c r="I135" i="1"/>
  <c r="I136" i="1"/>
  <c r="I138" i="1"/>
  <c r="I139" i="1"/>
  <c r="I141" i="1"/>
  <c r="I142" i="1"/>
  <c r="I143" i="1"/>
  <c r="I144" i="1"/>
  <c r="I145" i="1"/>
  <c r="I146" i="1"/>
  <c r="I147" i="1"/>
  <c r="I148" i="1"/>
  <c r="I149" i="1"/>
  <c r="I150" i="1"/>
  <c r="I152" i="1"/>
  <c r="I153" i="1"/>
  <c r="I154" i="1"/>
  <c r="I155" i="1"/>
  <c r="I156" i="1"/>
  <c r="I157" i="1"/>
  <c r="I158" i="1"/>
  <c r="I159" i="1"/>
  <c r="I160" i="1"/>
  <c r="I161" i="1"/>
  <c r="I162"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6" i="1"/>
  <c r="I197" i="1"/>
  <c r="I198" i="1"/>
  <c r="I199" i="1"/>
  <c r="I200" i="1"/>
  <c r="I201" i="1"/>
  <c r="I202" i="1"/>
  <c r="I204" i="1"/>
  <c r="I205" i="1"/>
  <c r="I206" i="1"/>
  <c r="I207" i="1"/>
  <c r="I209" i="1"/>
  <c r="I210" i="1"/>
  <c r="I211" i="1"/>
  <c r="I212" i="1"/>
  <c r="I213" i="1"/>
  <c r="I214" i="1"/>
  <c r="I215" i="1"/>
  <c r="I216" i="1"/>
  <c r="I217" i="1"/>
  <c r="I218" i="1"/>
  <c r="I219" i="1"/>
  <c r="I220" i="1"/>
  <c r="I221" i="1"/>
  <c r="I222" i="1"/>
  <c r="I223" i="1"/>
  <c r="I224" i="1"/>
  <c r="I225" i="1"/>
  <c r="I226" i="1"/>
  <c r="I227" i="1"/>
  <c r="I228" i="1"/>
  <c r="I230"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7" i="1"/>
  <c r="I268" i="1"/>
  <c r="I269" i="1"/>
  <c r="I270" i="1"/>
  <c r="I271" i="1"/>
  <c r="I273" i="1"/>
  <c r="I274" i="1"/>
  <c r="I275" i="1"/>
  <c r="I276" i="1"/>
  <c r="I277"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<sst xmlns="http://schemas.openxmlformats.org/spreadsheetml/2006/main" count="4456" uniqueCount="1068">
  <si>
    <t>Company_name</t>
  </si>
  <si>
    <t>Location</t>
  </si>
  <si>
    <t>Applicants</t>
  </si>
  <si>
    <t>Job_level</t>
  </si>
  <si>
    <t>Junior Data Analyst</t>
  </si>
  <si>
    <t>Turbolab Technologies</t>
  </si>
  <si>
    <t>Ernakulam, Kerala, India</t>
  </si>
  <si>
    <t>2,769 followers</t>
  </si>
  <si>
    <t>See how you compare to 570 applicants. Try Premium for free</t>
  </si>
  <si>
    <t>Millennium IMS Private Limited</t>
  </si>
  <si>
    <t>Bengaluru, Karnataka, India</t>
  </si>
  <si>
    <t>16,433 followers</t>
  </si>
  <si>
    <t>See how you compare to 53 applicants. Try Premium for free</t>
  </si>
  <si>
    <t>Data Analyst</t>
  </si>
  <si>
    <t>Feathersoft</t>
  </si>
  <si>
    <t>Chalakkudy, Kerala, India</t>
  </si>
  <si>
    <t>2,077 followers</t>
  </si>
  <si>
    <t>See how you compare to 192 applicants. Try Premium for free</t>
  </si>
  <si>
    <t>Fresh To Home Foods - Data Analyst - R/SQL/Python</t>
  </si>
  <si>
    <t>FreshToHome</t>
  </si>
  <si>
    <t>17,323 followers</t>
  </si>
  <si>
    <t>See how you compare to 168 applicants. Try Premium for free</t>
  </si>
  <si>
    <t>Kochi, Kerala, India</t>
  </si>
  <si>
    <t>See how you compare to 737 applicants. Try Premium for free</t>
  </si>
  <si>
    <t>IBM</t>
  </si>
  <si>
    <t>14,623,531 followers</t>
  </si>
  <si>
    <t>See how you compare to 307 applicants. Try Premium for free</t>
  </si>
  <si>
    <t>Full-time</t>
  </si>
  <si>
    <t>Data Analyst - Hyderabad, TG</t>
  </si>
  <si>
    <t>Optum</t>
  </si>
  <si>
    <t>Hyderabad, Telangana, India</t>
  </si>
  <si>
    <t>549,081 followers</t>
  </si>
  <si>
    <t>See how you compare to 441 applicants. Try Premium for free</t>
  </si>
  <si>
    <t>Data Analyst 2</t>
  </si>
  <si>
    <t>See how you compare to 902 applicants. Try Premium for free</t>
  </si>
  <si>
    <t>Associate Data Analyst - Bangalore, KA</t>
  </si>
  <si>
    <t>See how you compare to 794 applicants. Try Premium for free</t>
  </si>
  <si>
    <t>NatWest Group</t>
  </si>
  <si>
    <t>Chennai, Tamil Nadu, India</t>
  </si>
  <si>
    <t>527,621 followers</t>
  </si>
  <si>
    <t>See how you compare to 137 applicants. Try Premium for free</t>
  </si>
  <si>
    <t>Hiring for Data analyst -Chandigarh</t>
  </si>
  <si>
    <t>Miric Biotech Limited</t>
  </si>
  <si>
    <t>Chandigarh, Chandigarh, India</t>
  </si>
  <si>
    <t>7,181 followers</t>
  </si>
  <si>
    <t>See how you compare to 250 applicants. Try Premium for free</t>
  </si>
  <si>
    <t>Fynd (Shopsense Retail Technologies Ltd.)</t>
  </si>
  <si>
    <t>Mumbai, Maharashtra, India</t>
  </si>
  <si>
    <t>39,396 followers</t>
  </si>
  <si>
    <t>See how you compare to 808 applicants. Try Premium for free</t>
  </si>
  <si>
    <t>PayU</t>
  </si>
  <si>
    <t>181,324 followers</t>
  </si>
  <si>
    <t>See how you compare to 564 applicants. Try Premium for free</t>
  </si>
  <si>
    <t>Energy Analyst - Data Analysis</t>
  </si>
  <si>
    <t>ICF</t>
  </si>
  <si>
    <t>Delhi, Delhi, India</t>
  </si>
  <si>
    <t>156,438 followers</t>
  </si>
  <si>
    <t>See how you compare to 393 applicants. Try Premium for free</t>
  </si>
  <si>
    <t>See how you compare to 358 applicants. Try Premium for free</t>
  </si>
  <si>
    <t>Data analyst</t>
  </si>
  <si>
    <t>Vadodara, Gujarat, India</t>
  </si>
  <si>
    <t>See how you compare to 158 applicants. Try Premium for free</t>
  </si>
  <si>
    <t>Hiring for Data analyst -Gandhidham</t>
  </si>
  <si>
    <t>Gandhidham, Gujarat, India</t>
  </si>
  <si>
    <t>See how you compare to 70 applicants. Try Premium for free</t>
  </si>
  <si>
    <t>Snapmint</t>
  </si>
  <si>
    <t>14,137 followers</t>
  </si>
  <si>
    <t>See how you compare to 741 applicants. Try Premium for free</t>
  </si>
  <si>
    <t>Danfoss</t>
  </si>
  <si>
    <t>327,842 followers</t>
  </si>
  <si>
    <t>See how you compare to 101 applicants. Try Premium for free</t>
  </si>
  <si>
    <t>Chalo</t>
  </si>
  <si>
    <t>11,752 followers</t>
  </si>
  <si>
    <t>See how you compare to 13 applicants. Try Premium for free</t>
  </si>
  <si>
    <t>Saarthee - Analyst - Data Analytics</t>
  </si>
  <si>
    <t>Saarthee</t>
  </si>
  <si>
    <t>Gurgaon, Haryana, India</t>
  </si>
  <si>
    <t>5,074 followers</t>
  </si>
  <si>
    <t>See how you compare to 63 applicants. Try Premium for free</t>
  </si>
  <si>
    <t>Data Analyst (Full Time, Remote)</t>
  </si>
  <si>
    <t>Hike</t>
  </si>
  <si>
    <t>342,767 followers</t>
  </si>
  <si>
    <t>See how you compare to 7,609 applicants. Try Premium for free</t>
  </si>
  <si>
    <t>See how you compare to 44 applicants. Try Premium for free</t>
  </si>
  <si>
    <t>Item Data Analyst</t>
  </si>
  <si>
    <t>Target</t>
  </si>
  <si>
    <t>1,590,060 followers</t>
  </si>
  <si>
    <t>See how you compare to 613 applicants. Try Premium for free</t>
  </si>
  <si>
    <t>Associate Data Analyst - Multiple Locations</t>
  </si>
  <si>
    <t>See how you compare to 248 applicants. Try Premium for free</t>
  </si>
  <si>
    <t>See how you compare to 352 applicants. Try Premium for free</t>
  </si>
  <si>
    <t>Hiring for Data analyst -Jaipur</t>
  </si>
  <si>
    <t>Jaipur, Rajasthan, India</t>
  </si>
  <si>
    <t>See how you compare to 189 applicants. Try Premium for free</t>
  </si>
  <si>
    <t>See how you compare to 203 applicants. Try Premium for free</t>
  </si>
  <si>
    <t>Acme Services</t>
  </si>
  <si>
    <t>53,240 followers</t>
  </si>
  <si>
    <t>See how you compare to 605 applicants. Try Premium for free</t>
  </si>
  <si>
    <t>Analyst-Data Science</t>
  </si>
  <si>
    <t>American Express</t>
  </si>
  <si>
    <t>1,746,790 followers</t>
  </si>
  <si>
    <t>See how you compare to 951 applicants. Try Premium for free</t>
  </si>
  <si>
    <t>Get My Parking - Data Analyst - SQL/Scala/Hadoop</t>
  </si>
  <si>
    <t>Get My Parking</t>
  </si>
  <si>
    <t>8,644 followers</t>
  </si>
  <si>
    <t>See how you compare to 43 applicants. Try Premium for free</t>
  </si>
  <si>
    <t>Data Analyst - SQL/Data Visualization</t>
  </si>
  <si>
    <t>NxtWave</t>
  </si>
  <si>
    <t>Vishakhapatnam, Andhra Pradesh, India</t>
  </si>
  <si>
    <t>85,474 followers</t>
  </si>
  <si>
    <t>See how you compare to 592 applicants. Try Premium for free</t>
  </si>
  <si>
    <t>Delhi Cantonment, Delhi, India</t>
  </si>
  <si>
    <t>See how you compare to 201 applicants. Try Premium for free</t>
  </si>
  <si>
    <t>Barclays</t>
  </si>
  <si>
    <t>Pune, Maharashtra, India</t>
  </si>
  <si>
    <t>1,284,099 followers</t>
  </si>
  <si>
    <t>See how you compare to 116 applicants. Try Premium for free</t>
  </si>
  <si>
    <t>See how you compare to 26 applicants. Try Premium for free</t>
  </si>
  <si>
    <t>Data Analyst - India</t>
  </si>
  <si>
    <t>KlearNow</t>
  </si>
  <si>
    <t>3,325 followers</t>
  </si>
  <si>
    <t>See how you compare to 306 applicants. Try Premium for free</t>
  </si>
  <si>
    <t>Harmony Data Integration Technologies Pvt. Ltd.</t>
  </si>
  <si>
    <t>Punjab, India</t>
  </si>
  <si>
    <t>1,046 followers</t>
  </si>
  <si>
    <t>See how you compare to 16 applicants. Try Premium for free</t>
  </si>
  <si>
    <t>Shiprocket</t>
  </si>
  <si>
    <t>49,498 followers</t>
  </si>
  <si>
    <t>See how you compare to 311 applicants. Try Premium for free</t>
  </si>
  <si>
    <t>Analyst-Data Visualization</t>
  </si>
  <si>
    <t>Accenture in India</t>
  </si>
  <si>
    <t>1,453,113 followers</t>
  </si>
  <si>
    <t>See how you compare to 118 applicants. Try Premium for free</t>
  </si>
  <si>
    <t>Antal International</t>
  </si>
  <si>
    <t>588,331 followers</t>
  </si>
  <si>
    <t>See how you compare to 918 applicants. Try Premium for free</t>
  </si>
  <si>
    <t>Our Parking Space</t>
  </si>
  <si>
    <t>India</t>
  </si>
  <si>
    <t>2,476 followers</t>
  </si>
  <si>
    <t>ABHISHEK SINGH is hiring for this job</t>
  </si>
  <si>
    <t>51-200 employees</t>
  </si>
  <si>
    <t>BeepKart - Data Analyst</t>
  </si>
  <si>
    <t>BeepKart</t>
  </si>
  <si>
    <t>1,618 followers</t>
  </si>
  <si>
    <t>See how you compare to 452 applicants. Try Premium for free</t>
  </si>
  <si>
    <t>VEGA Intellisoft Pvt Ltd</t>
  </si>
  <si>
    <t>8,367 followers</t>
  </si>
  <si>
    <t>See how you compare to 20 applicants. Try Premium for free</t>
  </si>
  <si>
    <t>Associate Data Analyst</t>
  </si>
  <si>
    <t>Eaton</t>
  </si>
  <si>
    <t>1,266,874 followers</t>
  </si>
  <si>
    <t>See how you compare to 132 applicants. Try Premium for free</t>
  </si>
  <si>
    <t>Analytics Analyst-Data Visualization</t>
  </si>
  <si>
    <t>See how you compare to 267 applicants. Try Premium for free</t>
  </si>
  <si>
    <t>PW (PhysicsWallah)</t>
  </si>
  <si>
    <t>Noida, Uttar Pradesh, India</t>
  </si>
  <si>
    <t>70,298 followers</t>
  </si>
  <si>
    <t>See how you compare to 578 applicants. Try Premium for free</t>
  </si>
  <si>
    <t>See how you compare to 71 applicants. Try Premium for free</t>
  </si>
  <si>
    <t>CIEL HR</t>
  </si>
  <si>
    <t>93,243 followers</t>
  </si>
  <si>
    <t>See how you compare to 368 applicants. Try Premium for free</t>
  </si>
  <si>
    <t>Data Analyst- Analytics</t>
  </si>
  <si>
    <t>Colgate-Palmolive</t>
  </si>
  <si>
    <t>2,014,321 followers</t>
  </si>
  <si>
    <t>See how you compare to 338 applicants. Try Premium for free</t>
  </si>
  <si>
    <t>See how you compare to 286 applicants. Try Premium for free</t>
  </si>
  <si>
    <t>Hiring for Data analyst-Kanpur</t>
  </si>
  <si>
    <t>Kanpur, Uttar Pradesh, India</t>
  </si>
  <si>
    <t>See how you compare to 52 applicants. Try Premium for free</t>
  </si>
  <si>
    <t>Jr. Data Analyst (Big Query)</t>
  </si>
  <si>
    <t>CodersBrain</t>
  </si>
  <si>
    <t>35,010 followers</t>
  </si>
  <si>
    <t>See how you compare to 75 applicants. Try Premium for free</t>
  </si>
  <si>
    <t>BeepKart - Data Analyst - Marketing</t>
  </si>
  <si>
    <t>See how you compare to 151 applicants. Try Premium for free</t>
  </si>
  <si>
    <t>Remote SQL Developer/Data Analyst Jobs</t>
  </si>
  <si>
    <t>Turing.com</t>
  </si>
  <si>
    <t>149,425 followers</t>
  </si>
  <si>
    <t>See how you compare to 1,687 applicants. Try Premium for free</t>
  </si>
  <si>
    <t>Iron Mountain</t>
  </si>
  <si>
    <t>332,079 followers</t>
  </si>
  <si>
    <t>See how you compare to 209 applicants. Try Premium for free</t>
  </si>
  <si>
    <t>Data Digitalization Analyst</t>
  </si>
  <si>
    <t>Hewlett Packard Enterprise</t>
  </si>
  <si>
    <t>3,515,985 followers</t>
  </si>
  <si>
    <t>See how you compare to 134 applicants. Try Premium for free</t>
  </si>
  <si>
    <t>Data Analyst - Manager</t>
  </si>
  <si>
    <t>State Street</t>
  </si>
  <si>
    <t>448,129 followers</t>
  </si>
  <si>
    <t>See how you compare to 15 applicants. Try Premium for free</t>
  </si>
  <si>
    <t>See how you compare to 406 applicants. Try Premium for free</t>
  </si>
  <si>
    <t>Data Analyst - GAMMA</t>
  </si>
  <si>
    <t>Boston Consulting Group (BCG)</t>
  </si>
  <si>
    <t>3,426,452 followers</t>
  </si>
  <si>
    <t>See how you compare to 124 applicants. Try Premium for free</t>
  </si>
  <si>
    <t>Data Analyst - SQL/Python</t>
  </si>
  <si>
    <t>Multi Recruit</t>
  </si>
  <si>
    <t>24,555 followers</t>
  </si>
  <si>
    <t>See how you compare to 294 applicants. Try Premium for free</t>
  </si>
  <si>
    <t>Senior Data Analyst - Multiple Locations</t>
  </si>
  <si>
    <t>See how you compare to 25 applicants. Try Premium for free</t>
  </si>
  <si>
    <t>Analyst - Data Science</t>
  </si>
  <si>
    <t>See how you compare to 218 applicants. Try Premium for free</t>
  </si>
  <si>
    <t>Exponentia.ai</t>
  </si>
  <si>
    <t>Bandra, Maharashtra, India</t>
  </si>
  <si>
    <t>10,492 followers</t>
  </si>
  <si>
    <t>See how you compare to 343 applicants. Try Premium for free</t>
  </si>
  <si>
    <t>See how you compare to 229 applicants. Try Premium for free</t>
  </si>
  <si>
    <t>CIEL/SEL/20970: Data Analyst</t>
  </si>
  <si>
    <t>See recent hiring trends for CIEL HR. Try Premium for free</t>
  </si>
  <si>
    <t>Agency Insights Analyst [English]</t>
  </si>
  <si>
    <t>Google</t>
  </si>
  <si>
    <t>26,730,212 followers</t>
  </si>
  <si>
    <t>See how you compare to 281 applicants. Try Premium for free</t>
  </si>
  <si>
    <t>See how you compare to 97 applicants. Try Premium for free</t>
  </si>
  <si>
    <t>Lead I - Data Analysis</t>
  </si>
  <si>
    <t>UST</t>
  </si>
  <si>
    <t>699,755 followers</t>
  </si>
  <si>
    <t>See how you compare to 156 applicants. Try Premium for free</t>
  </si>
  <si>
    <t>Big Data Analyst</t>
  </si>
  <si>
    <t>See how you compare to 55 applicants. Try Premium for free</t>
  </si>
  <si>
    <t>Analyst, Data Management &amp; Quantitative Analysis</t>
  </si>
  <si>
    <t>BNY Mellon</t>
  </si>
  <si>
    <t>458,555 followers</t>
  </si>
  <si>
    <t>See how you compare to 54 applicants. Try Premium for free</t>
  </si>
  <si>
    <t>Data Analysts - Ministry of Rural Development (MoRD), New Delhi</t>
  </si>
  <si>
    <t>National Institute for Smart Government</t>
  </si>
  <si>
    <t>20,301 followers</t>
  </si>
  <si>
    <t>See how you compare to 131 applicants. Try Premium for free</t>
  </si>
  <si>
    <t>Analyst - Data Analysis</t>
  </si>
  <si>
    <t>Inizio Advisory</t>
  </si>
  <si>
    <t>1,584 followers</t>
  </si>
  <si>
    <t>See how you compare to 796 applicants. Try Premium for free</t>
  </si>
  <si>
    <t>Learn Data Analyst</t>
  </si>
  <si>
    <t>Lejhro Bootcamp</t>
  </si>
  <si>
    <t>3,947 followers</t>
  </si>
  <si>
    <t>See how you compare to 34 applicants. Try Premium for free</t>
  </si>
  <si>
    <t>Volunteer</t>
  </si>
  <si>
    <t>Saarthee - Senior Analyst/Associate - Data Analytic</t>
  </si>
  <si>
    <t>See how you compare to 23 applicants. Try Premium for free</t>
  </si>
  <si>
    <t>448,153 followers</t>
  </si>
  <si>
    <t>See how you compare to 31 applicants. Try Premium for free</t>
  </si>
  <si>
    <t>Calibehr Business Support Services Pvt. Ltd.</t>
  </si>
  <si>
    <t>10,069 followers</t>
  </si>
  <si>
    <t>149,448 followers</t>
  </si>
  <si>
    <t>Remote Senior Data Analyst Jobs</t>
  </si>
  <si>
    <t>See how you compare to 206 applicants. Try Premium for free</t>
  </si>
  <si>
    <t>Eloelo</t>
  </si>
  <si>
    <t>8,966 followers</t>
  </si>
  <si>
    <t>See how you compare to 303 applicants. Try Premium for free</t>
  </si>
  <si>
    <t>Spk Systems India pvt ltd</t>
  </si>
  <si>
    <t>909 followers</t>
  </si>
  <si>
    <t>Karur, Tamil Nadu, India</t>
  </si>
  <si>
    <t>See how you compare to 10 applicants. Try Premium for free</t>
  </si>
  <si>
    <t>26,730,602 followers</t>
  </si>
  <si>
    <t>See how you compare to 302 applicants. Try Premium for free</t>
  </si>
  <si>
    <t>ACURA SOLUTIONS LTD</t>
  </si>
  <si>
    <t>10,726 followers</t>
  </si>
  <si>
    <t xml:space="preserve">MASTER MIND CONSULTANCY </t>
  </si>
  <si>
    <t>See how you compare to 540 applicants. Try Premium for free</t>
  </si>
  <si>
    <t>See how you compare to 251 applicants. Try Premium for free</t>
  </si>
  <si>
    <t>Qrata</t>
  </si>
  <si>
    <t>10,925 followers</t>
  </si>
  <si>
    <t>Bussiness / Data Analyst</t>
  </si>
  <si>
    <t>See how you compare to 226 applicants. Try Premium for free</t>
  </si>
  <si>
    <t>699,789 followers</t>
  </si>
  <si>
    <t>Associate III - Data Analysis</t>
  </si>
  <si>
    <t>Thiruvananthapuram, Kerala, India</t>
  </si>
  <si>
    <t>See how you compare to 88 applicants. Try Premium for free</t>
  </si>
  <si>
    <t>SmartAnalyst</t>
  </si>
  <si>
    <t>27,107 followers</t>
  </si>
  <si>
    <t>See how you compare to 539 applicants. Try Premium for free</t>
  </si>
  <si>
    <t>AstraZeneca</t>
  </si>
  <si>
    <t>2,233,858 followers</t>
  </si>
  <si>
    <t>Data and Insights Analyst</t>
  </si>
  <si>
    <t>See how you compare to 36 applicants. Try Premium for free</t>
  </si>
  <si>
    <t>grofers</t>
  </si>
  <si>
    <t>264,973 followers</t>
  </si>
  <si>
    <t>Lead Data Analyst</t>
  </si>
  <si>
    <t>See how you compare to 160 applicants. Try Premium for free</t>
  </si>
  <si>
    <t>See how you compare to 28 applicants. Try Premium for free</t>
  </si>
  <si>
    <t>BD</t>
  </si>
  <si>
    <t>727,348 followers</t>
  </si>
  <si>
    <t>See how you compare to 138 applicants. Try Premium for free</t>
  </si>
  <si>
    <t>Citi</t>
  </si>
  <si>
    <t>3,873,367 followers</t>
  </si>
  <si>
    <t>Data Analyst, AVP</t>
  </si>
  <si>
    <t>181,334 followers</t>
  </si>
  <si>
    <t>See how you compare to 64 applicants. Try Premium for free</t>
  </si>
  <si>
    <t>93,288 followers</t>
  </si>
  <si>
    <t>CIEL/SEL/22898: Data Analyst</t>
  </si>
  <si>
    <t>Data Visualization Analyst</t>
  </si>
  <si>
    <t>See how you compare to 37 applicants. Try Premium for free</t>
  </si>
  <si>
    <t>1,453,236 followers</t>
  </si>
  <si>
    <t>Analytics Analyst-Reporting</t>
  </si>
  <si>
    <t>See how you compare to 1,096 applicants. Try Premium for free</t>
  </si>
  <si>
    <t>Haleon</t>
  </si>
  <si>
    <t>58,338 followers</t>
  </si>
  <si>
    <t>See how you compare to 380 applicants. Try Premium for free</t>
  </si>
  <si>
    <t>CWT</t>
  </si>
  <si>
    <t>211,860 followers</t>
  </si>
  <si>
    <t>See how you compare to 424 applicants. Try Premium for free</t>
  </si>
  <si>
    <t>Nineleaps</t>
  </si>
  <si>
    <t>46,764 followers</t>
  </si>
  <si>
    <t>See how you compare to 115 applicants. Try Premium for free</t>
  </si>
  <si>
    <t>Lead II - Data Analysis</t>
  </si>
  <si>
    <t>Right Advisors Private Limited</t>
  </si>
  <si>
    <t>14,162 followers</t>
  </si>
  <si>
    <t>Kolar, Karnataka, India</t>
  </si>
  <si>
    <t>See how you compare to 14 applicants. Try Premium for free</t>
  </si>
  <si>
    <t>Unbxd Inc., A Netcore Company</t>
  </si>
  <si>
    <t>31,350 followers</t>
  </si>
  <si>
    <t>See how you compare to 572 applicants. Try Premium for free</t>
  </si>
  <si>
    <t>Sciative - We Price Right</t>
  </si>
  <si>
    <t>2,155 followers</t>
  </si>
  <si>
    <t>See how you compare to 208 applicants. Try Premium for free</t>
  </si>
  <si>
    <t>Polaris Inc.</t>
  </si>
  <si>
    <t>132,795 followers</t>
  </si>
  <si>
    <t>See how you compare to 593 applicants. Try Premium for free</t>
  </si>
  <si>
    <t>HuntingCube Recruitment Solutions</t>
  </si>
  <si>
    <t>63,134 followers</t>
  </si>
  <si>
    <t>See how you compare to 301 applicants. Try Premium for free</t>
  </si>
  <si>
    <t>BCG GAMMA</t>
  </si>
  <si>
    <t>64,481 followers</t>
  </si>
  <si>
    <t>Analyst- Geo Analytics- GAMMA</t>
  </si>
  <si>
    <t>See how you compare to 190 applicants. Try Premium for free</t>
  </si>
  <si>
    <t>Lohono Stays</t>
  </si>
  <si>
    <t>6,988 followers</t>
  </si>
  <si>
    <t>See how you compare to 173 applicants. Try Premium for free</t>
  </si>
  <si>
    <t>Senior Data Analyst - Python/Spark/Minio</t>
  </si>
  <si>
    <t>See recent hiring trends for Saarthee. Try Premium for free</t>
  </si>
  <si>
    <t>Stralynn Consulting Services, Inc</t>
  </si>
  <si>
    <t>9,153 followers</t>
  </si>
  <si>
    <t>See how you compare to 1,281 applicants. Try Premium for free</t>
  </si>
  <si>
    <t>UBS</t>
  </si>
  <si>
    <t>1,232,965 followers</t>
  </si>
  <si>
    <t>Agile Academy Data Analyst</t>
  </si>
  <si>
    <t>See how you compare to 48 applicants. Try Premium for free</t>
  </si>
  <si>
    <t>See how you compare to 30 applicants. Try Premium for free</t>
  </si>
  <si>
    <t>CIEL/SEL/23132: Data Analyst</t>
  </si>
  <si>
    <t>Thomson Reuters</t>
  </si>
  <si>
    <t>1,623,009 followers</t>
  </si>
  <si>
    <t>Analyst, Data &amp; Analytics-1</t>
  </si>
  <si>
    <t>See how you compare to 188 applicants. Try Premium for free</t>
  </si>
  <si>
    <t>HuQuo</t>
  </si>
  <si>
    <t>11,731 followers</t>
  </si>
  <si>
    <t>Data Analyst - SQL/ETL Tools</t>
  </si>
  <si>
    <t>See how you compare to 121 applicants. Try Premium for free</t>
  </si>
  <si>
    <t>2,014,342 followers</t>
  </si>
  <si>
    <t>General Mills</t>
  </si>
  <si>
    <t>573,881 followers</t>
  </si>
  <si>
    <t>Analyst - Data Foundation</t>
  </si>
  <si>
    <t>See how you compare to 27 applicants. Try Premium for free</t>
  </si>
  <si>
    <t>Numerator</t>
  </si>
  <si>
    <t>52,485 followers</t>
  </si>
  <si>
    <t>French Data Analyst</t>
  </si>
  <si>
    <t>See how you compare to 105 applicants. Try Premium for free</t>
  </si>
  <si>
    <t>Grab</t>
  </si>
  <si>
    <t>687,849 followers</t>
  </si>
  <si>
    <t>See how you compare to 217 applicants. Try Premium for free</t>
  </si>
  <si>
    <t>Shell</t>
  </si>
  <si>
    <t>6,003,444 followers</t>
  </si>
  <si>
    <t>Data Analyst - IVMS</t>
  </si>
  <si>
    <t>See how you compare to 290 applicants. Try Premium for free</t>
  </si>
  <si>
    <t>Manav Energy</t>
  </si>
  <si>
    <t>See how you compare to 100 applicants. Try Premium for free</t>
  </si>
  <si>
    <t>Medtronic</t>
  </si>
  <si>
    <t>1,450,426 followers</t>
  </si>
  <si>
    <t>Advanced Analytics Analyst</t>
  </si>
  <si>
    <t>See how you compare to 42 applicants. Try Premium for free</t>
  </si>
  <si>
    <t>CIEL/SEL/24257: Data Analyst - Contact Center Strategy</t>
  </si>
  <si>
    <t>PepsiCo</t>
  </si>
  <si>
    <t>6,839,555 followers</t>
  </si>
  <si>
    <t>Data Analyst - Nielsen / IRI [T500-5341]</t>
  </si>
  <si>
    <t>See how you compare to 223 applicants. Try Premium for free</t>
  </si>
  <si>
    <t>Johnson Controls</t>
  </si>
  <si>
    <t>1,171,139 followers</t>
  </si>
  <si>
    <t>See how you compare to 228 applicants. Try Premium for free</t>
  </si>
  <si>
    <t>Johnson &amp; Johnson</t>
  </si>
  <si>
    <t>8,101,283 followers</t>
  </si>
  <si>
    <t>Process and Data Analyst (New Consumer Health Company)</t>
  </si>
  <si>
    <t>See how you compare to 159 applicants. Try Premium for free</t>
  </si>
  <si>
    <t>458,566 followers</t>
  </si>
  <si>
    <t>See how you compare to 51 applicants. Try Premium for free</t>
  </si>
  <si>
    <t>United Airlines</t>
  </si>
  <si>
    <t>670,114 followers</t>
  </si>
  <si>
    <t>Analyst - Opeations Performance &amp; Analytics</t>
  </si>
  <si>
    <t>See how you compare to 109 applicants. Try Premium for free</t>
  </si>
  <si>
    <t>Iris Software Inc.</t>
  </si>
  <si>
    <t>246,492 followers</t>
  </si>
  <si>
    <t>Data Analysts</t>
  </si>
  <si>
    <t>See how you compare to 450 applicants. Try Premium for free</t>
  </si>
  <si>
    <t>Noesys Software Pvt. Ltd.</t>
  </si>
  <si>
    <t>2,068 followers</t>
  </si>
  <si>
    <t>Data Analyst - Infoveave Data Automation &amp; Decision Intelligence</t>
  </si>
  <si>
    <t>See how you compare to 12 applicants. Try Premium for free</t>
  </si>
  <si>
    <t>Data Analyst (Audit Domain)</t>
  </si>
  <si>
    <t>See how you compare to 72 applicants. Try Premium for free</t>
  </si>
  <si>
    <t>CIEL/SEL/21673: Data Analyst</t>
  </si>
  <si>
    <t>Persistent Systems</t>
  </si>
  <si>
    <t>634,627 followers</t>
  </si>
  <si>
    <t>Data Analyst (Pyspark, Scala, Kafka)</t>
  </si>
  <si>
    <t>See how you compare to 473 applicants. Try Premium for free</t>
  </si>
  <si>
    <t>Sutherland</t>
  </si>
  <si>
    <t>464,864 followers</t>
  </si>
  <si>
    <t>PowerBI - Dashboard Developer</t>
  </si>
  <si>
    <t>See how you compare to 7 applicants. Try Premium for free</t>
  </si>
  <si>
    <t>CIEL/SEL/16912: Data Analyst role - Hyderabad</t>
  </si>
  <si>
    <t>3,426,531 followers</t>
  </si>
  <si>
    <t>Sr Data Analyst</t>
  </si>
  <si>
    <t>See how you compare to 92 applicants. Try Premium for free</t>
  </si>
  <si>
    <t>See how you compare to 430 applicants. Try Premium for free</t>
  </si>
  <si>
    <t>See how you compare to 61 applicants. Try Premium for free</t>
  </si>
  <si>
    <t>See how you compare to 185 applicants. Try Premium for free</t>
  </si>
  <si>
    <t>Paytm</t>
  </si>
  <si>
    <t>1,078,204 followers</t>
  </si>
  <si>
    <t>Data Analyst- Team Lead</t>
  </si>
  <si>
    <t>See how you compare to 264 applicants. Try Premium for free</t>
  </si>
  <si>
    <t>Mad Street Den</t>
  </si>
  <si>
    <t>31,699 followers</t>
  </si>
  <si>
    <t>See how you compare to 278 applicants. Try Premium for free</t>
  </si>
  <si>
    <t>1,590,108 followers</t>
  </si>
  <si>
    <t>Item Data Process Analyst</t>
  </si>
  <si>
    <t>Spearmint Games</t>
  </si>
  <si>
    <t>1,519 followers</t>
  </si>
  <si>
    <t>Data Analyst | Analytics</t>
  </si>
  <si>
    <t>See how you compare to 533 applicants. Try Premium for free</t>
  </si>
  <si>
    <t>1-10 employees</t>
  </si>
  <si>
    <t>CarDekho</t>
  </si>
  <si>
    <t>85,179 followers</t>
  </si>
  <si>
    <t>Senior Data Analyst</t>
  </si>
  <si>
    <t>See how you compare to 200 applicants. Try Premium for free</t>
  </si>
  <si>
    <t>enVista</t>
  </si>
  <si>
    <t>25,102 followers</t>
  </si>
  <si>
    <t>Associate Analyst, Data Processing</t>
  </si>
  <si>
    <t>See how you compare to 60 applicants. Try Premium for free</t>
  </si>
  <si>
    <t>Novartis India</t>
  </si>
  <si>
    <t>116,273 followers</t>
  </si>
  <si>
    <t>Data Analyst, Digital Finance</t>
  </si>
  <si>
    <t>See how you compare to 41 applicants. Try Premium for free</t>
  </si>
  <si>
    <t>ClicFlyer</t>
  </si>
  <si>
    <t>1,408 followers</t>
  </si>
  <si>
    <t>Clicflyer - Data Analyst/Senior Analyst - SQL/Excel</t>
  </si>
  <si>
    <t>See how you compare to 135 applicants. Try Premium for free</t>
  </si>
  <si>
    <t>Cardinal Health</t>
  </si>
  <si>
    <t>510,109 followers</t>
  </si>
  <si>
    <t>Analyst, Master Data</t>
  </si>
  <si>
    <t>See how you compare to 276 applicants. Try Premium for free</t>
  </si>
  <si>
    <t>See how you compare to 78 applicants. Try Premium for free</t>
  </si>
  <si>
    <t>See how you compare to 275 applicants. Try Premium for free</t>
  </si>
  <si>
    <t>TechnoScience (Domnic Lewis International LLC)</t>
  </si>
  <si>
    <t>19,706 followers</t>
  </si>
  <si>
    <t>See recent hiring trends for TechnoScience (Domnic Lewis International LLC). Try Premium for free</t>
  </si>
  <si>
    <t>SQL &amp; Jasper Reports Developer</t>
  </si>
  <si>
    <t>See recent hiring trends for Sutherland - Global. Try Premium for free</t>
  </si>
  <si>
    <t>CIEL/SEL/24365: Data Analyst</t>
  </si>
  <si>
    <t>ManipalCigna Health Insurance Company Ltd.</t>
  </si>
  <si>
    <t>24,730 followers</t>
  </si>
  <si>
    <t>See how you compare to 128 applicants. Try Premium for free</t>
  </si>
  <si>
    <t>Capgemini</t>
  </si>
  <si>
    <t>5,063,467 followers</t>
  </si>
  <si>
    <t>Data Analyst_C1</t>
  </si>
  <si>
    <t>See how you compare to 181 applicants. Try Premium for free</t>
  </si>
  <si>
    <t>3,873,375 followers</t>
  </si>
  <si>
    <t>Financial Data Analyst - Ruby Mumbai (R22091262)</t>
  </si>
  <si>
    <t>See how you compare to 38 applicants. Try Premium for free</t>
  </si>
  <si>
    <t>Global Industrial Company</t>
  </si>
  <si>
    <t>20,467 followers</t>
  </si>
  <si>
    <t>Data Analyst, Marketing</t>
  </si>
  <si>
    <t>See how you compare to 22 applicants. Try Premium for free</t>
  </si>
  <si>
    <t>Elastic</t>
  </si>
  <si>
    <t>287,791 followers</t>
  </si>
  <si>
    <t>Koch Business Solutions India</t>
  </si>
  <si>
    <t>26,731 followers</t>
  </si>
  <si>
    <t>See how you compare to 74 applicants. Try Premium for free</t>
  </si>
  <si>
    <t>Associate Analyst - Operations Performance &amp; Analytics</t>
  </si>
  <si>
    <t>Senior Data Analyst - GAMMA</t>
  </si>
  <si>
    <t>See how you compare to 19 applicants. Try Premium for free</t>
  </si>
  <si>
    <t>See how you compare to 21 applicants. Try Premium for free</t>
  </si>
  <si>
    <t>See how you compare to 89 applicants. Try Premium for free</t>
  </si>
  <si>
    <t>Eloelo - Data Analyst</t>
  </si>
  <si>
    <t>See how you compare to 154 applicants. Try Premium for free</t>
  </si>
  <si>
    <t>Sr Associate - Data Analytics</t>
  </si>
  <si>
    <t>Mumbai Metropolitan Region</t>
  </si>
  <si>
    <t>See how you compare to 50 applicants. Try Premium for free</t>
  </si>
  <si>
    <t>S&amp;P Global</t>
  </si>
  <si>
    <t>291,526 followers</t>
  </si>
  <si>
    <t>Ahmedabad, Gujarat, India</t>
  </si>
  <si>
    <t>JPMorgan Chase &amp; Co.</t>
  </si>
  <si>
    <t>3,455,551 followers</t>
  </si>
  <si>
    <t>WADU - Data Management - Data Analyst 601/602</t>
  </si>
  <si>
    <t>See how you compare to 91 applicants. Try Premium for free</t>
  </si>
  <si>
    <t>HSBC</t>
  </si>
  <si>
    <t>3,103,419 followers</t>
  </si>
  <si>
    <t>Assistant Vice President â€“ Data Insights Analyst</t>
  </si>
  <si>
    <t>GSK</t>
  </si>
  <si>
    <t>3,400,419 followers</t>
  </si>
  <si>
    <t>GPO Data Insights Analyst</t>
  </si>
  <si>
    <t>The Coca-Cola Company</t>
  </si>
  <si>
    <t>7,025,591 followers</t>
  </si>
  <si>
    <t>Senior Analyst - Data &amp; Analytics</t>
  </si>
  <si>
    <t>See how you compare to 510 applicants. Try Premium for free</t>
  </si>
  <si>
    <t>Saras Analytics</t>
  </si>
  <si>
    <t>5,892 followers</t>
  </si>
  <si>
    <t>Saras Analytics - Senior Data Analyst</t>
  </si>
  <si>
    <t>See how you compare to 96 applicants. Try Premium for free</t>
  </si>
  <si>
    <t>The University of British Columbia</t>
  </si>
  <si>
    <t>507,800 followers</t>
  </si>
  <si>
    <t>Biostatistician / Data Analyst</t>
  </si>
  <si>
    <t>Agra, Uttar Pradesh, India</t>
  </si>
  <si>
    <t>See how you compare to 87 applicants. Try Premium for free</t>
  </si>
  <si>
    <t>Redian Software Global</t>
  </si>
  <si>
    <t>4,211 followers</t>
  </si>
  <si>
    <t>Her Second Innings</t>
  </si>
  <si>
    <t>5,213 followers</t>
  </si>
  <si>
    <t>Job Seekers- Data Analyst - Women on Break</t>
  </si>
  <si>
    <t>See how you compare to 9 applicants. Try Premium for free</t>
  </si>
  <si>
    <t>Educate Girls</t>
  </si>
  <si>
    <t>38,736 followers</t>
  </si>
  <si>
    <t>See how you compare to 300 applicants. Try Premium for free</t>
  </si>
  <si>
    <t>TIAA</t>
  </si>
  <si>
    <t>145,129 followers</t>
  </si>
  <si>
    <t>Associate - Data Analyst</t>
  </si>
  <si>
    <t>Equinix Asia-Pacific</t>
  </si>
  <si>
    <t>21,055 followers</t>
  </si>
  <si>
    <t>See how you compare to 86 applicants. Try Premium for free</t>
  </si>
  <si>
    <t>Trimble Inc.</t>
  </si>
  <si>
    <t>186,214 followers</t>
  </si>
  <si>
    <t>DATA ANALYST_SCM</t>
  </si>
  <si>
    <t>See recent hiring trends for Trimble. Try Premium for free</t>
  </si>
  <si>
    <t>Smiths Group plc</t>
  </si>
  <si>
    <t>30,706 followers</t>
  </si>
  <si>
    <t>Data Analyst (Power BI)</t>
  </si>
  <si>
    <t>See how you compare to 439 applicants. Try Premium for free</t>
  </si>
  <si>
    <t>ProPMO Services Private Limited</t>
  </si>
  <si>
    <t>1,223 followers</t>
  </si>
  <si>
    <t>Data Analyst - Business Intelligence</t>
  </si>
  <si>
    <t>See how you compare to 123 applicants. Try Premium for free</t>
  </si>
  <si>
    <t>CGI</t>
  </si>
  <si>
    <t>975,422 followers</t>
  </si>
  <si>
    <t>Lead Analyst - Data Analyst</t>
  </si>
  <si>
    <t>See how you compare to 102 applicants. Try Premium for free</t>
  </si>
  <si>
    <t>AMP</t>
  </si>
  <si>
    <t>25,406 followers</t>
  </si>
  <si>
    <t>Battery Data Analyst</t>
  </si>
  <si>
    <t>See how you compare to 120 applicants. Try Premium for free</t>
  </si>
  <si>
    <t>MC Front-End Data Analyst</t>
  </si>
  <si>
    <t>See how you compare to 150 applicants. Try Premium for free</t>
  </si>
  <si>
    <t>TE Connectivity</t>
  </si>
  <si>
    <t>457,062 followers</t>
  </si>
  <si>
    <t>ANALYST DATA &amp; INSIGHTS II</t>
  </si>
  <si>
    <t>See how you compare to 76 applicants. Try Premium for free</t>
  </si>
  <si>
    <t>Philips</t>
  </si>
  <si>
    <t>2,145,362 followers</t>
  </si>
  <si>
    <t>Platform Analyst - Info &amp; Data</t>
  </si>
  <si>
    <t>See how you compare to 32 applicants. Try Premium for free</t>
  </si>
  <si>
    <t>93,295 followers</t>
  </si>
  <si>
    <t>CIEL/SEL/24655: Sr Data Analyst</t>
  </si>
  <si>
    <t>6,839,567 followers</t>
  </si>
  <si>
    <t>Senior Data Analyst [T500-5320]</t>
  </si>
  <si>
    <t>See how you compare to 262 applicants. Try Premium for free</t>
  </si>
  <si>
    <t>See how you compare to 204 applicants. Try Premium for free</t>
  </si>
  <si>
    <t>Lead Analyst, Data Management &amp; Quantitative Analysis</t>
  </si>
  <si>
    <t>SM Business Solutions</t>
  </si>
  <si>
    <t>163 followers</t>
  </si>
  <si>
    <t>Sr. Data Analyst</t>
  </si>
  <si>
    <t>See recent hiring trends for SM Business Solutions. Try Premium for free</t>
  </si>
  <si>
    <t>Mphasis</t>
  </si>
  <si>
    <t>560,815 followers</t>
  </si>
  <si>
    <t>Toast</t>
  </si>
  <si>
    <t>101,641 followers</t>
  </si>
  <si>
    <t>Credit Risk Data Analyst</t>
  </si>
  <si>
    <t>See how you compare to 110 applicants. Try Premium for free</t>
  </si>
  <si>
    <t xml:space="preserve">TalentRep </t>
  </si>
  <si>
    <t>Saket, Delhi, India</t>
  </si>
  <si>
    <t>See how you compare to 224 applicants. Try Premium for free</t>
  </si>
  <si>
    <t>1,284,151 followers</t>
  </si>
  <si>
    <t>Data - Business Analyst</t>
  </si>
  <si>
    <t>See how you compare to 90 applicants. Try Premium for free</t>
  </si>
  <si>
    <t>PCB Apps</t>
  </si>
  <si>
    <t>4,186 followers</t>
  </si>
  <si>
    <t>Oracle Data Mining Analyst (Remote India and Philippines )</t>
  </si>
  <si>
    <t>Andhra Pradesh, India</t>
  </si>
  <si>
    <t>Kwalee</t>
  </si>
  <si>
    <t>31,388 followers</t>
  </si>
  <si>
    <t>See how you compare to 104 applicants. Try Premium for free</t>
  </si>
  <si>
    <t>Hexaconcepts</t>
  </si>
  <si>
    <t>2,386 followers</t>
  </si>
  <si>
    <t>Analyst / Consultant - Analytics</t>
  </si>
  <si>
    <t>Corning Incorporated</t>
  </si>
  <si>
    <t>161,239 followers</t>
  </si>
  <si>
    <t>Data Management Analyst</t>
  </si>
  <si>
    <t>See how you compare to 11 applicants. Try Premium for free</t>
  </si>
  <si>
    <t>26,730,720 followers</t>
  </si>
  <si>
    <t>Insights Specialist, gCare</t>
  </si>
  <si>
    <t>See how you compare to 370 applicants. Try Premium for free</t>
  </si>
  <si>
    <t>Noise</t>
  </si>
  <si>
    <t>34,984 followers</t>
  </si>
  <si>
    <t>Product Analyst - Analytics</t>
  </si>
  <si>
    <t>PhonePe</t>
  </si>
  <si>
    <t>500,910 followers</t>
  </si>
  <si>
    <t>Data Analyst - Compliance</t>
  </si>
  <si>
    <t>See how you compare to 425 applicants. Try Premium for free</t>
  </si>
  <si>
    <t>549,104 followers</t>
  </si>
  <si>
    <t>Senior Data Engineering Analyst - MSSQL</t>
  </si>
  <si>
    <t>See how you compare to 29 applicants. Try Premium for free</t>
  </si>
  <si>
    <t>Senior Data Analyst - Nielsen [T500-5353]</t>
  </si>
  <si>
    <t>See how you compare to 139 applicants. Try Premium for free</t>
  </si>
  <si>
    <t>Croma Campus Pvt. Ltd.</t>
  </si>
  <si>
    <t>5,423 followers</t>
  </si>
  <si>
    <t>Hiring for Full Time Data Analyst Trainer</t>
  </si>
  <si>
    <t>Wysa</t>
  </si>
  <si>
    <t>13,776 followers</t>
  </si>
  <si>
    <t>Wysa - Senior Data Analyst - Tableau/Power BI</t>
  </si>
  <si>
    <t>Beckman Coulter Life Sciences</t>
  </si>
  <si>
    <t>67,419 followers</t>
  </si>
  <si>
    <t xml:space="preserve">Masai </t>
  </si>
  <si>
    <t>DBS Bank</t>
  </si>
  <si>
    <t>777,216 followers</t>
  </si>
  <si>
    <t>EY</t>
  </si>
  <si>
    <t>6,841,000 followers</t>
  </si>
  <si>
    <t>EMS - Data CoE - Advanced Analyst</t>
  </si>
  <si>
    <t>See how you compare to 122 applicants. Try Premium for free</t>
  </si>
  <si>
    <t>186,215 followers</t>
  </si>
  <si>
    <t>26,730,832 followers</t>
  </si>
  <si>
    <t>See how you compare to 140 applicants. Try Premium for free</t>
  </si>
  <si>
    <t>Inspire</t>
  </si>
  <si>
    <t>3,863 followers</t>
  </si>
  <si>
    <t>Senior Real World Data Analyst</t>
  </si>
  <si>
    <t>See recent hiring trends for Inspire. Try Premium for free</t>
  </si>
  <si>
    <t>HireRight</t>
  </si>
  <si>
    <t>60,132 followers</t>
  </si>
  <si>
    <t>Data Source Analyst 3 - Remote Work from India</t>
  </si>
  <si>
    <t>7,025,615 followers</t>
  </si>
  <si>
    <t>BI Analyst â€“ Platform Operations &amp; Data Governance</t>
  </si>
  <si>
    <t>Ekya Schools</t>
  </si>
  <si>
    <t>5,992 followers</t>
  </si>
  <si>
    <t>Ekya Schools - Data Analyst - CA</t>
  </si>
  <si>
    <t>See how you compare to 24 applicants. Try Premium for free</t>
  </si>
  <si>
    <t>Randstad India</t>
  </si>
  <si>
    <t>401,993 followers</t>
  </si>
  <si>
    <t>Data Source, Analyst &amp; Strategist - Lead</t>
  </si>
  <si>
    <t>See how you compare to 258 applicants. Try Premium for free</t>
  </si>
  <si>
    <t>Etraveli Group</t>
  </si>
  <si>
    <t>46,123 followers</t>
  </si>
  <si>
    <t>See how you compare to 677 applicants. Try Premium for free</t>
  </si>
  <si>
    <t>3,455,582 followers</t>
  </si>
  <si>
    <t>CB SF&amp;BM Qliksense Analyst</t>
  </si>
  <si>
    <t>Airbnb</t>
  </si>
  <si>
    <t>2,187,545 followers</t>
  </si>
  <si>
    <t>Analytics &amp; Insight Sr. Analyst</t>
  </si>
  <si>
    <t>See how you compare to 273 applicants. Try Premium for free</t>
  </si>
  <si>
    <t>IHS Markit</t>
  </si>
  <si>
    <t>285,075 followers</t>
  </si>
  <si>
    <t>Data Transformation Analyst I</t>
  </si>
  <si>
    <t>1,453,273 followers</t>
  </si>
  <si>
    <t>Senior Analyst - Analytics</t>
  </si>
  <si>
    <t>26,730,836 followers</t>
  </si>
  <si>
    <t>Omasy Research</t>
  </si>
  <si>
    <t>6,889 followers</t>
  </si>
  <si>
    <t>Clinical Data Analyst</t>
  </si>
  <si>
    <t>Kolkata, West Bengal, India</t>
  </si>
  <si>
    <t>See how you compare to 17 applicants. Try Premium for free</t>
  </si>
  <si>
    <t>Molex</t>
  </si>
  <si>
    <t>160,194 followers</t>
  </si>
  <si>
    <t>See how you compare to 79 applicants. Try Premium for free</t>
  </si>
  <si>
    <t>Thermo Fisher Scientific</t>
  </si>
  <si>
    <t>1,086,621 followers</t>
  </si>
  <si>
    <t>Data Operations Analyst</t>
  </si>
  <si>
    <t>See how you compare to 155 applicants. Try Premium for free</t>
  </si>
  <si>
    <t>General Mills India</t>
  </si>
  <si>
    <t>5,564 followers</t>
  </si>
  <si>
    <t>3,873,397 followers</t>
  </si>
  <si>
    <t>Data/Information Mgt Analyst 2 - Assistant Manager</t>
  </si>
  <si>
    <t>See how you compare to 18 applicants. Try Premium for free</t>
  </si>
  <si>
    <t>588,435 followers</t>
  </si>
  <si>
    <t>Data Analyst role with CMMI Level 5 Organisation</t>
  </si>
  <si>
    <t>6,839,590 followers</t>
  </si>
  <si>
    <t>Lead Data Analyst - CPG Reporting [T500-5321]</t>
  </si>
  <si>
    <t>See how you compare to 147 applicants. Try Premium for free</t>
  </si>
  <si>
    <t>Merck Group</t>
  </si>
  <si>
    <t>799,603 followers</t>
  </si>
  <si>
    <t>Analytics Analyst</t>
  </si>
  <si>
    <t>See how you compare to 329 applicants. Try Premium for free</t>
  </si>
  <si>
    <t>Moody's Investors Service</t>
  </si>
  <si>
    <t>105,186 followers</t>
  </si>
  <si>
    <t>Intelerad Medical Systems</t>
  </si>
  <si>
    <t>70,746 followers</t>
  </si>
  <si>
    <t>See how you compare to 746 applicants. Try Premium for free</t>
  </si>
  <si>
    <t>Mool</t>
  </si>
  <si>
    <t>851 followers</t>
  </si>
  <si>
    <t>Data Analyst - Mobile Application</t>
  </si>
  <si>
    <t>See how you compare to 125 applicants. Try Premium for free</t>
  </si>
  <si>
    <t>3,455,585 followers</t>
  </si>
  <si>
    <t>CCOR M&amp;T Data Analytics/Transformation - Analyst</t>
  </si>
  <si>
    <t>291,535 followers</t>
  </si>
  <si>
    <t>Data Analyst- Transcripts</t>
  </si>
  <si>
    <t>See how you compare to 84 applicants. Try Premium for free</t>
  </si>
  <si>
    <t>Data Analyst/ Senior Analyst/ Manager</t>
  </si>
  <si>
    <t>See how you compare to 242 applicants. Try Premium for free</t>
  </si>
  <si>
    <t>PlanetSpark</t>
  </si>
  <si>
    <t>135,996 followers</t>
  </si>
  <si>
    <t>PlanetSpark - Business Analyst/Data Analyst</t>
  </si>
  <si>
    <t>Ciber Global</t>
  </si>
  <si>
    <t>119,195 followers</t>
  </si>
  <si>
    <t>Business Data Analyst</t>
  </si>
  <si>
    <t>Greater Chennai Area</t>
  </si>
  <si>
    <t>Satori Group India</t>
  </si>
  <si>
    <t>427 followers</t>
  </si>
  <si>
    <t>Satori Group - Data Analyst - SSRS/SQL Server</t>
  </si>
  <si>
    <t>Vijayawada, Andhra Pradesh, India</t>
  </si>
  <si>
    <t>Uber</t>
  </si>
  <si>
    <t>2,451,221 followers</t>
  </si>
  <si>
    <t>See how you compare to 344 applicants. Try Premium for free</t>
  </si>
  <si>
    <t>Dhruv Research</t>
  </si>
  <si>
    <t>19,206 followers</t>
  </si>
  <si>
    <t>Dhruva Research - Data Analyst</t>
  </si>
  <si>
    <t>QUASTECH</t>
  </si>
  <si>
    <t>2,318 followers</t>
  </si>
  <si>
    <t>Urgent Opening for Data Analysis Trainer in an IT firm</t>
  </si>
  <si>
    <t>Confidential</t>
  </si>
  <si>
    <t>1,940,077 followers</t>
  </si>
  <si>
    <t>Senior Data Analyst ( Part time )</t>
  </si>
  <si>
    <t>vinutha reddy is hiring for this job</t>
  </si>
  <si>
    <t>Part-time</t>
  </si>
  <si>
    <t>10,001+ employees</t>
  </si>
  <si>
    <t>Wise Skulls</t>
  </si>
  <si>
    <t>12,847 followers</t>
  </si>
  <si>
    <t>See how you compare to 65 applicants. Try Premium for free</t>
  </si>
  <si>
    <t>CIB_Reference Data Analyst_Team Leader</t>
  </si>
  <si>
    <t>See how you compare to 6 applicants. Try Premium for free</t>
  </si>
  <si>
    <t>Thane, Maharashtra, India</t>
  </si>
  <si>
    <t>Prasad Associates</t>
  </si>
  <si>
    <t>Data Analysis part time job/internship at Hyderabad in Prasad Associates</t>
  </si>
  <si>
    <t>Bounteous</t>
  </si>
  <si>
    <t>17,351 followers</t>
  </si>
  <si>
    <t>Google Analytics Consultant</t>
  </si>
  <si>
    <t>See how you compare to 35 applicants. Try Premium for free</t>
  </si>
  <si>
    <t>Manager/Senior Manager - Data Analyst</t>
  </si>
  <si>
    <t>Boostmyshop International</t>
  </si>
  <si>
    <t>706 followers</t>
  </si>
  <si>
    <t>Puducherry, India</t>
  </si>
  <si>
    <t>11-50 employees</t>
  </si>
  <si>
    <t>Bajaj Finserv</t>
  </si>
  <si>
    <t>891,615 followers</t>
  </si>
  <si>
    <t>Senior Data Analyst/Senior Data Analyst(JR00082384)</t>
  </si>
  <si>
    <t>93,307 followers</t>
  </si>
  <si>
    <t>CIEL/SEL/22755: BI Analyst</t>
  </si>
  <si>
    <t>Pitney Bowes</t>
  </si>
  <si>
    <t>105,492 followers</t>
  </si>
  <si>
    <t>Senior Data Analyst, Client Experience</t>
  </si>
  <si>
    <t>Maharashtra, India</t>
  </si>
  <si>
    <t>1,232,984 followers</t>
  </si>
  <si>
    <t>GCTO - Data Analyst (IDQ, CI/CD, RDBMS, ETL)</t>
  </si>
  <si>
    <t>See how you compare to 45 applicants. Try Premium for free</t>
  </si>
  <si>
    <t>Truemeds India</t>
  </si>
  <si>
    <t>16,633 followers</t>
  </si>
  <si>
    <t>Truemeds - Data Analyst - R/Python</t>
  </si>
  <si>
    <t>See how you compare to 47 applicants. Try Premium for free</t>
  </si>
  <si>
    <t>Societe Generale</t>
  </si>
  <si>
    <t>922,945 followers</t>
  </si>
  <si>
    <t>Senior Data Analyst(Power BI/Python)</t>
  </si>
  <si>
    <t>InteleANTS LLC</t>
  </si>
  <si>
    <t>373 followers</t>
  </si>
  <si>
    <t>BI Analyst</t>
  </si>
  <si>
    <t>See how you compare to 8 applicants. Try Premium for free</t>
  </si>
  <si>
    <t>See how you compare to 39 applicants. Try Premium for free</t>
  </si>
  <si>
    <t>Mobile Premier League (MPL)</t>
  </si>
  <si>
    <t>71,908 followers</t>
  </si>
  <si>
    <t>Zscaler</t>
  </si>
  <si>
    <t>195,924 followers</t>
  </si>
  <si>
    <t>Sahibzada Ajit Singh Nagar, Punjab, India</t>
  </si>
  <si>
    <t>Enquero</t>
  </si>
  <si>
    <t>51,607 followers</t>
  </si>
  <si>
    <t>BluSmart</t>
  </si>
  <si>
    <t>93,748 followers</t>
  </si>
  <si>
    <t>See how you compare to 1,578 applicants. Try Premium for free</t>
  </si>
  <si>
    <t>Rusk Media</t>
  </si>
  <si>
    <t>29,810 followers</t>
  </si>
  <si>
    <t>Delhi, India</t>
  </si>
  <si>
    <t>See how you compare to 967 applicants. Try Premium for free</t>
  </si>
  <si>
    <t>Forbes Advisor</t>
  </si>
  <si>
    <t>57,388 followers</t>
  </si>
  <si>
    <t>See how you compare to 261 applicants. Try Premium for free</t>
  </si>
  <si>
    <t>Lead Quantitative Research Analyst [T500-5371]</t>
  </si>
  <si>
    <t>Media.net</t>
  </si>
  <si>
    <t>235,391 followers</t>
  </si>
  <si>
    <t>Senior Associate/Associate - Data Analyst</t>
  </si>
  <si>
    <t>See how you compare to 292 applicants. Try Premium for free</t>
  </si>
  <si>
    <t>452,631 followers</t>
  </si>
  <si>
    <t>See how you compare to 98 applicants. Try Premium for free</t>
  </si>
  <si>
    <t>3,426,578 followers</t>
  </si>
  <si>
    <t>BI&amp;A Analyst</t>
  </si>
  <si>
    <t>See how you compare to 80 applicants. Try Premium for free</t>
  </si>
  <si>
    <t>Analyst/Consultant - Predictive Analytics</t>
  </si>
  <si>
    <t>7,025,620 followers</t>
  </si>
  <si>
    <t>ZoomInfo</t>
  </si>
  <si>
    <t>87,258 followers</t>
  </si>
  <si>
    <t>See how you compare to 529 applicants. Try Premium for free</t>
  </si>
  <si>
    <t>YouGotaGift</t>
  </si>
  <si>
    <t>42,693 followers</t>
  </si>
  <si>
    <t>Kerala, India</t>
  </si>
  <si>
    <t>3,455,589 followers</t>
  </si>
  <si>
    <t>Quant Analytics Assoc.</t>
  </si>
  <si>
    <t>Quantitative Research Analyst [T500-5345]</t>
  </si>
  <si>
    <t>AWM-WM-Reference Data Analyst-Team Leader</t>
  </si>
  <si>
    <t>116,280 followers</t>
  </si>
  <si>
    <t>Analyst - Forecasting</t>
  </si>
  <si>
    <t>Golden Opportunities</t>
  </si>
  <si>
    <t>83,006 followers</t>
  </si>
  <si>
    <t>TM - Financial Analysis / Data Analysis</t>
  </si>
  <si>
    <t>Greater Kolkata Area</t>
  </si>
  <si>
    <t>CB_Wholesale KYC Operations_Client Data Analyst</t>
  </si>
  <si>
    <t>1,623,016 followers</t>
  </si>
  <si>
    <t>See how you compare to 111 applicants. Try Premium for free</t>
  </si>
  <si>
    <t>PERSOLKELLY</t>
  </si>
  <si>
    <t>34,752 followers</t>
  </si>
  <si>
    <t>See how you compare to 282 applicants. Try Premium for free</t>
  </si>
  <si>
    <t>DISCO</t>
  </si>
  <si>
    <t>14,584 followers</t>
  </si>
  <si>
    <t>Netxcell Limited</t>
  </si>
  <si>
    <t>3,693 followers</t>
  </si>
  <si>
    <t>Business Data Analyst (BDA),Application</t>
  </si>
  <si>
    <t>Nation with NaMo</t>
  </si>
  <si>
    <t>36,496 followers</t>
  </si>
  <si>
    <t>Nation With NaMo - Data Analyst</t>
  </si>
  <si>
    <t>See how you compare to 195 applicants. Try Premium for free</t>
  </si>
  <si>
    <t>Senior Data Analyst -Tableau Development [T500-5339]</t>
  </si>
  <si>
    <t>Satori Group - Senior Data Analyst - Validation &amp; Visualization</t>
  </si>
  <si>
    <t>Arcadia</t>
  </si>
  <si>
    <t>17,207 followers</t>
  </si>
  <si>
    <t>Associate Data Analyst / Data Analyst - Customer Support and Services</t>
  </si>
  <si>
    <t>TCS</t>
  </si>
  <si>
    <t>101,863 followers</t>
  </si>
  <si>
    <t>See how you compare to 523 applicants. Try Premium for free</t>
  </si>
  <si>
    <t>PNB MetLife India Insurance Co. Ltd</t>
  </si>
  <si>
    <t>51,084 followers</t>
  </si>
  <si>
    <t>Associate Consultant - Analytics</t>
  </si>
  <si>
    <t>See recent hiring trends for PNB MetLife India Insurance Co. Ltd. Try Premium for free</t>
  </si>
  <si>
    <t>1,453,281 followers</t>
  </si>
  <si>
    <t>Senior Analyst - Warranty Analytics</t>
  </si>
  <si>
    <t>Index</t>
  </si>
  <si>
    <t>Designation</t>
  </si>
  <si>
    <t>Company_Followers</t>
  </si>
  <si>
    <t>Empcount_Ctype</t>
  </si>
  <si>
    <t>Employees_count</t>
  </si>
  <si>
    <t>Industry</t>
  </si>
  <si>
    <t>51-200</t>
  </si>
  <si>
    <t>201-500</t>
  </si>
  <si>
    <t>IT Services and IT Consulting</t>
  </si>
  <si>
    <t xml:space="preserve">Software Development   </t>
  </si>
  <si>
    <t xml:space="preserve">Technology, Information and Internet </t>
  </si>
  <si>
    <t xml:space="preserve">Hospitals and Health Care </t>
  </si>
  <si>
    <t xml:space="preserve">Banking    </t>
  </si>
  <si>
    <t xml:space="preserve">Internet Marketplace Platforms  </t>
  </si>
  <si>
    <t xml:space="preserve">Financial Services   </t>
  </si>
  <si>
    <t xml:space="preserve">Business Consulting and Services </t>
  </si>
  <si>
    <t xml:space="preserve">Industrial Machinery Manufacturing  </t>
  </si>
  <si>
    <t xml:space="preserve">Retail    </t>
  </si>
  <si>
    <t xml:space="preserve">Human Resources Services  </t>
  </si>
  <si>
    <t xml:space="preserve">Education Administration Programs  </t>
  </si>
  <si>
    <t xml:space="preserve">Staffing and Recruiting  </t>
  </si>
  <si>
    <t xml:space="preserve">    </t>
  </si>
  <si>
    <t xml:space="preserve">Motor Vehicle Manufacturing  </t>
  </si>
  <si>
    <t>Appliances, Electrical, and Electronics Manufacturing</t>
  </si>
  <si>
    <t xml:space="preserve">E-Learning Providers   </t>
  </si>
  <si>
    <t xml:space="preserve">Manufacturing    </t>
  </si>
  <si>
    <t xml:space="preserve">Real Estate   </t>
  </si>
  <si>
    <t xml:space="preserve">Pharmaceutical Manufacturing   </t>
  </si>
  <si>
    <t xml:space="preserve">Medical Equipment Manufacturing  </t>
  </si>
  <si>
    <t xml:space="preserve">Consumer Services   </t>
  </si>
  <si>
    <t xml:space="preserve">Travel Arrangements   </t>
  </si>
  <si>
    <t xml:space="preserve">Hospitality    </t>
  </si>
  <si>
    <t xml:space="preserve">Market Research   </t>
  </si>
  <si>
    <t xml:space="preserve">Oil and Gas  </t>
  </si>
  <si>
    <t xml:space="preserve">Food and Beverage Services </t>
  </si>
  <si>
    <t xml:space="preserve">Airlines and Aviation  </t>
  </si>
  <si>
    <t xml:space="preserve">Internet Publishing   </t>
  </si>
  <si>
    <t xml:space="preserve">Transportation, Logistics and Storage </t>
  </si>
  <si>
    <t xml:space="preserve">Insurance    </t>
  </si>
  <si>
    <t xml:space="preserve">Wholesale    </t>
  </si>
  <si>
    <t xml:space="preserve">Data Infrastructure and Analytics </t>
  </si>
  <si>
    <t xml:space="preserve">Higher Education   </t>
  </si>
  <si>
    <t xml:space="preserve">Non-profit Organizations   </t>
  </si>
  <si>
    <t xml:space="preserve">Computer Games   </t>
  </si>
  <si>
    <t>Glass, Ceramics and Concrete Manufacturing</t>
  </si>
  <si>
    <t xml:space="preserve">Computers and Electronics Manufacturing </t>
  </si>
  <si>
    <t xml:space="preserve">Mental Health Care  </t>
  </si>
  <si>
    <t xml:space="preserve">Biotechnology Research   </t>
  </si>
  <si>
    <t xml:space="preserve">Information Services   </t>
  </si>
  <si>
    <t xml:space="preserve">Technology, Information and Media </t>
  </si>
  <si>
    <t xml:space="preserve">Outsourcing and Offshoring Consulting </t>
  </si>
  <si>
    <t xml:space="preserve">Computer and Network Security </t>
  </si>
  <si>
    <t>Online Audio and Video Media</t>
  </si>
  <si>
    <t xml:space="preserve">Telecommunications    </t>
  </si>
  <si>
    <t>Count of Applications</t>
  </si>
  <si>
    <t>Job Nature</t>
  </si>
  <si>
    <t>Job Level</t>
  </si>
  <si>
    <t>51-200 employees IT Services and IT Consulting</t>
  </si>
  <si>
    <t>201-500 employees Software Development</t>
  </si>
  <si>
    <t>1,001-5,000 employees Technology, Information and Internet</t>
  </si>
  <si>
    <t>10,001+ employees IT Services and IT Consulting</t>
  </si>
  <si>
    <t>10,001+ employees Hospitals and Health Care</t>
  </si>
  <si>
    <t>10,001+ employees Banking</t>
  </si>
  <si>
    <t>51-200 employees Hospitals and Health Care</t>
  </si>
  <si>
    <t>1,001-5,000 employees Internet Marketplace Platforms</t>
  </si>
  <si>
    <t>1,001-5,000 employees Financial Services</t>
  </si>
  <si>
    <t>5,001-10,000 employees Business Consulting and Services</t>
  </si>
  <si>
    <t>51-200 employees Financial Services</t>
  </si>
  <si>
    <t>10,001+ employees Industrial Machinery Manufacturing</t>
  </si>
  <si>
    <t>51-200 employees Business Consulting and Services</t>
  </si>
  <si>
    <t>51-200 employees Technology, Information and Internet</t>
  </si>
  <si>
    <t>10,001+ employees Retail</t>
  </si>
  <si>
    <t>51-200 employees Human Resources Services</t>
  </si>
  <si>
    <t>10,001+ employees Financial Services</t>
  </si>
  <si>
    <t>501-1,000 employees Education Administration Programs</t>
  </si>
  <si>
    <t>501-1,000 employees Transportation, Logistics, Supply Chain and Storage</t>
  </si>
  <si>
    <t>1,001-5,000 employees Staffing and Recruiting</t>
  </si>
  <si>
    <t>51-200 employees Motor Vehicle Manufacturing</t>
  </si>
  <si>
    <t>501-1,000 employees IT Services and IT Consulting</t>
  </si>
  <si>
    <t>10,001+ employees Appliances, Electrical, and Electronics Manufacturing</t>
  </si>
  <si>
    <t>1,001-5,000 employees E-Learning Providers</t>
  </si>
  <si>
    <t>201-500 employees Human Resources Services</t>
  </si>
  <si>
    <t>10,001+ employees Manufacturing</t>
  </si>
  <si>
    <t>201-500 employees IT Services and IT Consulting</t>
  </si>
  <si>
    <t>1,001-5,000 employees IT Services and IT Consulting</t>
  </si>
  <si>
    <t>10,001+ employees Business Consulting and Services</t>
  </si>
  <si>
    <t>51-200 employees Staffing and Recruiting</t>
  </si>
  <si>
    <t>10,001+ employees Technology, Information and Internet</t>
  </si>
  <si>
    <t>201-500 employees Business Consulting and Services</t>
  </si>
  <si>
    <t>501-1,000 employees Business Consulting and Services</t>
  </si>
  <si>
    <t>11-50 employees Technology, Information and Internet</t>
  </si>
  <si>
    <t>1-10 employees Real Estate</t>
  </si>
  <si>
    <t>11-50 employees Staffing and Recruiting</t>
  </si>
  <si>
    <t>11-50 employees Human Resources Services</t>
  </si>
  <si>
    <t>10,001+ employees Pharmaceutical Manufacturing</t>
  </si>
  <si>
    <t>10,001+ employees Medical Equipment Manufacturing</t>
  </si>
  <si>
    <t>10,001+ employees Consumer Services</t>
  </si>
  <si>
    <t>10,001+ employees Travel Arrangements</t>
  </si>
  <si>
    <t>51-200 employees Software Development</t>
  </si>
  <si>
    <t>11-50 employees Software Development</t>
  </si>
  <si>
    <t>1,001-5,000 employees Business Consulting and Services</t>
  </si>
  <si>
    <t>51-200 employees Hospitality</t>
  </si>
  <si>
    <t>11-50 employees IT Services and IT Consulting</t>
  </si>
  <si>
    <t>10,001+ employees Software Development</t>
  </si>
  <si>
    <t>1,001-5,000 employees Market Research</t>
  </si>
  <si>
    <t>5,001-10,000 employees Technology, Information and Internet</t>
  </si>
  <si>
    <t>10,001+ employees Oil and Gas</t>
  </si>
  <si>
    <t>51-200 employees Appliances, Electrical, and Electronics Manufacturing</t>
  </si>
  <si>
    <t>10,001+ employees Food and Beverage Services</t>
  </si>
  <si>
    <t>10,001+ employees Airlines and Aviation</t>
  </si>
  <si>
    <t>1,001-5,000 employees Internet Publishing</t>
  </si>
  <si>
    <t>501-1,000 employees Transportation, Logistics and Storage</t>
  </si>
  <si>
    <t>51-200 employees Retail</t>
  </si>
  <si>
    <t>1,001-5,000 employees Insurance</t>
  </si>
  <si>
    <t>1,001-5,000 employees Wholesale</t>
  </si>
  <si>
    <t>1,001-5,000 employees Software Development</t>
  </si>
  <si>
    <t>1,001-5,000 employees Oil and Gas</t>
  </si>
  <si>
    <t>51-200 employees Data Infrastructure and Analytics</t>
  </si>
  <si>
    <t>10,001+ employees Higher Education</t>
  </si>
  <si>
    <t>11-50 employees Non-profit Organizations</t>
  </si>
  <si>
    <t>1,001-5,000 employees Non-profit Organizations</t>
  </si>
  <si>
    <t>11-50 employees Business Consulting and Services</t>
  </si>
  <si>
    <t>51-200 employees Computer Games</t>
  </si>
  <si>
    <t>1-10 employees IT Services and IT Consulting</t>
  </si>
  <si>
    <t>10,001+ employees Glass, Ceramics and Concrete Manufacturing</t>
  </si>
  <si>
    <t>51-200 employees Computers and Electronics Manufacturing</t>
  </si>
  <si>
    <t>51-200 employees Education Administration Programs</t>
  </si>
  <si>
    <t>51-200 employees Mental Health Care</t>
  </si>
  <si>
    <t>1,001-5,000 employees Biotechnology Research</t>
  </si>
  <si>
    <t>201-500 employees Higher Education</t>
  </si>
  <si>
    <t>51-200 employees Consumer Services</t>
  </si>
  <si>
    <t>1,001-5,000 employees Human Resources Services</t>
  </si>
  <si>
    <t>201-500 employees Education Administration Programs</t>
  </si>
  <si>
    <t>10,001+ employees Information Services</t>
  </si>
  <si>
    <t>11-50 employees Biotechnology Research</t>
  </si>
  <si>
    <t>10,001+ employees Biotechnology Research</t>
  </si>
  <si>
    <t>1,001-5,000 employees Manufacturing</t>
  </si>
  <si>
    <t>501-1,000 employees Medical Equipment Manufacturing</t>
  </si>
  <si>
    <t>11-50 employees Financial Services</t>
  </si>
  <si>
    <t>5,001-10,000 employees IT Services and IT Consulting</t>
  </si>
  <si>
    <t>51-200 employees Market Research</t>
  </si>
  <si>
    <t>10,001+ employees Technology, Information and Media</t>
  </si>
  <si>
    <t>201-500 employees Pharmaceutical Manufacturing</t>
  </si>
  <si>
    <t>11-50 employees Outsourcing and Offshoring Consulting</t>
  </si>
  <si>
    <t>1,001-5,000 employees Computer and Network Security</t>
  </si>
  <si>
    <t>51-200 employees Technology, Information and Media</t>
  </si>
  <si>
    <t>51-200 employees Online Audio and Video Media</t>
  </si>
  <si>
    <t>201-500 employees Consumer Services</t>
  </si>
  <si>
    <t>501-1,000 employees Technology, Information and Internet</t>
  </si>
  <si>
    <t>201-500 employees Telecommunications</t>
  </si>
  <si>
    <t>201-500 employees Non-profit Organizations</t>
  </si>
  <si>
    <t>501-1,000 employees Software Development</t>
  </si>
  <si>
    <t>5,001-10,000 employees Insurance</t>
  </si>
  <si>
    <t>Full-time Entry level</t>
  </si>
  <si>
    <t>Full-time Mid-Senior level</t>
  </si>
  <si>
    <t>Full-time Associate</t>
  </si>
  <si>
    <t>Internship Mid-Senior level</t>
  </si>
  <si>
    <t>Full-time Executive</t>
  </si>
  <si>
    <t>Contract Mid-Senior level</t>
  </si>
  <si>
    <t>Part-time Internship</t>
  </si>
  <si>
    <t>Entry</t>
  </si>
  <si>
    <t>Mid-Senior</t>
  </si>
  <si>
    <t>Associate</t>
  </si>
  <si>
    <t>Internship</t>
  </si>
  <si>
    <t>Executive</t>
  </si>
  <si>
    <t>Contract</t>
  </si>
  <si>
    <t>City</t>
  </si>
  <si>
    <t>State</t>
  </si>
  <si>
    <t>Country</t>
  </si>
  <si>
    <t>Kerala</t>
  </si>
  <si>
    <t>Bengaluru</t>
  </si>
  <si>
    <t>Karnataka</t>
  </si>
  <si>
    <t>Hyderabad</t>
  </si>
  <si>
    <t>Chennai</t>
  </si>
  <si>
    <t>Chandigarh</t>
  </si>
  <si>
    <t>Mumbai</t>
  </si>
  <si>
    <t>Maharashtra</t>
  </si>
  <si>
    <t>Delhi</t>
  </si>
  <si>
    <t>Gurgaon</t>
  </si>
  <si>
    <t>Pune</t>
  </si>
  <si>
    <t>Punjab</t>
  </si>
  <si>
    <t>Noida</t>
  </si>
  <si>
    <t>Gurugram</t>
  </si>
  <si>
    <t>Ahmedabad</t>
  </si>
  <si>
    <t>Kolkata</t>
  </si>
  <si>
    <t>Vijayawada</t>
  </si>
  <si>
    <t>Puducherry</t>
  </si>
  <si>
    <t xml:space="preserve"> India</t>
  </si>
  <si>
    <t>Andhra Pradesh</t>
  </si>
  <si>
    <t>Gautam Buddha Nagar</t>
  </si>
  <si>
    <t>Sahibzada Ajit Singh Nagar</t>
  </si>
  <si>
    <t>Number of followers</t>
  </si>
  <si>
    <t>Number_followers</t>
  </si>
  <si>
    <t>SmithNephew</t>
  </si>
  <si>
    <t>Row Labels</t>
  </si>
  <si>
    <t>Frequency</t>
  </si>
  <si>
    <t>1-10</t>
  </si>
  <si>
    <t>11-50</t>
  </si>
  <si>
    <t>(blank)</t>
  </si>
  <si>
    <t>Count of Index</t>
  </si>
  <si>
    <t>(All)</t>
  </si>
  <si>
    <t>(Multiple Items)</t>
  </si>
  <si>
    <t>NA</t>
  </si>
  <si>
    <t>Transportation, Logistics, Supply Chain and Storage</t>
  </si>
  <si>
    <t>Tamil Nadu</t>
  </si>
  <si>
    <t>Telangana</t>
  </si>
  <si>
    <t>Gujarat</t>
  </si>
  <si>
    <t>Haryana</t>
  </si>
  <si>
    <t>Rajasthan</t>
  </si>
  <si>
    <t>Uttar Pradesh</t>
  </si>
  <si>
    <t>West Bengal</t>
  </si>
  <si>
    <t>No of Job Postings</t>
  </si>
  <si>
    <t>more than 10000</t>
  </si>
  <si>
    <t>1001-5000</t>
  </si>
  <si>
    <t>5001-10000</t>
  </si>
  <si>
    <t>501-1000</t>
  </si>
  <si>
    <t>Application Count</t>
  </si>
  <si>
    <t>Count of Employees</t>
  </si>
  <si>
    <t>More than 10000</t>
  </si>
  <si>
    <t xml:space="preserve">  Analysis of Job Postings for Data Analysts</t>
  </si>
  <si>
    <t>Kerela</t>
  </si>
  <si>
    <t>Pudicherry</t>
  </si>
  <si>
    <t>Number of followers in LinkedIn</t>
  </si>
  <si>
    <t>Name of Company</t>
  </si>
  <si>
    <t>Number of Applications per Job Post</t>
  </si>
  <si>
    <t>Number of Job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</si>
</sst>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entury Gothic"/>
      <family val="2"/>
      <scheme val="minor"/>
    </font>
    <font>
      <b/>
      <sz val="11"/>
      <color theme="1"/>
      <name val="Century Gothic"/>
      <family val="2"/>
      <scheme val="minor"/>
    </font>
    <font>
      <sz val="8"/>
      <name val="Century Gothic"/>
      <family val="2"/>
      <scheme val="minor"/>
    </font>
    <font>
      <b/>
      <sz val="22"/>
      <color theme="0"/>
      <name val="Century Gothic"/>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3"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4" tint="0.3999755851924192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1" fontId="0" fillId="0" borderId="0" xfId="0" applyNumberFormat="1"/>
    <xf numFmtId="3"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1" fillId="2" borderId="2" xfId="0" applyFont="1" applyFill="1" applyBorder="1"/>
    <xf numFmtId="0" fontId="1" fillId="0" borderId="2" xfId="0" applyFont="1" applyBorder="1"/>
    <xf numFmtId="0" fontId="1" fillId="0" borderId="0" xfId="0" applyFont="1"/>
    <xf numFmtId="0" fontId="3" fillId="3" borderId="0" xfId="0" applyFont="1" applyFill="1" applyAlignment="1">
      <alignment horizontal="left" vertical="center"/>
    </xf>
    <xf numFmtId="0" fontId="0" fillId="0" borderId="0" xfId="0" applyNumberFormat="1"/>
  </cellXfs>
  <cellStyles count="1">
    <cellStyle name="Normal" xfId="0" builtinId="0"/>
  </cellStyles>
  <dxfs count="4">
    <dxf>
      <numFmt numFmtId="1" formatCode="0"/>
    </dxf>
    <dxf>
      <numFmt numFmtId="30" formatCode="@"/>
    </dxf>
    <dxf>
      <numFmt numFmtId="30" formatCode="@"/>
    </dxf>
    <dxf>
      <numFmt numFmtId="0" formatCode="General"/>
    </dxf>
  </dxfs>
  <tableStyles count="1" defaultTableStyle="TableStyleMedium2" defaultPivotStyle="PivotStyleLight16">
    <tableStyle name="Invisible" pivot="0" table="0" count="0" xr9:uid="{76A42292-AD2C-4D48-9D84-8175824D02C8}"/>
  </tableStyles>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Distribution</a:t>
            </a:r>
            <a:r>
              <a:rPr lang="en-US" b="1" baseline="0"/>
              <a:t> Based on Count of Employees</a:t>
            </a:r>
            <a:endParaRPr lang="en-US" b="1"/>
          </a:p>
        </c:rich>
      </c:tx>
      <c:layout>
        <c:manualLayout>
          <c:xMode val="edge"/>
          <c:yMode val="edge"/>
          <c:x val="1.6456692913385826E-3"/>
          <c:y val="4.7075803521877723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770024436600592E-2"/>
          <c:y val="0.21808253323660828"/>
          <c:w val="0.87329894108064077"/>
          <c:h val="0.51055104866494805"/>
        </c:manualLayout>
      </c:layout>
      <c:barChart>
        <c:barDir val="col"/>
        <c:grouping val="clustered"/>
        <c:varyColors val="0"/>
        <c:ser>
          <c:idx val="0"/>
          <c:order val="0"/>
          <c:tx>
            <c:strRef>
              <c:f>'Emp cnt'!$E$3</c:f>
              <c:strCache>
                <c:ptCount val="1"/>
                <c:pt idx="0">
                  <c:v>Frequency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 cnt'!$D$4:$D$11</c:f>
              <c:strCache>
                <c:ptCount val="8"/>
                <c:pt idx="0">
                  <c:v>1-10</c:v>
                </c:pt>
                <c:pt idx="1">
                  <c:v>11-50</c:v>
                </c:pt>
                <c:pt idx="2">
                  <c:v>51-200</c:v>
                </c:pt>
                <c:pt idx="3">
                  <c:v>201-500</c:v>
                </c:pt>
                <c:pt idx="4">
                  <c:v>501-1000</c:v>
                </c:pt>
                <c:pt idx="5">
                  <c:v>1001-5000</c:v>
                </c:pt>
                <c:pt idx="6">
                  <c:v>5001-10000</c:v>
                </c:pt>
                <c:pt idx="7">
                  <c:v>More than 10000</c:v>
                </c:pt>
              </c:strCache>
            </c:strRef>
          </c:cat>
          <c:val>
            <c:numRef>
              <c:f>'Emp cnt'!$E$4:$E$11</c:f>
              <c:numCache>
                <c:formatCode>General</c:formatCode>
                <c:ptCount val="8"/>
                <c:pt idx="0">
                  <c:v>7</c:v>
                </c:pt>
                <c:pt idx="1">
                  <c:v>30</c:v>
                </c:pt>
                <c:pt idx="2">
                  <c:v>54</c:v>
                </c:pt>
                <c:pt idx="3">
                  <c:v>28</c:v>
                </c:pt>
                <c:pt idx="4">
                  <c:v>14</c:v>
                </c:pt>
                <c:pt idx="5">
                  <c:v>45</c:v>
                </c:pt>
                <c:pt idx="6">
                  <c:v>8</c:v>
                </c:pt>
                <c:pt idx="7">
                  <c:v>134</c:v>
                </c:pt>
              </c:numCache>
            </c:numRef>
          </c:val>
          <c:extLst>
            <c:ext xmlns:c16="http://schemas.microsoft.com/office/drawing/2014/chart" uri="{C3380CC4-5D6E-409C-BE32-E72D297353CC}">
              <c16:uniqueId val="{00000000-955B-4265-8496-008C4CB57604}"/>
            </c:ext>
          </c:extLst>
        </c:ser>
        <c:dLbls>
          <c:dLblPos val="outEnd"/>
          <c:showLegendKey val="0"/>
          <c:showVal val="1"/>
          <c:showCatName val="0"/>
          <c:showSerName val="0"/>
          <c:showPercent val="0"/>
          <c:showBubbleSize val="0"/>
        </c:dLbls>
        <c:gapWidth val="4"/>
        <c:overlap val="-27"/>
        <c:axId val="461916224"/>
        <c:axId val="461916640"/>
      </c:barChart>
      <c:catAx>
        <c:axId val="461916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916640"/>
        <c:crosses val="autoZero"/>
        <c:auto val="1"/>
        <c:lblAlgn val="ctr"/>
        <c:lblOffset val="100"/>
        <c:noMultiLvlLbl val="0"/>
      </c:catAx>
      <c:valAx>
        <c:axId val="4619166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9162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Jobs List.xlsx]City!City</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Top</a:t>
            </a:r>
            <a:r>
              <a:rPr lang="en-IN" b="1" baseline="0"/>
              <a:t> Cities in terms of availability of Jobs</a:t>
            </a:r>
            <a:endParaRPr lang="en-IN" b="1"/>
          </a:p>
        </c:rich>
      </c:tx>
      <c:layout>
        <c:manualLayout>
          <c:xMode val="edge"/>
          <c:yMode val="edge"/>
          <c:x val="8.2189319704069671E-3"/>
          <c:y val="1.990028675860723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4">
              <a:lumMod val="60000"/>
            </a:schemeClr>
          </a:solidFill>
          <a:ln w="19050">
            <a:solidFill>
              <a:schemeClr val="lt1"/>
            </a:solidFill>
          </a:ln>
          <a:effectLst/>
        </c:spPr>
        <c:dLbl>
          <c:idx val="0"/>
          <c:layout>
            <c:manualLayout>
              <c:x val="4.6757436570428693E-3"/>
              <c:y val="2.35731991834354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dLbl>
          <c:idx val="0"/>
          <c:layout>
            <c:manualLayout>
              <c:x val="4.6757436570428693E-3"/>
              <c:y val="2.35731991834354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5215719539861079E-2"/>
              <c:y val="-1.765228973244016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0.11729829534947281"/>
              <c:y val="-2.221373447722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layout>
            <c:manualLayout>
              <c:x val="-1.337553337616011E-2"/>
              <c:y val="-1.390860702524193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1.2908444382108013E-2"/>
              <c:y val="4.4325224272339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layout>
            <c:manualLayout>
              <c:x val="-3.7100824637375573E-2"/>
              <c:y val="5.29225357028185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2.0310669802232405E-3"/>
              <c:y val="4.531360841112275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dLbl>
          <c:idx val="0"/>
          <c:layout>
            <c:manualLayout>
              <c:x val="4.4340551181102361E-3"/>
              <c:y val="2.886590668703725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dLbl>
          <c:idx val="0"/>
          <c:layout>
            <c:manualLayout>
              <c:x val="2.7295194568121416E-2"/>
              <c:y val="2.312072503666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dLbl>
          <c:idx val="0"/>
          <c:layout>
            <c:manualLayout>
              <c:x val="4.6757436570428693E-3"/>
              <c:y val="2.35731991834354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4310303171200442"/>
          <c:y val="0.27235424628506316"/>
          <c:w val="0.3545337933858731"/>
          <c:h val="0.72764575371493689"/>
        </c:manualLayout>
      </c:layout>
      <c:pieChart>
        <c:varyColors val="1"/>
        <c:ser>
          <c:idx val="0"/>
          <c:order val="0"/>
          <c:tx>
            <c:strRef>
              <c:f>City!$B$3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1D2-4498-AEEB-D6690AAEE4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1D2-4498-AEEB-D6690AAEE4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1D2-4498-AEEB-D6690AAEE4C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1D2-4498-AEEB-D6690AAEE4C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1D2-4498-AEEB-D6690AAEE4C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A-F07F-433D-BFB8-196C32699F40}"/>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B-F07F-433D-BFB8-196C32699F40}"/>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C-F07F-433D-BFB8-196C32699F40}"/>
              </c:ext>
            </c:extLst>
          </c:dPt>
          <c:dLbls>
            <c:dLbl>
              <c:idx val="0"/>
              <c:layout>
                <c:manualLayout>
                  <c:x val="-1.5215719539861079E-2"/>
                  <c:y val="-1.765228973244016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1D2-4498-AEEB-D6690AAEE4CE}"/>
                </c:ext>
              </c:extLst>
            </c:dLbl>
            <c:dLbl>
              <c:idx val="1"/>
              <c:layout>
                <c:manualLayout>
                  <c:x val="0.11729829534947281"/>
                  <c:y val="-2.2213734477220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1D2-4498-AEEB-D6690AAEE4CE}"/>
                </c:ext>
              </c:extLst>
            </c:dLbl>
            <c:dLbl>
              <c:idx val="2"/>
              <c:layout>
                <c:manualLayout>
                  <c:x val="-1.337553337616011E-2"/>
                  <c:y val="-1.390860702524193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1D2-4498-AEEB-D6690AAEE4CE}"/>
                </c:ext>
              </c:extLst>
            </c:dLbl>
            <c:dLbl>
              <c:idx val="3"/>
              <c:layout>
                <c:manualLayout>
                  <c:x val="-1.2908444382108013E-2"/>
                  <c:y val="4.432522427233909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41D2-4498-AEEB-D6690AAEE4CE}"/>
                </c:ext>
              </c:extLst>
            </c:dLbl>
            <c:dLbl>
              <c:idx val="4"/>
              <c:layout>
                <c:manualLayout>
                  <c:x val="-3.7100824637375573E-2"/>
                  <c:y val="5.292253570281853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9-41D2-4498-AEEB-D6690AAEE4CE}"/>
                </c:ext>
              </c:extLst>
            </c:dLbl>
            <c:dLbl>
              <c:idx val="5"/>
              <c:layout>
                <c:manualLayout>
                  <c:x val="2.0310669802232405E-3"/>
                  <c:y val="4.5313608411122752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A-F07F-433D-BFB8-196C32699F40}"/>
                </c:ext>
              </c:extLst>
            </c:dLbl>
            <c:dLbl>
              <c:idx val="6"/>
              <c:layout>
                <c:manualLayout>
                  <c:x val="4.6757436570428693E-3"/>
                  <c:y val="2.3573199183435405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B-F07F-433D-BFB8-196C32699F40}"/>
                </c:ext>
              </c:extLst>
            </c:dLbl>
            <c:dLbl>
              <c:idx val="7"/>
              <c:layout>
                <c:manualLayout>
                  <c:x val="2.7295194568121416E-2"/>
                  <c:y val="2.312072503666919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C-F07F-433D-BFB8-196C32699F4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City!$A$4:$A$11</c:f>
              <c:strCache>
                <c:ptCount val="8"/>
                <c:pt idx="0">
                  <c:v>Bengaluru</c:v>
                </c:pt>
                <c:pt idx="1">
                  <c:v>Mumbai</c:v>
                </c:pt>
                <c:pt idx="2">
                  <c:v>Hyderabad</c:v>
                </c:pt>
                <c:pt idx="3">
                  <c:v>Gurgaon</c:v>
                </c:pt>
                <c:pt idx="4">
                  <c:v>Chennai</c:v>
                </c:pt>
                <c:pt idx="5">
                  <c:v>Pune</c:v>
                </c:pt>
                <c:pt idx="6">
                  <c:v>Delhi</c:v>
                </c:pt>
                <c:pt idx="7">
                  <c:v>Noida</c:v>
                </c:pt>
              </c:strCache>
            </c:strRef>
          </c:cat>
          <c:val>
            <c:numRef>
              <c:f>City!$B$4:$B$11</c:f>
              <c:numCache>
                <c:formatCode>General</c:formatCode>
                <c:ptCount val="8"/>
                <c:pt idx="0">
                  <c:v>87</c:v>
                </c:pt>
                <c:pt idx="1">
                  <c:v>46</c:v>
                </c:pt>
                <c:pt idx="2">
                  <c:v>39</c:v>
                </c:pt>
                <c:pt idx="3">
                  <c:v>38</c:v>
                </c:pt>
                <c:pt idx="4">
                  <c:v>22</c:v>
                </c:pt>
                <c:pt idx="5">
                  <c:v>19</c:v>
                </c:pt>
                <c:pt idx="6">
                  <c:v>14</c:v>
                </c:pt>
                <c:pt idx="7">
                  <c:v>9</c:v>
                </c:pt>
              </c:numCache>
            </c:numRef>
          </c:val>
          <c:extLst>
            <c:ext xmlns:c16="http://schemas.microsoft.com/office/drawing/2014/chart" uri="{C3380CC4-5D6E-409C-BE32-E72D297353CC}">
              <c16:uniqueId val="{00000015-EF6C-4829-B69A-27B734BB01B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1141772941039327"/>
          <c:y val="0.14977285646501709"/>
          <c:w val="0.26567752712456294"/>
          <c:h val="0.7820093864070918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Jobs List.xlsx]Level!Jon level</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Available</a:t>
            </a:r>
            <a:r>
              <a:rPr lang="en-US" b="1" baseline="0"/>
              <a:t> Jobs at Different Levels</a:t>
            </a:r>
            <a:endParaRPr lang="en-US" b="1"/>
          </a:p>
        </c:rich>
      </c:tx>
      <c:layout>
        <c:manualLayout>
          <c:xMode val="edge"/>
          <c:yMode val="edge"/>
          <c:x val="0"/>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6863895554742559E-2"/>
          <c:y val="0.19816453639729137"/>
          <c:w val="0.90581774580005292"/>
          <c:h val="0.4365601181781058"/>
        </c:manualLayout>
      </c:layout>
      <c:barChart>
        <c:barDir val="col"/>
        <c:grouping val="clustered"/>
        <c:varyColors val="0"/>
        <c:ser>
          <c:idx val="0"/>
          <c:order val="0"/>
          <c:tx>
            <c:strRef>
              <c:f>Level!$C$3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Level!$A$4:$B$13</c:f>
              <c:multiLvlStrCache>
                <c:ptCount val="10"/>
                <c:lvl>
                  <c:pt idx="0">
                    <c:v>Mid-Senior</c:v>
                  </c:pt>
                  <c:pt idx="1">
                    <c:v>Associate</c:v>
                  </c:pt>
                  <c:pt idx="2">
                    <c:v>Entry</c:v>
                  </c:pt>
                  <c:pt idx="3">
                    <c:v>Executive</c:v>
                  </c:pt>
                  <c:pt idx="4">
                    <c:v>Mid-Senior</c:v>
                  </c:pt>
                  <c:pt idx="5">
                    <c:v>NA</c:v>
                  </c:pt>
                  <c:pt idx="6">
                    <c:v>Mid-Senior</c:v>
                  </c:pt>
                  <c:pt idx="7">
                    <c:v>Internship</c:v>
                  </c:pt>
                  <c:pt idx="8">
                    <c:v>NA</c:v>
                  </c:pt>
                  <c:pt idx="9">
                    <c:v>NA</c:v>
                  </c:pt>
                </c:lvl>
                <c:lvl>
                  <c:pt idx="0">
                    <c:v>Contract</c:v>
                  </c:pt>
                  <c:pt idx="1">
                    <c:v>Full-time</c:v>
                  </c:pt>
                  <c:pt idx="6">
                    <c:v>Internship</c:v>
                  </c:pt>
                  <c:pt idx="7">
                    <c:v>Part-time</c:v>
                  </c:pt>
                  <c:pt idx="9">
                    <c:v>Volunteer</c:v>
                  </c:pt>
                </c:lvl>
              </c:multiLvlStrCache>
            </c:multiLvlStrRef>
          </c:cat>
          <c:val>
            <c:numRef>
              <c:f>Level!$C$4:$C$13</c:f>
              <c:numCache>
                <c:formatCode>General</c:formatCode>
                <c:ptCount val="10"/>
                <c:pt idx="0">
                  <c:v>1</c:v>
                </c:pt>
                <c:pt idx="1">
                  <c:v>25</c:v>
                </c:pt>
                <c:pt idx="2">
                  <c:v>121</c:v>
                </c:pt>
                <c:pt idx="3">
                  <c:v>1</c:v>
                </c:pt>
                <c:pt idx="4">
                  <c:v>112</c:v>
                </c:pt>
                <c:pt idx="5">
                  <c:v>57</c:v>
                </c:pt>
                <c:pt idx="6">
                  <c:v>1</c:v>
                </c:pt>
                <c:pt idx="7">
                  <c:v>1</c:v>
                </c:pt>
                <c:pt idx="8">
                  <c:v>1</c:v>
                </c:pt>
                <c:pt idx="9">
                  <c:v>1</c:v>
                </c:pt>
              </c:numCache>
            </c:numRef>
          </c:val>
          <c:extLst>
            <c:ext xmlns:c16="http://schemas.microsoft.com/office/drawing/2014/chart" uri="{C3380CC4-5D6E-409C-BE32-E72D297353CC}">
              <c16:uniqueId val="{00000000-D0D4-4325-BAC7-D6D1D43683C2}"/>
            </c:ext>
          </c:extLst>
        </c:ser>
        <c:dLbls>
          <c:dLblPos val="outEnd"/>
          <c:showLegendKey val="0"/>
          <c:showVal val="1"/>
          <c:showCatName val="0"/>
          <c:showSerName val="0"/>
          <c:showPercent val="0"/>
          <c:showBubbleSize val="0"/>
        </c:dLbls>
        <c:gapWidth val="219"/>
        <c:axId val="27279519"/>
        <c:axId val="27282431"/>
      </c:barChart>
      <c:catAx>
        <c:axId val="27279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82431"/>
        <c:crosses val="autoZero"/>
        <c:auto val="1"/>
        <c:lblAlgn val="ctr"/>
        <c:lblOffset val="100"/>
        <c:noMultiLvlLbl val="0"/>
      </c:catAx>
      <c:valAx>
        <c:axId val="272824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7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Jobs List.xlsx]Industry!Industry</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Job Positings across different Industries</a:t>
            </a:r>
          </a:p>
        </c:rich>
      </c:tx>
      <c:layout>
        <c:manualLayout>
          <c:xMode val="edge"/>
          <c:yMode val="edge"/>
          <c:x val="1.3991255465334224E-3"/>
          <c:y val="1.851851851851851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0837919621228197"/>
          <c:y val="0.12878734876326731"/>
          <c:w val="0.55956662450129568"/>
          <c:h val="0.80383863064872396"/>
        </c:manualLayout>
      </c:layout>
      <c:barChart>
        <c:barDir val="bar"/>
        <c:grouping val="clustered"/>
        <c:varyColors val="0"/>
        <c:ser>
          <c:idx val="0"/>
          <c:order val="0"/>
          <c:tx>
            <c:strRef>
              <c:f>Industry!$B$3</c:f>
              <c:strCache>
                <c:ptCount val="1"/>
                <c:pt idx="0">
                  <c:v>Total</c:v>
                </c:pt>
              </c:strCache>
            </c:strRef>
          </c:tx>
          <c:spPr>
            <a:solidFill>
              <a:schemeClr val="accent1"/>
            </a:solidFill>
            <a:ln>
              <a:noFill/>
            </a:ln>
            <a:effectLst/>
          </c:spPr>
          <c:invertIfNegative val="0"/>
          <c:cat>
            <c:strRef>
              <c:f>Industry!$A$4:$A$19</c:f>
              <c:strCache>
                <c:ptCount val="16"/>
                <c:pt idx="0">
                  <c:v>Transportation, Logistics, Supply Chain and Storage</c:v>
                </c:pt>
                <c:pt idx="1">
                  <c:v>Banking    </c:v>
                </c:pt>
                <c:pt idx="2">
                  <c:v>Appliances, Electrical, and Electronics Manufacturing</c:v>
                </c:pt>
                <c:pt idx="3">
                  <c:v>Manufacturing    </c:v>
                </c:pt>
                <c:pt idx="4">
                  <c:v>Staffing and Recruiting  </c:v>
                </c:pt>
                <c:pt idx="5">
                  <c:v>Pharmaceutical Manufacturing   </c:v>
                </c:pt>
                <c:pt idx="6">
                  <c:v>Market Research   </c:v>
                </c:pt>
                <c:pt idx="7">
                  <c:v>Food and Beverage Services </c:v>
                </c:pt>
                <c:pt idx="8">
                  <c:v>Biotechnology Research   </c:v>
                </c:pt>
                <c:pt idx="9">
                  <c:v>Software Development   </c:v>
                </c:pt>
                <c:pt idx="10">
                  <c:v>Hospitals and Health Care </c:v>
                </c:pt>
                <c:pt idx="11">
                  <c:v>Business Consulting and Services </c:v>
                </c:pt>
                <c:pt idx="12">
                  <c:v>Human Resources Services  </c:v>
                </c:pt>
                <c:pt idx="13">
                  <c:v>Technology, Information and Internet </c:v>
                </c:pt>
                <c:pt idx="14">
                  <c:v>Financial Services   </c:v>
                </c:pt>
                <c:pt idx="15">
                  <c:v>IT Services and IT Consulting</c:v>
                </c:pt>
              </c:strCache>
            </c:strRef>
          </c:cat>
          <c:val>
            <c:numRef>
              <c:f>Industry!$B$4:$B$19</c:f>
              <c:numCache>
                <c:formatCode>General</c:formatCode>
                <c:ptCount val="16"/>
                <c:pt idx="0">
                  <c:v>5</c:v>
                </c:pt>
                <c:pt idx="1">
                  <c:v>5</c:v>
                </c:pt>
                <c:pt idx="2">
                  <c:v>6</c:v>
                </c:pt>
                <c:pt idx="3">
                  <c:v>9</c:v>
                </c:pt>
                <c:pt idx="4">
                  <c:v>9</c:v>
                </c:pt>
                <c:pt idx="5">
                  <c:v>9</c:v>
                </c:pt>
                <c:pt idx="6">
                  <c:v>9</c:v>
                </c:pt>
                <c:pt idx="7">
                  <c:v>10</c:v>
                </c:pt>
                <c:pt idx="8">
                  <c:v>10</c:v>
                </c:pt>
                <c:pt idx="9">
                  <c:v>13</c:v>
                </c:pt>
                <c:pt idx="10">
                  <c:v>17</c:v>
                </c:pt>
                <c:pt idx="11">
                  <c:v>18</c:v>
                </c:pt>
                <c:pt idx="12">
                  <c:v>20</c:v>
                </c:pt>
                <c:pt idx="13">
                  <c:v>22</c:v>
                </c:pt>
                <c:pt idx="14">
                  <c:v>39</c:v>
                </c:pt>
                <c:pt idx="15">
                  <c:v>57</c:v>
                </c:pt>
              </c:numCache>
            </c:numRef>
          </c:val>
          <c:extLst>
            <c:ext xmlns:c16="http://schemas.microsoft.com/office/drawing/2014/chart" uri="{C3380CC4-5D6E-409C-BE32-E72D297353CC}">
              <c16:uniqueId val="{00000001-801D-4016-98CA-71B96BD4C48B}"/>
            </c:ext>
          </c:extLst>
        </c:ser>
        <c:dLbls>
          <c:showLegendKey val="0"/>
          <c:showVal val="0"/>
          <c:showCatName val="0"/>
          <c:showSerName val="0"/>
          <c:showPercent val="0"/>
          <c:showBubbleSize val="0"/>
        </c:dLbls>
        <c:gapWidth val="219"/>
        <c:axId val="1123615792"/>
        <c:axId val="1123617040"/>
      </c:barChart>
      <c:catAx>
        <c:axId val="11236157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617040"/>
        <c:crosses val="autoZero"/>
        <c:auto val="1"/>
        <c:lblAlgn val="ctr"/>
        <c:lblOffset val="100"/>
        <c:noMultiLvlLbl val="0"/>
      </c:catAx>
      <c:valAx>
        <c:axId val="11236170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36157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Jobs List.xlsx]Designations!Designation</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5 Designations for Data Analyst Jobs</a:t>
            </a:r>
          </a:p>
        </c:rich>
      </c:tx>
      <c:layout>
        <c:manualLayout>
          <c:xMode val="edge"/>
          <c:yMode val="edge"/>
          <c:x val="1.3440392749874021E-2"/>
          <c:y val="1.9534875135744308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s>
    <c:plotArea>
      <c:layout>
        <c:manualLayout>
          <c:layoutTarget val="inner"/>
          <c:xMode val="edge"/>
          <c:yMode val="edge"/>
          <c:x val="0.13055385156213614"/>
          <c:y val="0.24869029500146375"/>
          <c:w val="0.33404787071386283"/>
          <c:h val="0.7390022478827627"/>
        </c:manualLayout>
      </c:layout>
      <c:pieChart>
        <c:varyColors val="1"/>
        <c:ser>
          <c:idx val="0"/>
          <c:order val="0"/>
          <c:tx>
            <c:strRef>
              <c:f>Designations!$B$3</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1A01-4289-ACD6-2DD7EE55D72D}"/>
              </c:ext>
            </c:extLst>
          </c:dPt>
          <c:dPt>
            <c:idx val="1"/>
            <c:bubble3D val="0"/>
            <c:spPr>
              <a:solidFill>
                <a:schemeClr val="accent2"/>
              </a:solidFill>
              <a:ln>
                <a:noFill/>
              </a:ln>
              <a:effectLst/>
            </c:spPr>
            <c:extLst>
              <c:ext xmlns:c16="http://schemas.microsoft.com/office/drawing/2014/chart" uri="{C3380CC4-5D6E-409C-BE32-E72D297353CC}">
                <c16:uniqueId val="{00000003-1A01-4289-ACD6-2DD7EE55D72D}"/>
              </c:ext>
            </c:extLst>
          </c:dPt>
          <c:dPt>
            <c:idx val="2"/>
            <c:bubble3D val="0"/>
            <c:spPr>
              <a:solidFill>
                <a:schemeClr val="accent3"/>
              </a:solidFill>
              <a:ln>
                <a:noFill/>
              </a:ln>
              <a:effectLst/>
            </c:spPr>
            <c:extLst>
              <c:ext xmlns:c16="http://schemas.microsoft.com/office/drawing/2014/chart" uri="{C3380CC4-5D6E-409C-BE32-E72D297353CC}">
                <c16:uniqueId val="{00000005-1A01-4289-ACD6-2DD7EE55D72D}"/>
              </c:ext>
            </c:extLst>
          </c:dPt>
          <c:dPt>
            <c:idx val="3"/>
            <c:bubble3D val="0"/>
            <c:spPr>
              <a:solidFill>
                <a:schemeClr val="accent4"/>
              </a:solidFill>
              <a:ln>
                <a:noFill/>
              </a:ln>
              <a:effectLst/>
            </c:spPr>
            <c:extLst>
              <c:ext xmlns:c16="http://schemas.microsoft.com/office/drawing/2014/chart" uri="{C3380CC4-5D6E-409C-BE32-E72D297353CC}">
                <c16:uniqueId val="{00000007-1A01-4289-ACD6-2DD7EE55D72D}"/>
              </c:ext>
            </c:extLst>
          </c:dPt>
          <c:dPt>
            <c:idx val="4"/>
            <c:bubble3D val="0"/>
            <c:spPr>
              <a:solidFill>
                <a:schemeClr val="accent5"/>
              </a:solidFill>
              <a:ln>
                <a:noFill/>
              </a:ln>
              <a:effectLst/>
            </c:spPr>
            <c:extLst>
              <c:ext xmlns:c16="http://schemas.microsoft.com/office/drawing/2014/chart" uri="{C3380CC4-5D6E-409C-BE32-E72D297353CC}">
                <c16:uniqueId val="{00000009-1A01-4289-ACD6-2DD7EE55D72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Designations!$A$4:$A$8</c:f>
              <c:strCache>
                <c:ptCount val="5"/>
                <c:pt idx="0">
                  <c:v>Data Analyst</c:v>
                </c:pt>
                <c:pt idx="1">
                  <c:v>Senior Data Analyst</c:v>
                </c:pt>
                <c:pt idx="2">
                  <c:v>French Data Analyst</c:v>
                </c:pt>
                <c:pt idx="3">
                  <c:v>Clinical Data Analyst</c:v>
                </c:pt>
                <c:pt idx="4">
                  <c:v>Associate Analyst, Data Processing</c:v>
                </c:pt>
              </c:strCache>
            </c:strRef>
          </c:cat>
          <c:val>
            <c:numRef>
              <c:f>Designations!$B$4:$B$8</c:f>
              <c:numCache>
                <c:formatCode>General</c:formatCode>
                <c:ptCount val="5"/>
                <c:pt idx="0">
                  <c:v>74</c:v>
                </c:pt>
                <c:pt idx="1">
                  <c:v>11</c:v>
                </c:pt>
                <c:pt idx="2">
                  <c:v>8</c:v>
                </c:pt>
                <c:pt idx="3">
                  <c:v>8</c:v>
                </c:pt>
                <c:pt idx="4">
                  <c:v>5</c:v>
                </c:pt>
              </c:numCache>
            </c:numRef>
          </c:val>
          <c:extLst>
            <c:ext xmlns:c16="http://schemas.microsoft.com/office/drawing/2014/chart" uri="{C3380CC4-5D6E-409C-BE32-E72D297353CC}">
              <c16:uniqueId val="{0000000A-1A01-4289-ACD6-2DD7EE55D72D}"/>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6083119971061233"/>
          <c:y val="0.16678010943543978"/>
          <c:w val="0.32722850458843472"/>
          <c:h val="0.772036712818547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[LinkedIn Jobs List.xlsx]app vs job!app vs jobs</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Count</a:t>
            </a:r>
            <a:r>
              <a:rPr lang="en-IN" b="1" baseline="0"/>
              <a:t> of Applictaions vs Number of Job Postings</a:t>
            </a:r>
            <a:endParaRPr lang="en-IN" b="1"/>
          </a:p>
        </c:rich>
      </c:tx>
      <c:layout>
        <c:manualLayout>
          <c:xMode val="edge"/>
          <c:yMode val="edge"/>
          <c:x val="4.9444444444444475E-3"/>
          <c:y val="9.2592592592592587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5"/>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noFill/>
            <a:round/>
          </a:ln>
          <a:effectLst/>
        </c:spPr>
        <c:marker>
          <c:symbol val="circle"/>
          <c:size val="5"/>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alpha val="74902"/>
            </a:schemeClr>
          </a:solidFill>
          <a:ln>
            <a:noFill/>
          </a:ln>
          <a:effectLst/>
        </c:spPr>
        <c:marker>
          <c:symbol val="circle"/>
          <c:size val="5"/>
          <c:spPr>
            <a:solidFill>
              <a:schemeClr val="accent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524722826093028E-2"/>
          <c:y val="0.1584721092420589"/>
          <c:w val="0.88711539562918962"/>
          <c:h val="0.34762967855986299"/>
        </c:manualLayout>
      </c:layout>
      <c:barChart>
        <c:barDir val="col"/>
        <c:grouping val="clustered"/>
        <c:varyColors val="0"/>
        <c:ser>
          <c:idx val="0"/>
          <c:order val="0"/>
          <c:tx>
            <c:strRef>
              <c:f>'app vs job'!$B$3</c:f>
              <c:strCache>
                <c:ptCount val="1"/>
                <c:pt idx="0">
                  <c:v>Number of Job Posts</c:v>
                </c:pt>
              </c:strCache>
            </c:strRef>
          </c:tx>
          <c:spPr>
            <a:solidFill>
              <a:schemeClr val="accent1">
                <a:lumMod val="75000"/>
              </a:schemeClr>
            </a:solidFill>
            <a:ln>
              <a:noFill/>
            </a:ln>
            <a:effectLst/>
          </c:spPr>
          <c:invertIfNegative val="0"/>
          <c:cat>
            <c:strRef>
              <c:f>'app vs job'!$A$4:$A$19</c:f>
              <c:strCache>
                <c:ptCount val="16"/>
                <c:pt idx="0">
                  <c:v>IT Services and IT Consulting</c:v>
                </c:pt>
                <c:pt idx="1">
                  <c:v>Financial Services   </c:v>
                </c:pt>
                <c:pt idx="2">
                  <c:v>Technology, Information and Internet </c:v>
                </c:pt>
                <c:pt idx="3">
                  <c:v>Human Resources Services  </c:v>
                </c:pt>
                <c:pt idx="4">
                  <c:v>Business Consulting and Services </c:v>
                </c:pt>
                <c:pt idx="5">
                  <c:v>Hospitals and Health Care </c:v>
                </c:pt>
                <c:pt idx="6">
                  <c:v>Software Development   </c:v>
                </c:pt>
                <c:pt idx="7">
                  <c:v>Food and Beverage Services </c:v>
                </c:pt>
                <c:pt idx="8">
                  <c:v>Biotechnology Research   </c:v>
                </c:pt>
                <c:pt idx="9">
                  <c:v>Pharmaceutical Manufacturing   </c:v>
                </c:pt>
                <c:pt idx="10">
                  <c:v>Staffing and Recruiting  </c:v>
                </c:pt>
                <c:pt idx="11">
                  <c:v>Market Research   </c:v>
                </c:pt>
                <c:pt idx="12">
                  <c:v>Manufacturing    </c:v>
                </c:pt>
                <c:pt idx="13">
                  <c:v>Appliances, Electrical, and Electronics Manufacturing</c:v>
                </c:pt>
                <c:pt idx="14">
                  <c:v>Transportation, Logistics, Supply Chain and Storage</c:v>
                </c:pt>
                <c:pt idx="15">
                  <c:v>Banking    </c:v>
                </c:pt>
              </c:strCache>
            </c:strRef>
          </c:cat>
          <c:val>
            <c:numRef>
              <c:f>'app vs job'!$B$4:$B$19</c:f>
              <c:numCache>
                <c:formatCode>General</c:formatCode>
                <c:ptCount val="16"/>
                <c:pt idx="0">
                  <c:v>57</c:v>
                </c:pt>
                <c:pt idx="1">
                  <c:v>39</c:v>
                </c:pt>
                <c:pt idx="2">
                  <c:v>22</c:v>
                </c:pt>
                <c:pt idx="3">
                  <c:v>20</c:v>
                </c:pt>
                <c:pt idx="4">
                  <c:v>18</c:v>
                </c:pt>
                <c:pt idx="5">
                  <c:v>17</c:v>
                </c:pt>
                <c:pt idx="6">
                  <c:v>13</c:v>
                </c:pt>
                <c:pt idx="7">
                  <c:v>10</c:v>
                </c:pt>
                <c:pt idx="8">
                  <c:v>10</c:v>
                </c:pt>
                <c:pt idx="9">
                  <c:v>9</c:v>
                </c:pt>
                <c:pt idx="10">
                  <c:v>9</c:v>
                </c:pt>
                <c:pt idx="11">
                  <c:v>9</c:v>
                </c:pt>
                <c:pt idx="12">
                  <c:v>9</c:v>
                </c:pt>
                <c:pt idx="13">
                  <c:v>6</c:v>
                </c:pt>
                <c:pt idx="14">
                  <c:v>5</c:v>
                </c:pt>
                <c:pt idx="15">
                  <c:v>5</c:v>
                </c:pt>
              </c:numCache>
            </c:numRef>
          </c:val>
          <c:extLst>
            <c:ext xmlns:c16="http://schemas.microsoft.com/office/drawing/2014/chart" uri="{C3380CC4-5D6E-409C-BE32-E72D297353CC}">
              <c16:uniqueId val="{00000000-7B61-4F24-9013-198DDD42720B}"/>
            </c:ext>
          </c:extLst>
        </c:ser>
        <c:dLbls>
          <c:showLegendKey val="0"/>
          <c:showVal val="0"/>
          <c:showCatName val="0"/>
          <c:showSerName val="0"/>
          <c:showPercent val="0"/>
          <c:showBubbleSize val="0"/>
        </c:dLbls>
        <c:gapWidth val="219"/>
        <c:axId val="208904383"/>
        <c:axId val="208911455"/>
      </c:barChart>
      <c:barChart>
        <c:barDir val="col"/>
        <c:grouping val="clustered"/>
        <c:varyColors val="0"/>
        <c:ser>
          <c:idx val="1"/>
          <c:order val="1"/>
          <c:tx>
            <c:strRef>
              <c:f>'app vs job'!$C$3</c:f>
              <c:strCache>
                <c:ptCount val="1"/>
                <c:pt idx="0">
                  <c:v>Number of Applications per Job Post</c:v>
                </c:pt>
              </c:strCache>
            </c:strRef>
          </c:tx>
          <c:spPr>
            <a:solidFill>
              <a:schemeClr val="accent2">
                <a:lumMod val="75000"/>
                <a:alpha val="74902"/>
              </a:schemeClr>
            </a:solidFill>
            <a:ln>
              <a:noFill/>
            </a:ln>
            <a:effectLst/>
          </c:spPr>
          <c:invertIfNegative val="0"/>
          <c:cat>
            <c:strRef>
              <c:f>'app vs job'!$A$4:$A$19</c:f>
              <c:strCache>
                <c:ptCount val="16"/>
                <c:pt idx="0">
                  <c:v>IT Services and IT Consulting</c:v>
                </c:pt>
                <c:pt idx="1">
                  <c:v>Financial Services   </c:v>
                </c:pt>
                <c:pt idx="2">
                  <c:v>Technology, Information and Internet </c:v>
                </c:pt>
                <c:pt idx="3">
                  <c:v>Human Resources Services  </c:v>
                </c:pt>
                <c:pt idx="4">
                  <c:v>Business Consulting and Services </c:v>
                </c:pt>
                <c:pt idx="5">
                  <c:v>Hospitals and Health Care </c:v>
                </c:pt>
                <c:pt idx="6">
                  <c:v>Software Development   </c:v>
                </c:pt>
                <c:pt idx="7">
                  <c:v>Food and Beverage Services </c:v>
                </c:pt>
                <c:pt idx="8">
                  <c:v>Biotechnology Research   </c:v>
                </c:pt>
                <c:pt idx="9">
                  <c:v>Pharmaceutical Manufacturing   </c:v>
                </c:pt>
                <c:pt idx="10">
                  <c:v>Staffing and Recruiting  </c:v>
                </c:pt>
                <c:pt idx="11">
                  <c:v>Market Research   </c:v>
                </c:pt>
                <c:pt idx="12">
                  <c:v>Manufacturing    </c:v>
                </c:pt>
                <c:pt idx="13">
                  <c:v>Appliances, Electrical, and Electronics Manufacturing</c:v>
                </c:pt>
                <c:pt idx="14">
                  <c:v>Transportation, Logistics, Supply Chain and Storage</c:v>
                </c:pt>
                <c:pt idx="15">
                  <c:v>Banking    </c:v>
                </c:pt>
              </c:strCache>
            </c:strRef>
          </c:cat>
          <c:val>
            <c:numRef>
              <c:f>'app vs job'!$C$4:$C$19</c:f>
              <c:numCache>
                <c:formatCode>0</c:formatCode>
                <c:ptCount val="16"/>
                <c:pt idx="0">
                  <c:v>181.14545454545456</c:v>
                </c:pt>
                <c:pt idx="1">
                  <c:v>165.05128205128204</c:v>
                </c:pt>
                <c:pt idx="2">
                  <c:v>631</c:v>
                </c:pt>
                <c:pt idx="3">
                  <c:v>243.4</c:v>
                </c:pt>
                <c:pt idx="4">
                  <c:v>239.1764705882353</c:v>
                </c:pt>
                <c:pt idx="5">
                  <c:v>262.70588235294116</c:v>
                </c:pt>
                <c:pt idx="6">
                  <c:v>271.30769230769232</c:v>
                </c:pt>
                <c:pt idx="7">
                  <c:v>181</c:v>
                </c:pt>
                <c:pt idx="8">
                  <c:v>43.2</c:v>
                </c:pt>
                <c:pt idx="9">
                  <c:v>73.666666666666671</c:v>
                </c:pt>
                <c:pt idx="10">
                  <c:v>238.75</c:v>
                </c:pt>
                <c:pt idx="11">
                  <c:v>81.111111111111114</c:v>
                </c:pt>
                <c:pt idx="12">
                  <c:v>162.44444444444446</c:v>
                </c:pt>
                <c:pt idx="13">
                  <c:v>83.666666666666671</c:v>
                </c:pt>
                <c:pt idx="14">
                  <c:v>104</c:v>
                </c:pt>
                <c:pt idx="15">
                  <c:v>63.6</c:v>
                </c:pt>
              </c:numCache>
            </c:numRef>
          </c:val>
          <c:extLst>
            <c:ext xmlns:c16="http://schemas.microsoft.com/office/drawing/2014/chart" uri="{C3380CC4-5D6E-409C-BE32-E72D297353CC}">
              <c16:uniqueId val="{00000001-7B61-4F24-9013-198DDD42720B}"/>
            </c:ext>
          </c:extLst>
        </c:ser>
        <c:dLbls>
          <c:showLegendKey val="0"/>
          <c:showVal val="0"/>
          <c:showCatName val="0"/>
          <c:showSerName val="0"/>
          <c:showPercent val="0"/>
          <c:showBubbleSize val="0"/>
        </c:dLbls>
        <c:gapWidth val="150"/>
        <c:axId val="208908127"/>
        <c:axId val="208913119"/>
      </c:barChart>
      <c:catAx>
        <c:axId val="2089043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11455"/>
        <c:crosses val="autoZero"/>
        <c:auto val="1"/>
        <c:lblAlgn val="ctr"/>
        <c:lblOffset val="100"/>
        <c:noMultiLvlLbl val="0"/>
      </c:catAx>
      <c:valAx>
        <c:axId val="2089114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04383"/>
        <c:crosses val="autoZero"/>
        <c:crossBetween val="between"/>
      </c:valAx>
      <c:valAx>
        <c:axId val="20891311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908127"/>
        <c:crosses val="max"/>
        <c:crossBetween val="between"/>
      </c:valAx>
      <c:catAx>
        <c:axId val="208908127"/>
        <c:scaling>
          <c:orientation val="minMax"/>
        </c:scaling>
        <c:delete val="1"/>
        <c:axPos val="b"/>
        <c:numFmt formatCode="General" sourceLinked="1"/>
        <c:majorTickMark val="out"/>
        <c:minorTickMark val="none"/>
        <c:tickLblPos val="nextTo"/>
        <c:crossAx val="208913119"/>
        <c:crosses val="autoZero"/>
        <c:auto val="1"/>
        <c:lblAlgn val="ctr"/>
        <c:lblOffset val="100"/>
        <c:noMultiLvlLbl val="0"/>
      </c:catAx>
      <c:spPr>
        <a:noFill/>
        <a:ln>
          <a:noFill/>
        </a:ln>
        <a:effectLst/>
      </c:spPr>
    </c:plotArea>
    <c:legend>
      <c:legendPos val="t"/>
      <c:layout>
        <c:manualLayout>
          <c:xMode val="edge"/>
          <c:yMode val="edge"/>
          <c:x val="3.5572798422297894E-2"/>
          <c:y val="8.9827318589171479E-2"/>
          <c:w val="0.89297244094488193"/>
          <c:h val="7.691054243219597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Job Postings across India</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Job Postings across India</a:t>
          </a:r>
        </a:p>
      </cx:txPr>
    </cx:title>
    <cx:plotArea>
      <cx:plotAreaRegion>
        <cx:series layoutId="regionMap" uniqueId="{86CA6A05-A13B-4FEB-BF00-4AEFD8A89A1B}">
          <cx:tx>
            <cx:txData>
              <cx:f>_xlchart.v5.2</cx:f>
              <cx:v>No of Job Postings</cx:v>
            </cx:txData>
          </cx:tx>
          <cx:dataLabels>
            <cx:visibility seriesName="0" categoryName="0" value="1"/>
          </cx:dataLabels>
          <cx:dataId val="0"/>
          <cx:layoutPr>
            <cx:geography cultureLanguage="en-US" cultureRegion="IN" attribution="Powered by Bing">
              <cx:geoCache provider="{E9337A44-BEBE-4D9F-B70C-5C5E7DAFC167}">
                <cx:binary>3H1bc9y2su5fcfn5UMGd4KqVXbU5M6LulmU7dvzCUmyZN5AEQYK3X3967CQ1whKHObNzHnb0slZG
Hlz666+70d2A/v1l/NcX9fRoXo2lqtp/fRl/fp12nf7XTz+1X9Kn8rE9K7Mvpm7rb93Zl7r8qf72
Lfvy9NNX8zhkVfITQZj99CV9NN3T+Pq//g2jJU/1Tf3lscvq6q19MtPDU2tV1x753Yu/evWltlW3
/3oCI/38+tVl9TV7fP3q8WuZVdus7Uz2pcM/v/7v6mtqHl/dm8evT236+tVT1WXd9H7STz+/fvZv
X7/6yZ3oPxb1SsG6O/sVvov5mc+58Dklr1+pukp+/9wPzgLBWUAIC77/+H/MefdYwvf++nq+r+bx
61fz1Lawre//+5/ff7YH+PX9a1cyvwsma+vND5Ft6v0GLu++7/in55D817+dD0AGzicHqLkCW/uV
u7Ql0DbpI6CZPJq/ETCKznwSUM6kQN9/8HPcxJkvEcc+93/gxp7j9teW9DJmh9918Npc/BPwev+k
HqvksQL+/W388s8kQsIXlD/HKThDKBBE0h8oIvrHnD/49ZeW8jJMB191UHof/RNQ2j6pNPtDWv9z
C0jkmWCUBki8TCj/DGPOfMnxD0KJP6b+AdTqal4G6fevOQBtb/4JAF0/muqxeyz+ThqxMx8jRhgj
C1YPCz/AHHD8/uOw6S+t6GWgDr7qgHX93/8IsJ7Mo/o7kUJnDEIGDD8/oAie2z1xxpAkguHf2QZh
xw9b+4NO16vLWYDp9++5GP0jCHX7CJHnY5t25u8EKjhjnCAJQd4PSjkBoDjDSAYMYQehv7iYl2F6
9mUHq9t/RAxxb6v88bc/lPp/7p4g3pOMYMYDBx9+BhyShFH2Az6ILw6JtL6OlxH643sOOPfhP8HY
vX8sM/Xq7vGr/UNY/3OAMD5DWGCE5e++xzF4Egyejwjizgnqr63lZZAOv+sA9R7OQ86Z8n/hySmy
OVi87u9DiZAzERAfS45edEv4jAc+okg456W/sJCXIfrziw4+0dU/AZ+LRzP9reckEpzhQOKAOcck
cQb2jTDE4BS1/3Gi77+wjpfh+fOLDjwXD/8EeB4e88e2g+zD30ggccYlo4TK3xMLjpmjZ0AtTCT2
fwDluKO/tKKXoTr4qgPWwz+CSx+6DvKSf3tmj4izgFAuMP4BCMLPAnGJzriArARkIF48Mv3lVb0M
mvN1B7gP/4j03sentnsVPkHGSP2NPNsTiWGOfIgXDhKy0j8LfCIC9keU4RDsLy7mZbSefdnB6uP/
qsjv91jnMH33LBr6f0yPQ9gAFOEYiPRi2BCcUUGFBJa9aPVWV/MyHL9/7dnCIdP9ozLw/ycBvpwc
/7N6sIWczu572eEgP378t9+3B5US56vPsqvPdvkHjy6/QmkCQxbnz2LGfohnB5xnsv3z3z+B3/v5
deBD0A0ZCCCSD5EDE+CsBmDrz6+FPCOIskBKhiiF/wtWsapNl/78mvpnyJcYUn1SQjDPAwgF29ru
fwVJdYGAedInPpy6AjiL/bG1+1pNSV39KYff//tVZcv7Oqu69ufXMI7+8a/2y/TgMOcz32f78fWX
xweoL8E/wv8nIFkvWjX6u46nKg3neZo+pkSMPyocPwocLwwPduLF4UF6h8PnvldMw1j5O9NWKrlq
Vc5x6CPTfu7NPAZhhYfYbDrc+enmQPAvzAim58UZ4YR6OGNQzoW0RSx2pelx/oYo1EyblO7npYr7
5vL4NEtyA8gOp2kFEvmQVGKXTrpnoc5macN0JvXn4+MvCQ49H98PGqTzYBI7izW7FYHny4fOq/B0
M8muGiPPn4UJy6nREDz+qbAvyG1hQxK083BDWiLd+/sJexX441Wd2thuWGvTbHd8AoiOXwJGyucT
yGweUGcp30k11fmHOEtp14coKGK+NbSRkwhZy9X47vh0eC+pFzRb7iV7oNnaL9uCtxPf2STpm40k
MqLlaDb9FCjvV2vFmG8nNowktJPv3ZACSao2XiJJCQm8YyJd2vH+84MVqGQqe8UHvhsk4Rtq6m9p
P102qFfbYUxuj0+yhNueBweT1EDWQU4d301T639KjPF3E0UK8lqnbMExD0rmmWip4buCZtkTglr1
TdsyP0QQ5NUh66rp/PhEi3A5lqL2Bq6blPOdl8RpGI/iF8I7f5OIoNzMAdGhTWyyVcL2ISmHD0XX
b4/PvCRAx2AYNeRak4bvutqb553BJk+2mgc0OXECx1SQMcFyUrnYCZSoMSyKokw2Iy+zeGWCBVsh
HGaVQT/w3CZ+1DFc2i1PxKDfmtZ4xTVt5gBddV4a+G/BZVBxmvmTjnki+eRVdau9qKonX9x3tZy9
d77HULJixhf25DvmqJXIomHkwFk/ZtGQpZ0KvT4tprDMG7PxhjG9SPOZrky3oAS+I8KgLpiyZIqj
2pNzeT4YrPvdmJV1Hx3XsgW3tA+kD2lKWR3LQXuAUWdJd1GJukK7ucJq3OmsG8YVvi5N45icpu6b
mI6ljDQp5veFmdI3je7MfZvX6ZvTduIYnKEYJR4QDyLijdmO4SYtroNBgn8quCzGEwHZA3Vg1lKZ
6EL6WkZGsenSK2f0JkiwUXAwOGbXlvB2rU2cTQgkJCLrN2QMUT6yX8Vc693x4ZdgcGyK7f0aOiKE
iHoFMIzF0O7AmVcqzLDVJ0rIMSs2o9WkplxGrO2LbKcmOXphi6ZsXpHR0iYcjheBx5tg3EPQGBqc
N6nN0S6T2nZXhaeq5jRZ7cPiQ6R9MtEWe6OI4qmcb0kwN3ftFNDbqedqJQpdQFs45PMnWD+CZHjU
G5BZlPIJd9tqVB5dod2CpxcO7cZsakRHjB9hL6F+WBMr+FYHNq7DtiS9DHPLTLYy2YJpFHu8Dqgx
JXmCygGA52Wv/XNkrTfcKEL6flsnfobvCt776EbiDo+/HtfnPRYvxFL7hPThlGpMYr+ehziCU0iK
7+qEze2Xlsyp3nmzqcXbIicqAaOj0u4G5USTTxODhqG3x6dfws9h6xQLCH8LL45K37PblCmyGYSv
t8dHXwo9hMNW3ndj1pAmiCiCzexmHPfdTia5mqKknWzyUXtsKC/YLCt+N8IJrrolcGDLP8mCcL7C
tqU9OnSWVc51PWQs0n7c0o2Ygyc9jkOzYi2WNNQhszJU4GnM/YjRbIiSach3RqrqwZP1HI1lbFfO
LQvb4A6bLTZC5nnCogTN+edcNt593KtkxVYsje646YYmVe55fhBxNaB8Y7Es59BmZmpP49a+Pnao
6G3WTJyMRkbdNMTkkvkdIb80mrLposqsLkMyC5180eXckhVkFswsd2wHHSoFemREJGRc2nCGlhId
zkXSPPUTBHIr6rU0i2M0ZjYXjRVwOEgTVexEV6bbSidkm2J9YgzF96Ad2CURB6jKm3GOWpt0EclE
v1Wa++fHWboEvWMDINmVeiOEs1FOsnJDOpxv46kmJyqWYwLgFFVLnAEVSNtUIUrxxyphZgXhpaU7
1MZCV2xUyRxlvje/HfqK0G2feGwtVl4a3+F2mttOUzPNkReXwaWHaHMOwTk7TTTMYTTVPdddAaN3
MWEbVoI3m1ARr+jlkvFlDqVlRWbZ+4ArLtotHewF9cbbskw+saB4N0ov8gpx7utxQ0r/8rgqLThQ
5pA8R55BQ9wC2Dr/FXmZFyZ2nELFdBPGc9Jsgk6tTLVAO+aQu4p5Os/YG6LB409wvC36c9YVuoq6
wRcrIlyAf1+tPOQd7f2+yot4iCgQ/CHo6nyHWV2shPt7HF5w/Ww/6wGruwqM3zCLIcKsaXZAwM9e
UdwMmuUhZfGntlY2DOJ8RdmWoHFYjrtSxXLObdRy7oW1oXybzOSi0LbcxrUhoR7VysaWxOZQHjx+
XBSYdlFT5zHeGE7ajZ+ORbo9rmVL0Dus53HSFt4M+ScJ2YurTggW9mWtroOqqFa81dIWHOJD4tbr
sc27c2OToX0X46RIbrSt1NNJW6AO9Quc9U3Sk3E3JnbeqGl+7/s6CFXsJ6fpLnXYz3OvYFLG/a5R
KSRoW0vCJgjsyugLQQ91iE51zkicy36nK+/XZKzSsG+DN7rNrzrN89OsO3UoXujZeF4rft8CIw0J
eS/WtrAA8b5j+5B+lMvYyhT3u2AIUEj2o7enC2g/6wG5C9TrWLUwejO3Scj1dJ9ocWdlYUMhSL4C
w9IeHFKnjMsampEgocLIU00ruYuZN58ofofGBdytkVkCg8tWlruZpdMuGUQKVfpjeYIFe7SvzBwK
aOwg/aSmApZOzAULzLuxY2XYsvm81+xj66NiRUZLEzlULlNNqpoiu4NKRTS06C4vmns+5r+llF6I
rFzJFi+5W+JQup1Np+t0sLskw+c0Hm9kEVx4qtmIwrtIDNqlPXtbZnzbxOy0rRGH4yjmhk6p1+1G
O0H8kEcyZ3HYjtkjK/A7PxhPixCJw/amDcYcgnS7y0WQhiLPVGgN8Vd2sWDOiUNzn+ZeknlBt6uZ
J84TT3RhNbf+G7CFakXZFnhCHK6PlpGK+YGNZgy3wkJvLgu1mcfU97cnaTNx6E6aMSitTvqIF5N+
CAwX57qUgAWbcYhMwG/LSZbR8cmWduOwHmcxMfVY2iiJW3UV5C3etkU+7Y6PvgSHQ3trYk2Tiduo
C+jn1huvx7bMwkp6K6JaGt8lfjvl5TR5XZSl3h1Y3V9pnLwtdPn2+PIXPBNx6B5kWenjyu8iKH2W
YTokKOzr9KGXyVVQ5PQ0ncUO2aui9UwgrY1Mxm8bg+oQklFvOjF+PL6LBSFhh9lQyR50CzH6jphs
V7Xxu2zCHwkvr48Pv2SssMNomQ2JByHCFLF4RhEdoVRcxEUXzrhWu6TOs8iPDd0w09W3YzYnW2ZN
uSK7BYSww/c+4TYtYORIQXh4N02q2pZDQC68SfrnWiq7ckJYmmcv2wMXbBtFkIprG7Esf1OURR/C
dZOIaiJC0QTfjktyaRKH+LHMGr/PjI2GXusQm/lNWeos9Im+h3tNp3nifafE4U6CSrBMe2UXSZw/
CcuzKzA4/v3xHSypmsN30pHOwL1UsCb9cIfb5A2d+2ttx4fThnfoPrM6yOO0sBEyug5JXe/iof6s
Gnni8h2+s4GNQ0ZhfOkN90UVnw95fYUJW/EcC/gih+j1EMdJR5MOXJ/3tkfNGFo5wkmzzqAiQKsV
Suxp98JREDl0x1hrf/aIB9Fif92VLEz6+kPs423SNHeWNCsxygLUyGG9l8KRw9Qgq8JCQBfPO0Lb
87hMd8ehXvBL++7dQzVlepjoCBWHXT33F2Yg14yvoLC08P3nB1TWE+9EreHwSnF3qdv6ooRwYWZ2
xRwuLdwhcaa6MbUWFk7qd0hDCTl4Ok0iDnFVkBs9F4ArruUjiZu7IvAvThvaoa1t+mKcBtFFU5vj
9/PUkSi3tN0eH31JIR3WQt8vy5EKugjHb4qURXWnriXREbQDvyUtOVHtHe4mpEs8zZC3A3v8dsZ4
4yHx2LRzFSaoCbWnTlJMaKl8rj6g9U2jEMQEfB70BkpvzYb1/rBinb87zf9kL/SNPR9etr3fMd57
u/FcRuNl+omxEE7EyWfThdObflftam+r3poPcb1dy7S9zAgaOFROk7RhTTp1Udoktx3KPvOkVWHt
xb8dV4Cl8R0uD9D1ME1V3O5wqi8yqHFsYy9/yFI5rWC/NMH+8wNKG2sR1DphAqn4vdTVb9C2cStF
cJJboP/Rfcf4hBoZtDtT0vuRFL8pom5bn68M/7LFoIFDbDxkPqUj7qJgoOxO1Ly9aNgoVtj3stOh
+7tgh7JJW9YriMC9HZ1tF5bW/ubP9SaovA84o+2JADgUHwPLhiIAA+ITNGQbVECv05ZLM6utbup2
LdpbwtnhuB5KFkN1rIsSph+9of848PoTitVKuL8wvNtc11OKjKAgqoplUBXZu2RPQThO7dytoLE0
hUNvk/Y+ZP9HOFGQ9MbM/uc8G27jSn44zrQFVXK76fLSR8xPaRtNDb01uZftMiaz6PjgS2t3aGwT
A/2ttofDFp+2DJlLKeRODfNKH97S2vfTHpKYe9WU0LKNCOFkQwz9HIy4OU1B5X7Sg8GnFOeQeOra
iE39daroVT3Ub5q+XKHwAsmkQ2ECZU7oGPZMVAzxQyrFlcrR+xqWv2niZt4dl//SJA6Taz5UQc9g
kibI6CYO9IWUya+iLr96VXF+fI7vx4AX/I90mGw1aYsUDyYSuI7KFpp/ocV9ClnJv9IB3zR9HGyr
JL2E4kyxGdJUbzOk3zGva6IyRmuHlCVVc4g+eBQsLrMAV0retB1/8Jj/vg3oL8d3uTC827bWDbRN
tajbKPZolBB+O2p9icq19N3LAQ9129T6WBYiV8xEQ5ftfDLSTR+3bxNqbEhkdttys2JNFijjtqtl
M4tbMxZtFKR6U7DprpSnRcnU3yvhAWEGzxAFfSsmSsue29D4Ir9thB7DISeQIDwNB4fyvKjGqqg5
CGrq7j0wsiplHz1dvD8+/JJ49p8f7GGERlglIPcAFqVvL8oJdRvoU6Xb46MvKZHD+YSkHGIZYiLF
8Mchzx+ge3/HPL2io0uLd9iejo0uDErbiJOMDTtS1EG3SaCEXKysf4/kC0z3HaazNEmklcpE8+i9
zUryXjX6fqzqaKzs7jQROTRWGW8gIwBTtHF/28jktrbjRZetFdYWEHB70pSc4rLpJxMZ6n9BvYSY
X5LuLU6GbMUnLc3guGvi94j3GSioHaY2bBS+ThqtQuj5Xzl5LU3ghN7lGHvd2KawBZaYkAryJk7R
m9QEX09CwG156wyzlgWAABjU634i10VaRTImp+mQ2+QWDImyeZOYqCqyX6Db/KEx+p3okze6WatL
LKip29QGRX6DIOY2EYJaIC8UHNubm1GWN4ORp6mpcJgMadcuFoPXRK2QH0UibiYo/aui+XQaBg6T
45GVRaJzcKkgqzBokiFMuEw2lrWn2VHhULmjeePlddBERTB+GMf5rSHFW+sFH45vYMEUCYfGCMHh
sOKoiaRUIgvTvAGmjXX57vjw++dBXrJEbjdangf53OcTLL/RH2a/vDeyuc289jfaeMMO1eJD5hO7
qRrKw7zwbQgZGxyqJj9tf9xheZ9zEZeSNtEcGLLBLbvrh2StP3dBeG6vmvUqWfOxbqKEz2mXhj5t
av0kg75YyWctTeB4ajbVKICqeRNNuu10hHHTtGEcs2atiLM0wd52HbjRqbBWmjLWEecJSrbF6Gsb
2sAfTHhcARYo7rak4ZIgNgSejvJ4+AqZy5tRdO2mwfkdMkifH59kv9oX3B13SO774yhRj3REC/OB
ZxMPkWjNhsK5fmUbSzM4PO8U9G62tILE1jxXT/08Tld4JsVjMY3VWifG0hwO08fMCDOMIKo6zeuw
E2arC/IwKnxSuw3lDtUVqYfS862OTCX1xdSi9nxQdbri7RY0yW1S62lPJ62GPdB8/ojqOLmAO5V6
rTq/NLzDYwpWlpMJIA6quGnPfSspC3lci7VT5IKiui1pUB0t6kr3OpJ+lUctpDSNkR/qqnrkCTsx
rnSb0fyiJNCmbkCNWPcuS9q3aTd/DGS7copfEpLD5iSeBqpU0kR+FXyu6gGHKWNrpcylwfefH5iK
ppx86dlSwx0nz3z2BCaXtij7E9XHobDuujT3Ka+jGPENZHTR1ighdsftw9LSHfaayYOeCwWDy7rr
wqTil0W12sS2Tw6/YHyYQ9smG6E9U5I6yvMp8z4k/oybMsxrE9MHgSw1114aC7SxsS+n+9aPfX3Z
BEToDWaWy0vbkAIXGxbEwxTBpRs6bIdhys3jKEWZbyvId4OjLLoqvyyHODFXyQgX5CJvzlN+T9sC
Kq8BJaL/jLqiyN4Fcc27C8FbX26zRqDpfBgDnO0Ep2316+gzFt93THj5bygRhf2qKj+FTF7RNeWd
gBQBDk2W+9N1R7tq2A3ajNNWGxzwh2AsyQQtv3FjznFFJ3sBadg5uRiCvqzgYoAW6HKo4jy4rH0a
xA92HFN8jZoYxZBksFRWK3AuGMr9G7XPNLHKOrgLEYDE4bJqyIvmF1M1OJxi+3BcX5YmcCBFmYE7
5FLXkekanmyDideXBHoif4VjYXGiuaeOOcZVhmeP5joSScnHXepl+knbdPzqe7Cl7fGdLGi+22zU
lc0Qe2kHms/UN2gZveJee9qFBup2FWk7mL6Z/BoOCLV4X+nSfipmr/5asmn4dapp/e2kPTBHUOXI
LCgqrSMPWh3Ceqgg+zzVp4XXboMlNNBOcBpQOlIi/9yP1ZsAJ1exn306vvYlTXLcVg8Vw1ERWDu3
MTgVdeXXQTTLYAXepeGdIybvoa8Ll6BDJAjGMPaCIhzH/Cs8WLASMyxNsPeWB0bfoISKAsrOkEnL
87AGj0UH77PIzfvT5LOf92D8HC6895WPgMrwLi40mnvqHK5iZhc17crTPAvdU+NgilRkyFZEtJEP
Vb3LGd56gMO+YSumYiEfSB2/Zcqk73vdA8FGk2+gTzu/hhPOvGtGQy4nmjU3FqOVsvzCXG57Xc+b
mfYWqquqCWYZ0iTzoXroCXLTFDNtwj7z+BSOIMDH4+gsWQ8H/UFXCqMxgXBF1p9tbYcoy7ITPb7b
a6f9Ic7nBJwynTqzCSwW4PcHdFoo5DbaDQgu4/MMMl5VrdRVKqviuita9MtpgnFQb/MqKeK6BlpX
1r9KK4o+wyF3WsF5SeyOf/PHspnLFkLRIlbq0lYyh3p6t9aCuAfvhXiFOM6NUGWDbG/xZCmvmNJ3
EMR9ptn0i+3KtWLe0g4ck40NHu0Ih+PImyr6lMKFgqe5tGW3YrQXhne76jihVZ7mBZxahd97l0VQ
4Q2Kh4Gv9HkstL1Rt60ObibHsVCyiqBjqyvus2qa5Cb2K6K3Q1t775O2vPOk35Nz0YGBuZJiMtNV
6nFer+jAAkrYQan0PJQM8M5INA/Qngj306MqJW9Fmtx6CflwkhZ/3/2BZexSZRIMl6GigEsK98j7
AZ54MNWJIDm+yfgUot8c4uJhalK58cocsqBlWml1ftry96I7WL5AdIbjFMQfMTV5eVOMrYQ0z9h0
awXdJTVznNOMrIGb3aSKKMUZeNYhHxgkqVgfhMd3sOBd8X7iwx20c2kqAhO0Sfap7YqLdLYf4UrJ
l+PDL63fsVKqK6cusHMVaVO1mzGh3+aOr619aXDHSCXNjNu28MuoR+xckeKKkPa0oMPtpRt8+JsY
FUgmyqZ6vkkQHrdzF+TvmUzJiu4sSN5tpGtzVtWswmUEDvzO7+frWJAotWu1hQXhuA10yQgVTmFq
YFbusQsap9mF0vrELILbPzcUIpN9QcuI1W0WTWw27+uc9Repb6vTHnGiyNF9FozwVEmFSoiaqhxa
oeRFjMm7Zpo/nKSbyFF9o6skiYMMJMTS4UZ2AdqCHyL3x0dfgtfR/GAopn7A4P1zmsIl4oAzPl+m
Xc6m7aC82v92fJolmB0OwINJsRQ0ARMnPE+HYxXIYVN4KKi3xydY2sd/eIGsbfogKyOi7IOq8dZ2
6CHB8e748N+9yQuxAHL8NLxV0klkYANctVvpBRe46u8bVu5QWm+aejyvObudaPwN1U0I94lX5n15
W3A2eW73qlxKr4Beyl07U3xBiy457ydPv6tSXp1EcOL22qmswhaRVkWZjfU5bjMV6ZLyqMu4PAkc
4rbW6dkrUVxWKupn9aVu1DXxoNt3iueV5P+SlBz/Zid428lOsHAI+mW6gZvo+nPmc/NmVkHdn+SC
SLCf/MAFwdNIcQzP06hoNv5vXBWXdZq+0/m0Ekm9zBDittexHkEpHa6UwsXoOs5D09D0vW+7tU6G
l09E8Adwnq8+I21VpfEeAprHcPdAN1dT2n3KB1rvVOGJMK5KtqJRe7H/J1eI22xXk9yOs4GtQHR7
m2coC21p4Moehpex4NWdtazKksQcygdi9ifeQsiPhw5P28xC72soBWnay+OkX1Irh/OyH2IN4TPs
IxXTFheUvWk1MZsZHiI4DXW32W4SGVQahsbbJjgZ66scYXRHiOZrNza+X/57AQv3JTv4yy1kFMKC
WsEthxLukzaIw6sk8PYjXFTBvD9PR123W6i/oyLKTSzhXlUu0/oj5nD7TatEb0qfeQ9+MkoodU3Q
Gdjt/DTw1CddEzycD3pIm43l+fiFloxd9zrvrqYs7eHGnh3CYA7SLA1RmbH5fYrhqtJbE6fz9CZF
0BB7l+vUm7e09NL2ltbUBBtK4rpfCesWAHQbAfksGrK/1r5LYiij9UER3AwiLy8GhvKPJ+mIdExP
6uW0n/u+iLqc/9LGaAv697bwptNUUDpGBw6zU+mJoYjo3OpQEXbZzN2noFk7PC2YBbcjEJ7jKZO5
HQtIV1SKwP2hyXS7YIJejO1cNt585cOdbXnZBl5+WrcEPJ/83BLhJuCC9byAJKUndqwY1HnSlOdC
QFG9gytSKz5hwQhJJ+JIIceNqaFF1Ogkg7dCPTBAZLrSVXUuhnataLukYY4NwijJbGFsEQlls3fQ
s87eyDQZH8cceytZuaUpHCuE4sBPiG6KXTvSQmwnNXbyW8v03F1kA1xcXLFEC/JyuwGhVyKxvYDX
b+Av3BXFueUjhi43uDCQlbMkG9mvFrAWcgbw/NBzDUhSyNvERhURKr/F8hO0Se+6mX7TOd2ORl8W
WO6gB+iuM2sJtJcLT8TtEPRGjSElURXRXHkXKU638BZPiDq0mZsuHHG5I6o5H+WJSuF2Dfo0LuSs
/GALD+P43WWgWn5eywBaEUTSK7Si4At64TumgcPYIoNXWrZjbfXNWGds09i6ulcQYa/EbQse1t9/
fhDywNNmTZZNUELzfd6diwwnm8xDawenpdEdQ9BnkDClFqeRmKg8N9mUbXKVfDtul5cGd+iPhMZK
+Sre4j67QjENWS1WBL80tMP5/YulLdzeibfzzODKFETkuImOr3oJU4frEzzrl7Xwyuy2yMi1SbuL
oLk3+Wne0G0UhD5KeDNdwEueOh+aK7ifmJ+PmfeQqPz8pNW7b3vG3Ic3Y6kXbEcLjw3LSrch9RDf
KS99Oj7DkulwX8eDF3hNzOEZnKiqzBPJmk9wP/EOnlR4a0Z6HnvizdinfQi3eJ5KvaanC5bR7R5M
hJ94PbFZpCaizvs6Hq9wA9axpQneQEVSrhj6BSvlthF60wi11NJk8OwmvTaU3cZ9fDPQYQd/tQ1u
i+sb0Ls5rOxpz1bCnxT7v5x9WXOcsLrtL6IKDUyvQOPutt127MRO8kLFGZBAiElCgl9/l8992cdn
O67KW8oVN25A37iG/326fRtOdmFDVmKSGbhKvzJXIPyY7uXfH9Y75+QtoFAAqjsprjMswuObZo2q
LZq+/dtHvzndm/C+6RsUdspYMOmtRihX0cPfP/y95/DmfK9gSOxDM9RlPyZPtUuKYP2aLt97zCqY
pg/rZgvZfwSmee8mvTnxO9SqltWMErPfJiyN2OyfetbZR7i7dwLKW1BhBrg3T7ooK1M+7DQ3RExV
MJA/dq33IP/7/XrnK7wFDtpY1zqZWAbO+Z777hMZPlr8v4OJpG9hgzzeCYTaGnFFtoCt133X9uxH
EnuARICfmM9ii4DqDSBlDt3d3YfZJ2fmYTokIOaaH2J3M78yKNDnD3YN733V1xDxHwnRBxOBOox5
bddm05y6VfeyahM1BsW/3cs3SV1LaeKUiKS02R5E57TTm6+gog6W+t8v8E7B/xZlOJvO7ms92oMd
IIjZ1eu9rPtLV8+/o9BVdvqIwvlO0HwLNETJGLGR9bjO2ArUWOFt1zY6X2xw7HnyATD9vYu8CQNj
svKlNrjIal2XBz250F2etp08Z2T5IGu+d4030YALC3UWCzJAS/dK6/1+adavSRz9xjDl5e/P5L23
6k0MGLoU5k2sNoeVij5PgwCKNp6H1T99+lu4YZNuXcgDBjEYEHTzoZubi0qYefr7p78TYN5K4nGM
2hiJJ3Mw4aJzGdfApJmMFCLlH9Gg3rk9b/GGcnZkwG7aHGqoHnwZ5QxFrzjckw9qrteu479MSN4i
DfdIuMnYFarHM15Qu0CdPoxuqUyPeuRH3aTPIvmIPPjeV3lzvEH/ZjtLo+UgM9JXUah1gfnuR/qE
75ztt/J3zFG2q84sh2loDhGJLpwBap0t0x9LwFdrt19/f+bvXedN4W7dBMG4ZFsONVEPMm7u+0Rc
q3G648v2+EoI+iCxvHedN8c76mwcsAlPxhFyN2OFjDXUg3JBlye6Ljf5EVrkvafy5ogH+9hPtWLQ
mQKXqczA5ysQ5D/SXHvvhLw53TuoJ7Vc5+WQjPRFKv4JUhd/hrH5oGp8549/C8sSveiHYeT2EGUi
yQPKgd3f6+Hw90f9TvR7q3mnSAfM5YD2bKitFYdttht0WG0v+2qLqZorPo/0I935d573Wwm8emU1
Jy2+CgwbfkJK/xbzwq8rjRpMH9LT6D9iOrz3pV5//h9ZfBR1YkyM6wQ9hmpT5C5+9LboRHpMga36
tzv35qh3LQJLutP5kI5+zk27IkHN05qnht4vff1PC2D6FrKVQevB9FE0H9bOrlUvUprLIFE3zUbc
v53Ct7itrWdxvM9uPhDMAnIQFH7uvL3pG3Hn4vWFTMNH6njvPf43x30XPd8HTLoOWaamvAvGc9+F
LVhCzV1i1B89rR808O89/zfnXSdbYpK0Hg+yW0U+8qjJ233U+Ryvcz778IOz897JfHPwa87VTNoY
lzGTKFTTEexBWvtBpfg/0If/krfeAlYt2fbazg0mJ8AUJx22nRurumZwBQSCb5wDa7wL/HPE/Ql0
5ksm+VRBAHXOyRRVJvLhv70fb8GtNcOlLFDjBzGZPzFLJeTsxsdmIrcjJALj6d9Y/fQtpg8rCywG
tiyreBDl2Rr8HJT+/Pez+k4J8FYvryOU1B2bkmqKbV/wyek8c1F9rJfeXq97Y5+AGKdXXV+L6u9X
fOfdeAvpIwqg3x0qdtVeexUVCyFmuI6J0ukHgeG9C7z+/D9j3JJa9CpjVqUiPQzLlKvwHwtK+ib9
Q8puMhvFR6+UXu3SlFmylP92W96EADi1yFokE27Lq+RX2oCa1E82+eBNfScTv8XzQX4HJJJt4KUH
WyDS3Y2ex/swTj44ke/d8jfnPYwAs2J9z0voc1Q+ondcy09/vy//A6f7L4f9/+D4oJolZqY5hNDT
31S56Be06+3Z1nX2MCzrV+bab3acL/G8b1derPY4adM9dBBLOthehLnfhiEnyq6FYvwTy2Kat1n3
kX7iOxH1LQpQj2RqlR0SrFZ0+1VNCnvBneyA6pPpzCEo8vj3+/DedV5Tx3+81TLoRp66Oq76MViO
oPVu+je1YO4cm3534tag8vlo+ED//8L6v9311z/jPy6XbLTWazupg1i8074gSio6HoYIxKoln1VE
8JaKCdS9QsyAPfCcdfuGLiIceU2B5DMTXDUGNcair0bStB30WKd6IcdFyXj6zpgDNBNNfmu6fJsb
NztwSiQj15mAX9VlXWpH4pOH7sMEVF3kRvWFg1w0fB6Inn2+UlgZQa8ohC4pa/twGouVmMmP1baP
JGnKbVodLOt4NqDRqOUQ5D5J2zPrmCmABxi/RHDay5Xa52/zsPM/sCsAwzvZpyC5hkJ3X+ctWt09
z7QnwxlyZOI8uji83XRmQEXdpEfT12d9sFzpqObyu0vJGJy1bnlj82SY5RkQrPjKaa6ubCjmO7ps
2CZ2EiSUPRUdTCt6BsXaIdn6CtNd2xStd00VBTvPJZcnJbL9qwAy/FmTuUh9U6lYn4Z0jl6PWMYK
JZ33ZV2zvojbMM1TGxYq5gdGM3mC8NV6leqFVoCllt0Y/Rrn7UaAIVSQxN8yN1XRAAx6vbqrbVVX
E82mMlxnUsg0KZawxUpyUw8ipsU8/aLLdTu4KR/8UnCIJ8MD7hrKsHBFqLJJXC2TOvvtAco2hSYt
6AXX/YCMC0Vq0eXSQtDSDchcFtLd3Xe+q6uOhkthF5svy0uDnNPP+K3J3C2df/HBz4W0v2Dn8MKC
F5C+bveJXnw65mOni82FlVG4VxAOs8Akjd/X9Rc6ytg/OPo4b/MZekr5PMuTpLhj45zH25clG0ux
Lzfp+uQaccE9vwWL4BT5/iXM1gjRweM13mQeyf0edIYpf4XNFwaADa8G+QCcLxS+6ng4+gxEZB+s
y4UYw4uU1cNF0Ka+AgCbqTzu1HziY8S2Eu8mOMxNi6oUQ8jZbBlu/DKW2z5lF9zaMHfIevgOWM8O
A//JNnpatH9sWxvns4vO/axu6o0XScsuq1BVuKW3tF6/zWvzpRXrbxZHCpLZYwnGYAc+rgMpNxDP
dGs+W7PcRzteuWlieYol2UEr8TLs0Q+ig2fYS74se3arElkMm7u2oS9FQL84FkP7ud+KMBThIZnE
1xSCOaBElx01FyU7vBf9+jNw7ZLDee3A5VTW9rFPG9SPVTNC92mNwG3f2DGUy1OXkUcmWcnHOcm3
YXxgO4RsM38b0WcSJxW8HA6+jW40TbBI4tmX1anbLFQPDSxJttbfqCQ9ROMKl42pDPoOC4cTi7Mq
IOSiRD9CYXu5LJAfEstcNiI8DWF7hKDFQdr06Ii/glrJdSN0PrXkemrMHZgjTTnI4WBFc4KRYiE7
+Q3HLd9Vfdc023MdLiV89IqdfOv25D4BLy6Ikxx4umJDvkcYFIC8afy7zbKLhLRcmK450Xd8GI5m
h01iNx6A47y3S1DZeLw0eKXkqA8w/Tk4GFWQJWvL2aq7Rs5Hq34n8U/KuifwZq60TMFSQ9XYRWda
L0U882cqBTpakbP+NGbykab0FI5wu2nQVsEU4YryuS3BVLyhLKw6+Anlk8QzTWenbhYXidzS9GUj
bZWuwz2zYByOK3uBVDaGbOkLHcfL/uql4ddzQ/TNlslqhkFB3ofavUaMz3DFutduPzY1few9UqnY
QEIENxXlPM2aAw+Te2QjaMK4iOUDi8YqtmF9TAScRLMYXI1x6WFGoHa8FLZc0TuXPl5l3hjoy9mA
8297V+tH+LdlY66N3+uDtVR/ti32TTmgNMm9oSl/bL3P0jxx2j5qIrdyEgMefzerwkiQxLf6V7TN
c6EhNxIX+L92eFz7LbjnxEI3WU5wW71qA4Jz3YcL2PEi7ZIryZl45j3sRAoaZQNMC4RKpjyOcHOe
Mgev0xykBOiIy5YnPRj1Y23ylBn7ma+rfuqzBhq3hCOkljvk1IZ8FWN/iJdQqgJ26N5cO7lt9zWk
cdlhq4EnOkdDrH6kWIp/TRNM2YZ5ZhfOTXBL/cCL2imUUOvkG10t3s7BoScZyploJ91VH0TmBwuA
pU42Lr9Bxpc2BaD+w9dBC/vK+ueFWHd9UzuZFlvf65Og+MSSehXqE1OTjcq+hsLpKW63NbsZ+5p0
v+MgWuwDaXv+6JsMOBSqAsVyMwbjj8UL/6OuqX5KOxMiTIz85LE3vYWg3+YPI7L+702NKymnZcxu
QXL62vVZcG0SOPIdzDJFOGJrkNlSLSn4o8BisTMnQ1TVxuq5apXJEMstfZI0bb/ttRhwbBQS5qNZ
luFkEiIf5z0KfzYNBCjg+CQ8u1n7bPrT9AsLD7CEst9AifS/Zd/OZe2artyVZqc5iPmlk57+YnTl
I54jG44NCbeLxFP83gG2BNk4M19W+Ij+rENn+P2uVXa1IDHd9zyeHqDZoR+3fpqO3GYzziCPU12Y
IcaMr/ZzeKwHn5520ZB85X36LPFROKXJjLqBL/uXBbiL9pzSODlN7SRL+OJ8nwlf9KHzTMYPQzbL
b6+GkDQPMRf9aQJqq8VmCz2ZBX4OdxZKw75UKxLxtPEB54tnGolp4+ou9sNyCOBi9km4yH3tU+K/
8CVMPg+G9GdsAKJKau2uRiNkBQVuesyiZLsgYK4/4jWYF1hRuLbsjEmPvMHftG3Ar70aIhdZlgaf
og2UjC1uAehNcBcRP4JgK5Dm1i+zJ7oth3aLVqyCkozd7GLto0KaQf3x+9TfR+2yQRt9FdfaueRr
wpq+CIQgBWCWrHAR0bjKhAyGDlCkcAvtGNSyfscCuxnEu1TDGefKTdM8X2TKiS92PSP0bl6x8QEq
IT4oQCOdXqxf05DlqB3Tr3OW8Wcl61DcTjArbkAvhrfbi4YutSzhSEiSIg0bsp46L2l08BoFTp37
HcYiRw9m9nbYwdIK8n31430E/O+SE5/4ZSviCEphFWTSsW0VXdg0eTIKV/9ReFFdkIdqV1MD3cnE
rvaw9SNGkifFnbHzYaRQY+mVAwgrEwgQ9xKSY33RxR2SWJb2hZZ66ecCRnfBshbTGAibcx5RioJX
swfZtvS7Ys1jBJWgwjRTUKPhnOpH+Fqtax6xOkbsc0n/2XvaaBSAadNMp6YGQnePRYQCpg4kOSTR
ZoIiRImtrplm81haRMEHPTe1vHFtFxWZ3/1c9ZsftwIWw2HwAwWP3W7DvsnoVZZGCW0LMHQ0v0kT
l9nf1sLC8NF1AQgYjiwmO2vqyMwBLYKE8l6stM/ktVS2Sz4NHKa9Qz4Oxi43bqXbLWJMulVUtkQd
nOyD7DxZFwUlrB5Z+OAm4aBkhpv9bcQoMUWNSNcQVmuGfYFxQLsWTcccpvuqb380/rWVcwlNsyve
T3rIJTSz9jzUVD+HHUqL0osa3tK98ntULhwFYx+ikAc8U8vskkGzbit1PUb7bTvDb+t+bbm3B77B
FPuQwizQ4577xh+6Pt2SUjg2d0ddQ+O33AYtf4OGYtvj2JN2esaz2aAdA3NHWzApQlvUOPBrEU4O
QmpNuKDAIkBIAkcLF8gOO841rivwP5OlAJd1YNecmlQdNYgntoQ9284vMFpMXtSiEXzGrRXDQY9x
0OfrCBJ95dy6RudgcRh9ReFgeAn1yrQ9LvNgpzKahI9zSQnuIeVi/x5AAU3lrd9FfYh2av40jpEM
zjpRrH7ug5DPOFjRUE5Q1r5LF9buGD+7RReQlOlpvoJCpU/W2CQsUpepsYDHXyIqkH+H7RaMnCUt
8KsB/2k6rscCpA103iOf1y8wpUToriFT9LKP3P8xKdufZ0mUKWzWQogPDybVR5g8bUmRbG0ABYaO
7hdQPprKgDu+lOOaJmnVilGJcn+VN8jxbhB7lTWBjcuh7+rwmoEsH+Xge+H/NDCVkKcA6kvzwWfj
NpXWpzCZwSe6rmKwIwEUcsHBI+dmmlv2K4oMGpsIq9XvdS8duoKOBb/aeGLb1Rj3a3DkEm6NR9gl
+E+1jLuxVIrK7lVSn4Z50lOEtyZu676ksZz4HXFdfSHDGpyB9dp/ZopA8sFBK2CF8ENWAGaI+g6C
+Kk7N6njtJoMqaMcOqrsK+JF01c1jRX0i1W6XobJJD82lEU6F3iYovSk5r914tV+aeQ42WPCY/p5
hlFEepCEw6bLeWXWC1LQXuc6G2JfbsQOcRGgzKiPYukbgNqITWixNWvyss9dGoG6LaYETOts6fIU
T5EeBQtQaDXQCFhvWtom5HplHd5Yr3g3VvtMcDixP+TZhZk6HCq9NpMvmzqgw4EwwDSrYNzCFA0R
PhsdxADodLsjpENLrZ4gzbx2tM6xAsm2i/DhvBSgGvL9sC2x2ZFNe7U8QPV93YtuD9cG0MyQ9hVr
WE3KBICuJE+CYH+W3ZLVJXKpAaKfp+Tp9a28BzEJWutt0I/kjHla/OO11KQ5CnJu8kWGtT0ixAG8
LETWjkWWdiMg3ZwSmoN5FHf5Xkekvuq2eUyukiUDSsA53Lg8ajf7sqh+MaVxkP4szaKhi7GwHlD8
WKHoOnetWMKSI/3YMonFbG5wdJk5NxYUPgAiQ5jjRchKX5PUC11wNJToXGlW3w9GhOKsX8VW86QG
crJYNF/+7LOtY8wxkvE2nWuC6tMveGVVLDxEahMsrIow4RsU3xudvVhmNp1z9HD9qasbnRx2nHdV
8FYm93AFNU+bfyWHB8rqZxeM0aduAw5KBEFr8om4KMH4pAkx+4FQenzSElUSWl94NSHWpKT5jImf
kgC6dTugB6yJd3mbBDpY8g2G9HON8ZBJvM7JPr7GARfXcu/ytlavUdrZlUVPsM6cMUaBZ3jXPbSh
XQjcnMfX3GmDyYS2ivBszI8wMLT1uXF86q6dXxqhcg8z6OwI1RAMdz3kGZpLhMSsHrLGuvjWof5e
Pi0KwfO0mt1lV7aHnnU5OVpvNwxu2/eQsm2Wz8M41ti0bNjcM8jKoMr7KSTv4+t9HdLwgrnTXFea
B3Q6T43lKkWvroxrc+dZyn8uspHqjjAoZpw8UKnz7eBiI0Gzh7Eq2qVsyyc3Z+REWLaYu2iZAv2D
Sp+qm1ixBaMtLXolfo1unocbC9iIAj1ga/anOiCt+aS6PhIXMD9bdoL6UKxu7Uzhen3obKhikFkC
Vv/eYRTk0dTOq31ZYcctUYOmhLdn0ZptPI5ADtEmB2NhDQ/LCKWYfMWbQR81ipAzoz2bTtiSr/Q2
HCXMtIuZBB1KPPAlXDn1CZTQYLHifmMu0SPtwonUjHkPojxD8pZU/exoP7hPfExh/dqkUpHHCPuZ
8E8IAgQ9RQHHEMDMOI4vTQpId5sn3dDJlxU49QAVFJs674plSvh8IsEa7i8QvxbmVI/C0Du9u4Vc
wdXY3yeD0acFa5b1Bj1CLL6zdYjr53COmHkO/QYIN+JvYHHTHWt2DNTGfYRebS5iss9hPmkd9Hdp
Ynb/K4AFJgMoh2iwRss60zJSReIaG1/LWtPtpZuTsTkbloKhggmv01ne4Fl1lVaySX9HxtbkM1ro
2lcrau31PiRBGnwOF5rW56lX7Xybyajby2QVof6kIMaAJhKYRpjH5EsMzkl62+5IpS6HLqzay8GF
u4+KdMmQ7BDcg/Bk6iXsFbazYRoPeYoybsU4BS6CaDoY5qL82EQu1kcPhDUvYyGCrtRhOtYvKh4d
Bh3Mh/10GcUkaJbDS8SPQIvGBmENsKqRXEdE8vWO6BDi8vso0uyzHykU11LSCfM5YEOK1y4JAwAy
ZSxaqBtHbMfUFOF/vx7VMAQeo71oVtglNl2L/xDxZb41csbf8oqA7ZrbCZbO42dUprQZc94ihp4h
ttcaQDT0ayRoZgxD4wJumzE7zGFNxwKGJ7Z7bjsARPobbet5yzBpwYv3NOKgsae5nTeGiV6I7M2K
RLEhfIaM2KZY2ZgkQkhM4lWBghOGI6aawTr361XncRq+ReHs1oomnSIFSrnFn4OhMS3KocbeZKiX
nckZ0f16TpVL5VD0cY+lsgMUz5QsJcQeg2Xbo2vsn5PoS8iy0Ya5VTVZH6CN3Jq+cAv0Sm54ML2a
L2LNHm/PnUOp7Yq+Vi3W1GyDjf0VykMOaIrBFuxuonHNbgVrMndPaLu1QCtFi1BA+zDovS35qseu
qTJUP8kVSGaNQYmiFtNWUa9lq5GriMSkIx16HQ2Yanezu1lHnzU5SmomD2FLphBfzJjsALqbxZv4
OsSALUK8jIfIZ2Y8Kq4CzFfZZBoUSSPEPMTrXHRd0N/ltBkk/STdPi7Xq4lDfob4hN0xKNATqgjd
ZX1p6kiyMwCJbD5grDD/qveepWeUqH14gfnTYqpuH3yLPA7N4nM97mIqGwpM4yNZaMNetj4K0gJl
WECPoxwlvxkD6QO4i2x0O4GX2GFIIkmb3U3MMozaTGCjA2OsKclE2BGqZqardhwDCNxjt43Vc09G
cWxktE5FREMRg4q3dPJ2CCPzBMAF+sq6xcSj7MUyxdWGfXV96Bs34LT3Fn0lIFfc5UEb9/unGvbg
5AA37xQrC0wwpoPdapZ9BjXVqlOyh0L+MjvHvKHj4OTmNY6o+RaCWkKroY1q89AlaAK+JITE+6Mg
e0SqZkXjfIIVGuAYoGOM8DvRnPWo7LkBzD70MYap0LEIkOXnLCzYsm7mCUOn3V7Aa2OkFDqUdRVz
td70qffLiUEKaTlKcCn7Owy65rtBbk13UD4iWbU00H6rkOCCpeQrlFpgTL6nYbEsKIVF7gaVuTKZ
03D9pe0YdwdshF9hKdijGLRwaTT/wSCqaysUMcbnILoxfV0bBL+j0Ikjt0MbpOGTH4IseeqiLjvx
wWJOiqFac0iSBmgWv7GG3zRII3XRzVomZeuHCBQ5P+8t5gNwOTtiORToHPpdvb7MMsZmZh2CGPF6
th5zRMSM59hBdPwpdQiOXyGAieY1H5JUQGcD3VNXjhsD51Jkin9VEjn+UEMg6sFCZQT1RqZW9wkY
8254ChMZPaFpQQ/ihcEsM6uZohc39U39B15Avv6SZs36Y5aQpThY37j+ymLP9Ip/x3bl2vgkxlx6
jdPmprYos6+7KE0XlAn1oL/4uMecg9O+oV9i12wjz7Nuq3mUK8kC+6MTWzocJRm7GjT0ULgjx1T/
j2UbQ8wje7fUOaj7fsYKBQjVOQeyRt3ZTMy3Fr/rcqfYBgwHbMnvnY4xu1fQlHto5h6rlrW2J72Z
5BLCXewTJdaxT9RRrARotKaYhcZz1J3Bjd0njF0S9nvJxH6Vbja76cM0+h6jWa6i1W8VFxjaQfcT
Y2EqMKo12YLVAYFU1RQBqc8zt9xgcwCtlW3ublMwtKoYPytNvKfluGygJzsFx8qdAcGm25lduZ5l
mFIS/2kAvuCb5SwB8iDQ+EXghy5CZQqDY9t/1vUGVgW4rb9548WZjlg5jfX+rfbbeoCVlXZ5PGb1
b2ZT+V36uKuCZDJoSNxeBULSm1hgzJLvyLy3XZoxg91QH7EK8kjrdcBDdtKaQpVpmzjs70B0LZos
q3/gcQbf2zrra0xp4EHsNNSlPd0BmBEjmf9EQsNhOdqt/hJa098NavZXYRKjpRID730V0HltkRia
kRZNOmDjxhtYtALmzLdDlkThGRjt6BTSVR6pZOOViCcFimPUfx2n3VXSZdOhlfiYvAW7V2I6zFmL
ZZbfT8HWp12BEXII5c+mu/SLMjcZHdpjqy1GLVDumw5uYFPJUbk0ObE7bLjHHu2AnZfgLhq78DYE
f+AG409y2OjrkMzs5JGbXh6QVtLrnhKCgVfLsl9tH6NxjaYtrAjp6wpeLvFjskt5140xZCSBVyl7
5rsk58bt5zkh/iCVyg6wztPQ32wiVhit4zYPJwbd3sGEGcLrunXQQcgYh9vG0l5tQw9G2op352Vp
DAiFEuO4DG1ankEk8TA0FEPB2qcPaJKjr6JtZFYiJChVZDEn91Eg0jQn65j8lAHUwrB6XtHVbUqp
fO58mqOf0HB7ylZRdgAPPZpsDlfwJ+jwI2DBdov9Qf09a310avd0vO+hmmYPE0QTy24yezm3MK/3
cRDewqRN/6HN6y5rwHP2o0PWTFE4o+2M2HrCjJ8CUeUwisDWlkHiPh9ts2MkNUK9HWpEyl6QvGHq
SFLaHFtiks9chfSa9XIB31o1W5GQNSWvBpmYQ+ouApxVgZgI5mPkyhUeTTezSJLvW7qNt3WLNZro
+uRMg40MeY0i/aYGyO+wQcHs3OxQSYZiKXawCiJkRTfI5nalCfmGkTyaznlIml+patoiY+FWGnQd
10FKlvsUHctXwQfI2wfQeGAg4UimtjJuySu5CdM+nveQ6r/pYIS45pteULpwBgn8IEzElzYY2GWU
aTfls4jXmzpJtpOY9IrdAlL+p5qR4DFkLlmqtB6wOYVM/4R1jnLmiNnb67CVDihllmG+XVCHHU3f
ucsas+GTayOJaTC2pIRC9siN8pYbgOstcsFVRHwEyKHcr4N9B3YJU14a4S1slUQFPLAWI3xFqjaN
2jWf4ZVS9NvYXy/pbKt18V+bBbjhEMMYdAtjeopBz77f9+ZHs60eEDMB/e52iq4CB25859K1ABjB
HCz2eVdhxm0xIr/etKvC2ncPngwuc+jQqYRwjHrZUXQ/D4AOFRJEYPAJ674i0Q7HVTBV8jld4iNk
DLHaDhRMhEOxDVeTSuZKgQR7savrMVRZ6jOJPPvjax1cQI19rXXn2L1szoRnq9sQ6/s0PGTdLq5m
u9JXVRZ7v6XteomTjGKm0/NU5eHQ6jL+f5ydZ2/k2Hau/4oxn81jps1geAxckpVUuZRa+kKoEzM3
c/r196k+4+sz7TMzFwYGNVJLqsCw91pvWkLVPDpPI2jtQh4mW1ovdQK/jTOn2QJ/u1tCRJuLVS7T
zlXchF5tKSiG3O5RxgyHbaIBxmhJ4vmbbbj92kWf7s9OOfol3alv90y+EIaL67yJlK0y1JWn2q7G
FqvGgGCz/K7J/tFhTj0uek2uY9D6pyifHa+OQHQ9FsIQ0hw0VW+im85Gu1Z12HRvsWMtOQHg1UxZ
UVMZH0uipMSFrbup1mSYfmrpiaM5IA4v7jZmUyR86GFJMfh6WR+bkbGikhL6bgK6sz4JNZ2XTWSp
c39SM3NSPk25Mst1l1pDrcG1hlN0k3Y3hUeD6Un095hqo2E3sN53eQAnOKtMgpVAUMFSIrAEOI1M
eyw8/N4l4c+2iLKvTkV5+U4A7DCvGuG0rHyxPnOKnATlQgI2sWnsHgCDop0JoAcamSk5cgwKfbW0
jGc1kWSErMFe09qdtncmcv6eTQMk6WGelIkKvx5KkWznuozTq6WYUfqd6en4EFWrbJi21cFM5V/o
mvLW8LS5kQNXeEKg5dDVtdZ7cUTQyzNSi9zahMhJlp2ODd/ex2RNpGz+bWtkx9AOnfRpUWez+mbH
fVR8M91B5omnudxl30tzMAqq+JEJLmt3aCw9mLpFNZhgoTOpZKznSqboB4Ys31qOK5ptmaZVRlQh
UGTqy4RFXfrMhm6X7UAnU1zjJRynjXTVsUQXoMfhvoniKn4jU7cxv4zIWSsFcDqX4a1sE3RgXlnm
jkkLFo+2cm+2M/tLAQsw9VtKqblDaqSS1H1WzQkODaRZneS2ZQRABYqXh/27ok9dduRazertwnCA
GeV6BRkpQFfdr25lkINblDrXc8Hchsg3hCjVl1ppC/i/WZt7hVAEOWUfYFg1mwGTjUizr22S2be6
WdfdTmMjr57dqWE67kOumjScbd5X5Y4zwDCXQEuVyZC4kqSsvxJg1xYPU0iRmXgKvVL9auRlYR+E
1JTlhShJrTnqcuryFRcGp9VHLcrV77h8UwbSpPUKUhIGxgdLnVLzWTYaK5OXRSLXvqnu0iTP3Ily
eMQ8dp8qHoWWaB50IjlQH1iM8QKVdmbXflMGtq53goPN4olclVljY21k2784KtA0+hUwz5Vic1Vf
NEnS8FUYSVsVHgV+OAMSqGWXH2lpa2UvyaeaT0vk5vPBnqq8JhvP6auuvbesTP0xcrWPXvQlLNtV
GapZyQI/KPrFhKCRtgfnadh7onXmaj0aZNGvY8moWdbnKrP6Y20JKXKPOndRKEzyMEt2adtZ85dh
ANelPrfbSXtS2kj229gcbSTK8G3Wsmb+fBRuZ7O0gUEh3BftmahFt0R3IszsQcbGNMAJ99347Dpq
XlS+4lpqVO6KdqRaTLLZ7R7CxLANz1gEkSExnUd1hZ6pAENrpwgNWD4BOVEDLGZpqa9avGGtOOW9
OrrjkVOH6G7dxqSNm2thJ/n0qhQzwSNerHWG7NeAUQP4hVwsLXuP4zZP0dEOEfdmOodRdKaubscZ
oYlhUeOYGfifjURMurO1cpsl4l4VICy0nIgpZIXoJa5SsqmAnnrnnLsuoPoOGV0FWbAYqd20QTS4
vTp7kO1On65G2+ydJ9JMigJUojH77KVSUDJdwFKa+po2aeh8AzR2h0eRJYZ4jjVukKdq7jPt5qg0
+NzPMaFkn0loD6cJjWbRAnERkDE5RqAKq3P2YzVM0SGLM8c6aOaS1Fe16snPzOUUj6s8b/MaWl5V
Q9XPyqpv93PizOnR1pGfXENRjdPr3FdxCv/bmlDcfeHAKLcd6QSFUO3hackxh/l3Abc4xLG5qF8d
7e5X2QLVZzYEfzg3iDpyBZ2Xo/fVtjYSYa51BvOOn912NFOoKTc093WYDYg+KqMV47BDqhK5LMKW
KkKvY/KTBnQKKd34TdVGk9/kNMAAeAt6sgeEF2Z/nBm6VUbnEqtJdmhF0zsvdQP44plTMctV3Xfd
uCKjtCxXZTarB/QQ6i3NY0QyboPwK0g0ZXovlA690TSCvq/KkY4pVJbo0YBxZ0DYXMAVu8lNiVhr
QGB1fYTBKTWaQbSD5f6OkexM4LKZzNjezDYj13nt9R0GxgeQMCPfz7oDbNMNtSGBVEO9C6x5RFw4
6ZUCIJ5HQrBFAI5dGp1snZML7O9eqgJ8YvDNloER0ZkGym6KA7mM1szosEqdF9VnwJilPOtjNH2u
cq4zy487dHYnBZ4BLc0y5DJAHzWGnmIn9FP6/TrN/YExWwdHxgv9RU5jz6DhVEWCYjF6wVddPiOt
RWl9HXI3Uq9AnWa8zhF0vbo5QRznCPpZ0t+61Rig3ijR+jUzpSKzonQd/jHUkYB4ErdwxVIpEo31
K59G+90VcbY8Q9uB/bYzJjBzdsfhKdKM6p3JmfLiRi7via7GHk/pYpfO1sDHl5xQldqZP5S8nc1i
sKNvstSuxSGz+DweLXJr3eJSU2YvLJZW3ZrsMPBjSUs/E+Xj+KlSzDA/ZnWovTY5zaYfpa1Se6ke
9vpZo7HKD3UTm+VFqoadbkitaJBiFGgVTqEbG6HftImsvmZMJAFIngj22so6yXBf1zU9EFxzlW/s
LhLWRZkQl/qitkeUTXBLsgqkYFKL3xWiIFqGAp5FOBPWo1nZ6hsUf5ECz1RW6OVj1pNCp2AD8voy
0pKgEXVIh2Et86PpyFr6i20smR+C+lnezFWq7mY3FK+pbRL4FpsKkKeCM0BZCxZzcltrbfhU2i2I
U1whNrI9q53jLPPaIhX6ppeTHB8zUjIjj86TsHuTfVNZxxjl7asonVjZUKByvyZTGg6rJTGSz8sy
TdUKVDtUPUG4grot865avrBspaFvmXziVdPFoASE9mr6KsoYyn0MZcu/K3NdvFlz12arUHDf5GqB
NALZsYoUEjYSrWLc9ouvwsW4K7aNyQ4YqNF/t8K6M4+ctYzGI03jr2auMcMD7WBU+6klMt0fm2Eu
fZa3EECkAPXzabCb9GF2RW9/n8Za3/dWbLOvlAmMCVLs2bo6A6thUJujHgcOdMywF5M1RUErgZtW
ck7MvckEKKjVTC7sjnV7r7kN1ZLoYvSsdvy8XIqRNwyCv7O13Jo8m36qfWLj0dMgbqzcPFcNOiQ/
pyqC7y74AxXBTGs8LS2dlF/oxRhthVTUz04u2zf2AkNbmzlaTZ+0/D5bGV1U7fsJ3W8gO2XKfagb
94yArlC8UVvSb31ly8LL4mp2LwtSxq+M/6Ptsa2W+F6/ExLVrFo4TCKKXZtpA3JoVWR0ID7qzSiI
KACYFTWaW61RGc6bjyS+HXrdmlWcCSx/K3MJh3u93mlmkCRu+86Ok6ZrEGQTYZ2l6F/jiYGNSELH
1ko3fQcU7xPw5eb7hukuhB2NWBuCKOoVfVWM49IwPWNu9qTrDHKnRcr8uSlNyoB5runFaMGX+Mwa
n0cPUovZ2kZNL+wAlULaU1hB0HO92OV0VtAKOn6hZOjkmC88HF1aJqsImjhtlvfYzswrYwDib1Y0
AbR5NUa+wtcwcHUfPVypc8+VZEzfxMQ1/KH9gGKNEUBR8zRkrmo9hADv0GVLofhN2toDShjHsB7x
fkJBSmOOS4Y51s5STW/KxL7kKa4M29mLrKQND1PV1tXLVOMPdaiWDXdcaQVo8kTTCusL390Bdaee
YDOGsjdDCuHSQ0ve48sc1V7W7qqcTCt+a0U/48OSmtSSmhg2lmewlQjBW8ioR3tQtKAx4myYg38l
Jd2FuradDQr53GeLWBDD6jb6lYjZ3XVXP5UGY4LE3PfXblbUVREnUNatIlZMyUFfT6mDHkmpLuNc
vauT060hZvqbmlnuHlx3eBtD3b3ko6plnroMoDiZmq2iytLWda3PW4RA5XXJyVceWrTvqq2pXqq4
wk+dGVC3g+ZAq6YcegQqV6vphK+0iGWStIC2l1VvMIWjuuO30twCRlUvuNCrx2EohiCOentfU9kY
Xo5qAqQX8CMfpxEsPGlekFf1TBEaW+YJWsXWGKrw2VyiaO2oWokc2Jy9ga7F6xoB2iHN+GGxKTa0
qJIvuerWr5GSTV5tRloFvyZn5LoGOKk0Mj8fNMWfHHA1W8SW34ZZgyZ6Oi6Yajxa4iUIAfwuZj9N
TzVqTjIfk3D7r83i5FVYGvkWCZvJJOQojAyvbmqButNNWVn+3Obywzv3z4wnP5lHLQrvQpZtvurW
0RZX39Zd6y/qSrd8c6VvKNI908OQucmCwQ/3+t7ZYutbmV8qnyWJ4O2/eB9/YJj6OXVZ5MYwwYnk
qzD6pDpcsfF+QMf35x/yjwyMmvF7d41k3IMbJra91lgYVxaCU0aEygSNJ8ONvRhS7hWtq7ZztLpf
UeZlXlXiNR6JrJSejRx522VIvuig/vo93b1a/+zA/2RAq8uECeozTkB3bPR2nXeOGV8kOzq4q07P
5QFIL2JLNDx5wkMX2b2PpCF2fUhg2f/Fkfkjl9NP/tRoWropURp7TU/J7OgktqajHSL2poAytyhL
LWf35+fgj07wT5a1pm7n1jQMa70A6tmPxGimRaAVyBS2WSKhT//8Zf7AGfdzTDUke+0Woy7WEAo6
SiGtXNUwm/+7D/FzQnXViKElkVKsB7tAsaABBUSFZ1d/NWTgDw7SzxHVXR3VRRWF5BeBSXg4ZHah
m54InP2rvLg/Ojw/2cw6zJ9IHS2xdsx6hQcUbTW26r+4mP7oyX9aSsIJblXQ7K8jhAKe0wyskDGQ
7f/uzN5f9R8ccnpWGeh2OTb6Ulie3QGPtot8/PMn/wNDuPrTAmE1WjHi+ueyiUFtv7Zlci/OrJkI
VlgDvC9Vj2kczKoT1enPX/KPjtZP93/sRIBlzIVaAxiLV7Nu2lOqQbn++bP/WNr+yfKi/nRn2+ls
WMMcmes+DWt71aq1K33mYInsq1WUVEZh7UQd4seq1c8Qd0v6prWLGgaWnhrRPjbTKnoyeVtJABs5
KtHfT+O/fZn+PfomL39/C+1//gfff5HV3CQRbO7vv/3PJ1nw33/c/+b//c5Pv7L5Jk8fxbf251/6
3d/wvL+9bvDRffzum1XZJd187b818+1b2+fdj+fnHd5/8//3h//y7cezPM3Vt19/+fhaJGUAbtEk
X7pffvvR7uuvv+jaPS/m3/7xBX776f0T/PrL/2nbj+J//sG3j7b79RfX+puqYRREQW9aMAP3yLzx
2/0njvs3WzhCx79jwAK792CMUtIJ8Yr231zLFlgELMdmSNh9v2tl/+NH5t80BBr8RLOFMJA4/PJf
b+x35+a/z9W/lH1xwZjTtb/+Yvx+f3BMV6U3UTG+O5rDS/6cbt+EYWRS2ba7zviuP1TC8o61oMkb
XU+3px0pE56FRyqeVsLKdrCxNUKfR+1T/+J+krfmMp8s/F9W/aWrk02Mcka+GJ/Gl/mlvmlEUItD
e1UUCiO1tumq4vgvkkZ/2Or/+y747f1r8JwcZNvAMfn7xSOCVwSiLrodeiVPeTQ+uaVcEwQ62Mp6
9utsW4cXmBYXu++LfEE76rUv6UXFJUmUfFAs2BkehnmPLGDKlLUDFOXV01960f/Z22QPFJxu2yYv
+efILL1owQDrpNwJJyy28W6urGO0aGdNSTPcS2jPgzJ+JrsE5TrDpVZ7eI7WK5LXo8iEsY/U7Crd
9IWkDjTkoT7uFQxVK7WZyR7JI6xmVkf9CKEZBzTy5l+sZD/C1X86ysKF/0Dhbuiq+B9pq1lipmIR
+U6PRANCWkdBCl+5WCyipm8ZM1a5yTkqrD/HMOpBcNv+4cd3P/5dN5QdDi6Iz8j63vdN/jErJRdH
oawXWxl3GZ6sWxXjQgRo2CdmVm+wHVAo5Z29F5Cs+x9fVXZq700VgrJKRkxZoI1huwA53r/qi0wL
oinq/IWmHfhv3pWTlaPAE/5I4KIP0ffaooLdyr0NQ3wOkqZ9H7vRl2OkPqrDzCBcH4u7+WA35h6j
VbNVZyX3jCp9brdGu+gPYjcUH2pjdIF6Mo8VilZ/sUqENfZOeKHqxBtEVT3CFBCcVGcyJFqG2Mtk
PCKUu9sd8XSmKF8hqx5ztD+rAgzZ1wdAXGUE+ZPwYqfe0ukfNHx1jpjQIYfaNlQjRGEGFsmrUbtZ
gP9sXJ4GzCzb1I/q5OSaGIbnzT8sYr+tFf+4NvxI//jdWdc0XXdVQHdIDFv8HNwTQXuRhOcgSc7f
6hKnh7qBvqpXTqt9F95SdnEg3eF9nrP6NCoHsvi/Fd5812EMdpeszSuRuHkgcO/gJRketdKsghS5
LYndGHfE2MyeGsU9+OF7tDjlSUv7cRVCS/mF/VeTTH9Ee/z0YZhAKwSLKisrGNXvFwqrRpcG2hDv
9KPtdB4mqSkAkVCW0c81NzxGYY88Va93Fo6ch4qV3KNAlytmWshDbOSXpF915eug07NNp+Y6POOt
/QyR86Tf/uK4Wz9GMvzuzTJ/zRaa5t4N/6jCfyq4ZGyP2NxaY6s5cX3JblNHAi37S7TmtkiO1nuE
xDWwmbMWUL8M8JQw9lhnnkz4v2fEdMtJKOpblDd3rb+i76fKcFf6oia7rjp3i16cUln4rs4VjEEj
f5lGIw66bteV5qxDvBlrZhNND1Gc7kktmHf5IlxfafA9xVxvBxFOJ63o8OlWdx+Mkxcbp12WBws2
nwDu0d3aQz76Tgm2QM7pbsFOtw5DrIqdnS6vxWLuWhn7yaInO0do+aFq2vzw4yvbBFfU9RzrJegn
OxKuB2PRIaDs/Ms0XjtrTMHhTGULAtx2pe6VFoYM0dqXGHAwNgQaRMNCsRjWe9bz+XJXWQuzmf1y
qFSficuyUjtfVPWLlO2EwfnsGiJZ95PJCnCZ65nKKiIfLO+0oKqGz1YZYWqL9ll5ypdlWPUJBnFN
NE+qJtYG/su7J+GQoHeFi/3MGCN7bdb2G/TJrjVx67MgVqvKyfugy1kGlMwAH3G/WIDNGzkiwO+Y
F2TkmiTwzrmFmln6xrS3u/Qy1d0QKPV4s4xF9XTlQqnnjbXFJVs2x6xqMaYN8TYWSPGkxBfvtAru
0lnxMnX40PCmzhF3kmsMZ3ew1aOIAPLL62zJQx1hSxklfi5ctcc011/Rp5c+EusasfdA6ECrHkYx
+b2TRvsCM5Hbx2tjwj0FDB4H4UbR2CarOygqjK+dk32P03iDo/2gpL3kNsbn2GsKGV+c31PZjbtJ
dkjl8vBLRhiqW9uX8J6UZmb9Gph08YqlMA+yxi7kkLDiDbVLCkpXwWU1nT+27aclmvcpMcBZCEIW
Uwv4Uz+cTGcq16MDUUFKc+7pd1APHTZhrk7KUGq11lcC24kw3uqkwS+5tCxdkh939nUR9VcmB64J
ojp2c/2hoSM1lwzRVcsKMWDFjrHJGuVuVpNjYbS7BMUzJiYu+K8lyX4rO8S8PVXm06QtbIPNvjTr
nWsqr6BQZ1s30bjDJCtxShZQdI6TZKNmu8iaiXu+5BmJ0l1sXHKFRJVumg/VRDhWzjMYqvKZ/T1e
2YiE/ARBnVeFWTBnSuEj3vbVgoRzZUII0r67UXSa8MuAEZdeKZRqBb0i7QHLp1M8cCR8WWP7p0H/
Gs5o3038XsVzKe1vttXDNmSNx6C1CKwRY1qaJLvBDLtrEjXbrHUINFucS6hVrl/MI3oTdzdEOAGR
ryIHKMzGw8/MFoQHDzQlUrdOOOAOchET3TFyqzOewriHXYgr00/hZYLRyZV9VqlugJigWcPoxn4k
+V09hPBY4F9HWzceWwXFNS+AtAjKgpkv5X4h5SNwGrpDpTAnQP/MgQFatJXGGHKtbMuNVLovrp4U
W+JPlCCWDNxoTW0MqmWZt1jm96o244s1lGKDadarkWggKxnjnaqFfluVZJjGiBOpKVFB4Dmx70Ag
sgZM9FtVAPSJMn6AFlpLW30SRfU62O6j1rSLX44aBIviBPWMqMSczKtahB2CN/IkuD6/KnG+QmZA
uARGYsR1yfJgWvYjuUqXFgTTG1ix1kN+xYMceUyCeNPDd/RnJ03RNnGbPXaxwu5rW+gtlA/UANGq
bPLdJIbIr8v084hRBZjJ2dooiDhJ1aaMuHWFcdBjDebMcJ9JOGh9ZSoWf9Ji8PRyOdYZ0SMdGSx2
J/AkTuUCkdGOiIWEL0K8p+hgMVjaaNzjpnnAOfK5JdYQzidGyJMpvt1Mx9iZEJOV9TFh5bIO9V1s
uaivTYMUVleTya9qZ7u0M6ji/SyPirIvFupFWo7aL8GeN7UTuAv8tKPDkjqjEyCFaq6McjUCkdTh
za0tCvV2Wp5mMgd8hSIX01PMIDqSdB/hKEd/CNEs46+vT6nZEgQg5w1ZGPVmvl8tU1PPEItEoxR6
fC4oTAhmbI92ZguPeRUwy2JMce8uJEYJep3GInIli+blymDlPIhUp73zAPA+XXpV0iXbOKGiPCDu
r2B/G2cTLzhUYFX3dlr0Wxz5nZ9xM12LaVBWKPdC1n3qWNyZrqeMYMjTcPe6YPs5ykxUwaCZx1YQ
oaBF/RGqfL7qqVthOSbUU3eLYjvUveFFTCFRPLjb1osI9HkYVM18IvV+ZaAnwmmm3wA42hWaICyD
aboTqpvu6kFbZUK+IY5AVteGiUdgE8VmvVL69r57I4s0HZzzrCdTNX8352LFWDN5zSMLaETVqmMT
z8gacGH5IdHJXiH07iwVR18RJ3Uws44hu3WvrpAhmx+ul8/pKk6ijMnHRYvUepg34zxY+5bcv5u5
+IbTMsEzKdFGxjz0SZjsyzw9qq3SM3bO6R97qd+0LGrfjWxEa5NO+b4uNCKnFgd6Tze7U83+4fVo
Xm2WS+lWiY0yqRrOAyzKnIqzWw0pmodSf1BFRaxPE1q3Rq8qjK9t94jRleiWxJ9g6T6PmbbGuwhN
jqKKZIoknB9SXAmrjrSko6t32T7Vi2VddL352KhoQOBila/xsjbJGWMrVs2tGU/iWDVo+5itgtYu
xpnm0YRlHtzMdAQCnY7ZXORsaWxJAQDAW10o00qydV8b6v6A8QgsqUOJQXdJXBgI7ZEhvYzAFEl/
shZBGmc2lV/K6pyZcfTZRs4RNLOl7biDdz1CyYOdD8W6j1X1se04m6rTz+cut18JMKnP+F7qM5I6
ArztSQYMNajP6bCIdZnhrcBHGe1Vkf3XQytcxg8n5yokfSwi7URfsq1BtXrPyHCuM4lCHrkEKi0c
GqFxwtPmZNpxWqTxWLv9rkHstXUNSS8EY+o5mBFebFBvnzGf5q1fai0w9bciMvpTYqs5GRq4D8fE
Qppri7v92HiiprSPKXpDjoDoX5alQ69nF9NrFlbPUzc1F6cufnuAmO3mfWmhT7/LDQ6cdtuflYiQ
FIlUs7s/4Py7hI1QYbgWl5EIhXFIScnCgX4GsWk/XGJuDHUYAgbBKzt9dLuVNRDQLUVTbyxGdAVk
yBiXus0eGHUXc0iKl7gz9FXPLndCG2RshBi1fdoVMOyJ1q1d3AL7hMHNgSTXYjWg/VxE0z0mUouO
eHJxZpkKQqJU3YXCQPO1xNcfD5VwPupFOo9IjZ7yvkdH27DSNk5UX+zCpLOaY3tnz4ty7PFwrioi
B88Z5pAlK+KXatY+MuT8665ZpLeYasX4LOl4Sz/Hp7xi99C7KaDof3bn6AFb0OzTbGerydHlnXr8
XKZVivgVubCu2EcXv4fXaPaTUgG5u4NZB5XL8mrbnzRLbzZGTCCpC6K9mif79a7lO4SGMgAelfV2
GnAATLHbP0R6hlw6ZrPtK01HXVZED9GQTRc3yVPI7tI5aFim/LHOdWT5unFasuFW6Hr8aPIv6D71
i9ENZ86+uDWpeTQV89w3wj5bhDmuBTKxvcYwKS9sJF7Zatwjg1yF7UAwkHupaVAYG636MKQu88zJ
h4BVfTCH/GJ2CXUxgsXM8NKgFnbuh6R4rQubpQRZ/XkYSI6Ko9xYFZku16QAsAC05vLFzE2SNxQZ
QIk3D8nISEt9hsV18GAgDK7764/NurbU+jalkbbNRRJuQECGxwEHPAcVH4EsMW1mSPkPrTT0vz8w
ugFrezHXK70kcs/nt/Fyth9DJJGgk7iTe5nS8pFIrRvXbqF8Q24QbVRWtrWZvUtX35rEVaCOoItB
MOXJmXt8bqWyk7V9HfuNbumJP+ZOtE10IswWC7Wt+LqM+KLG/sOcwjdyB1ymqAwE8TPKvpfq6Pcd
1iXdLMgLQm5Pxgl6FNWMRqYUkkMtawsttWeQMHTFZledHAZCVEWuPzAPCFDx/tWPhyZDyKuaqy4T
HRtOHb+gh8l9wgf1h6SOi2fZPVTcuyzEY3FM9SR6hbxeOynXfGzPwAWKjJ87Oa4HoxuvP77TCvmm
x6yWlkO0BkYs7TAbjXb48VXLwsDUllBd4xs0Dhr28I2uLDDLh3k0yDFI16oRvdkJl4Zq9htqOI0L
DvtrqL1YROZ0L5iJhk3bEjfVkWzE+QjqdYGow08p9PoK2OfwrKSRp5Kxd6pu9VPx1LyEj7atXoqD
kT9Yn2ap3sKzc1aKgnw5L25T4L/IP6TKRVztY3QwTuLGRl0VOxeL9nlWrp1eBmpO64NBLjG/Rvhu
rLN9VHcYteL2kMuXdm0Xp3xvXu5+VVg96und7dbKdXLfsZ+1QbPoy0t5mhVLuw7dzVXay+Qq5hOa
r/iRgtpDujzfDNNhTqBeEx1Voi5VRb6P+qR51HKXXkjXt7g2C39O3PBppBM6jk70TWduwoPWIxmI
2wozZka3McfRU81t013nJ5NAFg5E9uNAoP8zz91DgrLsJfCn5/6MX0l9ai/VzarO4rvzRe0e0g/n
cbnms28adGsXKjBvxT68DnGEw1Jzaz+SyB+wr8LVZweFUX34q9pNnj4MOBe8cmZV2xrLzok/zE/N
ixEd50/Wo54c2jVWqmOpbrhxRu9UDgcihISPyiIgsux7qxydL9N3W38qdvjMIxR9/C9/wS4drqyD
esm1lZ56HfrAejjG9SZNzlZysit7ZwU5GQa0X/uM+FJ/SONdo2mrG2pQv42CFTnNZW5GHh4jjxA7
3boJoQZvrsNFkoO9kA8Q+m9Fojzm5E2SJMRdbRD94J6a7125R7d7NG4E1PHSxP6cklTZFMfZqrY7
Se5ucs3PS6v5VOSefFefMbviWBkYVl8TRRE+dxRstzBVr4CjR2FsqyZfx8GY2r7cuHdRql48pWzy
OAI6rLijLF/J/8DvwnMTpYPnAaViUKiNZ18tSgiy7M75XjPe+VQdb3efHDv9o3tFccqTv0ixim9I
crhcw3t4Gx+vUrcNy3f3UnE76OcuNn3m5S7mp3YdGV9wwqSvmmD6hmcdjFvz6rxF78brkJ1V8Vpk
1LGeHgXlss0OEaqwDfM+L1gfkmflJp/lc33M9PWAr7NK1p3X29P6m+vKVebbK+vSTw9qjVZ8xd2P
CIMm/rl+npiHkpItulXHHQk/mvU+fCa7Q55gAD+SQ7hF3e/14Zf7osm5olR2ov0E11R+mF8GImYe
7wcgfLJvw6uiEftMyhnpQrsnQVnf54hcgHrbYwmkT88T7mR0Q0/sES81GPbKLrHSr2vzJo7WQb80
r9nz8pq9V4/ttSTk0jzfP/z43Fun+WjiKJzkji4EBd7zFyNFlN9HTrlrZhJPhonvkllfC2tfot0D
v1E/spRAx5aNpRrGYH7Ns70wRi951KN4lV7/L3tntts4lmbrV+kXYIHzcCuRmmVJtjzeEA5HmPO8
N6enPx8jC+jKPEBVN7qBRgMNJJwxZNqyLJH//tda3youlNiu6lvUHlSO5uLmDI/jxyTW3kv7CFec
cTo9Jg72v3s54vHekH+Oo207+ik+35wUBZSTugJCMpw5zTwVkOn0XXpLueG5zmmn7uLDKC9x4Jp7
hejIbvoR5SyVCMfP/bYA4dc+98/dk3nqrs3d5f1Zv7hPTJHEz4hPvWXJsx0Ox6jd4/0K0sL1VYFq
Yzfm0SkIP9VpvlfUg9tMw7kAybnpap5zioyidUkorT52e4wfmDiUtcv1vnzIuBQB+LqHT61hbV5B
UdruFhakCiOopCOu3DCT3qhcXtXGvZkq4zpkBWNB67e38GgJNCAeaMX1K7prOTMFmy2bwlaULu0M
QeY6vhT3mk8xW/1BBLlI97rSB6xXMnSzsBvAK7qrpA+3AfDuVbEfS8rA3YM5T8m2ST1rOyjeYvaT
x4Ru0yCO9PiNwe6YSerIjTz/1rWpude6e4xyG5NTZzoHoLDeqZajHuhRN91H8BikgbGWaLCzV65u
RyhXY/TUaPm0B+wpNynGyrfJoXIEN5uvlpV9qRntyJKZvzIrfM+TXn0Lm7sXNZ955c6ApFCDD2E6
sOvFu7R1N6M5nwlWcG7VlUP9WD6KF4PFoRrJwie9KlVnZX+lFq9JNcra9fDWvemVnWzK1rqomfoS
QqrDyqyxvm2qH51Uj241mF+jlK+1xx2mLlxy9FUfP3heku7T3HxigxtjTB4l+cEl3Z3Ve+5PzZPD
+7uzl0PHbwHsj1/atRX75hy/YGu/QfcxjkGovhi91662g2uMNK7wZ7N659BccLVhm7kztfnSDOZZ
22q1Uey0baUZ6r6X0703DOcBtO9gkILhl2yXLgBEKz+s+NkKYtmndvnw+1dwx55w5FdbMCfIX9Je
kzyZ8siXmtquw024aDIx4gyGwEWpgf94BzSy6DePctFylEXV0ZB38Orra7EoPv2i/dSLCsRKLV0Z
izJULhoRlJA0SJCN4kU/mpN5WIUUKs52v+G5xL0/WQRfMcKudG2UK0KnMXc8KkT70SsePIGRMjpp
D9qiXQ3Fp70nv6QfSAgibtGLxC1m0btchK9pUcBwRC56WL0oYyMSWYpUBrER1aw+Yign1YGYNi6q
WuZwsrNtbpujXp67llbRUUbVuazzx1HCS3Q0a+ITWTNlD1ifm1485ZQCrvQsz33zglsw2ZBTSnav
STH+MrVTUzFBDp34MOoq9vOVO03fXQRpv9ugF4CHMt50FukPY2K0+0TxvnPFyq5V2PDMtU6/A9DD
TnWYdqbbpWfbiIstWK4Go72qHtoCU4yVqE7g4ZQ84dXzk1A0XK0l64E5POcD+ySwwYY5+kbNFpib
U/Tsvs8/so/hubuJK1eRLrDUV963QiuvTXIkAmivI6xda69KvVVb5lfCRvU1asaz7ebh0XlmUXzO
x+nuKFUZhA6xel2ei9ZjVRTtcpIyh1jDrDy4Ojt40LBW36ZBl1YsTNM4ZiZi2WHMfmRoP7uIZQuJ
BvEQZ4hUdTnN8I5H1gsWZ4opfrW1ASgb9D3N/NFyYF1JwPDAg/P3ARE+r7H+mgRrnMoJ3LHBnryo
KqbzwmnpQ4dF5obx1suFCEor2pNQ2yllu0qc/MmtbLpskM5VJ28hDhhfugftwpFsQuKZA1QBrcJ9
aHh1YsTGj85GfO0pRr6v+qDLmnwD0eADbni66hVRnktt2mRZJE4OEZ6V20UuM3YuNlN5aZXmwxPK
to5SbzcfcDjoh56V1Xqed0PqArq29UfLo55Ams+TpDxV9AU3R+3bXDJhEKh2ruZ9TA0GdEfpQGwS
lCycBtSJ6PwQNxZAtoyttsn1yY6WBpruIsMPpePKASzFC9yKeKlVaIKXy/imCfU1b9SQILUIg3s6
N8nVWVp3vJjbnF0QojBs2SK+N8Fkj286Bv89YaU8OxiunIN6KGp/hLTcmhiy3ZHcrdFt6i77ZOJU
akPbVcOIn16Oyc74jjVjCkg3JZ9CO7eu+FLz1rs3ETQEmoa2o0Kr6UCFJF0QXBYAtvgmvUaId9mX
YXNsa9FABtaBaxNgxWYgGbQZqcNIMmWAAWlrJ11L0m1UohCabH86x1E4wLECAprqljZrqIHLXSSb
Iy7pjhhtwrZ8JOPaV9at97r4nf96o8yOgw6WZr7tVfMhQcuAztG9YGP52dqi5GQ+awd2FdqBlz6P
s9VBwC5fcCRfcGR0iw92/CFl9JSD59jMy5+SnmLVkDMU9Q3JOXDmQSya8iTq1N2FJUqx13/xJh6B
2/GG8cr+Rz320EgKiCIkHjeD2jAQDnLahFdjftSKKbooU6iT2vYc32qJJkLQKAKvSI9G53y4yRwd
S1G/l43HnTJxsNApLJOZwOpB6ps8HRo/4Uq86yNxDCEUvXjzDyXDX0IWKA4GPT+B/WZ3F9kV15GE
MHf70rmlEkw8N+x+OEjDYVrPk35JQ0uCNeCQWYn0oZj1rZMbzRpOinbGZb1TXDh+fT5q21Hv38hV
oLIYCnzgvt9kLZ6KCHCNz/pyXodNBXiSVKsZg12ymocIRsSKlEQXeLVXb+rPXlow1jTtNSozuLnp
EsUhgwuDyTobBYgAm1UhBiGm4lx9tpezZj1ysxsJYq4KYO2XvIzqy1Df5sojW5PLaFMzXawL42dv
3tEEDNbxtY7IVGiXcAjze2fp5hqvabvLZcOz2Krk5KJsODrLB2KT77IJLTBLhr4rlAkLiOvkx8yY
TiprwPPvD0UsA2SMYT8jKB0dTczHEERigCqJGpFW5clRCdRXLKlDj3Lp2TBXM/DnIE9izS/oPQ+I
s8MgSRIehTLvZ8c+wST1bq6W5vd6NH2yp/N2DrtuAz/HPoD0vhsjMM+0B1qgh/U6TWd131RxwIrO
24v+GWBV/TR1bzWpvRW3lH5L6oL0tzTTl5rFbSw1jrxlRhk1lrttV6bzppkNndERYH4dYenB5h8o
oACwoOtBpg/3WkHUTWhrg2mgrONiyla985JbprssNQO7chnh+Q6jlNoqwsv1yubo9SSkb40x7uXB
fjELyQ9VqSakJvbhqvnhJNq8wn1z4sJZrjPZPlZKetStbF2FDk+Pkc0rJrjvPB5vpW2twZWfIpqL
izQCYUBqBsJFE4AjPXpLtB6DQrZs4DYJ0cdVbIGTdCWGlzA6ZGFsHIYYlJ2jkeuabY8dVo7Drh+L
FXgS7TDYDNAibveOmoAdoNR11qsvJU8RTsziFJXTh8BavzbopF6NSthuHc9M/CGh4Cat7WQru1vT
J9YpHbqzcMW2G921nnvfhEQ46LLQ9poFMlABOVDbltun6nIbNKrHzB+RilRIxCA7oMoKk+kGUwGP
8jUcrM6vnAGDAZP6IZyJOhmpPBpO72zKxR2aKO9eW+nXOlXtTeaRkWWzcdQsewB31B6yzDnk3dWe
z2NMpXFZRYhGcfmZEap8LfV42gE1hdEDOt9P+9451Pr4q5ss5yGsxK18N+ZqPDm2M568AStAH/JS
J/7KS73b6mX9kytZsW8U2TzrcXOKnNrcgsjW9oXnXkXRTnckx/gwGZhl+GnXnzHbuL41+/dRKmid
TQvDKPWCWI/NLfdiaPlpKx+suB3Wda6D4rCBA3WOPM4DckWX18XOzQwwyHUCkQdMIZc14w7Xa0tt
e3HVB+WZY4m94S7xBRyEajjAt8WA6kEATewhakUsYDgqTmDDHxKbE2hrO344u/PaMcr4LkL+p2xm
TP0t3yaF5VxBby84KfQ5cE/mAVvZP374/Wd55sKc//03mjUOu4r7KDevgnubav3sLDGfQSBPWx0h
fauI2ngVvRf0nvZOoa93rzQmWKsx9GsptlKR7UnIvD1BSHSCZCDPgTZgHykbtI6oB8NhsHiDLb8T
cfELepMTWJFpHcYU5MpK/yAS2hzgCvaHSmo6I0a16d1+A7FtvHsKUHZ4X82qIUz18PuD6ejfQFi7
HQnTL0K/zVPdugi8YtphP2De54Fy5SF616u5eCxQZvmJdRcncr5GNXU/FI0ReCiGPWRSgnE6YSwD
U84K1Id4Zb0P29fCNtDmDw51xlyeF1t805RPIu+veVOdengrn1Hh6RyYeNVMQ5UGunAMCl6Gjyzm
4m9EpfaclUhvfRGy/RrZakzdDHCuJtTqEqFaETpWP0ohNmoyRL8Ux/jU56a8GXl0dhpR7PFR6SeT
i/2m9Qrz4hSEmvXIAYGp3yqblyFqGIHATFjvLSuVjIqNLpYdqwTtRdMi9bFqjHqn1Owwiyknn+Da
Tn2Mac5TobvtByecD3L58PtX//5bvde0XQ/tx6J74lH4SBHu1S3rTePq7tmWc3jFyBBevUFFAq5a
Y++Ufbd28UrrHTuy6N0wlgM0JRGYCoyrMhsPGrmvQRuPtZr4sQeNjV00V7+4nJdQJQFWULxDmy4N
HXbCbEXiaihsK3hNJqXdwz0t6KRoT8wtyqGAmO2XOd4RoJXP9pT3LFfjdjOyuF408S93DPrRfE4b
nXMutSRwql7BkADXGL3ArtGz2/E7j1QRFLhASOkPB08aGC604ZWKDOflVMSPbsM6npApb8AGTEE2
egBaBt7CIZ2TK3viFqBnqYcy5SXBTOAKAC06NnIybbvuAzmE+JCN8fOUJvYNgn8CFT0vD4rwQeWm
F6PrXgwtT3jAlQkInaHBAm0LvknZ2XgWWCWAFkLKsKxHasIinD7rBGqWquYZuWFjR6xGggSdoz0t
Lw8N4IQNKKqLzVsCyKu+B778iIj6RsxZx7dZvkrucn0Po33Szp6m/9Rq+wcplh+2SbUGntd0j03k
QVKGYJIV5x1NXU7FH+Sj+g1mcEVivUb4SgosvtDVrYQmI6vqrqWM63WT0w5ClZURG18hDRJXB8/X
HswwseVqp9J49GjhIL12QEBDa0qeIq9kRcSRYGuDs8f9BaR1Tvu//9YKQaTM/GD8MuMeo0vH2k/2
wa0uXGaN8zSQ/R6TpDuWo/IcVXhCwcRY10g01rVwu/HSyk9ROyWnJ63dtTAe18TCpg050nhXTs1T
1CX1A3d44bdhCaSgtF9d02YpBst43Sixfgc1FPS07pDoHNsl9W4dCrg5m2Ty5hcL6oVktWyoiXXp
icU/cqi723NPeXta7NNKiINT68UapCcKuLQOjj2VVP3M4r0ohxGujsunYJ3z0BjsqiWhYp7pATd9
5Z1SW6qnSaKHCX1LKO9DVwxUW0c4Z8l5dlNBlV/D47E2s4fPC3Ib9pIOgm5bxgIYabhh3t7lYRJd
856FpT0Dg6K5C26+bu25RXSgLmttU4IjC/LeuY+1A70l87t4PJQAgU/YdybQa2g4BWRUjpQM9AWq
jpthbQR9vY4TsZ2zZE0D4JnyhfJoKRD0ZGTfEicKyEYeK6NeG2VqbMu4O8w8LLO6TxwxNW+6N7Nl
BF1J0YIbTYcsoRik65w1BFFtNbjpA9GmF14CXF1s4G5RMWyneWqY18m4956+NjtQi5Q2mYhG9WdJ
NNOH/koNVN1s0iJ5S82L7uXuJstZuo1TxzlLjTrfctp9yKuQ9Nh0pESckPNiKBhjgXKxsOJYfTpW
d+xL8aDm9N6EWI1Y0oj3cqzXfJuXpWfp2bGBwFnmKd/BClT2ZUZvb6ObHKZK75FSCIMjjrB3ThSO
W60Y2R47lXGKWuMtCWmZFFlyFaN76MCrvmjhDMADW8gujOEBdIa54YZQmOVrNgobpp2GBUdfJGJd
MGpLAcvLLr4YUrkhMoo8W4MLbFCJjMvsNu7W7PA/AXPa0pab7r3R1bYNYVF6QOdki+FSqWdlL6Vm
HMj2s0+LTVQzRkh7ZsNtT8eCIxFmiviats49N1jWg1HSh19xbY2betazjV1HP5I3k1zargHkcvz9
getNI5vkFgs3eiSAzeAdGhv2UPGTqLzZr62a20mpy/sUu2ujGetdYcIkBYhePhGOZYJUOdHPujjh
rWn9f+H6/XNccEky/Nnz+5cElzHKUq1wgO+TlyJ9jQYkQsFggndu2BoRt2dc5e+6lm2m3sTpf9Ix
NOBk+WnzisG043GoaBQ7+OePylnyUX91ItOxAvqNgg2Hz/ln23RTAX4YFQXNZHxQt/Vy00YkeukO
eCduJiriVP6aUK5UUBb1DPG+fVRvo/tZFaCQA/NRxyhvXLynvrm9NXBEWRzsp3UqlgXMLSTsqz82
n608hOfS0a8F4RFJeETcxdUJ91EXrX5Y1mmhhZX1alNI3G2bAQ22ZqpxFBe6X413kn7wlSCF8Bif
22pzu1kgTvGdQ8z3ubP/i8gJwMb/7znRSPTAYDNUMjj84P78nOA1oFyAkPh+vui3cTgStmurC/8A
D1emTY3oFzL2VohMaEH7xCugfXMQgxql+XQIPFKSARCDSQ//4bQ6d7mfIhreGuRDiYzo8vz4cH6P
y6HOQt4lXgCkK7mQKKj7c8c5BhNOpgXzVT/P2YYH8WbG64HaIv7Foix9FpyIvtX6AfTg9AnEyada
pvQd8/ThjisMsA5dFOejijhzSl6Sz7k5G2/VZzd8pu5ezjtP9f2UcgQ2MJm6VXatOvt0ZplsX1cN
7b3FS88AKvA235Te25xtEypec4toQ9DXxlP2Ynx12K++ly+vXsS9e3Rf5sTvL9PzBrHshSXIybxl
6X75gXf8wNt71K7tF3lr0ZClUfU7EddMYbXqnHF5GERBUmTsbDf3TumT+S/PQqTvYF7WyWVCy3TR
NImXo29ipULr5J0P7O1MoPp269BCYzTRjLnPQyNV0Urn5/IDtjLjrrbOLvGtRPcES8g68wwjdhs+
MMnwPP9H3P1LQO/PbylNc5APTI9sl2f/9S3FHE0vLYv4fQo2o5r39jQdXfnsfuTpR2k7bz5X3Dee
ls/ppXscHsQTe+fncinCQk3jvABH58wGim/w5pn7JJjkJTlouz1f7kRYPbsZuxKF7g7EXx/O8DuC
HP2uMVmpaQ8LhrHGBLEGmIgMqr+AUN4aJxCaK0yv9/p9Fuvpw3Af5U1DK4zxfd547lblhc+7qIlP
NspikR3n1watUXBFzrhIrIWufzpCx3afnXQuJpuUeDxUyNiHSA+XNxV4XTCU9M+gYoZqDw58NZ6F
/dA/66/Ku21eCrlqb9UTqYrX9Ll51Xhta5cmezK3ijOtHJsK0ikQXr6KOg4N4V5V1sWlPSfIrgL5
1eS++AQHtKJsKiP8GshX+9G7K0f1lr2k4jB8O1/xzxx23DHEJl48MXKukuJnusi+B/vsuZ++mB7o
w/yh2h8FIsuwt4ZdshkQjuvnyHj2mMIXQTngALQS48G62kG6nCiCn+D5N1CqwEjL0E/1TX0un8vn
8DF+VsKdxiVodLbDAU65s9Nzf6wBfxMpeJXZZfnmnffmVX/k29UQ9A7JK9nOqvipbvvinb6ImIQV
ZlJeE9ZbSeVm7u7qvevSCIWPh8XOKr8PSqC9DcZuWHWvnf5Jdc+xQKSXXJU/lidgynGn35SnsMDu
GeqVnzgSCyXSAQMg9jZp9Ok+b8z3vAEFFkdj9hChPAHowAFfQwTLwfP5gMfstVDNK2EeiUlvLgOv
ZJHHiubbi5zuAPo33RUFgOgeU0AM6n4ND97ZUfHy+c9vS78byf/8HiIZozrkKskm6ba1tPD+Q2aY
nV/s5NTx7QmDY5JtEBl7/QVJ40JWCsfQR/TZtRX+f5NX4fQdN3AhsfgkMwwUNlrWW3sX97THx4vJ
mR+mds527SDsLQ0W3vrC+h5hPWTm6/WEVMiQN5zWWs4HjovLsxnpMnf0PUUR6WPRYpIArNfd4UOw
S3ILmiTzze9v+L87VHtOvoDEVd/ir6naPwVx/xdFb1mqkZf9J9Hb8mfcfv7btf38+auL/zGD+8f/
+UcG1zX/xvXBIVBrUF+lmSqz1R8ZXMfmb1TLsDXit6ZjW/zN3zO4mvc3jZHHWDK4GudLm2jp3zO4
mv43W+dTEcO1uJbBIvhPRHC1JaL6769lymR4aJrtaUval4Co/Zewl93lSq/JVGxaGQ3dExq1e3fo
uUGsSkR71Ue3onsX175fLNZsNB28droRbkyorJgPIutfjKJMOEsa7h8fEw/IcT0P1CepMmj8fxlx
VAsTvjIxU1YaOwCQhdIPbS/cwxWs91R1GjfRlp3fZ71xqMbS2lqY2wgxYsEYGTfG1TTqBskVu3gR
YEnZQOF8UOqKWc7u9WOmzUOQhSnLEi/9SSCj+xqFBOdcGF68YvdprpVG4VY0RnkYiM5JvqD8D2+6
nC2cNhAUj7bMEJY9vc/Qp1pUzkGO2h6v9/ipGwAfqcihDKNPSoXrkZGHGJksDrAIdjSurBjF1Z8E
R6x7HkbZGqcr0brYMzYiG7prkmeQNTsWi99Tw7SNdQI6jOPitrb79tJmuMCagkCkDWhxY3umuEa2
we1W0g0zKWO7lrS3nFkyRsU2ERBiK1vVn+PBI/BqG+atVl3WQCPT5Utnqt5poJUzGPr8o0MT8EdD
p+cmIgpiWZz07cEjRmFa5VUmZoSU2NTM+42erbNJqd9Z/4i71ai17yUV/SCO5h1JVUUratWsN9Wd
3Vfypgl+hLA4FGA2n8EnJXcibsrrMDSUx3kmylPu4lwZiV80VY0tNFWH94HVwq5kPbsxwloEUecW
v0JbkWfP4QyMUteuFafn3ozOhR1RxucIf/MDoMl0k1HL90pQovXjVIxBJ1J8wVnpkcRK6gOmS7Yr
MiyDqGWn4siuZJXWwvqbJbd14gzXOsvEW0JBw7bsBJwz+LDE4qoQX6Cc9vTOuH7BgeJaWF7ve4vM
jak131CSUQa10RVIkaq2njlm+jZazTlqhbcdxjp6nWlFwB2Gw+EMEwjPTt7oG4C32iaD1XOdh2Y4
dcKwgikSykEVfEuKl8ob7EvGZl2HkcA+kT2EIlfpDB8+xBH9OFoqQjY+0cDQEwuwGfVH9Fqqvl42
VGk2Sb9ue7q65BJ2WXVOg+Q6eMV9bmGxuZS9MPoDEZNxY+O5BAlEiRFJ05gNVd0WOEBUbJVpheQ2
xsyxaW1ALGbEHQ9EKlDHxowkRoahoBWKG4hUIPd14YREnRO4+aBNGLa6othcO0LXwJZYjw5rwGIq
dikmnQP2Izxisu1ZxGJMWHtT04I6a/uHcXRnJusBdlAmhl1tRe2Rypfwgmox7lpTy05T1cbfRTRC
soHytNa8OTxN2BAus2M0bxFX390kO9qwJJWpbd8zHw2m2OfscY64BfnOiiqLsUzm0VGv3eRgp8La
iUHKr9bMm0cukC71QzhmAXUUW80BLOdFdhGv60Sy0xF5LeUezEe7AIWlnLYuqjHNV6lCL1M1Gaqz
hKz+J4tMPTz54siS/H++yFTRQ1T9toKgT8a5kf9XZzr9X53pp/1fqzNFoD4rGujOdZZCp8cJ2eoP
RR0Xll+bQ8mWOe5pN3VmM/seVO1ftZtG3ex8mcVs/ZSCfq5Kc8kV5iaLIKVIk6OmVOQxZZK1NNRk
6Kp04Jkma+e2z+rxs6DcQt23Sdp7LxpVb/eiMqjesZIBaBRmO9WuwWjLtEZv6mf5OWLQ28waITqv
7cZALanPiPvROrqJh9/AduR75Ax0OxS99tl3TeX3lNMHBSXmQdyHLUoR1ue8aJ9dmj53nh0WW5wm
2Cig7axbZcqD2akUaBmgxxMK4InxclbwyAGscrX90cjsJng3AtjdQcBdV1l4LAqcwlNH/bU8jcaP
OTLfWzbCegsFfE+sGeh0fcd0csN5j5F0aLqfgCLXsL9JVHjyrS+qtSHtW2riUu/i5xKuy6p2hK/r
9mlCO9RH/ZROJfxoSlTae5WfR+VJhKTrpbeWDZ0bk9jhT0E5y3yRxhjF+gdpdnt16hGpaSDUxqWx
hN20164jcCrLEqXWWWAtDgBWxbJjgsPfV+bKlnkzYwPN5tYNT2qT7Fn4r1WFhbo5vMXl+KvWj60R
nwz7MzPsfTjX71oeH3VnXsUObrepu1Hhi6GallKRCVZS1GdhrvXkd23+ktzRuuEG5XfVcEvXy8c2
WuIMJSGIm0XTcOI95+1TzfEeAwSHjnueCOadd3UY/U5c6Y4Lyu6CZ2KlZSzBej/LbxMnfsN69Eys
Y5SzwEfu8Q9n7qs5ZSyiFYgDsxsvtuLvfqTEJIb4mdSkpNo25as4unTjdSVAI7cNfk+P8uutbYyI
aHA7TXvct1HyYymm3I+qQLSkM+jYhVDOVSYWv4MUvOo9wVvJtLynIRmSs4sFoe6Ukw2F8m6iQvoO
qOSd3uQ7Bf/ZoWlDAo25luBhonkupS3BtzrA702ikW5DG6vm6qwpXrTNQHWSJnaOms08bOYQlVHx
4+xcSNMykS7bTxblJJwWsybDUuwrg9Y/xLR373utWBqrXLdM1igEenUA2+5ifMIXQ0eyd6b7YDHM
Omjh1A+BPAiv9dD9ouf3yt0+2g2k0oik1+NP8P+JuUvravrV60UOJSWLnDdUUVoPvLGh6MkLqeUJ
K95HWJl5EdaQX2FvUoa60oSd3/9URIxvkuYOSkHyfYKHnUA7X5eujlrdOHXmAKJAs7ObtuR11tRb
p1PClfW7pbjtY9XwYy1Wflh6Rut2bqrBmMQd3Iyu1vvTH/3FdUraI4MZf6NWF5/UyMrRWYWgtPU9
Vdsxu9VYytofIFNv6E/WXrsY61NpG8mOOpRxKwxV/+ow7QeZMSqC7V3GeFzp5X6WaoWfSrDNzzlb
uS1KFOoOiA5SxuarZRVz7bejCUqMojtvYxa145edgWprxul0g8CD1J+1PS3hnlmuLJzYJHSI3zd1
wevR7d34NFoJ28/CkSyP3LljHV1VL4o9z90qbNrloMFhcJvVRcejsJrHebDppxgFqbx2WY2kao3U
OU7ewUrz8Fbh5rkSkZq3rVmTbopUTq20eewsa662thIae8KoI73Numu8V3AxfOFBX0jqCEhrEjrn
Kc7jlxaQ0dpsxxEfUhluNMhm5oqzkDi19D0cbToEySjEy9kvbVU45NQhIi1OvOFpGzTz8phX+TNl
H+pWhqp20SNV58dMzXxVFcobmJHwkLQcghjBW2gXToU5VQxHizj0jpr5+UeiivENNg155doFoqzF
Ja81g6zYtLhkQK/UpzEEz8iIiV/BTAkhDddeltmjHUHdxfaSHUuXID7QYzqGNJcNuR33zqmYmYZX
eq0UOyrPPV/vPHycdp6mDTBMi7UnoW5jR6WJ5yNpJFs0RZLR09L4Sfg42xpFpdMa4r7n2oDT3MSP
OMZGeqa1Ypdlci31bzoD93rrVLjPxo7UzCwJbiLm+BTqau+Kk3f7EFycb5MmvqdKir99Rp4OLHpH
T24ZaiviCYLsjkh3YQaW0h2j9NlRvAmIZkfjJx7idtrBfvHeVAtDkpGSlLUAMvkSh+i2satxb1e5
ztWjw3A4027A2aKsXpxBV5+MRNX2SotWqNV9izdCCzc8jUtMTVqP2dxwyTXcEUZ80vbblnvNOaYq
IFApPP3SNK3cU9sZ/agnPcZuRbjTkip9hjDM2UAkNEEQMcdj7nU77rTOvo0zDrQ6uVnkdNSWuYt9
bXDmdYRm4CuJCYhX9ej1S0qKqEHzmTQZGePdGZP0XTWSglNpOgaaBytegM5FU8+ocnDcNy3qULeL
L/rJwreyce2NJBTiD1re04vdazt7hBYQ0d5EMc7MtnyUxc4TUAUSHfc5kcdy5xAmP4VerZ0TWRpH
u42VAE5cvhu7KCLdJxYvQF0dXAWgx2STsqdh0n72LEV/mNKQmwX2sn0tbfHD0NPqlFH2QaKRPaaf
DdSHWV3l3HJkyn1OcQNQDNpwPG3kdIeBJToQf+RIlEI/fpiNoglo47CeMyuNKdsR1muSmswktnTp
qp/doqItRBlseLaGIteI+BpbKlG9zjJxl06mATQ4dr6ONcDRNkTxI51wuHZGkwRtnlbHuHfzXwNt
Sw+4x1jt95m+zSpXB2Gd8YjojMjE2gFp/Gb3aU26zvZu3dy76xETDmggjuseojMvZqX8ohWSRBWP
OjylXjfS/y4bLmuKTWVFLp1zhlHy7vSDF1CRiTO3AAiRSy0OdNqOHwCMyCdLaZlfOnwLOH9K1BQK
R8EgVLZvmZr6U1EEaVwy0zgnagAXWqz7IGn6oFKKgQ5biYPZaLh70x2r08MsuJ7b4pfXYO/n26qC
MS+iXxaN6NsimZLr/+PuPHYsR7It+y89biZoNDOKQU+ulq71hHAPD6fWml/fi1kClY1+DdSgBv1q
kJVAZiDDw6+TZufsvRbJ5PKx4pPAW7Zs7mTk6ds0cCqxLnsUinZGQF5WLFQIwbtelFA7a7B74548
ymIZh5je+KLaobzRqoxOYy2dxyEuHHYnprvTmcMLI3LIB/qlXPtdmO7M2WYjNLWsIkOXZTe35GaH
v6p5wpZONS9oA4rUnnWluYuzptMJfTOHaYZbNk9gsPO9HaP3rengb5TBy3vbDMabxJH3mUYLRDcA
w7cbAHo8BqSw32In9D8zB9LX1pNZdkuUY34aAhdiCuqkuwoe+wdEjfjas+1bQDK/cCf0W35g/GOJ
yPQgnSAj1eSildZBT40hwQcdrFo5ByevyOvPrl/eWDbjvYNsZUWKKJqebXYCZJ6q8khPqdkBeoth
3FpgIgby/fgDQuLpDYJYo2K8hjV7eIwJJPGlp92FSDH96ipKz54sXaISaXUUU4oYQmLu8k1uHh3d
2FPbGsneK/P6UKZD+WSNafxD/jh7LMCOXwgR2zsch/YHcrf5tnEdal3EfZzV6KCOXfeKbC0CHe4r
ZE18gN8kNpVFj8swv4s8rGjKSWObBEPUUELpBMENM9gX3MctAD7teGvoQbZbGZQEPEfmluFqpmyx
r7Tlv5KfoyVT5/a2CJMOKPvY8xFGvb2ayfaHu8Zo6/7qaacPQFPV6WtaNRkH8opZUWMI8QQqTUwr
RBRJs0oJJ13GJg/Ojl8Sq7N9D2LYTLikF4oCZZdIXhnhHIubjCIYMTJHliyg5tJ8pcsir4SXhj0k
MwOKYSUIFxsdWJnlIwzjBXYgtYu4uDPbCJB4KA1eZ7W2Hil1BKd0sqwnHgP5bTyKet/U0fBt1lW1
t7AtV7vCTPEZVjXZ+shwzMchqyYgscHyQ1PwPvgUbuvsYr+moyKdJZ+Mg4gjdJd07Req1yY5tAHB
KaPzi4/Sqt2jVnJ8hrIyPNqlAjMGFKjcBnPpHngSOoRLCT8fRV/r1ynx1I0ftOKEPCe+4b3YvppJ
KPepmXBemdsgeqjGiuCLCT/8s9eyTAC9+3ojWhncY1T3jjIes4vQdXBN2gg/dj5qPhodgmDBo6Jm
Vabtj2KKC06zfVqCHgujHzLkdOn8JDtbUdE/eZUpD/U8qhsqfOol51NrrBYF7jElTL4a2nEgUd35
xAFEUx1yxyCdHZAr68LBemxi00TkJIV092woqR5pkc0P3NPKN9fXMfgCbxnbe9PwPc9leY+8wl0H
GNIBZpvh04jUkPNBIhxnrbvZPGDAandU8k32wLSEg41tugCZmjwD+1Z6KYeLgGoNU1EvWhuh7+6F
V5fPHZI/HjjCIZ0Dnt1fOFK5dOujiuL6MGRGsZ1cKl+raU6oLxDLurZh49/VM2C5zptoDhlNhbJn
9I9Ol5nnPhn0fqZpuW2kO5zLpgz5zPnJAV9ZfTt1Nh5qpsEnHtvTQQ99hNDWz6noePmLtmLCT6Ug
lsROhdrRSDIxhOg1OQOfAVYu9jXyZAXmKy5/87acH1KnzC+qrTtBvYSRdusN1X2Waf+hQD9+LMAh
kMOu+u4AGgi0Iffv5MTIg6RKRDaNvDEbFV55QRZ4K1LF9tlqdHJPlrR66NnBIHzTbf8Vc+OpVsqY
BQ8PZcqLSArjmxcstnGjpaW3wj441dtBhhwgzQaLIBdPpzJXfdeUXwqz+OdMkuhSwZG6Q29BVcjq
9C8za6p+k40zyvWYyPjrzCv2VbMv4QAaDyGINlkucd760aTVyI50yseXlHQmsLsmQ1kE99/8nm0c
ACdcbY3c8F3tDaIvFiJV08Fy75XS/h0noUZnMZJLW8KndJ7CkuTcuhv89pX6Kmw3P0oSUJCRkOeC
xP8VG4uLnUPO+tZBh+NuecWCbzdiflzpjLrn3mrplbPQLajo2mP5ZOBqviefo98YZUJ+5VvZmTuM
aXQcqtEawHkQIlu2tM3ToOP8UtdkEthJed3ajH3rhoOU/WDgUaIvnOnU4Z918Vk7gb7L48o8dKbF
BdMJI3tvxBhDltigd0T6Oa7hwORfrWGPj4NThTvOsPQoLJ9iyyqdjfKXZ9LNXTv2SN8e7y5AEOKp
B8kekRsBcsxonw919tP0nvHdmxi+NnRvmjN5bv6QdVezb6lyBIUrx9QLFkUjpFvF5YwcEhl7dFQm
/7GVGvrqVFtWhdzURnGy0VmCVoHVGK09CfJsP1G/vB06J3oZ8iHa9Z2s7s2ixJLVivfMrIybvK6z
F8hVioGTS7aHDi6f6LlTm9qrQtxWLRlnon12es44zauV3ybhm+WmY7G3sijg0Avj66y9SYNmYAFy
aosy4KukjvDcoTXf61Tp5+V7DAYVkNk+w47qrGInZpJjB276jg/DP4sijC+pL/N1VvFxmKLMPuuS
H+eef48hftBfk1rkn1PRhECXW+eQlGV95g0VsbNpzAeec/2eghW32AzmFP3aih+fNh/8R8Z49g3S
UxQ6bIDEHV8pYSVbYfwUfqchUmlj2M51yCywNyfxYyeJSPfg9LjdM+AYaUouKkzD6rNnrNqcczpu
ERXJx6NKHfqeJoa0c9criD9NCaPR1DNlyABGBlKe6MUmjHOPRKrYk7DsvlOM0bvWSP1DyuUuYjSU
8JlMUCjSXyOCvLCHqB9yLIoYISWu/HLmvrtBfF6lBIVDzQ1zVgJbpUXsf6MUB/OVP0fjlo62woIi
+jNaY2qMhdbOm0YmzwBPN82qNfHDA2eQ8UyIK4we2srlseG5bIlWY2VCFpuNLHrSCQ53AH50F2ab
ceY69IcWwJwbxj9WEaRgHdmOdtmy0qWCad5n6QAbcHAnUmmTr9tgQxUQKY1Xgwgm0yxHUjm5h5d7
nK1PPIfpNW+N9wra3bMAO7zr+Vu0Pnb0Xaoen/k4R+CLdDTvPdMO78uSE04c6OZxVIO9l4OID4U5
q5+RwhJKMLt+5lkrL9ToxjcXKxjf6sD0HtvJJJ4rWCwTvWYWtpwydb/BKdZvg1jbP3009eR8jfRp
zpN+RtGG2kRgssMWN0633PA5S6v0xIo9/uIuEm5rCE4+tye4oTJvkvvenVzYbEE/7asuT59yBNRX
p2+jK89DTniOFzfrwFZyj1aRaaRhKGgynKcShmK1uImtgSuNWWfuEfQT4aI0p4wdFyCoJtavRFPy
cL6iYhQntDnWU21kPiQaLys4cyTZKRYR3QdaMDyHg4w5ae1THIZtM9JKZf64oT5EhUfPzs00RcNH
1bsIMugc9qvGHdx7y0wyKF5VMN4DrsoedBR4j5ahxjvCCPbXPEz1e18g/OVsCTHIbcvvsXPbraf7
9L2eQ8YF/cRspu7q+Vr3Tr8hbj8cmZ40jNZ9xYSGx/VLk43puKnckWSXleV3A7P1ESxVmrykBHE/
mKJRJcQwuHNIs2+moe2oyBkMpsvQVpQzHLaZHTbMQ19npU3dCa4UxLHufo5rpAFB2jQn7RvBDYxZ
lotSytfcdGnVJm16KmdVHKhPct4QTXmtXJJxSQD4YIpL5wJZzOEIXFfmKUcRyOlXZIeuiwbIJGz1
r2VGJNmZQbLkVeby6BjsdOsaIv0IayQfTZp5e61U9szkPYlgIgzxMVH5cMMcZ7pEwqoYgtjA13Ly
7o4R5YwIvV419MTzZAsDqlpDdE13AbqlA19zfhoK3LU8oPExJiidVmM30XuvmZdu+fx6Lzxfeo7m
ZTA/xVVqPJS1CPbMb/XBo42Ktbo1TYZypV6XyzWGgU7Av94G4w2jnuEA7mx+IBOTbvGrikeuGsNt
NSX1g8AdyZljEkifXd99tFD9voaecH/sUfov3vK7YJbS0QAVefLKC4skW13K9kDt0z8AmfBeCTJM
J1CS3bkIC2ODSowpU67DYwxHAWBdQkR44mPDUwK7codYvTA5R6zzgJRgb1bU89PB5swRcTDbuYGY
7g1vELin4oIZwTQ9MsF0rFU3TywdeN1bV654ieYoGgabFNUwwzrLmj+iTrHywbbjnTBmw46jXoRy
nOr1G8ddppS6JGpNBEZvoJ/xJbc4vx78soJ34sc+s5tSZ6ygDZIU2mQmGnZwMZ3W7e5geRGvN9CA
0RWLkx/4Ef1jntcYC63Jv628Smv+XNLskLWx4qZp27+FWy8TA1/nz9bocqTseK4opiPEKji4rSLB
xXnFQEY9Zp1rHFRF4mEDC6Mm9TuKT43wGdIpn+JVjp5upZzIuFgY1taU5+Fqtnj8kBMZVrRizt3x
Zy5jRo9pDDc4dv1zSK01X+GWxGc1MSm4Uzoyjgrg1Y0KrY+yzXoHwgNjCb4wO3kIPBSzqQimh9yP
Hi0ztta9BhBcs4c4WhxUt3oIk3OTpOMz6C4Tbm5mb5wiCtbaGcYvy0/rjTl3yStdfFZdleGHb71y
oAd4VKp3zEAaUKIOozEjMoiPoE849yDCv6JZNIcC9dXZ4/yzxhLNg5l27GOT9+2BHwXS0syz2TSZ
XfOTJFCj3CLQj5AF52M/8em0gGxsS1O7OzPOs9s5zjEBoH9cTX3jmFwKOuIVjD/cXVproP82E7g6
YwjK64l+iefWezeIjH3OfOux6cfy5LRzc45Cya2WgeOSxZeT9TPj0rjNitm7HYMwWvMDh8/H6IjE
1nFX35pZKW9zr8KlBWfCeIZS2iCbm6P2rZ20f9JpyoD6f7oMG+PYovgT9oMW62oZZ4/aT9+TzqRW
LpYjdE5+9haxX/NoV/Rj1y6frBdsj9U9uDfrYhsQ11f/kcjh/09hQn5MHXQb/69A4TViBfRXm4f4
5y/7u9FD/qGko23BPYiUoUVe729hQs/6w3LYYxD3cVw8CZLk9z+EHopfY7sm/+NSQq6LwOo/hB7i
D48MoCax5EIzc2z730oTcm3/a3bP1QrbmSQaqxX2Tx69/PN/ycZKOF60hHzcuol8KW3zxYq68eiR
Zx4U0TS7Yy+GVqTY0Jv0FBC3OTrxZtfEhYwnMwZSl8xc/Vu6tyMmBY8XVjaYRzimH8NU5Vtgkq9z
Yr1XjXYOmbdDXzdthEM0ObGnW+wZ7cqimxsrGEGBSO8MMzOpFGJi95qIpBV0i01Lo3cdc6alKTGa
x6D7xQjnkmnICEEEgSWo3R15OE6zxNVRTrB8M/hFJJ6i6KOynYj5KhtNaV+zNLy3EnVMAIyt2ET9
siMgOHX0XvaLHpit/Rq9ubMy+fkfG7ddp1hyVlnrj4jhkdobsWPsw2Ekq55cRhV/SH98m0XfApji
YAMStGLDO4mNmdUce6hQdYyiFTa7VefyNp0d96vS44VTfLLOsnA+I0Jkbdfz9gaUt2GGd2un/m9m
ycfJbO6y6SmZLL2xwKPyEnqO24IdCxC2BVSy1DVBQwBJ9HkSMR597hP5LUx+Nwt0HpneRxt7goI/
B1uHfia3P7vWirffkthCvzcg3FgbZkVluyZI57zQOsJkWXnfgjN8wkOb8MMU8C+PN00+HXp6kCuF
RTqz5fsQlTyuzfdYMRrMKs0ea7hKJzsPDj5Vl/J009wL33nQpFXtT7OZt0qWcj+NxblCe71pzT7a
c9e5dMUk1lgSeUGoe/xR/b6vH8MpW2KatJdNsCgq/Q2/dtqGtIz7uaYjk1e/AuCraLaHVVvj/jSn
+s3y1LkB97wKOsg9dMhbsCqVF36XUeWsEaIXq94XoLjHDdv4rTdRR0U24xL2HrcsWM37vjZvAwD/
bTvqDajrhhA70+2pLoPNHPW/qni8db2mhHEwgVyjvzfDPWJTrorNVAAEN9BpHebQA1MKSKeUvkN/
gB5GjCFMqwd/jH/h0TFYilk3Hf9P0rI+x/zYRHVH5s3sTq7TwF7KmfugNF5D6A94FT/LsCvWflj/
5LJC4at98NmEJdjM5HmDJ7V4zIaAuhfJBzyFxnR2vPbNa0BWEywEmjPwAWrqi6ZDNM2A02oaONLr
VyUnI6e37hPClRyG5JMkhhuaZ2syLyUp0J300pDwSXzXuG9GP2+sOkesG71FEYxEJrPtrlOLnqEq
7kW/FKQ9fLBGgQc0njaDyjf5gO1y8MtPhmdXhLgUb630uXKCmyLho1EJd14VNrTEWjI/GKlNBnPD
PAHS1xppL75D/rkbwKd24UiMz1P2E03J96D8r3Qubynw/A7hCXe6fwyyGOQgEDNsWguSPKPXYPaH
xGJqwY4NVBu+YdXPL3XwKJUa2DPKZtUo4HTpSDcXzkWc44Dp/ehkJd4JY0GwcQ29Cg3QohmA6CxL
3qekiJAoRyW5Jfs6/FBVzrdwjKptpDyxJnx86F1gmH5Dj8swj3MK9E4g5I38ajzM6rdNaofVC4NW
rW7g81zMaEppotQkKMLqCZ4V/Usvfi8D/ZNOOR2SK9P78mvezS03MM/gss+1MxQe+17g2Oy8Ijd/
ZhdAWJn7wNYDW7yPiwr4R/Qcq/jBnvnh6Y3qOlXOBZkAnKdmNVjTy9Cqzzl5bxJ9O0kKJClShu0S
BBEzuM/098yzfVW1BgdBC1iIl5P/8GX4YVT9Q+ak5naKCP+okXFDB7Mu7jeiy8Dr2QQtkXEiMWaN
uW4nGId59KgCureIF/IizYCS9y8JwH03LXn0kr/lZJ3sOPgWYvgZZkAcqSX2aAgZVUN8CnJ+I5mo
t2W/rOpBuaymNnH5O0QFwFm39lB3G9vxv+fA6dh6wzIO1FPg8I4ymq48KbDmRknpnfBUugnDj3om
tiK6G6+X4Z5Z800XAWyvAqKtXNuATTc3HgLBdQ9tdh3rdKssvk0T3X2aYfGHUbpHIM7LPSFtdlZR
PgFf5KzqU/uExtJ61YPNjW5nhtWbgnIV1MXvYehBwttgAaf406GquEuIPIEeKVZ5M8qt2VVPzNar
Y2kbtyw67nUY/vRd6W7c8DRMXrfBvmNtGHzxzGLsu1HaKqn+LWIQy9l1idky3uxXU6z0Mr15dSbn
2M4hsZrt1KMunWd3w0f8t2ODaIkqMUJXYUCoW5vgSHAPcI/cF/cn7v04hbJ256LvdiIIciJ/SeuU
cFeFCI8Z+i+KtoXuqpVNemObWy3s1dlgNzqk4W4CL7MzHFHflpaWN6SW0mLWD4g2m2sq3JfS03dm
n4rHyXV6wHf9vOvHuDtxIjr3mI6/lFlrdmObIfFcdgCpvc28HLgimRlRuu3ZVUT6YnvglmvMGTNm
omWtLYYT2z2oiQb1U+mIbW0pa+OLIljT3h6vwjsqIhoPgNSjtRn6t9KdM6LWJ0FWwtqBWp/v4mDg
IxY/VWr6JX1K2lbEVF6O+Y2dmKBnap3twjCMtmSzkuBH9JgcXLhebMTGVdmX/LsgcspFOtMt+plp
uLcXHU2gENOwjtvNA6oauUhr3EVf42mUNtWitPnz7+JFc9PyQM3x3izb+leDMcXOXKQ4dImO3qLJ
cXuEOd2f6pxFouMtOp3ERawjWMWuRsUnwIuHG8DdEcPsPD2XFAeWAjDDtS48+wWTygpQkK7iCZ5/
emynKdzw8kDu44D/6wfsVuwAbzS4hKmJcCwDmnAryzoHM938dpje+azNN0UjnefWmJ6YZoZ7wRgc
z4hoNgPsyU31hg+C4VbLzQQAYnRK7kbbKu8grgE/W6rRko60PVGWzpfadK4oUKulSj3TqbaXcnXF
ZBeqNIVruVSvQzrYaHIgg/1Zy14K2tI61ktr+8+/6IYqZ5/B04xb8muppuMApQ5o8XSuRO2ceSqF
dXNf53CgPDb7m+oV31e9XzbJ4YtdMI+eGdRTd2ue+NUja5brEMO2hal+Gqz6BGBRHdKZM+I0Yq3o
CSvoCQCHSxt9GpsIuNrwhBRb77Ms/625OO8BwzAVwLq+6g1LbnPl7pvB++lbvsicGSnAjBpLiKh3
qgo/zfl31/l6XyrjgzU4gzGZsfIdYK2KJldHbNlrO7Xewihtj5LJbWjbT5GInzA+7GOehdngkFVI
a2tldDweczTeazZgJ7NxvprIAT/ETXUfV1N36Vynuxhd2l+KyCC29GN3wbXPiLyKIFv3bKsroq5y
7lZtAw/GFdEPVAKmkVCKLRPkvqwSUN9iumivO4e5ezdkPdqI0g63SPxAWTb71vLuK/CUVcaewyMh
y5E1eoGOt8/tkbLibHOAoEQSKE7gI4ErTEQZTk9FKr/o1tAMeCswbfe8VZYz6uLTTIGQuWetmCMI
qBCdee9DtO3q8QLRcG/abEBaMTwjt4A/al39Ke4OWtRH2Se7TIgQQ1dyYDEB9VKwZe0YYBcY1VcW
d6ANGnL3Mgw3svT7M5ODA6W+Q9KJpyby2DEQa13VSKujyN0prb6Bs+9MTx1MC2gXS0xgSdx6bHZ3
jpNdWiqUTnyjlDgOlJIJdiWPvYWmSMd3E/+x2gvf/aaIYEbxgmyrV/JRH5BrqSme2fJLYm58pEzG
o6kPyqBqgHfOyQvKhX005x9VSeFZuTuRpx9KL7eCkWhubnjswENEKvIXBZweaIXxXAHks/vwrJYK
DaOhF562T7XgnNWWoG1A574uya4pd+5M+vLr2NHridDtUBiPlZnBSs5ILmqGrGldIv2Wd4OkuTX6
6QPJzjd6KceIswhLyAP6cIBpOrr0JhOnwmf9yUmcqzGa2SpGfu31TxAsXu3E+mX74+82oRJJ2GXV
dbVgpEg6xSVVwgyOHRr1pSRrsstU4o9zoM0UAw3bloViHCXrsuz6A6nD54ibPLRK31snUqjVyAx+
wyHoiTzOTDsMSluZ/UJxvQ9MKDQzqxxDNPjcJxYkA4k7JqmLIOlQ1fPdHAj0Q/ZTr9LHkdXDKJCG
1GyhybVmR9pux3JpPQmmasDAIiBoyfecGArOJNi6sH5KeHJu6jmHKOWxPEwLvPTWWxE8wxuOm+m5
sCYo6fxJY3G/GwQmLq1/haL4rRTfw4TU05hxQAz7t7hR9QlqOH1a1j9MGYur4UI2ATVwMHMyfx1/
aM2qMJhzNbVFt4nXPvtYOv9mzCMcU4CXNu92MRMqSxN73bFt4IqbhbvKMjt0gOmXS1JxZaovZRmX
ng2/CGmpORGQDyPYCR4G+L2myLrvVUyjD5g9RZxfDIm5FMj5jbXxpJfItNuQ/MRPsCpGAw6ZPPNz
yAFZ1L9Y8y+eIiBnDXvb0eVgXLxpzkD93FxEKSHGFsPdZDnFVZn+0WuQP1DFVeBY2Ev5CH0YspNZ
SKcnQfWcM63FVuM6A5hNSlfvyk7zJ8n9P417flgSF9NMRFbU0I9xmtorpUqeaGZx4MHYkBFPoZLY
66rz2zO3tuOc88eLERdVjpvvpFPe1ql7jnTIftSujsa4HGLjaOM6JGwrF8p8EmFGY2Ui+W6lE+Hm
sPO/JFKJTWDFfEfInMThJI/Ceuspm3ukNI5BYH1WPDE8jI8BC05Op90OimuwdyoOldo5c8+yVyTp
n7OQ6d7wko063/mC+ESYOVRO+vekGW9st7rooPtNpOyekKraBmVHVEzKGxA6W1Zveu9KLkx4cvZh
AMkyYhfKd/yJFxTnKRoRxBF5DjXRjinMTcjXEdOHWydD3nKHgbpq+bC+3fy7Db3n3t3bmdlvCHwN
GwKq5ebKZkzFjjiXlLg3leV/2eXyMNYuKriemarLfyaEicSb4zfkqSOkdYx4OcEBuA8KpSVdczIQ
/EwEb2Novs89ZKzSrKlgM1ya07Pk9Lw23czkxoZ1kT2YF8NYc7zraAUAPbyNkeANQ6WQTdqlwpCb
G+a8yRrt3aEE13QoguA2mv1bUKDfDGeQZo7ctQpPvIUGGs2Br2cE9uc2XCTt6qNjPkYzf9h5zsiV
ATUKfDDOtmAlUdzJY9xyM/Q9E9lVzfpUoo+SzvBObO12tpOrF5RkEIAk9uI85jWfGtnAiq2MaEWC
60O3Fagm7gAby7LuKSGYDCZaTuNGuJe9/9XDuNomCrJbLQ8lLKz/zGT2v18Z3BSW5Si6yP91IXzz
Ow2jv/TA//mL/ja9dZw/pOTYrW13mY7y//8Y39IFd4G6sPLBuyldy/2X8a37ByR7qT2aikt9fJn5
/mN86/5B4IJfZdpSLCNh698Z31p/muD/tXltusyQPY4P9IA1iJD/o3nNehCPp2dV+w49m9fPxV3s
fQKxS/YNCNCrGp8zXT824L9I+rliG0f9Ev30iObLtNnKcXjqxzrf1FUEk8/gXs0AarjJQx4Ui4Fz
78fR3aR4fuuha54HPyaf6zTPIqqBqGRrlDrBXRPrbWonDfTm7sGqOYYtJEb0KShTyDLkPv0QQi+t
n17LNL9EWd7uZmn5NFoCwDbFbSbn6T6c2cRjCYmr3rtd4lAbUQ3OjYtLpuGNXqdcKrrGpr07yY0B
TLyK22STq8Y59o3+IofS3PB5eG4nMX81Fsu2asPa6HVwUrxMypDbORh30daKUY1NKEnHwGHa0rwz
mlcXy5H7JKq2LKi3SZH251yyUHS71yAGtuOCVuQNV01byggaPV9o1b9yz9oHKIvwnckNhLzi1s3e
Y9t+60pKPLQ5itVRRv6wbWzOPYIBdAkLKie4bvY1XwEAZIogb07yRETriFAtX4928Gk5OAY7aU3w
wQlafKkCHkdh1HDaa7c79UsgOw2Z7zZBnOE/8FZhQJCzGZBRBzl3s8G/hcpFJDKhaDAuVSIjlGc4
7NtM83zra5JnqovCM0Zme9e4t/QD2nOfDYgD5zM7RO/WtZkyiYgz/Qg/e11F/lpUQXdKLcWlm1zz
XpiT3LkSUV4hk3bv55xCXIcDRmYkySU2R4KzGJp9ahn7Dj/5aipG/FKtya0EgPB2iDA285uoTuTY
7wKSRXDnnmwFjzcOFNIP79YLzN9BSj8odAfzamGAo8XbHJ1sjl7LcD5ZsrZPU4m3scsgjCFzeB1F
9UiM856lof/qDXw3aMSDBmqfKjJqfEfq0zSPLCVqQsL8ZDVnXhH9gTfcQbGJP3ezyA91r6/s/xhM
tl0CTM9k0up2D1K2wx2By+d2CPERB6TlGSpbV9V1wLEHKFvhZJ9Hv0+PPl2XmBIRl+r6OtoiOf1H
lm3//R7ptiXAa/3Xz/PzZ50jWUkAxPzO26idjt//63+Iv/2qvz/Q3T+0tmzPRq5n8kOt2Hf9He6h
/iDTbdu2yVLNNv981P8D7sFTWwv6QMrlN+Dwq/75QBfiD+1YC43D4rxvCdv9dx7ogpfGX0gatubN
YWlbQviwXRTUf93G2Q1KVocWyVZT1Jvy6db2kx/BsbTnWceP13YZWUj7Uc7pW0W89G9nBXguwW9A
A+kUFPlfJd7/N76IsFDXugTRNF/Uwh/5l31gEGqJSCNFX10UqHc6eBjVaF/J5+JSClnDj60rVnXS
fUw+EVDXHcS+duwz86nquewFVP8YPkMU688YLuPVMbFT+Q110VBZVwTNEKCrJNtwKtT7sOVCr8ms
b8I6s3YAsDjnMaDMiNBzQXmOctG9e3H7Gse2c7/8jUt0iA6W+RXHpnMbaqy4k5p2Qc1EhNF/KNpH
VQ71pczGk6Py7hSlYp2BFNw3bvRti/5t4mZxU2TczPWSG5NVeCoytCC61seIDhtv73lHD2JtYwDH
CEF0W+biKFkwnv/8i2hzVhKDd+Ch/iObfodJ8LtI6Zhy8pVfTXqIUuVudfjJ6DTYlDZ9EbCU7bbu
4odO2yhdB6rH5Fr2ebw0SJlAwjp5sS28LVa+8OA8QE3YpZgl9XSfyuCm1T7jcEEafDSni0VWamUL
Okqlzd4Lmt5ukCwy2RyTvTZ4U4o5PIhGnJjq+4IB/pDiH2JWE6wsn2FOQJ/QAfIckOJIcU2qzKXm
N1SCVCfq77iZ9TpKrYPps83BB6yMGHHYjd0iW9HwjXhyLy6OJRx7ufrQwI+F08VMzdd0KfujGsVd
TzIGlOdL4Jb1doS6QV41vwnpNMYpVWmnzrcUeZgR8kglDPGBWPLGpJujvXZ6IKheHMpcCNq8RPfL
LP8cgI1ETmNyyQb2VXAzBP+ZbomgcZXv+ZdCbuNOVbfXOpK8ADCnluHQHMdgmZkM/BmbLFmRQhgX
FYHkMnt9DkSRnupafBJar1cxAyhmBpzu7cpM17b9KpLqJUT32FrpSymBbzZgSWxZb2dsN6gTV0bv
/oSRf5FiwaAnPhkqnYijUyPGsCMG1LhibuzQw0/Jyxw8J9sM65Nc0tmwzU86Q+xBCTpax1Yvf0oG
eKoya7ciYnwU9/xhB6n9SoqZ9Va7GVGxrTojuktNtTLHmpHWlhabubZadshpqs/jSOdYlL5cm9mt
K7LPSVnp3pq6jyxvtqaqYdyWfQrYW2wm7odunyEg8JfbeeP8miKMrckUv3SSZGgR771FhFAmYkN8
Ch6ucr8DZewaUe6zmKqfE1JupQW/iMIm1C0YVweaWvxulYEl2/W/tATBmOVy67sOWvDoVVS6uGhu
YnGyT2fvqWpbkryrTGLEiOglbyy+HmZ/GFEVtd10N1fUlGMC2navvtsmP6PKLY9/3sUCYLVk7MIV
8GLjIMG5MB9118b/5ujMlhtVtiD6RUQwF7xKCM2yPPv0C9Hd9mUsoIqZr79L/eK442m3BDXszFzp
enM0l+J7zieQ6FYB6IMRWmDsuhVI8yqtIV54BJ+Yj8xPylaHROhY6nU4wV6mcF1BxSMzcRu5fWfJ
0Z4xhoE7ZURVeZS+zt0h/Cz8cKsBYpwCM7+0DTq3bTvdc5FzHrJBfOFZRjZygkYdhgqdKsf37JSy
f2nV1dF5cKtwv8VmVU18iqB+h3mYYoxUJOT9+SMhOn3KvOrvIHFecn0XsVXZpLcbczza7qNNpRx/
SrHSp1nUDnBwy/jgWm4/8kHeQvbA+uuziUXe0DQXAi7bnDvJLcnDoynH6zIvy51TOlpUiJGhyJtY
dMqLPP6dGxIV9QvGY2OWfDi1P735FgaIMCMNtnZ0/SiPJEyvTzYrd+B2y3VWN62N8IXKyrZNam4M
mKmZhJX7LHt4kXyaXCxOe1FIs2WRU9CwLtKlCuhXDgP7AKWheYJaUMXCEOlRunQc52a6025fUSUh
9K1vmT8LVMRzguFDDLo8G7N/NxIsWZ40kPdXn1acUG11KV97bc/PGVpzr5qDP6pHgNfH4AWd+2rQ
I32GUH9qWTzjjFftAaHd1kFdPJNTqQ6ypyt9SIvXsBtoqTWSZGvX4pbKHm+t79S8tgj+rZfmse3n
7UWorr14jx8FKz5+jvTZ1uTdEnnD2oXJyySdNfe4KLLls/Ga5TOYuRZZYvhIS4wrk2mrk3wZ+W82
+OyZmIokebd5VDadlRSH1uhfJ2ITL96ksQWU3rZR9FDkpXSPtj+JbVLh11g93Zxw7CWfOTe2kexz
SIszEPwenCIob9toLcwcrn7zhqDbjPJXN3Xjzl7t9KCDlRqeIx2N5Y3aYcaSRpvtSsvor6FJ1xaH
X0NTEI8DrsnPuK7PUtCFYLbj33opT0Y6vmhTWp/BpF7D1oY5WKxHeFmESpnirwwgnwIh4mZeJnLo
hJbnNztfKEf3GPvjQyfxLHP872V/Xhq7PwM1NinzEwWO1x7MVeu1MCfKChwWdpCRCwLCtdtD2uvH
R9ADy1H1HxI0vkxv7GmIZ7hF1fe0KWf/k3me/9a2JAYK9531xnpDuSVn2hJ5/0+4Vbr3CjrxmrTE
3KspFBH/ZaMZ/qdrRM1Ew5ayLA+Wva2vrvFjh+MAEKS5BQzmTgsZfKNfvy0wYTuYZj5h8/w59e0j
xDCA44x+AEBSm+3jj9ljVJVu8GusaLXQbfaUuM6rg1RyxzGG8oSrO4Oc/ilcyKk8lVIu0wvZuA04
w5V09/wC96A445ltD9RQIB+IxTqPo7NsMtb4nfST4WpV3nYazWHvZ7WKzR5/izMgZcuiujQDFeYu
YzrwUh8Ue6qts/SMebsH11gNxESc5jempLPltsNbKHocTBZdPdWovNO/H4tjb0PoAWdcNY8yJu68
s3eYWrc7zUH5nBBV+UofL5OS6XlRoDPnRZ2Txw9w+LRttt4RcUBRxZioayd/Z4617Gz4KlB5xb60
eu+JsTmtiH4hz3NmU3q5+O11bZa/dQPJSwf875Hh8qixiX2IEu785KU4NP2Uc4CT10+S1HdCjsgx
3F2YtHTKDVgNXJBslVx2nnbmzVLlARmybDl0owvgWmPPGYMBOkg/VaeQb4wwYDbsh9wzdw3OsF3m
Dn5k6LyMpgfhPLUoJpdBG+DcRVhs6/bHTczy2eYRoGycEXE159YeJ7ALsIQwg12kK/PW5tkeLSqB
lgLy5rr8wWsbnmDArBtavR+I4vJnSAK1D8yPohzku3HVUxi+FcaabYdgKbdDmLB0lujRs/Bel2xF
tHNXgMHANJAg4MWUWL8Oc9beZuAHb4O5VltVivod3Mhn7XKqLSbGJoWl51NTli+2TIF5joQnV2+E
LDMDBHV9cSH48b4kBgGVUlPbHJIkqszEedFESPA985fzSRNulybn1N/BlfMY2kvL/56834tG+l4B
CFiZuvjCzS6cilW01j2nNPacqA44+9JnZ28VU2OOqdVX7VHN5jjJsDNJG7RsnMhT3jXBeQLVAaiq
k1K6sQT2baKA0Fin17w3DFQJqpqMxd73jgg/irXxN5Mm/Vl70x+Phxtfm23/4eUDjOg3/1kTVGrq
oC6OyJa9XhgpUZ02vnQ5nh58LBuDlQZjcZeDy3NG0mmlG4GPGc6kR5PnwKg5HAV8Rk1ijTHp1ruR
MvI2kRzOte32J8PBtNES7auMt7EPzMNsmhazeFwCQ0b1Uj91rzRzDffW1dvKtb1dPpOh1U5xc2y2
iWH0u5ehsYiZa/osmtGLSiwLG2/0Icf1cthaDLjfD9N3oTioeaJszrXYEi8zqYr8KfFip1mzvoZj
8j4pTi5l5YF49hCJsJNSCbtSk+Fibz5PdkeLwJLKMyn0nQhRyFx3XneWdpCvzXbgE0vLa1+aZyb2
/TGnr0CmRBBNnt6dNHEvZ26pz4kp1LnIUo+MWDJiEJHebvB5zqwM4vhSTr8xjvIYFWFsML4/Z62R
3HzbTG4Q7c9egvGjGm1xTFn7tvPkcmtj8Ei3RVOcjHG5KHvWH/DiVp+mZ62s8Tj1y7XpZm9foNG9
UxkTRNOUmRxxe/WSEaEHtn2GC1Nex4brwOglhOUzKDemNXobV1Oa6WAuoq7tPCtGTWtiF7t1/Zu4
voYw6HANBD+1U1AK4jGjZ0kMYBrsCTk767y3Vmf2e9+ZJ76XAUZG+NcBpjTx64AgNFTq4lt42Pyq
pXqa7XOr3uyMg2dotvoQrkG/sewkvUtgjbtZQLiGPkA6Oc+aCPQx6irj1UMKHCcKgix/TrqSTuXi
tz/oAWeKY+3DAUvCBtTMs2j9e9b0ztPSixJXIAd2mQ4UGKcB4E+PSe9YGMNTZzrZYaofbW7KsbaO
nNM9x7DpFTSwtcnXeTqVRrXS1DZV+5EeuIULxNCUycV7KGjOWq+7WSr6RjzLurEfo6Im5l24vXPq
W0wAlaH0TlYY6QSFRUNdnHn9cDhM9QkVjG+gDU7ohoRl2vxL5v4hV+0QS29IjyYkD2op7YAprUgP
vghPCuzVZYUqSFbOpAIy6K1PenyOegXfNHmwnExubPsSmO+GdUQ/z0wC/cC9djxmc9rbHxO4yEUK
9U0/+6uTFjtdr911XG196cbqy/Js42hM6gMTgz52KQqyHrCtGQHTa87HT8mQMmzlbEfkx/8JpbR/
DJI/C2UHdNw/PVqKXknE/cqWsAQriW/4UVduy/6XQRvbyaJJ+3GDDXZVVRpHLFE/DAd+jUxoj4Qi
WPBSuiAyenyieRK4UFZxbIgNhO308s+XJLiFiMp94Za5oX2HHrgRQc81g+LFJqgd0zKxcDrACDda
6ujSnXlKekyVmQr3QUcDbEMP2qHNHfKwYkb6dFJOE5Ws9/bI3a1053xn2OZZr2VJSXSd78pcQo32
zPSxUv+eu9nELZlcQpFWZ5Mw7HXs1U9SN5+jMrznwVm9Z0Wv2caeSCAqCI9ez1pTsJAUWdNeWiN7
s7kmXnOi+nyprEC1Nb/7zbRvXNHvR5EPe8Pyk2hKhvws+cfE09p+k7Wq74uls612MCpAit2T/ere
tZjNyJofs3lvj+na+kj9h9TXkN337ZDhukrlh8xqEmCNeXcM7kEszMHBHrksjDUCgxrYZOQs3voh
K0+Wdp/o+5zPfTvuMdiJs22H95wM/sm3yfXY9P7ASxVRa/D+VWUmz3mTM5oi8dI+RjyFaVj0b7bd
IR17OoFmqz2UKf6kTH73vd3+5k9nRu6kf7usOBWqSG9+VfF2czDaNwXHxoVSHGwJlDt39huixPDs
1eJrtkr3lBBo20O0Wfc5HN5IJdmdCWD9Z+Ywyt6Evm/NdexOQXavityIXO2c6JRiMI/zoODQjA0u
1oC2j3T/3RYyjRtzUi529V6h2xNswsezIZ63gi/nfc/DLirz/rtzKC/Ll8hNA262mHcvKXSkwk/j
ym7rtxEbEjn5NZKZ+hWQTwC1a+UPJO2E/jrevTC/WT5FPCpXn5Xg33jp79mi6gC0DEaCPI8Mr0qu
lJGykKbFHgvzpkKc2FLI7pwXUVHog80otiYqiio1vgeGy3EViY2Glgk3LKMhg+6QtIpUp/4HQLTb
kxh7sgxY8I+cE3sld+U8o8S9F9XvwRwxvuG0ueHCc4K23k+OW8SY+Cq8a663K/hH77TBuacVS3FR
WffqZ5U+isf2VM2YnqS9r7r2NctM49pO0988sar31Lr6qWVG+PpmAKn6mI8FDizt1jtvNEiWzylm
n/ajhvSBBMRVCbjgza/z9Gh1BQSF9s11s5tbJ9/U/BJ0yqi25APd935HhasJHcyu/GmXJCNnCxtt
Kw2y7GDo+a+BQv+k+jurbsuucuwxDJIaNTjnkKuXa1nFjrNURI6W30Hi15GD+1hY6rtX4gH6w2QU
Clqc8jq4pLP1k04zZdSwPfqqAuChOEi3bCPhSsvMbHXoS4UmWpCF5V12Nj77ZRbbSaGZqLnZjp1m
QN2M9akduQ1nbZA8JpnFl+OnF0Mh+DQ80HEQ6gDH5Bx+GYlMI2UWxgn/arLrbEZv0Kglralhvgel
VUWNMSeRm9HxJwRH6zo33D3jEfayfLlZCYVh5uB4W86iwfPiiSr2U9VCyR+4szfFd0C8DGGrvGO6
7f8oHqm0Dy/4gsh2awcrC/WqKhnst3Fdjl5vtFvIOcbVhCTtuCT1G99nJqk6btzugtcvoCO8pErM
9Ym/lmzhQ/s2Da61NTWqEnVlz8J6d82xfh2TckeyrMRTwiGl4fR9sOe9mDDEaNvfLzBm8TJk3nVM
nGbH2ssA/TUXj2NVnp5GbyFBPP2vC0DKEWn4DtqcggJOzJjueXhzFdtS/aSQ9i+yG2h8wveeD2vk
9uMXc90m7iYdnrplCTYQivJnCzrHtsixA3dqHOIkoEWYIi4WB26NV5RMp2CymopC30VW7cn7c13K
F8HfiTYeb5KYMGciwbk5UsVlw+www7GIdUlzT9Hpu8bvtiHTG4JXbCXilwGhDA5yhFm+2yVqHaI0
A1hsA+Gh6g/Kf7G+SsvLznxo6b4iKbfJPV9e/v0o8K/yfKtjb2nraIfNvMvHMuLN/zXp1bmHVI42
yjLOeT2dsrU8BxazuswOufBMzRiNRWleqZYphxpZsjFwuJigezs7/MJBmh7EavWXjDt0PLYD/RNG
kN2ypTX5AIbPYtBvxbK+0Fa27hV5wMjFaBiLuY/cDoQWJ2WbsnESRHVCJ9K//6zXOOGowWPrS1OS
3Im564a1ejL18okuQimI0z2p1HBeJs88eupZz75z5mgAytH0//Z83zEFjOqYLc2J+E++WW374bQ1
TO7LzgUD8HKEcJSdlJjqcxfq6RCAXbyu88DM1u+T20gD8y5lVXmuFTwy1dMBOXviy1my6QmAsTo1
af1qq5FV0gIwh691emVIvuz8FMHS8vYLG8FTO1hbpojmbaJzIVx7L+6hZ8amC7nSSgK+A7966qqh
juZ5rHadcJt7yqplEE65pVB0eEvaX0BAwjvM8GqrJU7a0l5oUaBmSke0lpiJXi8UiAVc7hyuj4vB
6lJgUATnsD6VHvoGQsi0t0/V0Oi/eoUn1lIXaNad9erXRhoBf8yPbbkScbCkfSgG7GjMEQYCnynd
FGzBnpcmP5MYfrtGysx3oEPVHCyDuAZdW/ytYcr6rjgT2MGzVTfyPifW32LulnsaDpqpbflVu7QT
jtYSbEsVPOoI6XaolyAaFucJj+tvGdS3sLb3aq6TrTPl7+aCkj003M8c4HVW44Hn6qCirAxsF/p0
/jna+ZK0BRhk9cUm81a1mx+WdCfpEOl7sOcEWoBp2rFj178qrMGxX4D48kJe1ZxE8M5ISX8Psogs
p/rdjjBTsVruU0L3a7IMDJogNJRjHZw7BPRHqss/t3p030rH/apUJq6MfrajaTlvZuXtwmouGABJ
FPwiBeQzwEyjsrfiHkAovgDNd2tL5XHX7NSpMvGgmqwooLyrQ9rx8KcrSpE0pYp1ljVbVYf1vYZC
dPSH+bMJKI1NwsSMzRS5fbR8L4ZTaoAUcO5JMA34X+3+JO3gr7J758wYc6P9sT056UeaCHGvF2a7
lTi7wsPH0dbz25KfOsMP9it/JOKawmcKQ2TUD25UgNpUjHVxLDLJE10zNwpGR79UPgaFrFw/R8+v
32SdnJ3EP8hWDjGlVSo2xoYZXoLNPEjQcZxp8japWeiTGZr6BMsMGYh5cWR0Zhi5AlbvxNaGwmIc
p7Jo4sbvjXNqw1GUCBTwsMyPUMFu5IG8dVMAPEwVRxdj/HuOZ4JYCEpoJwMuqO70FmTtdlgYvTFl
fl0tx9gWYRPEmSZrrcS6T3wVLTDQSDQMw8vsuofc0voJ0Gm3GzygS7IK47Uzy2Nl2m8LvQKkIGAV
TCWbTmXbF06Y1rnvvtuZBHpn3VuFaDtUlvcZsttjEek145+cM/bMgVRXi7cTWRuTsWrvWPL55qFU
5mb9mRWmv2f+anBoV3k0IE/idPd6SERdtZtSQ5wyN4ZgoM+BaeVn6APcSDqN8cTY+oWNuYZn3Jna
ggWuh3UMG+ZpxQ9ScB7Y8UlW9KnmQK7K8KwTRufWNBOjaWiQ8kz1K2Wgu+8SEmvWA5DmIOu04DWY
m1NwZOYvqRqNL2FhaDmBbOU2nPn9c+luAkroNkkT9CdXWgK/Yn1Tqpu2bqH6XbkM3j7V1K902cO0
22UyLryiAYbY9hQ0z5g7O7gN1cPsvPZdPBlNsOeJ/uqw5qO7mtM9e/hfWqxCJqvEtS7RuEs5nUjM
zRyl2ua3r4/pOMn9pOWKgZnz1GIa043J4bK1hy+gHx0+8nyME8ND2C4JsEn3EqByPrCt5ras1biH
mVTve+8OjbD9WOfTKJwiTpu1vz1GuEVZsxTaIjuIcVhjqAwgQSoZtwmgA87oTeQ6doZIEeqXcOj+
ysJiaXD6F2d2KNkmTUmb1/TeZfVwq0fLRaq390k32FEVtvM2yCwq0aVpUvukhl+2B3GHhZfTWVDm
exuc6OLZ4WlK3fLQWDVNH7lD4yJVCNJpFL1MvyzRnwbS72fkHesyDx8Tl+ErJ3PkX3abfSMKIx7p
g4KhnEEzs9w4YWyec/7ZuW4a7kgHbtrCHz8kTq+68J0PxyxOU950BwZbBIOXkGmk9vwIY38eg0yl
P1EtRgw8p4iERsuumrE6rQMKurS98yjkESPwlpQyN2dwY5HZ47s1rOciSH9DqjiuZd+C/5WxXVt3
FMu30eMeSLMYNxjTf2ZOxMhOc496nOkS3b4arPxyQWuZrJav7mKlBXIOAcXKCF6Qu99kYd675URg
DV0qbRcuFMh+iEzcnPWGM7mI80dqyBX4JGwovo8e9V5P/2MmRJjSfPQvgzrYiD49MeV0I8oihu0U
EvzAZns2q4mOogVdIbUZ7FJ+jGtAslzN27fV5uJlA/w+pbn/P4+aik3gqr0MyqtaeSUf7li1nnrf
CDZULIAlJgpcSjTErCgudtNdBh+ieYK+qEYXFFn17RsO2rOgIVYkxB4x1R7mNv/V8eVzWW9xAuBb
BRL3ufp83yY5XT1OhxkGIDrpU+vkfzvHeZqd2d3A5XYg2zDirFsuTBnLec6mupL5k/VK4UQHantI
f2xjCqnNrf+45vTf6jDLVL596/2gi3m2XIfL7pzjJmjzt4VusUfbxxZkJlCFdf7ldt6VQpZwU5d2
x3z3AGAM1ldlNJvCW96H9NGrS47KJioMsGk6l2gZgZltM+hE285n8XaTa+WSHw0fkVKoi8XOahVL
bHW0lKQabi2orAGFN5TjRYBmM6eh3mfsUmVClqwfODKiZC2pf1ehd5Cr6Z1bR3AUCzYeL+ipfsRd
POakiflt5qm9LWdPb0Bbk+Eav0pOFN3EGCcLl3wb+O4VMv23MGvS7i6EXT/sNoShnKurntpRc2DU
XAzlmjLEl8KLl34ct1a1016PUwPTQ4X8vPXGPNuPMJPtrjDALKbl3iwJrJWu6vH4r+jbnLLjzuT8
v/HqxQFelMz7UDXcmEsYmxkRPDQL8lHeI1hu6YHDnSJ1YGUR/J7q2TYYNDDSIl1HzUo8mSb9vcVw
lRAStk02YjUd3TIeuaCf29EHqj0N1n9yveVtcPVaX/xp3P9xVYazmtvjrV/lGw4Q64vkYbwWbR/T
sF7HhRUAJw+ckYlefZAwhEZZiydMqIDtTO3spqBcGMv3w7n/EyxLExuL2+xG1Z1N26V7pOrxnQuO
Q/o2s4JelsAg3WkBY+xKZnJY/RqG4MUTZaZjrByzvPQ5XSeDQ9sfw9knTislLSlMDfMKoi/g3g/R
yTvVcvexadyjbpt63yZWGGE6xLyaGAkvlfxbqda7MUE/iKZj+2omJ87JL29VGD7TUqNPTvbo8Kmp
voGSSG2syKJgDKh64VITofyJs3r8mJXY+F12NMYCB6WCtDon8JzapVKXB0qU8EjHE4YtQyOIBlNq
n63Sci8ACjANYPGNyzbsr1Xv3DLDGfaBDRug0ktxzhdF+KjgEUNX6X/S8iLKqv12M4tXN5+nl6Gu
570N0uLo6I4FH/8N9plPYQXyDDtSnvvS6Y5d6dzVEorzRG4BXn1zCYzAiG6T6MShYph2natHavSa
dWZ6hLmSYjARV4q017iZuv/x2FMCQH9dp+aI4U9zTaXz7AFjo5l8+eEEugVGqEFgNesuYPJSupOk
Ky9ffrXub9vsf4x6qdg6p+Y+ZAvzZdP6CD0yl3NnrmdlWxraKvzK2W4fZBcOTKubrrGTr3AMbHtP
bFV+yax7yYfqv6ozAwyxoqcwLstfE1+SSwh+MMdWn4XV7Ovcb381tiijNbPTqyM1HUTG0J1k+LCb
ZMV7XYbFpVxkeeFg/24nk0PIvUhuzmKN5CZc95IbtX9IwddF1PAAlpUmPVl5cIYqyAEUR7GXw3nG
fEd+p8jZj6t0uGClaihJqn44MgHLyJl+ejyy274hLVTLNrz++7HoNbwajsd7qCK8RO0Z0Ox8QnTd
9GAFC7N7YbTtv7bCp7Q8geFm0RHQu+aL399d5fAsm4KyifDN6VBhy2WWtwnPDlL8wOABIMQctk8d
0+GjAxnxUBgm9PRkZLgzjleo/Qs3P3TyWitIHa4Lkg8MwM56qPWLqzVRa/mJHtkc0rRtI4QoHCRq
uXu2Co6iFB9G2kyXAUbwaUrUzZDrTvR995Tq8SPA5bXrKghhpjDD3UjJBwreKFHoN/2Ahl4VeOOx
H/9pzbTGl2S057RVrD416PqHvh3O/XOrdfWrIvMmxZLulJhZMgj/X+ui/J7xmUpPuTt4o+bNbExv
W6KFRHLx2c2richWVw93EpxbpWoShBkdXuZSBTebuSApXevaeU3k69lFPsZC2TEhZ3rTJLjA8+YY
0gS2HWu0S3MWzsHHPw7hdL7K1kjPYd1k56yDghJaPOGDr7fBcuFOnL2TpfvGlEOCbXY/CvDdO8bZ
Fs7KbHyuSR2XRjGegdCXThbc4SQ3z+PUIk+FwYo4WDTPxpovjFwx1c/pEZW0/5DQp+9W33/iBeNo
5wq9n13KPGCI0nKZypjvyNjMS9nu6lVWtxK+8TAnjNudpDiaVoi1ATX0tnoTTe7Tz5L36o9wh3NR
LO7RHad+v4TtLUS1ZEPRw8FymUnoybuJpbtOgU+P1pjR9sAmtpOwZbcLo23YzwRwSss/pwmYNnab
g4+8cPr3g8qxh0Ow8vdM2VH1Cb8WqFXRihQQtThMDovv76Yul5w/GOpZ/ldiQjAdAuenWRT7YQjv
OIEaOVTuyXYHB8+Xeep6TGw6CANWgkajjc4CeEDHDRiqapSNeYuqLf6zFeXBTcVJU7T4Ik13ffM7
M4Ey0v/4uFs3sknlAcIFBKqCGKsWfP8JNNWt7Ne775A/LKvhgQd+NF8cwWl+BAno7TAzsTpmMDon
l/Pi1Ptfy2LeGFjD+nPIiKbk+PxkardeGv7xg5pBAqzWBfvdNL0UuckuzOsQOQvCMSbd+DFCCh8g
SvgUbfsBjMHjlzSOKTUSIQ5cimLVrS4I/hsSqXsKvD8mM8tINv1HYpt378E+XwDHzK768I3+bgRE
CwxhHPn/WGdi0Zdcq/dsMe+hhh0r1oG/2mPOv5jrbs2gyIdl8eLhXrPs/s1gLrgRC2GIAH8xRoDF
2/eqHLdYDeNk0R9Y16wtwW8MqJoBR1Y+CSaRe8igGCsjz+6TVwZ3/VPlidPaht99nX6ucDAegbu5
cX8zt3hdQLPjMrAdvMAgLWyDMp/a47PvZ/v+7xd0Qz7cJhDhpnXvnAT+qDr/gOV5sYnaJeMMkij8
b8xYOK3JXl9VlXxK0jgRUi36U7IfbeSUxzcZ1kgtOJsoDqwhTVhh/WRU95ZdA8ABG23bar7Txoup
ThHXrl0ZpZaJH5MhJIg2lK+FzxNlBlx3TRU+M+U7kZ2nH11p5kCr2qtyYu9aDPSQxxfZ9I8/qsxj
g6wfcDvvZj18Jksz5Xt3bKob05FICNdj5pq0iKd4xUMDj1xKgVw3dHGQd2Ds9C/t5uKAvS/Ky36M
cjX+XcD5pEq+80qd6pxyGEaI/B1zbtVd00S0I9KYC6KR+xUnm4wPoJThn6zFI5q5M7NjNJmoBSyk
3QmijOSJQ7oFh8S9FEdVTlhOl5dHVIPfdjqMa3ko5nCFbez8gZjSHLU2j5hL23NvEkVkRE27Av3z
N0bhHnptSCiQefAFK7i7tXKUDjFMw7YaMkCoLvyZWn+CBJ1gFnhPRbvs8Se9AG7C7FIt66ZMxMI5
Y16ugO7nHWR/bwNhVj7qk6iJYMsljCzwoFtedSldATBO8cnogielJc0Ui6RR57TBomMjmrHfrJHB
I7Od3Crk0MSbPpBawa1J/YdD+FD54uC40jnJhw2P9NMJmsW+VhmtiEFZ8HXBPXUk1QZ5Pzz7Mg/3
3SwZKo7w63tOOke3AcI6YCOsG4bNVYoxWDVJ8fTvB/Tp8qkf5v9yMFWR6Y3fQ0u5ijmR8W2qXt1G
BP+TWzq4RVTAFDNAQEp0sA+sl7oKywuJJDqCRv0W2l5wbCx/PMEcfa3M4qPpO7yByjdw6PEZzOiK
dTEWz65Jw2bf7VuNJjgAn5pRlp8ZzH/k2Thc067dQ0FcnwBczZiFY5N0F1NkGYKmMdfEO68PPnBq
SRFVnOo1yXuz2GYNHATnn89z0fsi6D5EO077MuGqCxYH9U2KexKCVuC3Wbl0URgeVB59OQH3jSV7
tNgAWr5yDMESZ2pggdJ670eRPuG/7jCzMWRy6vCeTcl6WaHjbivFKgOtOBJO350ToXgVUnVzklU/
OoKZKoJu2+Rl65wp0u4PziB/oWzfgzGF9qjTb3vi2hX0OcbniggdmW9a5gP/f3AQ3VMhFGDjkT9L
07PQdjCjcWCtMUJTf2CG1R4R0HAy9Xx4pVUXUUK1Y2SI9TGohHvPbnKiFQe/b9bHtmdwrxDhM2vu
cs7XB8rKkHTcsM1Z9D7hS8luVeOyp6aBYFMt91OoxxiPZI+dbdW3MakpzTBStRnFCjIhcJ7TvEvP
U18a0Nu0uTPmNDyEmLi2azdXN6opjj0a+tahx8gguq7oIkn6izs6Fr0xhT62dYKgoxk8EL+ihhQf
/Z4JegfxHUu+tTbUJOSyOSQcwTecXwOc1n1/Gq2yP4FBFFsr5STA9jjHM4PsnWaiIvtliKFizweG
uZg02oKEmgfsWmEzqW1cbTiu85eEFsz9wyhvZ0a/7UasEOrx49+/CrogJKUfM8wgvsc1HX95QLm0
jecV06r84e6scMUAPB2EqW8ohiRbYBc0guRbkPv+JkCKOkHvqvgdD8To/NM8cShpl9InzyiHSz+Y
HyX+hU1hyXTnKIoBVhplcK/JAJfZh+wrFZW0ru6qYZJHt5tgqGIGfgT3nLvFp7+Yj6i83/VRMv+f
vfNYjlzZluy/9BzXICOAQU8SidSKoihqAiNLQGuNr38rzn1m7/akzXreE1qdQdUhkxCxt7svd74r
Gf5yUkysVVqP7M2WrT5XeEPYQG+E21OA6S1fA/MEDNvskmtp4fd92e1iXU7bojC+iXH/nMkAXF1s
ljJfg9IAOelNA90hixUF8RR31xTeFce06lAlZJYr8BV+HdaUhdlrcl0fk1PYr0aKkX9OyjqYJ/2R
Umxwwn5OZsnllyYjv8/GqyvKghxdXR8cl0VNwooV8lrywa0/EpwhWMcX6DDa6Z//JGVy5ZwTnZwR
T2bY4DWH/YV9NQSF1SlnoEvbABnCUZr/Py3373Db61L/+d//6+t3kSgVoW+TX/1/5t5s1XX+f0vL
Xb/iL2L1cd/+H3m5//57/87Lufq/PMMgsOzaZFVcx/ufvBy11rZH8Ye0CUgbxKD/h19p/ks3HZCp
1FVblnQ9Ym7/HYA2nH8Jw3E85FvTFJbh2v8veTnb+ScR958JaPAmzIsGEX0S2kTw+In/M69GdZwL
+UqbAwGk3G/hiJx69WXiZfbvL12aZpz6wUlUIjtmdf8UuUVxEUn/I5l5YGAWTvFgQFiJ3WcjJRvT
mTU4RWlcTacK3HRyb4ImF5h7UEcmw/RdhOIHHwDEMt3Lce63DP5qLKzUgJirURGn4rFgdgzVEFmr
cdKcqGOOaaoDLJj/dJbxqWtW59TbA7Rg5tFSDaaNGlEXd/12CKid63Qw2HpuxtguTiDFssBQI26v
hl1Pjb1sWd/K3O7uCskSIZyFtNWcSN9OFwv0M4YM9ygmg0E6stnK0TQ3IIAeJNP2qsZuUw3gRAjc
YFZDuSxmd0d/DDbOnk4K/Jzj1QLPUbYy2aWVmR4yqiaOTHD3Xg39oxr/Z/YAuVoI2Go1kBPqUasC
Ry0NZP+IBpYIyjrDBtZv1HpBU4uGSa0cBu13zgaCtqT5VP+zlGi2sJKG66rWFZXaXvzzBUNiEgi1
1tDUggOfp7kjZ/YHQEa1RyxWO0gWIg6sO7Iw/EaLHJ6DWpsI9ichocp94tjLNlbLlVStWWjwdi5r
LEYCVgOEKyRSv2Evk6oFTaFWNTM7m/yf5Y1a45hqoTNiwLtSXJlv17pqfoKo3xuguN+nnmyAVW5N
o09eZnu8o3tQysFM9hmmwzMJ4/JjiOx9myM7WQNlodQx6ft8mdzdqgPAqtUyalJrKVctqLiu3nq1
shrU8ipUayyDfRYzzaTWW6ladLkGBYpYI4MwYuIrqdckc7hQLcVRv3SedMuooGUwv4jJomkUGBo7
tUQt11q2bBa+CL+n8OhYXRe1hnM0R14rR5eHnySaOKNhbae9ZPkUbuGe3dR5OI3WITiz4ystiMMh
qOaQTD9Zu+aOqmXjhh3mfYyy9EzrDE3Bg17/nno1vwx/ihriUVINlHu0MiV3Dikxz7VhP1fOravK
4TrXnJtmtZw01ZrSUwvLjmuzUitMnV3mpJaagFIa9uUsOnu18owmlp+SLWgfkS8Xs1TIGYm3Eelt
gQrol5z5pVqjMrx6JPcgUltVRwZcyqdYrV1ztYAVahWbs5PN1HK2Z0sLuiS8cCFxz6gVbqOWucyj
HEY4+gn2vKNa+MZsfgu1Ai7UMliyFe7VepggPzMvQ9LFWcS44w/3doaf685SHqeC04OgzCcw9EIj
N3gb6Skj1bf0n+4k/6YwaUK1qpZqad19F2qFPapl9qDW2k5fgXZPF5yo5nx0svqAKD99WDw6NoQT
eXT8syJnVy7U0rxje56N0XSbRTFSbhhtDJDn30sSXk3vNi6u8WksMfAItY1H6slotWdszNWu3lFb
+5H1/ar2+KXa6BMKgj2ptvy8LGJ0Q7pLDRSAXmkBnKygbnmQlFaJTjAPtJqXFCQKpSL0/wgKMJYm
Mj+oDLnSG6B6cbRWGoSl1AgiSDtOCPHemajs1CpHu3SIF0sVrErL6JWqUSp9w1NKR6M0j8m4w/ew
6UIl4epxjZUZam9dxH8yXVBcaqJCuAI2L2KKiajSIK6wMW1BG6C3rAgvCwLMinEwr7T4JEKXNSXL
VtdzzvBiDyviTYWI4yk1x1O6TtI8Q/ctQZcVT6aYLgJPBhe3hTxMzXqiY8PR2sus1CKHrB0tWPhZ
ovqmG0hcBhKyPyuVKXcOrlKdLOQnY+0o5kWPShCmRIu6lnfC2BZ4G1oIOyZGAjQx5zoga5lK3zKV
0jUjeUEgfZ2QwCylhZnDuVPaWI1Itii1zEI2IxTzbSgdzSzSPxLLrBlhwhnH9e+SaErq1bYEk1kD
0DBRKF3OQxDeuLpzz7v8V5PcJ6XgsWVlTEfUWxD3KiXyIfYJD+Qa9TTWhqcSDuf5MOZAmqhbrnxg
KqiF+W+kHj484MSYR+k3RVjEH59eUqTGCckRIAjaI6ZEdsDzaTJuTYJjNkemlMiVttIttVj8NZSS
Sdwq2byMs+8plTNReidW952rFNCMEzDfub2ep9b5cMnU+pKamq3mxSeDN8NmSRH12iWkAD5f/45Y
pDeJ0lyn5rtxYfM6hILo0kJRqzmcmgi1jVJsQaug3S4nojqPCUl3hmtcecwBQB78tL2MSL+50oBD
xOBJqcIF8nCmdGKSsz7X4BMBQexdfctDIjJeh2p9WF62s7y6hgBn0DobfQlk6BU5mlZOjzJIFOoM
qXpAssaC6pwXVouZUrOF0rWXEq5Zxb2BSz+xfIieCWmakPwQpsXnKET/muyxO8C9OmErsd+KmRSL
0tIForql1PVY6eyYIo82PbFsONOfsiESMdmNtouUPg9crryNSrOfiCkqDZ+CluGsI+vnw89cqfyZ
0vs9hP9SOQBG5QUQpubhRW+BtLXA6cw2x3e+hmdeYj9L5Sbw/m0sUB4DaKzmFor9vlL+g145EbAI
/dCUN8FWLoVS+RVKjAshBoZGORmUZMqbH3dDo3wOWQMSQYtVbSj8vYWrjnJTfBE5BglCMD06E54J
fT4VykMBH2xWnopcuSv0ELybayGozPVkX2qr+DZH9xP7OK4MY+5eB/ejmmOqXONmJqmCh4MakZW1
qlXsE/0Y00HytUqKv0v2TqfUkl86xNurlzl7Y1DnSEebHnrBop7z4seoXCQLdpJM+Upq5TAJldck
Vq6TRPlPTCapXZbJxKfAi51piD0vSiaqfRwu28StcBQLyVofX4tUDpeU8H+M4yVR3hcuDIwwGiHR
jw5rDLPgrVJemX7GXT2zzKK1g+ga2vVeYK1JlMfGVG4bq9BcuFM9uRzCPlFREJWjAJXwxnBzOju5
z2LCfsCh6dTD4uKovNyEg4e3sNq7i/7Kmjs5Awtrz14Ir6V0EadmRtzcU88Z7KuRBY5tdHttb4wS
G6xWv1tzND9mE6uR1tYPDFE0ouBCGjusAKVZ0BIugc7z+cwbk9XeO3s/HOzRE7AMfe/I36KvjXMk
NfOiWzRSetifVuWDKjBEaYObHY2k82A8RtsCU3iQdGZ7R286VP84qpS3ylMmq8zY92NHM7JNhhif
H+Z6TDcvIUmXjCOqmeTYz5ze3evVXG7JL/pYC/UfnqXmBwpFq7G7OdNCdTj7bu4xjBlpPfhVYeEO
09XewYtOVKW4flXSVdNGNLqwxGVxUENf1NnXnmx1EEkb3eEBiROtVZ40fMID96fW7MjpDru1dQ/I
VWpZVr0iM707C5dXVqfdc5TBc0iU9y1RLrhVKmsfn8uW3PnoN5jlln9cc8o/N4OydsT0Ok181zQK
nhGasa1M8lGJH+jm9cnjm6qVKy/Hnke3Hj69zBmOhJ0fk/LwDcrNtypfn6ccfqXy+mEreafnBvdf
VVWPkvouH+cU3FvPa7ZjYl7Y0OUWVx7bqvugc+CJYv2gx2Bk10Y7upiJH6WDFVZ2JMnxQl+9dRXP
c4/+ldZ3qzZbv6v+tD1m2hklzI/eGJes2zQXp55Y43WJOIlTsK5ASNHgm22HOdAGk6HX0fKK/RUV
Qt9B4MkPdlHOAVWz2gW1N6W2Mi22jBLYv7iqZrDM26JlmIOXLUD5xdSITO4PQnlEUHPHO9ChWm8S
NMP9LBFcsHtUjXsfNXQNukhSmNsT2NGYjdex+AurUwNYjimAyAgxSKpQSAf/1ey/Kw3gl3HOFto/
q99R/KHr2Vsf8mE48bIcwmHG02ta76PhvWKjMPcpn89zyDanCvdFIzmaO+RCKFXk7sleem16Z/GO
6zJUXV8pce1U9ofaKM41S/69l+/5IP2Iorcnlu1/UuF8CxvSyZLIz9ri6cv1Q0tzZrLBwd3rGc0l
9lYN/lJ6S8xypAOKBnXajKeNy4n1AOW9D4it2Derdxeay1kLm830JOD1EXj4XN97eqBRDxexBZ6g
+XXaH0M3t6/toF+9ePCwi5LHQbFwttzmfLuFuHRF9sPpp+IaulCY5xSOSh9nOwpgwr0ek8usXe+t
nGrrqQnT/cKgGYwDVZEETDlszQAAY0N86Uz/d9FzvLTnEAsTBp2RrflT1CSJ79hBPwkLTaeBmNFV
N2IkLNCafNq26poceg+EcFQeKCT/AlCQswRvllM64mNHE7qaqeVdNKqVnFnTDiUTWZC704hDYzB3
NlnkHjttnVn5eTSdPY0ZxNYr2Ty6csVXWK9HoBv7Ile/RVEQKSJCLmDKYB9mg2l5xOSm4sUZV+s5
dyJY6loEi3tqvPvsjIT23AGygqw1WMvaOYVTcHCVAhG3+MFweWVgvSRZLdXpQr11gStPuzV2jYfX
0ymoIi2Mh40nSUR5WV3cGJhHnrDMhQi0Po3R1slYCEua5pCDWqUAXpqxd/Qs+5NeU4Ood0xmtZgC
3snRcXLImNW0G7ix+HBkuZ542/k5E25G8Y1pTV8efhW/p9HnQInGOz/tfHF0l+K7un+UbA83DmWg
GEWx03AmL8E5r+2+7Nz8MhfCILfUZ4dyQsQdiOKyRS9fpohHPbxsjCxU/10Nt3EOjdH/MeeVKZVh
QzgUDIWTeQZb2hxLwIqY+OVpFOUlrjsaOCVIfw8Pr+D7rdyaitWk2FptfLHsMt7DmSWZt0B+d8LM
jyPrOCbFpR6+PWqt6K2/6Hxwm8GQf9ABBrYx09PKZLnmQEE6RNexiqNdGbZkOcfDgqi0bUj25yG4
EU0YP/LOYuywwedYGMNLIroZDL0HdeyTy3COk5RuWgnaHPOimFwsnRFWKCn0nWYodaI5NfnYAU/F
PtyPny6GMISl9VCqugPnJDi/5yBiL1PpfsLBpNIpjn5rebKn8o2+1zJHYBzFceaQfZxyNrPgubVC
h63b9fvYhCs9VUTqSAP6jrn8MdwYE20CMd7OFKI8YzsksmbTmVa6bwXacDElt4TT5Xa1LTSphCan
VP8pIf4hx81vSP17HbJtMNSBRqZ2w4rihZZq6SetDW22fhr77bjWH40BcKcr8rdxHH+Yi7LomFvk
NOajXDtrTf2X+PcuSuEkd2tPb64eXw09LqDNWX+1uL8j5W6AY/HcH5RuwV+QFjkOM9QJRLkUCND8
m59Nx95nXR0dba27ztnoHvDWfFf9TI5Ck+EtU1GHmj7BwFaNyNnSsXnnmeDbIz0gVGRiFh7QcB0i
AuwJ888yz1yaYEoCRnNDa0y+dpRP+yFTD5aE7G711c3wXHbtjn7vIg87INnIQNi1tzWqIrvhmCHx
nqc3RR7B0WSa0RlUAflgkvhnqc/ODonF2dCZVTJvNn+ETlZPQwi7601oB9onNSvuhqv9gnH6pekq
FyyHiZ/ZbaVvTRyBwMBzD4ekurIeuwSGut6vgW/tCg04k1zOUUQ+OGNwH9JQY8/WA3U3MBfQyGYH
Bs2bBGAqnoRD8sx29Av6ennpQx33d9qF24qsFXM/QCESGxtg3t5rMiQPzrhniV/yc3YjaqcmTfi8
nGpfT6r4eY2Bqhay7l95keCzowTcNcQCHrDhOEQjtUdXjj8kfPygeV6T3trVnS0/oj5+NlvtOTYZ
xXuafw6tGJKtUVKTGBqfaS7nK7PAxhQ8AVeXD8bRRgAg2aFZ2x3fH2idJNT9sp7X/QyPZmNoPGYX
5h8OgLDV275ZuIQoFld4xeizw11IbEIBjmPBq6hCO4c2c4/NmiYep/+OkvoRtnjYRMpNtP6mqbDm
8E50Mh/Sd6OLf43Umm2JGHxmDmvciBpFSlE8uI35uUQlCdzZrg/8PuptI4HFOkPd+eViRy9FqH0U
4eD3KMMf1D0/NxrWjnJKy4Nr3Z3JLm5t14P3HTR2S43Fm4Gmbvj42vMEsizKo4AraTfqUb1ry+qp
qB1xh808b1fhVzqYQtcST7EuyMg44MS4TJuzJSjNbTnfu3EDyYFQXt63UTDG+WvjcsBadTxdWvdt
Cmjs8GE2LeiS16Fjx1NmOKymxL7TM6E/krg7tEUf7yUq2aafkKwy5wypw6CLxd5lohp9nrhErVxx
du9LO4j3hBwPb9bV2q1hlvtO28WfmuPspGVdjFb/4tYrgxDGzYaVswflmFQzKGOtX9M72jjdN9Ze
CAJ4FrXBLKndbbuQHjQtTJMV46vi/u4TkqytXb3GyRLh2wfUFpXTZWw42DlVTp9NxnPT4RSIDYbG
8r415t00EHMrXDfbGbR/Aq9Zdn2f/5zB/R6zpby5Id06VeV6h2q9yVbe2qhV8NBMRy0P6xMBYnyY
7UxwK1mW7RJuHaiSt4KCSYKt8qNvR8zTdvbO6Z0ceq5hbQThmei/ZBrB34PnOVh8rhHn4MTclnEo
9kbDJVMBvCLWm52ccqr8DOdZaVskrQCJg+g4yXq9jBltEWPjLTutKE5zwRkuX9pzDlVoH1HBzMF5
Fzr1j1kjQJosybCpsD8DiB+pwA2dXWM+lSMuE1Z2G3JblBwN1HzXcNCNkigydqRjMYBUGHQZdFPE
QxB31oapGGt4xDKbEhvsSjRDOtob7wQAYxBjMYs4z0uSInmubKa9umGNjw9mGLhx0Co3zOQL1ay4
S/rvNkyts+YMPxjAq23oUAYyQHRKCT9TiGNyB7b4hw+tShcXSYAmMezx+9h+xzVSRvpp0cBpF6Cb
d1cebDMkIS4NClF1DvXyFGV098qYsGBEZCsNu8RvTNVlkmi4u5bxnfmIsr/R/mNXC4691PtdLG17
5lwo4PVgF8pZFq5wxMcCT6URgxEZ50fezCRlVpdgc22mO8BpmPoFT10aY7wUUL9dw9lgTUfh+E9b
VFQZit+z7RyWtX5rbeNYR8hRxVCfyUBijRpZ/hJh1AEeLLUK82BsAU8HHrCYsdL1Dc6cfN/ltGP2
fFfRpH+1Xoysistc9EvlT9TVZlNobIUWH5LV7Q4J5yoSh3DFwurMivZXa3DKz0maDF1KhnfcpbYT
Hwwn26dIQc8EoH2HwiHNSh7S25HnTi6oIA85YOo1OcpwSVR/G+oIAjtjT8H75EOf05Mo+OgxdOC1
j+7WRO5m7gyambHFALGjjMpLf8bdaB7oujWo/OFKaF1WhVnLr1MbjUsj60S5f/qT3udXenjx2zfK
WTbj8edFXWnieaK/+ViH3/OCYZmHjwQJctQTTx2g6bkqaLaBqm6eyYvfmOIIsdi77hFpnQywDlBx
KZ1rQ6H0vbdbzlxpdZjx2BCeIYwWOsc2AcNLx12zI4S5XWxLnmyPQok2/hiSAptinFkUPwpo+66x
lZH2VkYx/D7akOh8ag6d6byHdf5J0fVfI4HfoNlz5ztoiSVvKAmSpsrWX6hPLdsLDW9VJMF6aOHD
eyEG8VftA16TkqKmMDEuCfUy2kqQScDJSsfopba85UaFQ8vZlt5R6lKKrT6y4x7wdIIopxzKWUsG
K6hsmmhIhBf5ZwOrcD8jdu3jbv0oDVGc4rF67jgRwiUqMPwX3pE7/nlKelR+kFdGA7RkhRO5Kx1Z
B0SYZ9/o5gw/bgKyowhZ46kGL2+w8XCn3VtmI2JVW0+RGaa6C0+89NttZJGSjktF91QqW6+t6l8n
lhIyR/ZG3Pr2IIegFs4StEUccEwdd0nSZv5olM8jTKdzI8erlhBubunv2VLtwL2gdZZvhXpySIvl
wdIj3Etdyw41XhuW8+uPptd5mtGM42Ju2Vl92NKnI0o/CjV5SOpUbmMZ4stgoewCtTkWolvPXEYq
OoIOiFF1O8zWBKOaDvA0KVfadUDQm9mIGbcq/1Ql0By9E921y/uvnhaKsejs/TI79qMg2HW32hZr
P2z+MpOSo0tvXJtQZIew134s+rW0uvg7j4M5LmhgsfLmdW5B+vXyQ7Q1VhVcXxHN2PQVF9mZO0I/
dpqDjItjxp0joQoP2Wmt6YEEPdlTN8sPyD6ohErIaI3qQBYfHp+zknd23EBr+O15x9xO85/gJq8R
m46M0WyXeqi2hWgw98jrYFoRvs1k2usrfvQ0wq40dMdxMKzTP1+62iPqQwqIQhDyPQZaAC+QdLeY
aXq3GI1bZFi4LxEGmM4OOGWdBq/EvJmk9ZPtxUE+A46psxiDKWC3rUMZS9BTxhZk6jG9ZPRIlXFj
btuk+VtmkfvQ4JDscLhYh9RO3aORQxOMPRRVVJ79tJrWHZfN84hXz2cVXhySDGDnyFqPu5EjQ2+M
NgOR9uSuVX9Mbe9E9TtmwN6r9oaX0+1HqeKlaqJ33ATJn2VmrGarS4+g2RxbdvV4OWcjWIf5xKMa
wqQOlKRYV/bYddL6dVNcpWEk1zotg9lLmgvPADzLOVwBzgspUfcn14SmYvbij9nP4KpzOEsiAnMW
xmK92ln9DOeQXXs1YCzWKVDPk9tcUh9SCO1Cvaax2tPzkvf7ekAEa9VAZNa08zjNIK9ey9mA7leI
iWZy6s36m6eodXYJhbZRSvPTxPo7q2bW56X1wy4S/QlLGv8TuS+kjb9Wy3XIETQMClJhlzjJhhdh
89YP27vnCsZr/OC+xVV3/edLaGMDR0fxR83CkWjq0720240l9OE6AR6HE0l1OiTSU0Rhoh8NsxNM
knG9kvNHkwntEFuSs5Ld8coEhGTl1RXf+inRWFCFYcdQYyGYqdUuxDFvv0T2zasLnUuN26TWK/zz
ZYSHTGNry429L9CHATRoN66V4VW0zslmtGCuNe5mPI3Xtmq/9c7aOUvbvxSwi7aunXpB65mPBNIt
Nxvb/Sox9B0jifmBOYL+LXOP6WJ8l6mVEI4x2JLDwT2n2hgGaTibUHXdeNfFuXvQBgRFiyvzbBug
86PY/lowz2m1+dNC9dmUbvIrCy01arPEgGvRm17uSwInkVneMilkUE7cc6OUn1Yhnsg35z77o48e
etqUV5hn5T0pRgJaI7uXiofPOK8M9sjz7dh9MfBKkT8BXHuPkkOFWr4xbMhfHMNX4omMym5vwYDM
76NlvS2dQew504ESTqanWojRRwFtRWn1IFvJq3XmBVKKiXIRdL0xfhbZnO4pnOJfx5vLeSxqgE2o
ZjhiRaQSBaLOAF5jYBWZUj3CSAiIak29wY+Xv1pmmIGJi9qPkCnNzBO7gmdyUMI/davkN6vgtLdf
7bF+8wxmBRH3v2UZvtisc/daaHxUueMSsqdHIy5hpRhfdd/PJ4tZcjP2RLCVcjt3WuB2zu8Z7r+H
iU/W+kczT9+mk53DvotJCQlYu9+u+CFx0O9GIE9WUWIqWDhuRG3Ac1sj4rSCEl7rz4YYDJoYjv6K
XIaOzjkLJnmaFIgrGud8DlnbOXIr8ZKofeyhd/rLkiY+9Vs4CBcMJbLxVz5S3vPbvOdlEwp/KqY5
kHJ9XWuzw1ioX1lbz2wCASXxYs2vWar/qEzNt1nCjFDcoCvjvEzSh0wQYSuPRKBblliO6HuXxvCO
zJEETak/r3Se6VjqSHdFJ8Op391iAr0fEfefqVwJ9G7xDagprEuH42p2j8SqARh3+Rvej5il3Ct6
10vWyye7YSsf4RHfdMuLGUH7TnqWn2li/CSO/TrplEh5zysjRSMMlk28OdfV1m8x512gU4CrP8Oc
QbGvGqx9dL9taEhlR25GjXq67HSNU97akLNax55IuaZOjrUK5XrFrRh4auk0QZglR6/FDl8761ee
DqQe6OzdxDzFo86g0tLELAOHH5rGd1gqQp7lOFSAma9kYAY+/wh4plFH+95GfWfm9Hu9wN3VpoHG
rwxt1yFkTKTRjwSe9dCVj3bliTcbFqCkWewWQp7cQ8srNQ9vqWm2sJHQ8s0CBNRktcuODsnvoWBL
HXElbTyz2gSmZZ242bxdGlHpw0/Az+nZX4l+jtXUjO39mmUre2gE6LoXW/gAW5Y3H3oEp9OJWOxT
AgWyDydphjuW4/zwU9p3O2Z2itO5oelBx0BVNnTKDUsSeDPouCWsPyRuMUgFALDt+W/daWTXRcn/
W1qbiIImV48m/OgQD3PxC0/0rYuxSlmZfh8Gcc2cXTZ+1V3xA0Pau6Nn4sJFoy2/spRWGgdGqN86
2bdtzsKv22Gfae19zdeIRElxWz2mAfEeNtjEoppfWRx1H8mC/GMsOHrCMMaSXu69NXpbCudW4tby
m2jWtnqTnWGhO1u7VkEPvLZQJedtnfMo08fX3qh8+bwWDJSNC0tujH235AQY8eaYxREzxoVgzQtd
H0sQ5usxWe0BqYAWd07XpzzxXA7+LcA0Tia4qppzt2JM1TPIsdih/EnW+7wJiaTivokBG+8MyjnT
0QjkCmOgmpCXTS5fGpC77TyaK/0nE44ok/cl9cunpsHaw/AzoQ2TlYaiC0K1ecpDSkhKmw56pECq
VMvokmMRArXLNDK2uQ4uEet0YmtAPclWBMQUsgDDgP0eY/ObyEdgwnzBz3Vd69w+RDOyWgyrigju
s20a01sjsgRNp3evHRrpTOyc4xa5jzw0DjNnJd3puYDhmiCTqi96F1PZqP5kjVttipi0+xIoPIZx
d1iolao5fRlAyrYegMqraxHw5HskzwUUNsmtFxJp1sNOUvvhdEhQ6E0NfVbXDHlrT0RgZjlByVjN
9hTKnvE8T5iS2rWgnbLi2DUKJ9macXT0EvFN4YYqb06vOh+hP00VI5nFhiQOasN8Yk4Lapu4jhba
t7RZnxI5XWTbphSvwOM1B3GY5MgmYumpscHyYFbKeUjfLvw42qtN6yJJtq9MRz6GhxawOCJ1QWTA
Cq0lKNPQuTj7Ia9O+KYCaUTLXk6s3cd2HUjfmSasopaUnXN2ah5lnfzKOPydOoFVuiyxBfrUg99D
nOGzGzbvRjbh6YBjmK/Dr8IoKTqIUBE8wKjpUB2QhTIA+7DD3YWrvUlghYqhMB4r7Worqvmhpdrt
6HHOlCXNmKNQrYuQ5g5VVZ5ZmeinvGrGGy59rOMNBcpJ0kww/tJm567WyRst72bpg7pO9ZEb9AwR
dsYpkIJhMqHixrnlnjWivvAzIMmB2pe+aS4WKeeSTSAmyIVEbdDNGmDmBWgjZRDrYR4Js+ppdnR5
11WOBMUnmuTieWzGuKPDg6YPX8JsDx1uwbsxAF7IVuPaSkvfjY6xH92WRbWzJGgcWJZKQx5b4XE2
BvmgZd1wADxpnrjK2lM08k6a60sWsXpxxoeFgnLPs1r3AaZgburgBzJkWfhaSSCA7LAu3iqfBYb+
W60IUauUF1pLQa2wB7IsvdubuvToVSZm5xQYYHSOd8k7mCTvJriHedKLHPiLiZiHKai23fgxWsYn
9dnGDrHvJcaQfqtt6M1GyNzQW4W3EUCnTD6Hs7H0p7gxim1le+4tUzGEMaJfuS4bblPXOrUzUBf8
NVBg5K6wO+4oSJGcEZPdmITlfRFmwtNYM45uNcmz58a4g8InG2vDS9XLdzef65Mpyiv2/+61Ah57
tuT6bi8DTw0cjsFgrKzQwj65xQXiWRRD0hw4XcJjI0W3Cu8wW94v3dGtHyQn796YtN9Jh1iY6nTX
WVRtzql97fGibDVanrdwT6IATtTnwpvMyhng2YqvpJ4RnD8yK6t2ek3TbblU22oIeRnPqD2cf/7K
lj2lG0eP3ip5wibDoyOSxGp/0vfYL8JtVyKt2C1o8woMizXHGdHQgRlLhrRvly6Ef6T5bAbc2AMf
x6E++ETQgMJMmv7cRtACsr0cNCpIR1R9mvIIGCzxxU6XZW8ZJzDagkr05ZSVdEsidi8HmxEr76JH
0iU4ryx7V2sUQ1bUcZacD6eEVK62H4XxiBZCLITe+m05j9fKG98oTrL9ydyOQJH9Jk/+8vABI9Dl
X7Gw9LMJp6umX2kFntPhIm1YVLk1OLEi/2pT51fbzS6poYM76W+WQa90RkFsbafi6mrFGdNZ+Rl0
dpS+c+uKTf6VO0P2052a3VzzUyzmZL44iiFu0kmLlVQ3fSCm4YP0Krhuk6cpNRj2oef2Hejd5gQy
TEdOEK+RY1LKOQ35pQ0LB2pYWTFi5d0+hdlAOe1SPWf5h5G8aaw8qanSnk29/Y4AXtPraQkufXsz
re4YzMKmXLnvSKKV9GI7omH3URCb6RYqqmb11qJCgjNMzzkxZVPIEFXWl2GQzO1VZ29nTGa+hQko
A09yc/DMW/GwnNpo3dOUOhFGX4wjliSywOQ/qmF6orbsoWdZfEYR07LhHq1D/OwUXYbXlizN4rk4
/hJ0idW+KcXr9s+f3JYHATNq6s+oKobtGmeEsZ+YLZO9BdCb39BVYi0uViBTSzq+uLX14hrDS2HV
8YX11CcVEMWpJTnkh21Da5WWX6IpvIFSDIgECMwGcrzjoGTUnUl09yaxxt59DTMJ6AE/Hxoti+jO
zeS9zE0ZxDPTb1SEO5hAxLH0vH6woWFKwFGxbe2MU6cMe2Jw2g80dmcbA/w+QF4migDaxUsy5c+j
Lo0P0QHBfArpJIWVrV1zTX/pBupQQnO5jUXUYhUNtSAik45wlZRX25Qf/0XZeSxJzlxZ+lXGeg+2
QwNj3VxEBEKLFJGVYgOryqyC1sqBp5/PkzQO2YvpHhqt7M8SKSLg7tfvPec7ub6Ig2ZTO0xls+s1
Ftdcej8Tpb7Bg/saVXN/Ii/hj6Kw79o4z69mjMQJ+mS1yTPDPabql8nP8l0RGc9LaTcql7y9xiF5
OaOFPH2oMYgb2pb9KJhsI/Cbon3Q41AeLTv8Ab+qf/ANFWQ/L8m+RyZH+OiLSRtmVczcU4ATyU0e
lqzkNOEO0DTxVicKJxkmLzCc9tO2k/0kSo0mcvzhkMCKmod5IWW617jGJkq8t262hApRICkue8nq
jBFQjfAcEVOCmJKhCjdbI85ORUFrYHC4AoV+tWG0mTA/WJ57FTAztjb9CkKbRegdSJ2EfIpoi2yT
gV4i7sKFTW+O6NeYYlUq1kMyzsxLScib96RN1itIME8jFsWfumSQxiQ4t7RrkWF+ZSNfNiOYYRQO
zQ7ke7tnX98TBf2G4n05YHmXqZ28dia91AzP45o2j/J2h+MbWw7u0oX3wFl0AnueuWhld09C4DE9
pFE9mUTIdlHCdP1PTYBeTnFSDJrdQ5rGi0vXbHzgrv7MQCZ9sjx5YgPoDiG2VVpqQrwtNebq0ssZ
Bk36n0qU5TELjTcN0QEIX3JJN1Eq4sBPRLYFUOuvWtkElWd8ahHXeZMk4jv1a7JNppQlUdQbdBXs
+y7XSDubHxido8rXSRpoeuwdsynfo7J6AF4+rmzhJqTBZO4xMehgT7TT8ZaurGSsAkNUT1Xc8k7x
Um2XAtlhqmGrLzx27GZEFugYhXcAV4MCeDA3dZQM5AE1LNtaX9ezqYNa8Ykvl65iMmXtOWl4UqMU
Xk9GyV+t/NOYDljb3M/cDOW2Y9u/0FbgmaHUWzmLEggV1o+5Ca8gO8IjDQU2f4P+po4TwRp7A62+
QXjcMD9UyrKdI0ZVyqiyzs5JH6fPfd3C4i6cIyfh52Rlh2KEKNZDE2m02Qm8/m3AAXhwOo+6NZ8P
xgRUeIYxyWgSHoY/LwwEOyCLmnxHSMeWkIF4m8jUkl792vkasoFh5wvtw1j6j7FuoFxIXCxR5Bbr
xPyytMk7+szjc6hhFTNupWIBvvgI7qTaJumPuCiuzXjRc4aozPnSVYgMkWeexNeijdvHWudmkuNF
ha8yP7IzTYcMs2vb/2yp8laGFiZs7REB0Yi37QExo4yQ107UDesMhNmUifTJpbFuiP5uL9ijo8ga
TzyX/R08bhfYltFsdXjzlj/s0kb7sE0GI2bmgtvDaeFD47RhT/g9mbgcKzU51WO2z53qVIEbbfDD
TjTdg7mR5gb0zEhngdtaazQMKnHQciXm7pblH5ntsHyJhTbHKd7kzoOF8q6YNQQF7ToU/aGltjbK
I4PNH7Yl740c0VQTG7tKqSDIIis988rY9t6GUDyb8SvL/WNWpOhzI4GvxzMvtBD5cqH2kSSQxkNx
y1rsCAS+iH2HN269GDlsWAZ8zO0LiPKNXBu159zast7GDK0CgaCTFhnSdDWN2zchGpiwRjCfeEQ9
tzpO+TY2x8OJgIo3zbWhsl5EWDtIssUx40KN5SXaSmn2yDJpHvvRNoO0ujINeGnDFL9ggWkA4Et3
3LrAvQidJmt2RCqvmUz0ZvfZG/tjhXj64HbTRhtt89x5HdFeYpk33J7ta41HLLG8+qnBqrry4M3+
Mjo8dKll7eJwNncLcQFo+0sLjhTiWcNqh5uP3qqgipdDKQ9E2hw7wJNXF+EO8wa0TJ6pRyppE4lT
o59iEpgvwkSm13Nn94yZq4UUdxO2woFjr9iPVpKsdOJbpmHQgtaJ90g/OwStuTg6pnUo/AgdlVFt
OscM3+HDr+Ji05jSRgSjVXeTgGI8uP7a9bHTV4yQLmAoukvpM3DJZv0XEiNKzW7UgsEc3/0kHlaN
GyVHT68/wg6PeE8U/Yq00i1mlCnXjmUjg2K8wxyeTxVNjkPlFD+joaD/XE/v6J/oqNckdDVIggmq
t98TlFtnv4GmWFojM7koevz+hfefbyuzv3z+t+6sjPSVuD/UaetcS/9c4MQLZB5pm7Spl32/UO6h
9Aq4NMyvhFu8cwxsZUGivW3bEGva/DTlMVdBYR1FWD3XBlqQWOq3kBFihrD1iiYekJNdmRffoEHu
LRPj48hHVTalxyGPiptGC2LL2bwHFqbaDKQOLXFibzRQdCg7ieryW4Mgu8C1I0B1Vk1PKcKagQRS
p/mKTnLxWrmTXXT3B2FtGMpqz4Y9tBtbju1uwt3w4EoeTJ0M+FVhG9Xe7jIsbWpUb4BDnTI2CCR9
73pnY+3u9GbVVGJeJX7lnmWuOWfZ07kDKz2stKkfzqR8I/aSib/1p2OMac/1JhAgufk1zoZzyYWu
8DZ5udEgowqGXDTwNWNdDdk7KQbdY8e92zGX4sEgemtTjP1Aglp2m1/N2DngOXN/whMjHbVW6Pqw
PzjSTp6K8pLbQt4y6QUEYISHPCPOfgRXdC47lzasrdwcWu6yh9Ad8EMluIOoG4yzLU96SfVgINZk
xLzAM9OWozSTZ2/Aiw/Io9gK4lA3Mqn91Wh13V7P0YqYrbkjXwzcaNIfopHYAHZgPdHvRli5O2BQ
IOFKxQTI49/MeR7AvziHXHeJFawXGCYpj7xQk1NJS3U0OYyBIhlkHwDbQFHnp8YZQdGIJe2+cKnm
3eg2tlKWdTUvo+86KHTcVpw94ZP+5tgHHefZw/cvaOveHaLu2PJiuWmxldBJ5sPEnpx9Q6wCyRPL
EYxGfEum7oY8aD5xZ6dF5X8aS40UwuyovsRcnFILtVDlrvs5tx5lzZAZVPMhH73PYui1Iz3XH72L
p5QL2s0ygS4v1ihRJVn4/lP/AwSL8TMffsVWA0kqzF973G+o+Vk+hu5XbxJ5TWyZ84dOHo0n4CRn
ZLpvG4u6ljCIc9Y5iMJ9LJkMuu2SprtOhmAQO4W85l5jHZUraWnT/KpFYLuTguuvyPvkjCZhm1m8
1ZqKFU9ba1eTcbV27eQyUzWroJs9uEF6dcODPZhULR5Pt/teGB3OwGi4xFJ8xcOCVrRMuBOUh94i
eaukZFSYLAbMJ+kkt5LsXLpH5OOxh2/MLO53WkJLy3I1ZS3sdzjRirXM/vSxvjNI49pQM3VBzR5Y
oWY3uVTX0P7hDWc/rcYt10sh/tTzuNOmezxFD+GEhslRHppx5myq0+gBoop2m7QovkhbcY77lLte
NKzywacDasf1LRV7W3M+WmFpWBIN9brGu8GrP767NAi9xkucNQ+oDOb9NCECa9mTYGok57F+1USH
TNX3iIuw+/eQmhK6SbFhFZTBNDZY3GIcCVl6nh3pPTqh9u4VtJQXrObYnz1Oa92w0Pl1uGHAuW5N
2vkXWt13M2yjIyM5St/cpudtht7VqmkPVvYmjHumW8D/qwUfPSJOeqJM69uwFYAhMX5VkVVeoqpD
3mQUB4CdBvqvVj4kE3sP6rKZm29+mVKH6ADyIA66jJU90gRNE5b5oW4YSTUZkXV5PV06rwnXjqJl
okJ7qOuULc3tn+tibNZaE74tIZKzJrLrlQqs4sUJRo1BPSlzqzLsfkD0+WoJ3oH4QdZeylUXIYG6
fUBrijvnnDWZriI7Ugxi5hONgS5I/fpnNYV/RnN6G9qDpnvPs8QnAtviOTIR73Bb+7TR7rqSDgud
TDBDGX9e+uNl6hbAqONJR3Md3XrNMpn6sZgnb0YasjxXN1T7085PmA6jzuAkiCjDBlO8RzU/Iik4
K1opQJdCyEuVJRteF51vGU1oAhGeglrDR+WnzzqIrt72Nv3okxWeEiAwKQdgMdGpbIlPnFKQkPIp
8dtf+eD8LtLpNXLRIcQJevpebOoKIRr3c9crbolw6A54hr4uS5VEql8Tixd90ZevLo4AguZ/wrSV
CJyqV4HOrdLSK9EZZ1+4OrtP8jRCNg2aqZx2wOTOsQd4qapMnzCaFQ6KBjMKhaWFbWqnXgMx8mNV
7oSa2HFrZEGVZM2rHyP+A/IX3hAzkXYap1NUkmqpIfP08/A6LYkT9D110lSlHqgrzcVlsoJZLvmg
njZVMWV0p/rqoM1NkBpN4CaDBgiIYV0l3a8pU1k/9XLUFpUekqjw39Y5lVb64pOvQwebqRBgk/Ko
6O9DatLKthqxMV0upa0bFQfgJDYz9OYNFlMtumbdp0QOyDBtSO5Y3ip6EaFQd7o0rjfskZ0Hi9wV
7s9aPqcGSD/sUuYcg5aJCJyKCLRROMM1HFnK7nogdeePVeKxRW1ERkvRNiDOoluRRV+O1YXrPLY/
ewCW68jDBkqieIgng0a8j+puiudnEUFeKh3zuW9LBMoK0FUNYsNNIsa477BV+tWt8u5Fm/+wE54y
Q62CwUm+Jj1EdWYgJKZVIlk/dBnpRvU0Gdgf4yn9subkjowW+4vEbjsQtBVkzY2J3K/C5psFZEPS
IUuKvtN67qxnFMHFISS+bV2XcAAn/clrfbHPune6H6AaETWvki4DVJalKp9SJ6Q3Fds8Lm+G1J/j
TBN7M5Ik2WKlQI6rvwLIwAG9cKGKyu5Bo6m7wZ6LudfTiR6P6MB4tnaLxXStGTFsXKqjYNZoLxsM
tX1uImveWwI5OVClEPteL9dz9Dbj9137oerfjFIBVd2dmyxgdAsYPzE5yn6Gmo/RypnGYFD7YHOa
ZOYqxsGxpr3FgApApPXipekniZossrI5enC6V6zJG6Fvn1pY3l319lXQNTs5dLfe+RNi/Qga6RWB
h85RoezXJXBZvwj5/HFL0ypkJ7OydFub9mWBoo4lN9uR6SM2bvMYya6+W5NzWciNW/zC/Uj9w+iG
75rhiHPT0HxGHeBDzY4vWuG4J53uWGE27mNVHMeiSinasAUWWXrLQcigBLSJJ6z69azndcDFCHMK
1DiTx8MWltijlFsLBfLBDdEF3KQDDU78YaEoclFt6URHFMDAm7aKAtvtESSWzabMcPtiuwetERLD
KKPki04aQ5w/AwkiBYKlbT94SEJq56nEXbB2aYisrN7ddihRAkvwdNRtEcwRcy/WSbnFvrNqKHtX
zByQwLTQvwYHavFUI003kjfku4RPLtzzReQ8TrO7Gfks60zWqjkBOk2m/NBJimK1pk+g2NFawgof
fERhYdeDsWRaMnee2Ougr5HUo3Bc+u6ckvoVz+5RYhnZmAvnLC3D9WAIe485sV0LozBWoVOEyCsR
c5Q9ng6cqFvpdT11g/aD/KPviJxsZ3s2AU1IsY5O+ZQwJ9ombYq+S6QvzL6VSARrDyEfctXofhfI
LLEQOTpPo1/ukffQxnc5+UwfZVidYkOPv2I4VrTKoodJxp+8FGKTsQGu8YETyQH5aE2ghkWwNcoP
tWjaYvilkx41Lmu/REisp7OS7YcL7bz4sYk4IpeGRB7F75IA+XfLNMAurkyoEHRde70NYv9kDbHz
KHh4EWz7q6wCzGg72kzN1bSKPGQz+w7iovnoncF8oFzdzpVtUwnb6K7wFddOjaoba/rOq7qd62t3
fCFMqGVyzkfjXaM1vhspSlcZdDoPt9c8Vgf0JM+Tw4x4SFkwc9iUACegm/qmd8yE9WNI+w+tbkEU
JiOPTvPTi8MXMDLmwdTNn4PtP8hiJEVALffvx1k91w1Bf2vCyslpIyOMsJx5xWy7C0jeSLlKqcst
7U6Mamusvq+UoO9xkny2Iv1aJCd7gd9zk74s/nBRnUyKKQdr0ZAxuF84Q+2BXzYks8F5LDukjPSa
qK9BbnW86sQZ4SmI1rKZiKvykHTF4Vs4TaDcwACjXhTP3EcHwG5E2GFNC/yBN7+X2pHe1LtWcv5a
scp2kVLlAy3ltkRx4I/9exXKNxnjuGjq8DcR5RguTKYNUc233DB/Ww1Ns+MxAatn3eo5noMUq727
hJQXE5YkuBDQAyyq3gE4QmRQQdkJj3XfoOEHfc2oHO8hnB9sd7M3PkzYcxvOoV6iKm5J6iVIXaxl
ATNGNOL+XRMwpc25j3J1bX2OFe7UFG02n4o0g3jt9nhyUV3oni7WEe2bKGcdZpr2BE2dDQAJeF86
ckfzvlqbJL2tFie0A0+AONVA+IEvoJll5lgPgvF33EoSGwYrQqYx775P5Som6nNuIWMQKr0sZbjD
cJqu9cq8k0N6QQ9EaUkitap8Yf+zttj+ooKYMuFQ7NPktgPdaD86L+Z9ZXsoKPQAcRxnmeKlQqCT
JMUXIeocg5SKY8JmpHfiAyLCTkd34Q8mJj9GId8vhhmGX1xKv89lLW1dFvnGBwwTRJ7BYJsSrfIg
YDAtPGR6soszJUOWS7vWbPlmaNOFRBbvSbHqBnvULpnFfrR02HtVrauxfcTNjIyKfalNxZsjOeSH
2GD2wA293ksHf0zoRCD+1Y3cGPvw3Of67fsjpETwACh0PTAtjiO7bVVTWaSB2+eCbJW2YYX3Knnj
GDZDttZ0vmZoT/fZ7VDbqDpvzoydbxOmSssWVaaLItGutl5T86aE1LF6PTxlS/kwVdEXqmtgK4V2
GGI6KjCBOHQYSWOLz3BV19yEhXXtMcGt2kk/qgoznZe3pRUME9rqNFFEbuyIbkdSHhoP13disiS6
Kqq2g31IOZmZQLDLIzfj4h8TreTw8liqqsN7Tty5lXGGVAgJhavdsir/0nQ2J7D6dEN1hs0a7jHs
nCpRG47xOmKPW3+XeJkQhx60/spE7L1xKnQiJqkZU4tezyyLo1eKjoID8j1UphGHA4yATQl63Gq8
nQ5ZOhqHVcj7mdX4TXDbB6PFSu2tR8+XwHwQi3Jf1Tad4PbQcyMo26gDWdHvEIR8WXbjrv0XJ1re
iOTEWROyUc2R/4Td9RbDHhmGal7jE1xLgzp7MFXZHzJXNSxMZO6PFGRT5tEtIITA9rRns6Fu12xK
F1sxSO3MO+nYJPuJGhfmU7xGp00b0XxidVx7kC6BgRmJk/kw1zTzUdxtOsARyK0Q+1MUbkXlVRuo
egz4fPepsXNSuTjM2RhT/8Gu6Lg4+aHIso9IH44Mnd+qmlo+msD4VHa8jbRknY2y/94dPWIzuEU+
kNkm1yMd+E1rvrdETzHRWo3zSPe0pSDXvPRLi7A8u6yCkKL2e30ZbAx0OghHJCgMjFFGhy1QS8Km
blz5mXzpUnTllreLi/6Ml43nxB94k3tet9HgME2SSckJ6Um0476Inc8uo7Jepv5BTKqdRGYrV4vk
6/uEbTReBSbvUCVsVVfLBk7KuHy6tbWW7KGICikPschZifXsFyN1es3Li46Q617Jpgh364tGDQgB
rPD1yHFZdoyrCegFvWJxnHk8DWtZsdOMXYGA3g00hlqEJPBgwx+O4AgaW7C+ONoKjzNC3TTbDKCA
rxHcR1IORaaL1sK0Sw5L6E9ZcoUVytWqL/5AEsU6WNSoOMuQA83HCeIBoCMDiszt+a0GQh9a1rUx
KM9b1y1WPZOjpWWJZfzxuFjkAHnJnRxlTArDGxiKczgwhZ76+Xfp59e25h/aI8PDIpLHlKeNe8OI
3pTiClRLF1hFsdViQDSIrQDH0UYOKkhJlkXk3uQwHRBTSWMeR908Li8yGfNL4l6yovhp94KOecko
E2WevPv2NRltsZ3YCIMpin+6Pk9jooMzI+8z2dtZFvAQfZYL8UdtRmp4ic+snFlN/mSfhj5/Xiwe
qzGBB9X1qfO3KysBQTZ9GA999pRdG7m8FJDlVkvD4VyHM65imBNQmWHCkmEnQ6xjJrFSyHCx1clB
dBukH8YNKzanJjdiFutrYVc0dyGgUoLY414jN/0aNfFEs/aHZ4O/bZlyYYfkOi3q+MSq+lv94Xq8
7ugf41X+pzVP7H4Z0lvk/+lK2vywZp1TSBgHj4t77LTLQda4gACJokjsYm2Ti5YPhdvtiKsglyP0
fqAxACbZzM92q+a/s7tdlpTUBvcuJm63RHfxGnY9HKMR3lRj/mm8KINEwd6UGL8A9LG4sPHRPTsk
iQ73sx7uGFD8p5ACy2LxfB9SNA54S4e5pOnqMiimLWUhA4BN7bnTZ+e5BD5XglpfuL8Rel1Yzipz
qlll5kArLNF8WthEoglVRVhcmSCvMqap2mqHJfiFrBedfcQwgo5L1zpxPXlIWtKPirpG96lb+nNm
MZNAIPqAR4zgM9EwdOVcagfypTStGE6DOR8EcXG3SGcnQ6W1k22bXNxwZrc3OPRdl8hz2m7+WqQ6
tLmJYz7vqcs1nvdt39LqmeyWkXiKsVJKgPTYKfWAcW92NbgRhpXYfQMn//1T/u/od/XwN1Bj99f/
4OPPqp7bBPvTf/nwr/eq4P//of7NP/7Ov/6Lv16oUKuu+tP/P//W7nd1/Vn87v7rX/qXz8xX//t3
t/nZ//yXD4KyT3rmo7/b+el3h9/6+7vg51B/83/6h//r9/dn+W/YnDroTEia//7PX+Hv/1L9CP/5
b6ff7c/8X7Ccf/8nf8Nyuu5fTJ/LsY43DFKsrT7Z9Lvr//PfXOsvMIk96kjdNkzLdO1/YDl14y+u
8HQXrwCSP8e3zX9gOb2/GBZcQd/XDUCeLlX//w+WU9d1hd38ZyynC+HT1m1hCKEYoA7f3z9jOf0h
1aYsY8Bshn0Qj3F8Zs8wp/BSZEm0DvUB/RmYvUvloAkwFizqmU6bi0k5fI/+vlCSHpOYTbmqOHe0
buNJhz2vZxDaMnUhrBn6XpiM6b5xzNco1okareTRS5gLT13BfApfJGqXJIhCi0NzoQiCa3U0RHfS
JpqEQLCiDFChkE0EctmzuV6QLDgX/WPRztZtHETgYUXyUfMG+IV24BKhU9sOARYlwaaMuh/6GhmG
SPCloU5JBH3TZtGgdubAbrIKTQJUcGu6wEKw0MT2OXznJnlxvIBg2uE+R/OnjGFhmFvNzW6Du3Sv
LROKdWf6N6OCOtwgsrinDMaLOMnh1CEipn3r7UsBr528awYdpv9ECqW9JeeZMUSJdZujMMbOZ+a7
MmoeyYExjragEC/6rH5czPYHLiASMBdpHMtR2y8G2ZNVC3k/F6hmYpkD9gon2i9Iz0Y0IYR7TcyK
9BqEhtbzghmluc0KIRArttuRgI8nzRJHOb9aodW+xm354AgnxoVF1HHFzBSIR9tsO7tl4h011ZaL
D1pQYZ8aACpXMzEQk0gbW4TZHKY6zt4J79nmUW6cwMfF29Gv4NJVqQmDuDlDO4/fKIwKKHbSBFNm
mC+Dh9ibDtWbnO32FOnQ2RbaZT7yUjLqiRlDRHFuUjbaxbBejGlQKUzGhhKLQF0fkQcwvJNNm/w0
hqq7Fk+MpixSI33BwMcXVz3mOTPwWAE4y4dNPng/hLvoN3LirIsXiexpKMdLIfB+WW5OiqYz1Ttj
TN7RBu3CzC6emEi8cH7JLQPMmxRWkD1Zcirf4wUWTkaPBUlzTzaAZirrAgUUPE67bZx9L/JnWXIB
lwT3UfFbmB/z5FCZ6n5Fxbwq418ZrTQM1Cn4OIn1ahb6bmgW+5ircBPT9i5eurT7EYvuuTGsmSgo
lgZ2ndOCPngNGiMNLnDJ5H0cp+6pM7QVQMEEVpKJtbLzAprj0as1Auubay4xteTUL20GvHmVXbUm
f7ejAa2nZFUwJn+o0h76QkIqR0drL2CgOb7SmqOtvnjnIZonFPLLfIjrEIFe2NyEW0ebvorRBmX+
V2ca1cc8mhs7l7m5Qnfibuc2SoJURU9ZufHb1etXHB1g+qXQjr6SSOZl7mz7PvXoBoPVD23nISFB
4Gp2wnxm/OcE9rzO3Ia0akUIxfBEU8uLENG2Vk+Wq10f/MXXT5UlylWb91Wglwapsm1WHsvcJeI2
4fOPjnXwa3TmBjyp7dB9eFomb7KC+b1UxM8Vc9/7K9fFIAOLnul2S1dd3BsvLXedjK3T2KfIAilX
KJ7beU08C7lvDtYHwMSX3jZHPIQ9exCLcAWMauVI6b+Uy9htc8Jk5mUaH5lLMkpvpuIQEwTeucBq
DJAFO1HP8xZ97FNIM2MC6HCIuPPQzONVG/1EHvssGw5RFT8KJ0r3XkbDzHAvYejdZKP1h06MFOd9
fEX1Q6K2lf60UmkgEYDmlZclWRNgL9dMh0FvCsYnEdjlDdlg8ybnUrIxdbfbdu14SQgf3mdh9ws6
vI8iAJcNzQft1EKXKjo3fTHiZHyeEnzetUUTyY4umij6Wx8m+y4HLYAicd6icTAfB01F35XG2ex8
1B95VO+8fHqm5QV7MFXYGro76NxtHZQnqIvQpV4D7BST407zVO3tEUfKnCKOdDXqSNgOLT5ly7sx
scALLGXNiiqLUxHX5oYc6RWEdX0rQDVte32Y8KKmb2U13F1BLn0V0y/yDXfVla6FJFSD/pbGyKLD
cL6Six2cTa/SLn08ful0Ph66NnvyEjJhTLBU9RgaZw3snyw1QglzCC0ZZMCVMVrTjr9Jzc/rHQBL
zVdY0JIdGdLZGvTWmwNd9B3W3Bn1WXbXMyyiQCx7Oolxfe87koJ0RCOznnDd1xza7ejINrGllQci
Hw5RZvQHemrbRPm1ptI5CHMMb2GCChGqwAs+mWD8M0r+M005k30MCUxwHHIwYPPMRcPGOcRMLAlO
PeqeT6RE6uxzGY2nsLHIzTCHNd2PPWB8zeitS8UKEw5mhWk07lXmru0e2arfMMledFK8+8SfVMqA
gTmpDUHTdW0A4TaCXMmTxzAdQgmG9Xmvq/ikUbBKpE4GvI55aAPrlX1uHPbjYNYX2oNu4+v7qdGR
aBbijJu4oANjcFjFvBATah0UjJynBKekUa5/6QBgW7A0Iuqf6TTjQ/bloW5nhtRk89zKSgRZ313Q
3gg4QfMHbMlficC9NyjMfqGA+51C748w+AtY/C5tpUM48fLo9GOeZ4j9NQ3ss5MC8a+h+WvS/hU7
4P0XBfpHR/YIKQy1hhKz2ioOoBhYyLmKCChVWIDl/uBk885CxQikQBG5J0dMrmKlc8rmH4B4+nOe
whH0TQgGNDKdIwnXlgopEE1Rk2KLpLxKSTZAM7tPVajByMN7nXN5ZDvl99M6/U08Bj1DFYeQMmNS
SGTE3hzMXbj4B1IhymOifvn+r0E42GlIWdBU3EJTdclTpbwPjgpjmFUsQ68CGrhYMBcnsqFU4Q0d
8k96HCh8PWzqhop4AA/prF3NxQeush/mPva2RjFGdGjCkqDIZAowtEIpaYBjeCpGAi7awMQU2muj
QiYqFTdh49fYaCRQZCqKwvpOpRhUQIWD2ZbjPr8SHZSvI9pK2MQItJAq2iLmqnXS+HEesSCTihUx
f1RRGKMKxTD7EYGuTz/dJTEDu6MbFBUhGoOK0yA7Y5XRs5xU0EbCiI5omHo5lb72SPAczgVyhZsW
wqNOUgedIOMQeSq8wyPGI1eBHpOK9qAlgkpWlM0B5WHPNZEIkEaFgQgVCzKqgBBtrl6W1DGPTmz9
0Wby+RbiILb+d7CIihgZuGp/+aSOpCCoU6368N1i2M/dbOIkYcjIFALdkootCVWAiUaSiadGIiXZ
JkWDw06ouBM9q8R5KbWHYmSUkjUI3gYVjxKV+guCoXY18mwEjgpRWVScSqWCVWAgTpgtKT9aFbui
+aa9I+rmIQTJ9oLdxF15tYppIa/FcNt2twDC042UYlmFuhTf+S6xTtSLUKEvuop/KVUQjFdo9Gxp
Z+HXSKr74s7M6Dvnj9agAyMwBNR45djPC7JpXtB1w0Zw7ZYKVqwsHoSw0bv43LEp5fxHhH8E5rgK
YflIgI5x76bCv8NzPGVGmV89EkrnziDTqHc47p/8qvuM8c8wf/V2YQ2hyk7NXdgjPS38urzHHFer
LGLE1k5+cSeMPNkKHSkgLbZ+ry+MS9hZxU0r222EX5aOJHZaMgNydxu1efi0mHX72HH4jY0Mn75/
K89ExnDQd4LvDyOeVLKiJmerzxiDRAo5wjaQrJhL5G2yGdCs/y0w7gy01n5LwIC9Ns0m/1X22QNc
YebJju8c6gUw8+CV2jHqJvkQWdBIqtmPXzSbCqIPCd6CVVE9LPOxSaE7xl7WHfQxCvd6Q0cI1t8e
NbQBeJUWrC1TAYDF9og3HfQX12ZCpMdEc1kt0/3Sct4xyz2bufHeMfrdfX8JbiTnqUHGo2nylEye
cVyUA7qMBRptazrXHahHGjGB6rjRKd3X2Y4o7tc+Nz9bC80pPfDXxi+3EQPbpPpRpWx20dGc3nWB
IbkmbAcUgOnFz2PcbnAIotMIgxhJ3Movu2O+8Okrh6M1bc1PjRYQXeodw+FdawzEi/jrQsaH1G4o
CWbGzw1hVlNVPI7073h2qn5FUlb7RNnRPDVdaa/jgnLt//6exoUUIdZA0BiyQ6+N/0RG81ta6atf
iAMhiC9TMxNQFVOXAa682zO7QNprPc117x4xSrCHOL6OA82tPC+OnBDNC6C58EkwLyFaunlJKr4s
GZ9s996mYTffEHmGYC4267X8PQ8RpYDOcRzLZr6ZflI85ZlbnruoeJm+/5BGzsYGeIG4HsyDHqOZ
ssSAY28axh8NvWYvuVhYaC9py9pfPAg3lteYW2I46ffBpwiAf01cc8i/qmvjlM99/gDHMCH5QYt2
BgaxB6FB3EceilipSQ3GHWQfdk3t7JiY6Fc6S/pV6hraUI+SJxrybs1PDMmiS0knJnOKU7ggQr7v
DrEFXMDvTXjYC33kpK7j4/eHmOP1QEvsnH2PP+WK3h68aOhobPNhP4j06nTNjya0w+fZ2ttea9ws
PfmQBWs0b6NN55n1df4/7J1Jb9xMuqX/ykWviwUOwWlxNznPqdQsbQjLlkgG5+Acv76fdBcK96KB
Rve+F6WC7c+ylGJGvMM5z6EI07FSmPH4UAf8JNTAmPXvLzn/ioMXszS1ZquDaD9L1lS2fPDYr1z9
+jH6izAl+AjR9fCS1pN4MCZmEAot8drziq0IovZCDNdXiWYY6p7+iO3oRijWeEA2kF475upIlEaQ
Q1Oy6nhYVo2VHJixe2cu+Xe3k2Ln+96rFYJoczvrkPLeoB0PUbHIACcJdSiJhaB352EdvIkK+o4i
5C43kCTeHcjnGWkD4nEfanHLfyxpsjcNp9U58KU6kmxE2T94p//1AcP1wsd8sbb7qTkB4S6ha05X
jkak/MwLmLbz+8zxu10eeJeAtuj890MCAhtQTXoCXBweGsS73JwaJ07ffGo8bntcGO2Dw9SD85qI
hZQ9Z2PWNS1r6Z4Gls6dk8jnvx8aGIrQG8VysHjBCftUz0Yzm0Q6Wfbh7y9TD74QZLQRP4OBL8Ad
UQyG6XggUdPHOT+I586d82uWOFesss7z3w/1shykT5Po5Ye60Nlziq4ZtVznLV0TQknfIOJnGkEI
6BDr65zn0QElCGDVsToAnH0L+Z4epzI5pyP3UAyCgylDxjou69ZsoVYYmR0ae0hS7nwBZBXh9rqV
/lgdk8HyHyxovItBlvpr8vJrofPk1e4ZxPj3jizmtLXCuXvKYR2yksB7P6U8fVOl3klXOMQ0fPc5
Vn5iqpSdjSrHDNdbJYMhe4vXj/SFafoe3B4ANKFNRhsi0aP0pwDqYYYQH3gwA9lvqkr7zzQBjNT7
KP22Fc2BK/QJ0Q2qXs1IH+wbIyE2LdsQHcvB95TYDC3nvfaaawrKLmQAD83BgelYujlyxDvzXO1R
f8crjIR0ojVuoyKxfo0GwHnkfZMzJW9dZTgcHe58tLjmL7nP+mOox3jrTGwME4niFpDONc1TRPdu
wuq1KoaLkcBP+octLT/LUKWtp4Ywk1DEv2Opd0bcEiTeosv/h1uHM/6znjl36fxOQh9kbz9tXJN9
OPsjfykb9miR6HhzOh//fy79fzOXdoQngv/TXPqlw/7zHw/q15/vNvmvaVP/+pv/So1iCA2s1TQD
jyIkRG797/G0/08zdGyLibXtMD+17H+Ppx3znwKSoh0Ix7Ft33X4S/9KjbKdfwZCmPzNMBSWMD37
/2U87fBv/LfhtBXaLlFRpueZMAesv3/++9djWsbtf/4P6x9dCaZLoUPYNqlHoKsoTgkr1759pVvx
SbfOKYmH8bsX2Y81Ozfsxs/3/0WzdahHNmWZv2dHeUlq4yGdXNI8MdN5FQBuq5/j6yygYQ5W/uLH
jA4zSFTNGZ1LxknLsQSq7Bfmupr9bNJu/suP4l/LlP8o++IBtWvHl+oSCPC/fWtCeBbaG5+X1mPT
9t/n7n3rsYN2h2HLv6pXwiY5p773VjBrGBtFq8KZruPgpBvgnTecO1tMIPLomj2DusD+Y/kDOHiJ
3Cvp6s9+Zq6eY4k5Ws27TUDpyQTLFZviQTWtOPb31O5sWkWESVOoxXuFfO7Q3T9kLSN7PiEnvsAA
0Pv1MhMhytfGS25zHgNhn0kcb5WZ7RmBjIu0GNsHNSbfFderabnWeebqXkcuWKYsTI8pmTgEzFcA
ndFe2mEN9bmYnpIZnPpEnh3ym2g9ybsJHlDMwRzpb0Rdkmpf2cj7uugSsRq9M9B+VdjyduT97Ed0
PafB889B1PcfFVYuJMGZHqp3MoxXDJqdD0xJG6NgJVsKH9NKw4kK4iC9URMzyAZdjdgReCbLTpth
Bq0huB58hBxWi7aaX9lLPDQUdgy7kuE64hPqG5Ef0eB5Oz3CjjQ7VHpmhGRc5I916uzursmLZuh8
zp2VOfIT63CvrRIZ+9S+hQcYSJqHGhoq6STiyZ2+CXm8eEaiF4UCtz8Xng3Ngq43AGS8zCf2nqaV
pocaWIFFRRr4bboLzcFAd51yebSZvewTZD+Dlb10XpBuoaW8tOkYUi+DmWJMDckN1Bwxym8ISEYG
rMuAVSqAbhv6xFC2eOuoLlYlSvi9V2hrNXhAcoj9/ap4By5Gc94QqHlnMONGxo/apEguCyIIzSa9
OFO8tF2u5Nh89pEtoGgy72wNDNhMBv0O6cqUEXlxB+QwZZadeIG4Z2Obcb6yNIz2QpMxWQX6MCvv
NbegB3fkYDDHgr5Ph3OKVD4cytFep/EgV7aK0bLIsXxu2JjPomVhYEefde0rYOCobSAXu0d0RfJS
jONn3kUR1v/mOhEGoQyRkPvSrB0v2dswYfohd5eCjesiCwjFnSp9w8mJBJ9tV4dTu6uLm0A4Lg0w
LlnoMjzLXnrZPKRyuGaSBB43oHvuvXs43F5p+sCJPXKmwWDnbFD4+S8QHkBQMe1zf6+a8c6AVWYa
iUadmILfhq/GpZkErz6MEuRgFWvcARUGiUzLmblbBqo5BJWTVR9eiuA+bPO95XGEkZPGE5LSTMk7
dswpqjUkQwS67rb05npRIywnMLjcO3o6VZ66oJXYea6zxomHottR29aayP+55rO81EqdkDOcW/sR
U9Zvx4oOnkfmjaf12RDDupH+Nu2jnUwMYA/MCEVBFp4zePFCZikUxIxX8K6kCKaTbvuLiiCREo5J
QSa/UBPjLJXDvpSwftwVRQFOUN0eq3syQUyRwde7wt/nAco0MvnZA4iCF3IPp4IjQvsPNK0Qb9AF
PzL8Wiv8KwVRzT6w0/Yg6ugsG/1oGMfKxC4KDwN1UQpANTraZfDGz5PDz94L0/cYwrikOVTpdkji
5zQ1+cEMAOVRmGxABXqxf/KaV2J4X3vqIjYN5qIBmc/XeTAbZAuYh1a8Z3Zs2w4Gfl4UrEBHk1Ly
J94ZtvAKaAzDxEJfgFgT4rcnFhdpNJplt6wffMfcle2VBsuhbZ8/x5Ad1RBERx4xAcjfCxew+NtV
2XOZ2SG/hN/6RszcWUHYr/j0s7BPZIaDv/C3LswHhGPLmU0WDW6M9MNa9yV3kiuCzwxJ8yL3P1Wa
vOIzuEZh+DPP4bfBmoS8JWdfp8kpJUN1yZX37ulr0uYfTEUC9VZhYV86Q8XMKkVmFMr+bJqA5s3c
WDnIM3d9aVyYKKI5zhjPpwnhSbZIv0z7fVL+uzEVoDTEgx/DNbWAhyFQRSCkYdkG7EXNoXyyR6x2
s438LGK6q1r7T4DgldTWt8ioegxkBY9uhPjGARKwJDJbbKvYx8nR3teG/sgoH6VuYRlyrcvkW1eW
WHvB0pe4eS2c+iNWyFVvDHCYLIMexbj1uvtddMTjZQzjzUp9Ihv2MYUY5npw/G2vOF6olSH2htpc
xQq8rUechTeSiWazLtz2EEAXXssvS8nwV5P5wiyp2MxlodfIgx9BlRAki1I9ie1xmdRuflf0nTMi
nQm0ijcMN29ziZuoJYkwgpSBdSrDKKCbfuO2ExrsnMv96OZmuzEFbuW0+c1ij2AobG7boUEUhSZg
i0Qn5phwwyfoSyZBhTh+UdEkJAF4oMdMa3APhqGIulXj2udq4MBBKRSrGirAuGnD+YpuBq7T8ME3
2Z+zMAPrrRhltxYzftPJvqYJFG5UB2+zBUcav9FiKPt3loakBfrqYni0YE5Uf7ktxjx1tlImMyyI
JTHI8nNiOR7g7SV3GUoEns99UrTDQSj3JnJgSoJMg0VbM8U3e5cJrh21p78fAkDUEDrktkW64t3B
Z2HP12HhMMJNQV5ZlQi9EDAy18B6cBSnqABYn9QLYoJcEP4bstsZ8gdYOxslrAUyHEUOwf0BC6/N
oDWXXvnbjqEshxBvygkiP2E2ms1ihVwHiKWl+PEiutjyLYGYBwDk+c2y4Cws+5BP2qwQ+II3SIS/
gJTyShAVHtVJL4WNkyfL8TW70QZ3HxeiBz9wLkwXtpV5BZBawhAw3iob1nrS5I9xV/0yjJpazDsI
i+XE7PsDwyRWO/AAT6EvdomGh5cBFT7hfGRJk9PcWTatbTzVbJsZvsI2iG7VkN4JuDW7L5dtQV8M
T6QM4Q/sN2OHhsCrSDny3PAnGS2mXIF8agbEWboG3eI8s5e1cRxoeMYRmHo9Rqz2f+UhN66ux12h
URn3niV3UVScZ6Nst/TZj5nZv9szgwBSiRiKxcWl7ed1MJYa1ALbFJiGFG+jGNCE9LjPwv5lkNbF
jgVh6rXjbBs8/AOcbs9Bt9Z1x4TxbloPxOeMmoRWc7h5TnXPkBYhtZ98Tce9NCv/Qm2B8n/c2j31
d8DIj/CiHsm+SraKrrmuobkYBUmfznyIhjzae46xmQGj78d0BktJKA2quXXg1sWL4pLJ5Pwblz/X
qs7yTTyibLvjk+rxKSelkndDDNQWXhxnQLMeXF5yb2IUQPLWPUnsU5K8iiUEJk42fgVQDBhoe+Dx
Ai5H/Gj2Uxg0t0AMZ9HU2W0wBucSQzS2xsJ76ENJRZSH5b7O7XqTz2KTw05TGQph+EEXr3bOXeTB
xpuoaaxhPUAGWZKUstNRhBjEk1vQ9slKunCEI9feBiNdgglRSo/wCy3/iw2NOpW+eeqrxr6yasHc
KuOTKA37Gtq7QIzJFWQP3wmOg13qIdvD17pNBq9iKcYQEOytTWAPPVVrqXFjjjYuGPjcyygfzbVD
/sU1UUFwzCrUOh2zGGKyFmmZUQBh8iSSnZivjXIJoiZ8o1DxsyPluq/hxSgxPJp2PDzCKHAXda/k
PuwmwGxNmWzIGxyOsv4oWAczhPFJc2f8gepExLdCYjIZ5FBs0QB6Bzbc3zUpMBjlglXvODwhmJyW
FTbTVVqp6cxkiE0IX9iuCIbPdC5yzOn//gPD5ARCTbe35ns4Kqe0LqqNnl3j0RkMSreJ6bJH6Oox
w32wDpkKL6XFAC7MgJaBHW0z7T5zILoXiRZl4dfRrUkj9Zg7KlkhTIEsVnUH5C1Zucjah0aweEZE
QnlX65W06ukDaNuBQdRnIYZiX5gN2oTw0VF5cpnGEyb8cTXk2AgguvBG7MbPRiePlOi/fO1/2eB8
YJcovIXBF1kYoYFfScGSX0wmQ/zW/45TZnQNmbLTfV3TJke3R2kCPp/Rsiz2xCriQwr7TWyTV+k7
n9pzb0qXRHTOQU9kGmWWRSeNQBE76FPqQaXp7PI0Ww0Bp+A3vL66dHU0riNwRcwG2WJ28Uvy0Z6j
EdLctGazBY2V/DDB3Wi8E4OR7wrhGMthbp+nZGEIGO6sTjgzPJzqGYguD9R/U+Ifi0tSXZMq2Y1Q
U5C/gmfwJYY3Z6cdH2OWkr/xcl4nJ0L6jziSFISMTqY4oNsA35KIN5eE2jAwkbcY5yTtwoeW8NZ+
iFoAZ3O3aFrrOvr4FONmYq9AFbbvRpzhGGxaVadPEu3voimDEHBujca4dawly77qctdid9Ca1pAj
XGYOxaPMkuo8xKzSWkQP+Mw0hasoIT2G+sepq3ibM3FdFhahhoaZfZX9WyMTjF58Z6FFghg+9KBu
im3oI9jimsg2NuN6flo5MYYtLKae/2borzynI3aXtUt8zZPN5QA6tlqwmZlO3FjDS96AJirJSKVO
ISgvToHTtXLwsFqD4bF7KR5iH41qGqWXsW5fXPJjCb8TpIu4D6BTYpB9EOlmL6oOoccGx2YDpIki
RVIE+T0dR2eHwwXLWyB54ZA49zbUsuCQt8nZL1GIK0fTKFR6qfWa1NoQEEl2tYxkbcqu2HLSr7py
8Lbye7SRH5QovJKal03n9srrwGrGBqa0e0pAGf3JiEnCKG3vdK+/tdm91NBYTX9e9MGXI7rfFnHh
y7bvnpyC2oK9KHPiKjikISMGkJgRfYO8BDJfhdo5NUDlZJA8E+sEC8nubm44XoYgJ+0ijhSpmQaZ
aMq7zS5oHKyzy7mmQ6pH6O+KcJ26IPxJzvmwBCmiF3aUFcSt0Ol5ERG3WYivqNkOQQX1CZkKmYNO
t23C7762k3OVA23Hl4c5yfC8nYl/EPHSKvJrYGd34JVrsl6NWotxTI7Qrxqpc7PuN71djvGumzf8
czE2NDskcpnCRab4ED17eqsEQLT4ZqgOVcowWOAJWlxZNgdOwOKlZIN0AJscHolGRiapI4Jx7jQy
YsgWfVG65yAQS17GCLd19kVc2F7aYkeGkLvPGvFeGAyfaUh5+9l74OqL1HWcq2hO6TypbVQh3IZW
QB7tPZF7uDupryGC7GWjrU0zNm/whA9he6+0ZvOM+RKocNS9dyYyxDLB+2hY8WsU/jQ+GhN2VhTt
XkYeCCBct/E+0mB+mqM5hZHA9nL0SM1gwrAaeHvbTNDAGzfZSsCE8pU+KlRqnZGd+9rd9GRhkgxG
Vk5fax6QaBXG5VkYCmV+TEPnTfjkeUfH2EZnY9q6E5s+kZND3gIfSNBpQxdLUX7bxsnynyQEykVV
0v/Qmpwoa63CXvt4+JiHP8Qs/g4OHJAoU+oKqPduMyCKS02YcCD/buI4U5DCgZUPFf2GL0DG40i5
UVupZQ8llmZYr0AcovY32rM1Q6GwAFli/H5wHcs5cfMHTB+4fc07vYihfbrAvRtdiXs3MSw/EnZr
3Zrco9yKqsdkKp6DsPg9Ub0BgGElibjhWXcmWUododKEuH/UBgoSoAXYp8IEd1rOprIkQiyYrR2J
5hnsu1yvgSJgc8Li0ZEdE1hJCaVC7e+P+rL15A5sYc4YqLUXoW/JY+mTi9OOzRM7rR+qZdZTcUNw
GOoyr8Sl6ViivLjegSvRPxp18IooCheAIruiRHMZ+hSdlT3qlR5CtGB1wgLH1cfWap19g1fbU8FZ
NQSm3BEp2iCOPqtJi+Sft5zqpWgjnpMOIJLhx0uMJBnr7izkFin6bTn+8K7P9yVQ+hX7/kVu60to
CWQRgJV0mf1OHDO7C+Nm7rXsT5jV7SOwVYJhTfMF2n21iUZyMDw28BfBN7tKFRq6RHlixWX6K0+6
7mSZAsVOjUiEYKVFgmaVcJDqIUuj+RqLN5KUgEHUFl3EiCkSlOy8kz4hCoWpunflNI+UKA+qDadd
LoPh5o7agEHRDquJsJeYDImdE7KjmWCtxamGTiwxpgblDYthfw7S9Glk5cYGsyRbCiNmYoCXNFRG
XDsMOPmQtEWyc1L1VFXTuQR6j0RNb1wyLZihDAhvdPmCuydZ6xQvx9ADWzRE+c0cca2mEG8W6WXr
dpIvZGV2HARr/jkqmd51kPzZzr7MqcB1NjUrJrwLxQDRtLpwLULTJcgq1bDu7Fe27BuTkdeabeGC
EV/Cbdj61wwU2mLEcsjYqtb4kADbG064ZCL4HDPShsZseWdC2JcYCTdjQxrI2NZMUfq52qY+NO2w
OAW5OFakBWOYRoplMttbQD97nRXuKOD/jB8yFW0IZMTjd6jAJB5JOj0Pmf8etv02FTbfubep4/KK
Igq9Y/9oUQiSCnmaiP0M891kYabsmwfEblzzw8bQ5hdxCCSHiZCDu5mYaBW/DUb2BvbeRWHLHR5V
fHFVdpzn9lEND8Gdr89foWIpvimQ8MyExEYxH880lxVjVdPhhwKLKQfMWJMdvhTwqrI0e6aPxqoX
UR1U6pxyt1eQrFaBBs1Agb/Srl1jBvK2/PFdHp04y8HdeVn5wZtzZTBF25LeTtgGEnSVnTwO9sAS
V9EiPaNoRsyaZhGShxDAhMc5HSLytun3JK9iSpBqR0AtwTLIvu2FM3Eh3VcCk9+/8BpfaWkDPgEl
sz0n3KdGcJ5ZNpBY+IxOGRIB9H3iRQbyqXw2AeUr/sVnq7Jwx3VHG90bFDTQLmFHnWf1H75p/JG9
++2R1zQFHWfQhwg4ggmHf289c6tdVCGt15O5rcTXaL+St76PBl4fTbbsXG+M5LnLfWMhMb+woWcZ
Wohzn0Gv3oY0/dJeJEH/aE9b7OXofzpFbmZwKwa0ane3LzsuJnFMPn9wQiqGvP4yqF6FNbyTxfI2
1N7RcYBK+HSES+Jpbpxuzy3BHp2ojy2mQU84AQVte5fDoKTjPqE7Jx8lvN+6pBX9iUi5W/Wjfego
GdfpXaRGgdrj0yrHK2zYS1iREirqcZ2b5iVK0temYfgbsNdadKXdkgKjFsJkxD/k0xMwmN+yhkpe
haeuq98kg1meCdjb4bG3FXrr7I8IhnJVNfVtCKM3PxHYdYcHFrnfTdOcuXp+UJKkJHnRfJanWgfl
hpDhjUs3t+UpZH5Srmmus4UTduBnkvHq5oSmEZy8y43q1YxdHj6D1TL5ld6dzgus0P8M3cheFaZ+
JP8mPpKvuYzq2F8aGaq5v2bTSmMNiHrmwY5rkUAafefoIxatO4SkzcNbpSVfVF2nNiZFaQXeYJf5
I+7E3mEodU5dHienGcSqGdTR8D/arke34aMphdm3Cv0IsGed5Gsoj589vtKFG0goKfZ6qrsJNNz9
mKyNDdizZj236H5QrTHUgDnhzd0blBCq8rwlM1DCm+ExJQeO7YYM3/tOwaTwEG9kAdHIDfFAmyDQ
uGu7QBLwVEdr8kweZdHs2zJ7qzpGq0hgi/VE32EZIJATqKgLgaZsE/fmkllYTQR1B3muoOSwfRtK
O2UWsSTiUEOJ2Fo9+JbR5cjw2+wQmAbvqgp8uohwGuex2FSD0x9GrfdQ8VvmU/N0xhGxmtrq6Bht
8VFm+mkOn6U0IwjhpLSUIAxxgRsNqFUQfWXhOgvnl2HBP0m8iFESQmMkeeOBM+s9BMdAhhV5Itj2
azP7dlz32BU0hu7b3AD9jGirF705HfvKehUAKJcYwtQC9OZuClfMP4BIwKPUFi6SOYJA6ZsFaZp9
mh0Z7Vy0JZxdHU2MGTzCIPrS/azInEhVNf4amQn7kI16qHSL3prS1Tx+EVy8UN78VU562Aojw8xi
2EtSTekeIo370hDfLlGhaPH0jAVEYR9d1feYVtPxbVq4+ikN4z9Va3NFV+Y1mQi9yqYMYXMBbbWu
78cpsqdtaTMZSbqkWfYzuRR+Fr8OQvwMxXSkrUcTJJGhzYKpYYZpLxr4QmsKgE0215QXUTGh4c4P
WGXlA1Epv/yi2PY1KSCGQwee2OmT7mxzy5K1OYyMB90xUFxKABIsgyDkoSILh8juyryjK1pw7hEC
GQw+cKqT8j26dzoYiWEfqfmbG+LCIAmplkQYSuJfQXoTxwLFgmWMzBd5OpdDa65LzCNrQxRyayAe
O2iTwWdKmjwq53TVAo7bNiN1qaUJqihke+2y3kFau0JKW1/GGAo1YlUaSmLXxj/Sy4LXbLwxRjVH
RtQM1kYgZnrvpf6pU6o8eM5koQMSv3I2O8TLtMnOndQBHn79gMT0JyEhhswZTB7haLH1pQIy8SZ3
MMw3v2kWmlMXMj+u4fUUWcKFT7zI2FnTTjXlobUIaK6cUhxaMn0nUbbApgdkvdYmBe/MQg7ZesAx
7LNw/qD09g753DZ4ZXx6qbzk0saThPRW8dpE7Tkv4+Hc0ueTblKEa8hZq6woO5DKKSF/Zf4UVRUX
2R0GPCX3UBBdbofMBGyRBD8e8tTeDl5DcID7nsJx39fqgYbzAS8daXpigoJBWC2TknYUV5tNz4Pv
08E0Pas83ixI70rM/0jVf4c9UedFFdYQAcKDT5XHcK17zKKpW+WGQ73grXu2liQD/U7b3DvqaKgW
aU+8mhUJc5lbhAQ5DSPTKMNgPUVqTR74q1tX9nou5j8l4GASRZPxgAQVT4qREEhSJfjyR/5zLpal
DMZvM2FV4dmOh1mEJsClfomYSy3JWmPXqyTlAsBhaYltqWk6zTHx18CExmUz3pfA931YQyI39qZy
OKSKCBILLQW1YaZvAZFJ+6Zzl3nK4LaTabZuzXLeIuQ/59j+1pCkWNExM+o6kpBzUaJwZceyLPxq
jbTi7kRHr2wNTb0uRevyRIls40Vo6M1fWvCO7UseU/CvTgytz3Irva47ys3EvAgnSXe0YkwzUWSu
essM1wUqRPg9Mo+7UxRChFEIEpAR+6cBkxDWveEWyqIDSABVBcv/M2gjc9+rArVGwoGc2NaLg4ch
Ev6PP/Uu8V/GbagGNtqWSchRFm4jPmHg52gNNVyBjLCzIlfvUtfnNk7ly6S55Z26f1KpjA5W3rFV
ybEPEy74Kkuq8A7t2rLjpnz3KvxcgZA3CykH/mHRPHqo34/gEF6QXVOP67cIlamPKFBM9Z98Mnlb
ubeZVHS/j5hduheXEmFpCufG/xPqYaySOWAucOcJGSoAZWWAGuJFr6qqJTGPdB1kr24TPozATAbx
bsgZLnAZLoeweReiu1Mfgj9JQeZH6Y0HZczWYnD9PTYxSl0jeJZZ+56mf6K++pXGP3FHTDhNxkko
/2LM8ztUNCsKAZvE6DT44b/ZbvgoQ0FWxJzh0KTJdKxbMFgHlTRHsyS+olcB5vGKvE1Tw0FJfwJd
v6N4Z4+EQV0nPw4HTMQu9w45+mgJGxz8d0t625/UZGQLM+TdTM1gJZX5Y8lpb04Z+rr5V1h70JSB
LvdWcKEBeh7N5kTa2N7Gydl209P02VZFzc2t58WoHmyUtJpcWlHlHyQC3kOhx2qVBNwn/G7Ypr9F
MD7oDMN8iGJiCDBfkDY7RuFGzKVN0ofE4I7+/wzkO3kIFTMm48Kmyv5iy3tmCyFegZf+zB06kFBS
G2EO7M756AJxqKdLakhkA82MqS9m54nGB7k1HHoy6z6BWkBfgR5NaI+gSy59dZWWZ50gCK1JkCz5
rVRv6IfbKxOKLpwxlo2BPiKI3E9p8yUz2bwmhvsw6g+3bcy1loRK9Cl6h3okjm+CF9R7In2qhRWx
9YNGmtuZy0y1JvgTDuMuDq0vAhFm1IaZvLTxcPKZLZ1syzoVrt8+w/u8J56lAPfrtF2RleSsNUik
kY0lJOvMWGUwatauS6XjxcGv2K6NZWx5B3SbJCAJeASA8omquIc75EDhJrQTCJelSzomSx8DQEyD
/7e7x55nZDd3iAi2VsTifa7I7fCSAXXzEFz1KOJt740a2XlJ7kubb23WqDGTEWCpgd6R6nIhw7Jm
6UgVWs/Y5iJ7OpigoGzzt0oQTeOHkyCwGyZBabRCzQqyUIrXeDz7fa8OdYb6wu74cYV1si/8li+L
8xvwn4vXz4w2PK7mGaNVtLbi5tD4CTH0wvnVEAKbEOTlD2G7HWKZMAXWlHoFCx9RYESIHDrTJmfv
VnByLT3fPXcePHrXae7uIShsBd4aOaWY0n4Y0+LWScistzWggLTuWQDdu5Qxfk8LzMuo1k1WKe41
kBwjMsaq2tMnwyeKonT6sKMJjdAcJEdQWO3GsE/hXemCE0g/pLX5xF2DgKY0jK28g5K8Qvn70R8B
/Wlf8LaFCBYinu59msnIEw9ILrrjQKj3ppnSXVMyqg8tba0TGrm9rYEo0Jq57P86DntFjos9u5JV
VBhd0ClY52nRAolYJm2oP+AEUkdYQQdEdCr38Gh4S5QxU09KFbJH5pOdINAXs+O/BhHL2QSL3VLx
zoLZaH5OHWPwftDfg5xv3ZCRCTa1pKV2yXMbAL1JFWw8L2VVJPt61SQzMpI0XQ2jm5KN5X31I39f
qXuxRmbC3w/ag/aX5bd0Dl7CJH+k8GP2gU9uRCq3ZH31MroJgbek3lg9+Zk9BRnlsitxyecNmVtJ
HAKx0/4V/g62w4o6JJoolLKG0QPDuKEHQ880gX6DTxj6/ojaJ+yf5sZFnlyuJHPOD++ulJjFT07j
6tsghQfrM5oc73X0HHaCDmEUkNO8MPnmgnV6VAiq8X+qCEmxhEmyYO8bwoaTSYh0aKj+lG3LyKYJ
ed+P5WLApQPd5qnyU4Zqeh8ht4HT4lg7NyKML0jUjRutPU/1QC+MpAovY3weWDMeRN+9F7XQDKwQ
FPpB/VwLIL14yUi7EIbkVPiOsZcbpRcvdULJjbPrITMC+5oY6dHOkUf0KVky1QTnPLMJQQ2+iaJc
KIPEqYlGFGUA1lmEVywv0SBJuJ+VXXzFk3+bTIndjXEZyOqDa5AsWUoXdNZwG+r2aHnRuz1MxbIo
kx1PTIC5BX801xXbWlfciAs6CEpMNiMYU0Rbrep8LmEix86q6EKoZuAQi/luGWaHyIWAodZiDYVe
zbdZFENNie9r325p+MXV7QVLEgn2qZ4PXAIVTKjkG1T0tnZcljAJjxA7E5MFztIi3izJvtoci7DQ
IEV0bUwrqyVDm/UlrZIHasfovXRrmg30IyunUcnsTWDQOMioWsIhSTd9PVzNFm5QKlW6qUfeQ3U1
/JrEZmrqt6S2UTC6ziY3ca5jV2u44omWUgpFewZRd3bzbEUkjkCzXt50Hvxu5PDaTTAsO71lex0C
9ON84fGjBJgRUShr+GygAK6jGPxsZrNoj0sEXJJ7y7AJa0xVcwsL+FjCj9mGaPHjJEwEETJSHyoD
ldPdJ0qyapm+D1helHWcmuapHmdN6cjoQdISFr2BHSF/MA7uXKyjnp7Y4glaCMP65ZvVm1P/wgCY
Lr1CbpSTA0dpWoiQI0ur4V26A/w5pPmjCcE/wZlid/GHdR7RSkbERlDAl0+jY7KlqRy0lp3aj7P1
5JrxO8q4ceXWP31Wwl1Vbbtmd3fDjgZFHQDkOnW5WVL8K3bmP9Wm/OgkkWzhFgENW6la/XRj/RP5
Ckgfmo5udqqVhaATk4t4HVtSgEO7r9cmg6BipmguHYcgvJnU05xdjOoUo+n/SdR5NDdurFH0F6EK
aOQtCTBTIhVGGm1Q0khCDo1G/vXvwJu38JRdZXs4ItD9hXvPdT5YyP2aLCY2WcaOARDvV+ySUqD0
h2IZTr2NM7DBnb2d2DQzsqBhWJbnFiOGGkB4sWz5WhJmGzIhR8BmJ0c+I/iemEpLNlh8hO6fVWb8
0xb/XdHvLgojmh8jrhz6/AnvwnuN24gRFFKMGcuK/uwuuEdRWIMlT7Q3MWcvWOs6E58TAwaEvE78
OTa8Nf0wH538Ja+nd+S1YsfzFuRRx0hxaTmAByOA0CPAW4SHqaVQ7BeHUHFnjY/4mzEffuSDBhB8
KXEXY49B598cgznzMOTkc4iMjUveqdAyTwqaSbXLu344+wM0wpRN3CwIs+6sCzilvyN6XUKXH3g9
wEXh+8O4YKEKZBlD5LXbvSliSltxViQYfvFdYtdLu4de2V9Eh7nHNMPFvXTY29PODAZk3QHrniDH
LpebHXUMtHkG03TncvAfFRLcnHW4KOv5vmZveXitUMBEx3mJux1d6kVFxbUk12A7OBVv5HTX9NXA
T6xw204XT4Nv5+QK8o8dggOPQTuVrIvaF1YZvwzizc3IOOCCmteWLSznBfJ4DuSKDGoCyWM0QnmU
Xnvb+52SNYnSv2vjzLqyKW54n1nGk93DAS/ykzEUH7jFmNRTIBP7vcUcw9qLaLPVGp2Py+tKKIuE
eDG9Ogt6xv8LRHlMVPgC0TGcQEmEpgYlauiKYZc34t+ImqeInfg+EamSNy28/bi/Z7pzK0gk2jHm
g2E2Am4le2VOJREupsWsqTgpCyBvx44DCanBG2VvI4rPSxm0WfubNDRTOf4t+KFYqvo2OZT9sIYR
LKckpT1PUyIK5edkD49WefZYvG0FM4eN6MAqMcovNxNHC/sdwLjoGF2UGBs8ePH3YNbfSqrs0UmS
b7drzujxhg2REH+91nsZW05+bc4fZTrOZwyESJug47jQU22YqqaxhhgmT2BJ65W8dolxCG0oOmdq
fIRIdrxFImhuHB0+aeyZgUfv0troI63ay49Vu7xN4BmS7Kb5xsssYsDuuGjHeVVp28WlYIzZx9o/
onv/63lIPuNydMoE4Cj0loA36SdBRcig/DGeB41FOcHxWvohnZYlhjvtLAa1w5zf6hEMAzrNXWZl
wHe6EYnsGleSm3+ibtqPPYod5UhGWYqQ3G5k+wx056KL6Ki71XsSWy1PtEkWkF8GS+SnKDyn0zD4
70MeLtz7WCjsZd8QBEyMa6RZpMTkiRPgwnyz8JOxcr0uqW9uvQY2/jKuYU4QazvWix5Z7CS8ql3G
AmZb+eVJKbDv/Ns4j6MPJDsKsQXMIetRkwvck65+9O2gbJ0bjlW20G5/bSRSz8Fd6By67iUnsDlo
G4EP8dXH8e/5QIe6+I8JEPZUFqYbxAoReFy21SMErht1rkWI92S+WYrtHQv7tmnTPVouFAt6pZ9a
2TylZjRfPbsL+1Kpz6rXUf04LeJIjppd6hFCW0r2q1UtWGZbDYHUpd/vPatyzy6xkwFlB9v5Vdfi
Osxd86gFhmol/Qd70kO1mIfadZIVZUifnpTcqG3O8pv0pm1f1wK5HFeuJZyTBEeDoBQ0CTz18Wwp
64+yKwjV/mQ8m+2Hrmf09T5nAjmR3BoxAU7sU9D+NsndqWr34BjLXpkx5x2p2uc+nZJzNMQXCA0F
dKdrXeenFCEEoSrIMVEaWQFtXYTDoo4vTKPgRTfLy5DRMNpGrULyv9OdWDOAaKvlA3CNI64iOqyy
wfxmwBYYhxJnz9Rml45Q7G1aFlagE6hDIWH9BegWXVI1PasIDJpsmuFpyahRPW8iMpK/iwvbuaDB
pH0XSb6bWSTumXOoQ+K0xjPtAlrH6jcfmSksNMgqbQ5x7Br3EQ7I0eibNSexuoDHqo98Qcm1bGoe
WoKZl7J/MvtEHvARveD1R47pQdZNS+QEeAjSc203V88facHwd2w0Bpq7xsj9MHrPvecu0cNVDTGy
tObS7AP43rwKPYZpDu+dUz1Xc+Uzw6P6Xphkx+iQK/oM35ze7NZEzhZQwj64UfnXnOjOlq779UxE
PPpvESWntscUMLm8LAn37b7xqyu6ITTKlrnVdMwVqkjOqXHi8WTxkdJjTMj8N13fv9N/wiuH1Mf1
cMVT+euYHqymiYY05gJ0pwJpn7BelXVxETgBXmV2khMqIUb9S3FJkeIlHlK0qLghCNhzSW92/w6E
pYIxxuihjJOjFoLJgYXkHvHJmpXPm6joQ3usPgivYbxGXHlnY/ghlm5KTpCF3r2c6AdshI/KALf+
L1be1azJb+nAexsYLozl0+n9XVM3P3rDGKJpTXagab7vZ1DClV2mfBzQQwYlNgwlxNtEdDlZ7h+7
mOc0L9gOdIbDllVp5K765cLtSSu9nbRhOUPS67aqUA0DQ/UzlTbg+CG26FjGMgy72HKuvSH1/ZgU
3yy6zIhYY1EywPGJd7X7YQPlkfFlmnih8qJru+aH26YVuOUg8IZa3o63bQ7lbIdKkg2TrTxi76BS
5Hkpm8bA1PQX0fQsXI0MeYkRE7HsJ0HegosVnkAD1xDJHhnaC5jS+AJQDnHfwjmXZrlzsHMKl5gm
3/b05i0fFnNHKseb1O1vZ9VadHbSHt3ZCtsWm0fWIrjorG+3aZy/trE0rPFRPTcxJUbpu0Q1acVJ
uBKYSl4gQkUGNBFyoFt6AiSj+Vd7yXjLvfwniYd47+HWZS6Qj2cYG1Kmd2Y8+7zzjauWxAYbmg4B
qjtWgV8bb+m8VgZna6pIZ9NU9TBqSrsissYcI6+exdZJb87McrOrdOKW1xIsp8q6cHCc05L7DWmd
5hN/XLqylok/WQ+X1MAd7qjh3WTMqbT8Ptn665ibjJa0mA1izkmCuOJo11MwFw+u5x7KKn4dqkc1
R7usGWnVVNFsMBN2Og6MBNqs68GfcoCRhI2KXuOIgjuhHNzmq4bVLk7gTCjIPB6pybkZrFTYlPBm
2+4ZHeaWTF2Wwk36Eo8YWuTov8UI2rra+EdFVe6E5j93CP63JEZLLvL0bNQt2Z5+ch2Hzj5UDY1p
vwz53U39A0vHpyWOP3IJ6zUvUNLNeFMSDVtT3TPnyeRvbAw4AVyWNhKnE5sUHB/sZy1A1nJMroN0
GMWjDzy4sn4QxOBZODfOxd3woorBN/aPwknCctKwg6VLFtgGeBvaUXJC/9gOUSCRDw+dQsxjTrY1
dVwRRl1qOym9s8AqzqTGbRCAYn3Qt3KwJTi7+k2LPBx41RgBmkE1TIm77bSfOer40eG+48BAviKL
7uilNdKuISitCjt9t/5C+vdGJXwcXIJbi74JWTZdokrR+jhDyaWSedtx9Jv96tYLuwlNqu1Xn2qE
MTxWiJVir+w2Tde+JgvkaD+19y5QsS3ayHg3jMXfEbQ78j7+lAwjPlwNhUOz+BuAQjtIa+cGjvvc
ui9irjEaFcZtdiijOhwKC2uc7AEaAsQOiKP7Pi6+0vkbewtBKZK6EBg2cjk4Y4l97AgignNl/Rh9
e8VYRyxNXrI/GeMnbYy9gzTkaZjQVcKCZrbPlM/veMhqgC+JuLtWiQgwakLOMcpUoCrcF3DFZTw/
DjhMNvR0NXAqakl2jnvZN38dgyeO8uzHnuwPyyK2hC3mK4ooBFP4DvVZQzwMlovauDmtf7FfwQZF
qkXUsjGsRwSx8dWDyrOJNLqHns/A3kLbTdnDlOCd5bTsAqSB+sZyvEva+vmxJSlxy7hpmxZTdaFY
XoPaVq2lBZq5HT8Lj/8+LkeC4CQzdaqVukPfBR8l8IzI2yWoXgtSNdHyP5OSfcISQ4Sz+OyJ7ezX
OaR3ElmKGHwyD70o9Y3K+7tBm8rk8NFW1oG3ajs75MJzfXVcgMTLsXC3EBSwQbPCGl2Kbi3nsSPh
WvyJBkEdZrFS0bWFEURBdnV2spfq32xH2ZXEwOzKgIKbFXMEQUM3k4QNoBv1zoomlvXUcoHZ499c
c1S3nR6nLGB0SPruvA7RcNh3a9ZoJI+6bhFFIqhFSgbNvfPWTX7I5nfXOHj4qeIOM/GHzFrZxjHs
oKQWT+g5zY2uuCtcKsM03dtWrCNiSz8Q0wDD6WnAin7L/qLaar0wQwf116b1QqNrl21GVleQekc0
FEz8PRKrmd9oMJ00RWBV7tn7NaTNcKvnROu+XcnCr27vZkwSeOdK9GL1Rzr50MdMHdlmxVhigZ/l
mtDCIqltGylFMDUZVVAxjoGnxJdZ88Or5ZcbGdExhrHWjsxqu4EnBRgZj7u8FG3zJuLxyda5UqYW
/L6v3726fYZ1AQp/eTJqxpMpO5RO0tcZDVpdvXhxBxP/XQHEUZV6qI+NPLQoRhjU1WEhZ43AgOY4
ZMrbo9NPNp2TIP234u5Jk4yEW0NfDoNkcTjLAm6HF+8Kg/+755YIPAb9j4JwOBbiu6MY3mnmakqL
yfJuo7dEihPGvlPVEmrXGtBv6k1UVSGEjVNKBHTO0jyLGxqy4o9DeWJG7wCK1LGQxM16BRoUAMIF
jcw21YcXiWsymZOnpIw/ZvCJQPORm0ntxfTd0LGm76jqw9QA2zFYfoCClhWSNpwMVpFRbDILHLnL
xXJHWvRVFF3YMPHhfQcX1WK9cZgQlsvq5YWNKcrcPlllf/P5tvdsxumndOUDUlzcE2vYMyao/NSb
hIwsFkMTAQQPtjxyIVfO2a6XerrXhDaFUnNOHUlat7RuwsmxP6ahcE+Oix6YQQ/3QlNSRA8IS6p5
unQj+nCYU8XOMLUTQI8xMGhMgulDWsm96VDNwWjxNEkEiL6P4LMS/6LBZW5/8LfgSdFI4NSB+aua
Wdck2z0gZSaQ7ny0i+J1EFYAxYXcgzp6xOcESVsRNy4ilFizwUjsPPcVHBrJhLVcBtQs3FmkQ1tk
imN4q+dz2o3wTgx351uGoPsiVqQV2usEsnRTiY9MaU+yFG+Zy5OQFROCD05bvx+DZWK9RZLGYrhl
6Ix1siOo42/qM++bUpSEWZIz6q/tneuioWVBwrQOPjtO5UDYiXtsfO+EsRa3i05ADxXlVmZUaUk+
vDVrvd01I1Jp2mqbASwysii6Wrxcsm16sn+5w/sk8PRMXuQ8RAehu8+RnRz7pTAA1qe73LDbMNZO
UdLTkgy8fCVOMyyA8rJAFjjNyXj0oNnVZdQ8mmg998nCme4nJ8OK8/2IciNgQniVnfRDfUYh7eU0
+iMzpEPt+OtVUGCOnKN9nxPvW/tpFo5mbbLwIg7TclsKk/XkqbGSmHQ3DSmye68q632rm4e8gLDZ
MN8LkUj+lC8s/fU7w+BHXhbtkrCANbqOsHENpVzTWTkbqvkfJ152GePxcwaHtUvGdtq1DbEbrTai
8atG/eRKZJ9EYB8rFEWHsWUQZXvEX2rjDVmH41ozok7BjBsCzqGRxIeSBjjviDJOL13MbNIyQM5U
nbNcyh6v8/pcoBMcThBKOajd6heYfAudOL52AnRBCh/XlQ755U77Jglaiafin68wGcqpe9Z6/Uez
PWvH0f4FzRanKeN0ASdlnyI2DmpkTcEldpPx3lj2to97vgQYPr0NBqGZGAfPqHgz5M0cbIzucWy1
GDlxnqmYCXDfkDaAg/nUT6T3xotBRHX7aDB2OjqL9xqn0w7+fLQ3Wgd8m3VB9z4+ZHRtPlSEiGol
jaLlbyfYGtntUmPRghY8pfqzotAJ0KczL6GA35S2xhzhcY6og8fUdkgBQgJiO84DeCRm0L16d5zh
S0+6Z6p//dBWz40oQwYfJXQaFhAJ0gFRjgV6FKxcPbEwW2ThkC+ji24Pr6hqukf+n0+5tXWpbmBJ
biA1IpBNYzRo0yKPDf0a7xP6wJG5hG9IBC3kATPX2Vdadvds89VZ2ELY5rSdBjBun7PefpuEo5l+
AiVT1gcH6iu0G/OT8QT6dAlceVWEJNb8afDHPJNWxBoXXUvI7PfgLhpzliR9sUv+rP3k/VlQ8fCU
i5vno5Af5d1aze2ICSHaOo2kNY6+yeBctnb9w/KhDWX80C8osny4uUGzoHxnvflA5Y7yD/4uDTUx
wWCSnY3rQFuOPwYz+8zQkqFcB1qnszI0i646zYb4sL3J5Glj6VtlKSlhS09Cyjg/2dmYPWjLTkG8
I4Nj8YnMgTaZSj5HypW6iw1+XyLrzkWMPM4w4sAgC+uUu/pq/er4QXJ3kzogECA2E9A4NbIU6Zm/
ERA8uK9cdcMW3hpKJihZFeaBY56ts4SGwy2zZ+uMhxQ+QB3fLZKfNpxXDxOD910hUerYs7wS/eMd
8oaw4dLTP7ArycesAKiUT9ZXzO7elureegRyeNV8rQdHwzxJIMSYZYfJ6X9r+TzrYP0QG3hkJCyO
829cmprSyvvBKm0Fwunf9L64ybz7W8GV7hAh3o1R54VAQTQ1YS9S/Rw5/pdtex9yrlxkSjyJ7NcT
jmqqOpZ0Ft599QAXUJFjtUk9EL9V/zGJW0QM8ENVmONGACuHcfHlIktjB0d2vAaGsL/0ToJiHOCB
ivAda5X1ZEVmFhQz90yesax1qkocahppl7i7T3L4go5jkEtmncY4zTNegvNsq4e25/SH6wxnjNXJ
fvQU0rMGQmzVip9cZzujbNyY5bBAR2bnnuSMAAYkD2wGEaF6pnM38paYp2ZQr3Vp31StylPv2Ak5
pRwoKAWeC7PvCHIZtQPSdAK1ClexSiOoNu1jmJVWmQdsaydSx53VbzL/M13DOqux+q2XUdxiRJd7
k96RCMyOBHbzecxnD8Vf8TmIDOuV4SUbvcNcRPG487BKAcHND1lqART0b/lAA5Y3XRHO4u9cDkfY
vgbsqoYwGD29eYO9U6Sdbpy2GcJadw6Wa3vHNn/qGreHuW7AETXJ6CSHSp+SetsTG7rFBsVHIfOq
nBi52bHx5eGADqdaZAyECYSK0neSHqYr5jZRYeyg2ZzDmig2556nRB+kBe2riFBTFiT5+shiZ1eR
TxgZ2xG0ABWzeyMEM70YpnslAAYoMcY5boaNl5j12cmqx8Rq1GUai/xZyOlvj294rAWsmaDLYsg0
matWQVQRZIgGJnY+m9hS+nExvD/jVN4NF5HrlL2ZA27RfApJin0icAOYSOTuKlsYe0t0j1pS/fr0
YjsGfLOwzoSKkrFYmZD6RvVeEP0esn29mCucmBpAhOBxuu3Ydk+GPvTH9nFK4+XB7SrrIR4Nfe/i
/poH68C0kl3GhNtoyGNjtXdss6kZbyi8yw1PycrrznAV+RIYdvnai+Ylj7vyLsc6LGM13MoKUuW0
JN+2ZfPuIMDbz5ZPqhStK+UEbVCNk/dhMDD+IjNGKmPM+8GY4nuBcd402Co5ZYRZLe7TS50K4Ls6
IUVVInJ4wDGio7J6+P8vyolvE+3R3pV9u29drbgko95tUxRA54IDbejt/GI2fphEefTh8i5mlvts
26DTolLrzxbhtCEbXFBPxSEWpfGIDay5aUuKz4r+Pn5EQuG9ceEyaxz4YPTP00NJxAsLAr8Ni7Hj
2qWFPiVC+2FAB1weXeIxTqu71tTzaRDsnn0Z3zshsq9E4VTJhpsjcbJ3g/m98s9SMDilbTTH6COW
+WfW10ea2ebquGj4bNs6w1vDTV+LnxprNAlxKOn4/rw7Hi0RGY//mbfRg/fEMmh3Y+VqW7wHW5vO
dwe9cdqCP3XPYtBHvs0auJvslzAlb22b1dHnUCzVQzxXN1/zmW0UdcXiEzuoJCPQswD3Jro2nvyR
dSC7inxHVcBJWSkbBx7RzDpMFSzia8RMYVxh/AJLjypvZ8y1wa2iuw9+3O1xsO/V5Oxd7oXvBPNm
u5QH5RQNavZInaMZizzS4QdWHd3BylxMcH0pYXVr/rau0BY0JNnhgZ3UEYEdBx++eVz96wLQc9yj
wDqhQ3ffd62IwD3SK49a5Hwv5gsS/0BxWpx1J+v3Zs/SbhhiJl+eBoE9E1915cbvtR3jbS8j/TGz
lo9YU+7OKYaItGgOFV7XXR7lCBnWTtDXzcCKUXoLg0U5C9Y3y2/Osip6cihceVyK1c/CfGTfpFeR
ac59gQc92JARPBXt5pyTXiTJYQ0WNcbBvkqO6+s65AqGvKYbpuneD0qYr2RXlfgK+Uf6EigUS9GT
7Tr7QWIKdd8Wsi4CmaMxzO1qvhncFOFQeVs1j85F0tDATN/W2QAlq8Jvl0h10Fl2vmZT96PPxK4j
OB7E0p+Jj8YtVS6XRNjmweJkgLJBIkLFHC6Zf1Aam2fHdX6U8VQRD3Djmz4NOVoppsz5AbV+u8tt
AQaLl44jRVxN2M5bJb8ZoMvtolIw3nEWNAMBAO5UEbHcp8W+pPTGVqZjYUbhzEqt3PUkCu5sbzUK
VfpdTxPGeky0IWyke4FYJpHkU6vucWr8dJ+OWCuWMY1uvVHvCgdZeuLijFu6TQ1cS6Ljfu5VcR8M
DpBCDu5JpdpDkZt3RajqvXM6oJk6uWU9pyUmCKhNZTDYRRYSG8trVj3894PkTGH658Y0dAjG2mSI
r2mWHF27n84Ncwuj0mFzeQUn1exFJ6GWl3bqdp3P/Daz7flQduozTsY/aafJp4ah/jYzDl7VmneP
RfQhUQoOAgqihQXvaz1CgPJ4WxiM2O3RwPp4ZGtAPm/bipNGsOvGNXr3hOTv22OMk46RuLG45RYZ
9XyHhrcJmzS16HnUITIseahHtCdFSmTTmFtAJ3Jvj5vR2gvLM85MAdposZ+HtqseZ2ncU+injAOI
sPD8g4nUiu38HOE6MndpvgqY7SSAFfOvkWPIqWJ96E5KRnpLhsK8ZLvEweXYkgYGFcF+0lwE86ND
X9c4VJ2MzCrRNsh0qbKcugsjgkhWNdsGIMBrg1ouNEaAOaSkR3XyBgZs2ixzSdSIKS8R0U73ljQh
z0btlSjRhYUX95Da9lZTe+d2TLtLg2ACkR2KSeT46aEtiyCvfHKYi+rVKxVe/84FIjbh1lDettSN
HrswYg8hc4DeuNeDBa351pDdb+nK4mPS5blxQu766TKbJ8zTascgOA7K1M+28L7c1cmUQKEd/9gi
Qk+hOrBGCteIk7nWpZq14ohW5k+rLPfd8VjRWLKliln/0RV/RghYb2mqxHlsnZXs9C/Ji+lipmq7
CO7RHCpVAiteYy90XMA26Dlij+eK7gSFoUf8YTPckaUeY7iDm4xobJ+QlsBsjSekLq9K4MCyRfU3
15fXGAq1KLX5oTC9wDYeY6U/xpBcIt1RG6aUBeCc4rvqSSFHW9QzFqn+oGi9th4uJt2cgwFu557V
6tZp5o7McFLEQP1ggOkQt7bmpV4OrWsfE8zzoTsAv/FTKp1jObucrAbTBLWUza6t6wRQyTXxYByR
nPFrqv5YDeOdQNS/vdfazI3Fa5WNH6ZmW2HFiLCMV1GAeM9z+xIzFN+YpCzumON7Fm52bvEYWAMb
8xHBXssDVw93HCHf/EsDykOKbhOl8oZRDJ9ay9Kjo315lcXIF3cDpKyY1hBhC9MiZVkg7LqhCOy2
wSXFeDHJ3Zfa6TXAUvaLlS5FaMkr6HU4CODBEFI9JiOwn1nXcQtlCD5wXIrjIsDMYMotApI/zoPL
lMJrjD0FN37FSSePHvo79WCtTqVOHgtL1kBZaH7m/qEqG/g2Ek38DByjdYbLxF0CKahLwDFFy0ll
5sXl5T1oUaYFA78f5ZHdE0FiEJ1TX/QoudtptrzpUHfcAd+6ltYduTdqL4eJiEYyi8KWN2WflS/J
UrmB9Mzkk8iBTo24rFohdr3r/BmyXL9OfX9v+OIYAU2bfhAM4Uas1NSby6NP5HvIIqw7GlxIjJ9X
hfVgqatumDTnCyZW3+0pyCIyJZjk0npWBsSpH8w3zsmWzjGOy5tLIDLFDSGTo5ugQPeWm3nDdi8u
KZEgw7LuG9PEht8P/qNudeNULnJNWrCnfc/WdatqDBFcK85NoCACn1Ns0inrf+IdxwUdeOunj63T
kYgspmEPfp2BOTDLEWkYgScAJ8aVHD0S2rCtOybGHLcGC0HUSW2LPm6ehwmmHLIMt5Ni23TML9w6
jQ/NGsyLv7vf5v2S79NWZJtGr0iIzvFs+gYCKDxao5QjDkJ/SyNbvViT9ilLSzuB+N3nfuZflDGm
j+suSix587SmaWgFz7GM/FulsS5OOi9+miI7gMvpH9QY33VCNA4SCfWYE6Oiep0NQse2Lx2nLEx5
WyfAViwf9OhGCK+PVC5Wh7Zw/uKsNg48feiRy+5GFbfaPJjudWs2bI/Z32i1VXbT5rt8SQSiICSt
U+f4d6OLMiyOsn9yLTZTiVNYzKaMs+ZhTlwG7D+qLbyXWKFZRweZ+7tICSo16T7kk3hlDAGuu4dG
OODIyizwwLXefGVRo1+cGrV9VZdTUJSRFsRLEx+Gmv1TcVftveyW5nmK6q8oNZGm9l+m+kiGYoTE
iBvJcEJ6G/uxwhOrDYk8ejqmLXNAR7OATxmaejkx+Hylj6xORYT3K9Np5pv3rBLNJxnURFc1f5wu
M14o8P9OhCB7bW2fRUfbxAwTBBQk2ENtRcx4+lby0mNfyhlGOF5nn0kSUFtNYby2VmBWUXBjjuq8
eOrUqVL8IdCHxaI9Dvem1H+FG3Gp68bH0krWt1OCGVDaoVOaJIXZZr5PKtipjKnXMN2ZubsRl8c2
uy12cnAnfCxZivNUOX90WLNmG9Ere0DFKuutGTEmTCWoAwOyCTMMfZdwBdNeXQw/OowmeoA0SQLC
NymLuV7otHeG06WBhuchY360upFfhWAcUFWLFkz2lsFCvIVReo2rlltYW209GjwUiGCbOn8xq/pm
tYZxlK3DuRfbBy8FQNHNox1CtlbDvMsLE2Kg9G6C86xgTjW3/d+ld8N2Zi2BHqXYGFHzbkEJ3JDK
6xrHrkVLh3ruE5OnTjoiXsoyffcnnQMMDnbu6B5YdKRZhTTjy0j7rIPIjw10cW2GjNEjrWgA/8c0
iOlHn1w05WF+trI61I2XRdjcRc2XV3J+GfAsKHud+TiX4p6iZQ4a6YjQopZg0LBZ0L8+NE57c/UZ
v6JAkT7b/akCzE+NQuZG4c7PVU1pUYoitAmiwdqz5KeZqIhKJh12mazDNJoz9PQK6BRUDTQgBWSV
sVuD5xAOmEyes07e59zuHloCUdb85RQxum595DXnviOTm7dUww4POosfc0LmNiK2zOffobBIG7H5
mblqPNhZCiX+ySgLH0JUtyEbUxJBL6zHMU0/egmHQuKUT4WoT1PcIt5UDNLl0Jw7rSYaSTCInWKb
PB2f2eDCRmXxCC7OSpvJFCvmU92tUNkacsYMneIo0zrnjhMPWq390gT2Id6mmSMHtQdp7UxZREOl
UFAisioIOa5plIWNfUVGA8U5OurOBcnlzYX5QQziS+9287FO/WVLcCUoFQtCKSuHvdG8yGpAnqmQ
GXp9NoQOruuNwiK5Ry/0I3oPQwgdiRj69sFPol93PalSGsuzU1fPg2sM9NJA3YqhFa9D70WBjmdo
Q8+I8bLvp0vWSBYrEbyamXbekn7yjMl82Zox5uSmwSThUvgEpgXACM9Bgqg0RoQwo0SkNTHZKI15
MFZDeqqnaC/ECDG2RULerkkEkdW6J7NZPjmg60vc84vn5CCAMzqhaqbb9qLlDDMmCgmEgmw/TAaL
ZxgBjD5cVt2ML82iUY9FinZCdkl1mFkI3icpyKrR3SBTFuIUdDfkn3RGaCGNI+cBS5xRsUxLJvIQ
fdLdkIFuHEmg3pRY98UAfJtIzr8SoH8C+8DABG+4/kdmCCbRCngHfld4lM4xKqnB62h41yWcZWtm
GMtoG4cBW+wFvn0YCQfY7/SWTsCqBK3bRpfeSzWUEJu7Y8NOxTbrx17e8g6Zn0eoXjkjlYkjCulG
f9eN8d4y3niwfYYaPSiVTaEXl3xqvzyCm1yqyLlJvniRqYJEGjoSqgGg2BG8w9rl+nzgmNgr6fvt
ViX2H1/CZbBIJlw0GhO74xfc0EgUmF+zxdeRL0KfjdSww1VzLFUSlHN7ME39LPXsH9iC/BQbP3RC
FgoaHiWjNcPYEvnGyJihjjlFDBCRbZSbN9991+Pky4Z5zLGMlaBM01/TyX5FmyVbAG3IyzTnoRiQ
lsPJvY/Ox9zGZ2wFYYEoKK/b9Bi1BjzUdlO45aWApIEHDv5/Vt6IvjuwKRsoDSv2UvPqoHb4/lRB
xph3wP1Hn5SZ9/yIYf1HLBNG7tZ/iYllo/dSVF5A6vrs19C699VMCdbHZJ9j30X9jOSKyVHbv1dd
+YUP7Uuv6+8y4XVJna8xNR5RdUOB4/yiLOniyQu0SfuxcrSfD5ZRqv+Rd167lSxpdn6VQd9nISJd
RAJqXWzvSW6aInmTIFms9N7n0+vbZ4403QeYgRqQAAEC2lXX4Sa5TcRv1voWgsxD37b3nmfgpuex
MmIH4B/i4TepkKwm+G1YNBVsL24lJVCS4LEAhlh67ZMAN8j0fI+k+mzON6oGjxp79CHWQDNN5fgQ
m0gCjcbDjxw8Oo15jkM9bTpq/RWAhgd7fsyFt40jy1wweucNmzw4aLOWf/yK4vajBEmzTieq8pG3
0uQ/RbQlltO+ipkFYkh7AY3zicIZA1pgPVQFKR2mn3+78cvMRnYhipQ1qv0Uw2tLCTorbZ753kJ5
6DevOJMvt//2+qtSHP+2eaRG9ndFj1kvveEqZeB8cmd2uhuQlkw2v35jc9TLi6jCca9nVOmcWeua
ZneH3R7h6yy+qmbC7DPx6pVi32t52075m2Fk89WgZ2jtr2Tu7v8wHKh7I3JfxypFbT184Ds7d2M8
LicZPzaWfgH4d5mxEJrspjuvuEvL4Z0cwXMSITIWtr3zChQ0jmmeWuxEWqQfnm0/Twi9nbn9LuLh
6DqZAs5FQI/Qc/3vOPs/43f/5Nn/JQ34L3/8/zIc2GRbANf/Pw8Hvker+PH5j+kLf37Jn+HA7g/P
cpXp2RYefUKA/yMcmBwFlpqe1rAWbSwA/E1e1G34979Z5g8HMIhN+aRNV6pbZEODG5K/Mr0fLNml
4CsdRaCD+JfSF5Qkgfif4heEclx+LNMzbYd/3QIn/jEbOIBo5ka5mW99cJSgmmBTwNmw/Pug9od9
ricXmxMm5hyR6gGRQndU7MbOmYTvSzyWDzSkF/lTHY6ch7Xj+AdyauNVolKwCAGchQzZ4U53Fran
kuVvKAmbhQ1p3LuKWtVz6/CzTZthywCCtji35pC0tiHecmbGh0aXxT2uwPHChhMgfZ532CUi2Pys
QDWGxNy8C0giJP2x8d5L1w5eKHrDrU46bl6hBbV9Z3sAJFR5N9uZ+J68BphUwObk16RJdtf2CKEu
gYN1iKG67Oly4qchQ7JThA4C1KYp5EgIumEfUkYGZ4A3N8zE0F1RdltvOBCjcFEQNrOfAFw+m4m0
L4bFCMEwR37dci64HKs0ql/ZP9kgfkERZ92IAciRINT4MedFXcpXw1TlJptRihUlyaFWUjl7dK4I
eT3KNlSQvsk1EkQrLCn2lxcUwBBH01z4DSpkiz4Xc6KUoO2mwHm0+84/y5JKA6tfCTTPrV7daPKX
hj2VX+5MwVV19seA+8DXRcZtPXd4qssMq1Kk4+Q+VoP3arsjaWKIMHeiCKZzhyzllzaznqBMv3th
kRmtp85L7tA4Gvf5XDJ1FLbnfCFkrrZ2njBmn9isXNqEnr9JfNA4vh2cvcnzNyXS5X0T1za65rz2
9xQk48r0ZHOqm9Zc1tqOLiaO3DVqQrKmyxroZGaUCF4nmWX3gUvabYhpFt00mdA/BwtoVWAX1U/0
GtN5bjllmU8nJwA66kglDVgzk9V4qQr+UbRMGIjKFthQhkkWALVZeZtacgsiKy72gWClkdote4/O
HDYo4TXutVphwAIVVqZZ+oEor1q4TWRRrYAiXki488DnDGM5Tl3BjSCqVWlouqVEmWInBoMH89r0
atvJfCcROa+qIa8PIcaoqggPBVDFCzIX2vBIgMX3TfVU0qQSAFF4Wxf5B6V+XB3YzNQgxEaUiDKa
9QNrovC9D9FM8r4obvFp7v3sU2qUBrlCWKv9YxnFmJGKMLE2Fc6vFTN9xMsQ3vi0GfHBN7JmYzFK
5fPpmzsXKCw/flWw/41s7xozZ15MhW1CEMOoXUy5PIo4aA9ZmMw7f26RNd4cBOcyNlFbWBQ6Rthp
cqaV92jxu4PjygJsKoT+FkA7YBqn+RqDFibjuO9p2rxBJbhhXcuhWcpMNkOITM0+dF9ze/DOjZ5T
TPxJ8iBl2WG/MxBpIZ6jwnQi8O48+Vk5htsBqgo1TVJkZ3vo/O9qtqGhENb9mNnKZLDvj1vOLBI4
ksL/aaVYchI849sWg8dBVOMtXHjQWBFtpNCNSQK0GQ3hPR8dRGRRCGyoEAREY+shoXYJdMm/Nc5p
uQ5cjCRQIXT44WdWulNex1oN/Kq+S200ZAxvUeK6WKQ7EVl3g/B7FGKEwGC7nhz0xtqNX2v2OGto
5MkjcBXG29K3iE7O6uRs3girNFrOsokk9l8+KbAwJEFs06DI3G77O4ocH6g5RHrksXmJuGekkyTk
PAeBEDEuUok+NcrttwmfpkNU8GlAAGM+OjJmBMGcHlPT3H/PQ4Esux/kdGosJficD+5HGlshOY2z
E10noqCiFYYd6L4qvo2xSSZAFOw517ZlH0LUyYS2Lf4QEm9Y3hByQKbbyaEao6lpwhMoqfgwFom9
L8aAyEhgeS94BO233hYaCFsi4fJUnY9GtO8RN1Hdlq/jrACOFSicyq6q7wtDtd+KFA/McI4Lqmdu
vGs0j8G+GyA6pl7Wbk1n7C5sQNRPkRm3zNuwd27naA7w1YnHU10Y7hKXDfFWyiDW88EKhupUokYZ
MD9nzO6eDVaod9WYaOJJHfPotLVmvce2wl1FZc8TGBIT+hjP4EaSpOgeM9FjQ5jckaQfFffzk2Dr
GpIbmJO0Nvcpw4cqR6U4pFH1kLB4PyEQTM91nxpUmeYkXmTnxivYBeO2qNiedKau1hBb5GrWKUTs
4aaTqNr85NDlPPpunfwKuzKzTmwJaZcq2efHmnfCTpETVwKSKlq2jth+kOhNA911ZcPudyprMTWg
LDG2603q8f81PnkyqIWgrFXEOSNXHlz16TWleQrVbYvPvRngMLWKDAtBDEbUkNA7chL1qnFwLthK
qg3aQ5atxIXf9T0kSGFEE7zOqQneJS1YwStAvDwcgBLZaSdfcr8yN/5sBp8WOXunaW5AtLY9kQuk
TuV7KaMLATAXUSTR0RgbA7MOsGKcgOJhqPX06FnhgBRKGfcd1OzNaPfVsetREFRpd3bjpjgkLXq6
zmv8V0LgzVfLYHox5VNz5M3o77zQVRDvHHcXZEX77Ik6f+GFqA5Y2IujqbpfprxpNhwaXnsmQ9wK
W5JKW6Stad30IABx7q1wzjknk3g3yfFlx1yjWjfvtUnPgpMuuUdR59/ibc3qQyH7RAU6RTeCohFx
6njMsvHIrs1U3+IFSW8yuaxmfByswpPW9fdwVAYy4Hz36AcG4gYsXxtGot3PMmxRGOI5fCOOpVp1
lPzMqtwKPEeVVLskmoxtmFo2OkvPYCFewWLMp7B6EIGpVyNFxRmM9fSgRDacC0dF+4mguA2Fk/V1
I4YC2h7Ni98SPZoL6Z8TP6sehVOA6mL3l1wLB1V0CjrzbIKj5Q1i5NnHlKkk3krA2ddMdPpGJgAy
hCa0BJ8HjpJ2qnopbMf7SbERPFRzgVR4zuQOK7lxibDLbDvL9VcTG+BPQiTdB4eZz5VsuXljOpkH
KWlgJC8dzm3pD4ekitPHYhjNw6B1hf8st/PnkkprHUi2/w1WpXWZhw9NbG9KhS82jb3gqQt9e2c0
43BRVk/Sk+c7vMCD80S+g0J1Ts6iIdCvwn2CqpszlEFSR0fHxhzoDRSKAxBa6zrMBOTMjVk+tGU5
PMOkaJ8Nc2jPmVk1LyrQ3ZqBxbiHwVTc5WPTH7WIho9ctQjx2SHb7cqP6u5R1PFwDTuuXzJsU39T
VGiyiiBOD6klGYq3CmawM9TJ70ob9mYeZLxFEc/WyO3LiNccR7ZnRh4X6m2TxSF+iBUKrwUu3vLC
MLh796JZrGPLhS/SNCAlosj4iRmrf22JuoqpPRnK9t7MOZcjWkGTaeC5hHnvvTKH96+TRk2+aFns
ZAtNFiDLgGCMjlXqu88Z+8I9GQHjyiaOfFFD4n0tARihCKr5Gx8CzCcKy+bipt549krkR+Ao5XFG
ZrEMUJZvq05ZPwMzNXAK+5K7mbzsCw/hwB2zPE7nQTDqprUCP1Nj2QTlLBHYUZ6nGwgErG8BhMUw
5uHPke6B8nKRGmPNJQae7KKKXgM8D+NHK5T+V+0zJSfMGAPkQoQVvOWCuvBttJ0M6Q85Bog4dFtj
4M5xrxVZkl8iM8RZMwVtQtZHGbBfGme0WpSSaCCQPy2l4b2Oci6eE1qrhK90sbPQcbFGdVFHW3lF
ZHjO1eFmXrvFHeBe6xwsVRaETIGhWNw1AqRSV1rjN+/DIFiVhaw/YOurT4stygu/sEe8uyz2yvSH
h4GKk7wVOIIrlvPsXLooewTtCb7CdaOWaip15R0FGfn1aYbGLiSzLfcAHqEo4jJnaHkaGkxJE5mV
V8TsLsk8sZO8OEMWPInICXYsvjFNSg4kG8/Hbb0aF9gyBSFPUrrnqLG697ggUo41NZFyCSkuiXZv
UqwJvA7le71x6BbvMDvCSg2Lxn3wgtp9KUgCOKDBCB/+aLf/T08mtt/F5SP7bv7b7YG/inKqoyBs
//s//5GJx5/fd/XRfvzTH0h9j9rpofuup+t306V8KQ8UfBe3f/J/9y//7fuPR3mayu+//+3jVxbl
q4gnhPjVfxwggOvSFpqd/3Lu8PSdfuTBR/7xn3zln+GP8odlsggA5cPjmcKSf/u34btp//43pX6Y
lkMHbP0xYdCKycCf4wfp/QCYbXqekNK0hO3+x/hBOj80o32SH7XWlkAg/q+EPyr91/RH13Es6ZoM
OmxPW3zPfx4/RInm/RRz+ejZsV51GOG3i6sGnxULpF0bN849nQC2sBJeVBrfQrOZRYphVQxOfjeY
ltdh+SObhHInPxHF0z6V5Yxz0Z7GeEUSB8DkiQThdtMImB+LGLk8mAn8cmRGFPUtBNBsmR/UndBH
Nc56TyxCOyJAMEEy2nHfXipKwXrpo2j5QhaLtdix665Z+HBwPyMSneB9uNgqCLga04EIDlRUC3qq
2tpmUyauKotH2vLewudkzKEoD5Nuxa9Rl4R7CCaF4yJr3OLZ9h025VzWzSN8p3IfVW54adG54pYc
S/ETJ2X002wS2M248Zlo0/8xqXCTHteDW+38wc6fJnqRFxG1eKS9fKgFo3u6Jn4cD22sE9vEBvnt
jfCip9gEHSIs41cGfRHJ6Xxzzgx0Q7dRfvyz9RuOAfht4yO5TiHa41gHHuEjZMZDrxDMirwZRTj9
EMN3O8nhE4D99/DvBljxEUzBt8gc/9p56Oy7cR7XQxyAlaBAzk+AgPQDwtPid+hZ1S8ZzCDB1aDg
LbZzt2bNhJihy4tVL5gLeEQ57JSRRS9Yw9ggJ2W0occjA0+I/FAJgjXaYKrvCE0x7gRZfsfQSwRC
ozjYuV0mjjbBzXvTaComLIkgeGUGG2IH/j2s0fg8wU/a8HpAreszo1hjI8SJRpACe1zqDi60AbSL
VnDju3FvenX5XGJd35CaWmQ4PhIPbY2XknKVGppcyv5F1pObLRnNDJr2SpaEUZQkDlZd2e2SymKH
hgYrkovEGPOfw4zSwQhk+aBikxWIEU7zWlZOdTABoL1I4TUfNqITvCYWoZFbmWFyX7htPxB6MM3n
xqgwNTAbP5iVqHayhaYVxA559VBx6qWpvWifeVaJGKZw7Zc81jY0CW3tMsL7ngajJanMCHmHqyH6
LfoUqWtgsXL2VK7eRUrCBKJO7T2pnIS6uI0QLoQB5hkl8uzE3Nnbh7D+HpCoQcJyrDJZzG3tfJRj
FZirqQ2i66g1SzNJVB3ghr79ydgwvnSulIeJeOqL6Gvnp1ml5Z5scwmpJXWMXTPa5brp2/AGmnb6
J/AW5nOXqWHnDuP02QS5+zPFqYCQ0dftZypGgGUzNHvIqn6d1wvHEix1JzP8sGwP7T/P0OTebn91
V+dNhl8orNEYxZlV4SGLq22VZN4ZKWm2420bbkuoT3dhEluQQSkF/doxH/nM9DvAWbhPKdqcc8GI
JF5pi50Q7wPJMdHRXPHiBDNFiSEGNu9Wex5kGb+7E+HOy1CQV73y/L4707NUDV4smyoM5yIsMYWb
5uj6EGa6HIssSAtxlDrBGqyRPsNTN6R8yuZal2tYI+heAKi+qAQht64pu2eeaw7GNmN1aIhp/G3F
noYA4nQN5mnbw0kcD2wXsmR0pkVrlNkteCvP9iT1IYTJhqphAT7QWI+DyBF+Wpw1IWC/HSly2UM/
Q6bl4MA6KGTG5y4HjTr6MMTprFEOZS3oVmki3qjqtj96vmFpZLDjRGRRJceRtdqcHA03lda6cDoC
CCZP71Np1LtmatTbaObRGfwEehNCNatqoZv6plwDmFRN9LQL4QZltiXwA6xlakyvEyXL794V+RV0
oljRtaI3bTvVn0wLmTEKnZ4tSitXqRXp9NhDAgPPN+rsN67q9L2owAiyIKzjg9U53gn2R4sYv3bY
yvoBza3f8WQVoUbE4dZeSAlquRLQRJ5AfCV0rYlQyM+qKh+RaJPDZ7OtvjmjJ6wcOWqtAtv8kP0O
5wSSV8jb5sXuS/NMFmz1WQDBfrZ1BuKySE2w3yMpItzeltql4VC+Da2B/g7TPGS6iO1BtJJ4TL+z
NuijdS76AgmjIYNjAPhfLcyh61G4BCV9BDd30i3IEyBxVo1TluDTtfURNor/i9y9qGdn3ZvXpiLh
C6kIO6ilKwVLtQCf2E8Ce4Ojm3Tja9jk8bOQRK1xwGO6rMcGyq1BZoftz81+iE1iIYwAT0+gyDHv
2pZoUPK20vXMAPBD6cT55GOlviOYkTujohHCq6SYdteddeqc0d3XKOxWWuUIwxtqGG4oPbjfOFXb
9yx0wqNO8yzapfA9dkPuOSUOurrUizLvQV/Zdn6P8mTY8kjRe8p7daWRQm61QLAftQjp0tKFGjXT
v1wjgIi4VEO7P968cmChxvZz8IvkJbb658AaM4PrCWsvR4gb0+Z2Xk6f2jyP/hBu6qhUGGOJnrPN
yd6JJCQYIY1y5CcZgfOvfeumz3Hep5+smpsz3TEZaFNYMj6uG6IIgCQSdMYwZmnlI5IYRzjzgKKQ
CAt2nSiVfKg4k9NOZwcnFeaRQnWoPks5n9mjOF9qivyHPM3tm96tDZadtGrmeew6yzAiLcHr4o8s
dt8ENFIOUkfDumia9Dqoxn/IOpPqPhDGLo/s8GCZOdS1ZmwOZd/6GJsmmF4uCobl5M/+A+WCPmUi
T059CGcVgVjErdvb+rMsw/pESZg9hI6J6C4sYhesh+s2JnCn1n7L+ZBtqtbWH45w7WER05W9Ea8D
2NbIsQQGXe/tVA6aKbDj7tLSM75pryXI0uimch9LF8NaZRG+awUSUPLMpvUA95+RpChssYoMoIcO
1s9N7RUtxm1A5tDPvfxgjcn0kjWD/WWz/37CsNNcDYb2bI/9+VeRigKSVF/JU5A5/M+gsOpnFzQv
KK0yy8+0TPah6qppRWFQvIZ55Lx7eZoceAqMjUYHudES+xLZbF67TwmEe2joLR5ufesy69xurbMk
YF0imm0WEQJRB0FxSh1pfNIeTkzDmrwbrsBNMmgMFRnddWVuE7rMV1no+pVZM8KVou6QUlXhL0N6
ILBmwfgisMFhiCGtv8h6tUIiaVNAuD3tJH4eDsiCMz2na1w7k+ue49iKeO5ovcKIWIwkQhEkiRB5
FjVcpi5BVMMzLd+xuxi7Vk1MKzyw4X1VpngW4YB7sVRMI3QT0siyPMqyzPkEZa2wQdRyhWqHu81i
/PAwESRBUqyosI4ojLu5Kox3oucjJtWuy0dyonmPvLT0lkSq5Z9uq+V93ZOyfIu8IEoN6uy2QMnr
LAJu7uMMfRvdRd7Ze7jpCfCvunjs6R2e50R3D2QCVmezms1lHPnqbJnd/GKYLVavcvC2XUs4aztj
zs4SHMMAi4INO0EHkR9FWW8BNU7g075VeNY/5l7Wa0kQ4p1fGgLjWqG4XpqMdAnofmtKEW9LFjKD
yKznO81YXfJZm+9NZvnPdTY24PspFjrLQLQahVlx8kfPY2Q2g8Ff5NIYiXHLedmqKPO2iryOQwML
/jqNhd74day/hAfKgr0ddzAuMZI1XOP2QWLx+kK+hVyXLMgu7TCnIJPEdGdallznodBvbh5ymjtJ
Lu8nz3F+4/4rfkZdbNyhxR2hsrXia0Sre8Y8yFHhZV79EUz+DWRWyIcgpAydyDA4weQYqZoIOhGJ
WXykuCHX/TCgnhWtfS9QHBGMIWClshbU3nNagUuCJmnfTjbDXINGpqVIuXOvLsmwe9WYvyP0+oeA
LHeyESFv7IeEtPKBe/eFZNp2WQu8G4QX2MS5tMp6Th0fd2BopMlLD8/pScVTdA3tmjZDc4rsi5AZ
y8LOzOY+gcl3B1YJAoEVFNOuhjvGQjWr+mtQVLiWCkfMDHXdYEt6oXPthtz/DNxbIHdmBTsGNrA3
ZKVPJqAwxsN58+wKg8laBuWd6Jr+ub6xocPUhbdMUly8H3IiY6bBz/b5DKmyifv6tU4s8eiZvv3A
QlABI42tl7q2yee2ZHfRhRIHDDLNBprlTDbqN50RPrqkFMzW/IH4CQcTLnnBU5LfM1GCmSUgL+Hu
vC1f0wqcRdCT9koefUTyQpfpV3Q73JUm4Q8hMv88/omhnFUx72N9jKey2FiFpoGsfJzDRoiYZvaD
4H7yLfXcgG66pB279yJzp40o53I7MC29R8BonaSW74OnbEzEVXp0qomOD+lRcsv7QYYPw2Y4Sz7F
K0fE4Z3Ae7dXoQlQGo2c+zZLdjlOg/O4Ey4OpdF0NxknBBhjJFzjRhPae3RCTWQyXTraUlWq7PZO
5W2onIJYY662cUe8N1nEhm2GQKbjnnTetNfv0q98ZzGWpQKNqaqQm8EdH8smyT8V7ISNy3r87f/K
8OgcfdUFLpX2n8dF/69Oj2xNGLn6r1QrmK4+2jZqgo86/MsA6X9+8Z8DJPuHDcZGoAG0lMaHwgTn
3wdIWvwwgWF6rhK2FNK5/c2fAyTT/iEFIhUmSESCKRQs/0u/ItUPdC0ejYct+VKlrH9lgGQq668C
Flc7yjalh/6E3ZAn/iJgEX7cJ/x73BDSAJPJAZ0RdBD8Imq0iPzL12qqLWZATFDDexpzBxVl3m1C
1QdHWAxXGffxMg1l/Axi+6EOB+tM04iXAWjJTHbohbXDIW9afTcksjiNI8NQU1qH2Cz9TTL8Jtud
YZBDSGKoQnQpZU4zOlNw25Bqm9S8H4nRZqrenJLBujEcx43vxC+hU+wM98Ofe70KOhaRNTqXGBFH
h1eFxB0/pzUQvzn4qBeVfq597a6tEqyCcoxqCyZq6XduC0aAFzqbuPHcZVC4D8oh6acqiOXwfeuN
HUERhe/d6J9gyf+EiZRuZYx8Ms/PrCothC809cIs6VUYYeXWuBrMqF6FTc810b6E+EhrlqsQmfbE
gYEnJfrjOHgkrLfOUnjEhZdl/QRN9XsErLLw4JyaYfssmyHdUYwz/vaxnpTPqoxuN7u1VcCuR5Ny
U/Vgu6K4haTQWN6CHTWrZtAfCInstZmxcj3Vvos+0p0wXFrtBeNliJG5+B1b0tzWNUbH8JtVnbnu
MT8sncByNwOaj4XTGY+6qZ78NNdHdlfLZJpu/hoXXzsuO/uusIhaKbAPdhNMvxnuuajhcNUFudFM
U9ETlJvWKkhoZzu5dDz7uYDqtejsVK1NZgVrZC1LCzR7MILRUjYcjyBH+Ju41qbz0q1KsXUldFiL
0EcSX4bee10jG0+SD2H2HOKNzpcltqwZ1b7kLRSbMKjcRUaG1CJvZ1pdBk1x6xRoIqPX7gaj6wso
uyqkZmU4C/6jR0Jbi54EdTI79l3mvoZRsU+JKjyMnKqtZLlsQ7PiVR7vKUBJDOuht9PptWszVFxL
Rf/J5wNKUbJnVlI/Y0kNV2AWi6sK1H0CPu1QU+O4GdujqnxveMbDCmeaIhfio2GDF1VPY9oF+7h7
QqYWf5pFtGRLWB1F9dET+XKtgzRiOovJqLW65Ng22SeEjnBhhNa0ZxA7EnnVGot+bmFagTfcVDqF
pGEZw1oHwXCTRD809sybHL7KQ4M/gRgnVp2WD/mFSV55MKYIk6gCjeDjPdui1VqFzOcWvZm/AN9M
WGAwwYiBDpI0oPvinMS7NE+/Iqs2N1KkwdIdNLpg6sQhqH+TZHBxMR94PEOI2YqV8lEpR9oUy0QM
a5Y7uwLMFkVVQ/Jti72Zhrvr2x07l1Gnu04GW976bPjAXDMDfqpmxCOlO5Czi9I8jQaEMMwRdJTw
Pdy3NKmjK8Eu+FM9aw2PiVqtwuJm+UCYuk55h6kp7sXE90ctlxNqWEJJ7/CFeN2rLkDMKPJ43unH
SCuzxTYx/JzvIMa72Pcevfw1cyG8sQAjrhsxq6Ix3Qnl10fTBIcVtKeGg0EVbNeSqt7q2vhAzn4c
3XEzTAPzKMJP0aJmcHTIoE6suzgaqOBnRMqMJ25M0lv0FamyPh6ZKZimxVjUL3OMYdTdR6o4jyy3
Af6RvmMESP/64aVyu3ono+YGm6ruDJsCKUwjgrztFPSjv00b3zkP3oDe3M82Da8cXjQgvQeLn24L
/P/Lw7eCu595DjTJT6iSTLgGAdeAzZwFyseqmpmsFsXEWmbDnmSda9Gg4NBj9xiLVa5kfSkVm36l
skuJbIsUDWRlo026EZm6NHg1PqXU/jKGBmeS8xy33hv9jomp2j2qkDVEirKtCG50+/AXANlmESpg
IDq+bTXJywKVcIo7dhiDl6rVHG5hWVSbeOjxGHg3n0N9H7MaXRVU2ht2kgeGx1/6hobLy/e673+h
HDxX59JJvroAYoHZgLSvwldhHYj/si5Sk2o9eMCQzLi11wNzbkyRZXnU0KZyK8DN3Ut+8xjGAeN6
MJkdLwPKVL1EFIASYCYcL/Bfmj4D7C5vW32qTxAJwd4OokOHunrRNv6v3p2/B0D9qMrJtRW05F0x
EpmQkEM1gWjtJ62WvSuJakHM1Tq/sBYsvA78q56H3y1sKpymL+S3Xy2e/G0zYNSiUlyWxvBp44In
ntXlMadu78UW2vyAYI/Cj5cB3sSFdKEfzTP4Owzutd9drYYJtpTdCwTFncmEahHcrAm3hUXrJvEm
6dynrErrg6/HozIqlEEVYVAFDIcg6sVlymlEcC2ROBJG9nmOnbPQcb3zaTP3ZZ3cuBNAlJ3xV0K2
/cLWZMaVhf1CVC7rkm4M3khMD+MLidfMLor0WmORhssXEhWagribjODbySQptDHh3L7VIoJpD3Vk
WwdGC5hC4FeVbTTBVRvVlpYRnhxNJPE+cb+dFf48VgSQcArnYt/+Q1a+fbF4+ScSHhCXPbVNt+7B
wW+MhLtCoRbZYaW71yAMjgVBZjjoTGBEeQ6wCyA0OIZ8PfSpdyoroNNQO12c5cj6sQk3L42bgUKr
mhB/kGvv3JqE8sASn+Ekc8Lcv0vPIJ+rLtyLczOxhWlobyUyi01QMI02b4GiMmGam+bilCsIFdMw
dDsOKuuoJmcnIjZuzpjVx8Kw7xPf845zYH33sw3xDH1d3PUGqlJ2+d00mWcXXU1sFVePndZF1ShK
QQsPTfmri734wDVHJGF1nyPE2nhB8pnVb5OYs0fY2NzXydmtg7umqwCr9u2wFZmLp4kOHKEh8+Qm
uBJpibCBWQ6LMffMJF/cOw7RTmH+kVRhur1ZJHEpDnpjkY67DpL+EY23cZc207T0unkFo4F8aFGD
ikjEL2cj5UwPc7v8kEXBFZSyfiU3YxEYPc9J4cCvj0neMcsbt8kBxwObOFE1OuTQImLdVvOKxV61
bTQGuzY2G1gkrkH+QIsK0y8k4/vqpLoEylxdJiRyTfPRC4Ez53O3tTX5ma0XcJTFDUDImgWZqYxL
YqEjMjSwqZIYV9tFSWvm6wjVX8e3OXGBBQc3AIjA+2TtiXhkGuBigZ5xG6vPWBgnVB4PxVRcc0D9
aRCfM63wx+fLoP5MxmAV2dOudbs3Ro2vlEkJxwaL2BYV2M2ibX9HCbowZDdPlsyt5YBZCwMNaKPZ
qst9gyP23rSntd0wf80HhAUkqMaMqzMJwsSk+INBnhWVtYyz8RExeriuBt+/pL6+MjkqrugJmkNu
hwwn0lFu7My2VwlwmadbTJsTDc+O2bzPSpPHZvukbpnemwulTsXsLjTW7nXuo0gkEADXFsSORT0Y
xjrLqm7nkQG1VNB+12HvM3aK3Hsu8IPlyUsxsCPrg+AyUCee6lp0d8D4exJGMarg0uYOgLaw1VlX
XkaP59vobTC9dW7ct0X6GVSTeGWWePLDvjlj1mvAhkTtuTDmX0i8PaJTjZXwVPWQWQpb7IjokQqz
QivoVteAYM5lnOjxBQEIJs9slAdppM/V0D3hWelWXcV+r5iuDM8vvSc5H5FFgqBovpnhtQg0oEI1
N/4cmwGcX3FN3U5ok+Esy/41GyGezRQMBjHHREDYp6iPAPBL79nLtU3hF76bQWmTq4YxchJvGbbt
FfiZ5rZJJo5HOC+m/h/Mndlu5EiapV9lXoAFkkbSyFt3utN3uXZF3BBSKGTc9/3p52P2DBrVQA/Q
dwMkAlmozEiFO2n2L+d8Z3hewE7jzG1oOY0YEGJ412P9NnbVa+hB+LGtK9Fk6VuKVVhnB56roju7
zWiycJwo2zPulYIyevDy7EY0xeeaccylhMaTLF+86zVAdVKuAaFVS6782bIYDasr6tyfsMrrNbj4
LVvHWq6FXZkGCSmOeYoL8aeNyDWGLhnENWZWS4FgHBY0sq6BAxcNho9wGCDYnHxoWhvf3zw7VpfW
TaKg9niHBUI/9kXGsFuqysG63jh+BKa29dz52OPMDVsY/vQVaAgW96aNqyQb4GRkvGISLPamM1z1
uL0yW2GvbZZXT0LP6ATFLjwEEKzZRxd2vF4D86aOpXkRwgmu8yeB7GvTlmDmp57a17nEc/6SoqnN
ZPpiivGZyg8EMUiSITL3WlhRGFGppdN4sZ3+dxcKygN47hXP/6+GJwLmZ/FOZKGzpcdMnkYVs66N
uwAuK/m601RtKOA5Sxakxpm15tiiQ3fd/gIrtgt62b2gQZtAg+Ud82f8COBFZb53OdxPDqv+B1IC
mRlrIfpaBUZ2KntmUaWOwCE0OXFqc4RPcta7WGzrxDa3RSaHaznWD5IIangK6tRwZcGWIfOhV87w
kFvRnaBZoIWoou4jSY2UQT95MTnnQgEbqfmKbS2Gq46+4clef2nM6YsNOTEt5Rq+MaiIbUnkvFcL
hIs4ZEznOS81SNSHzEseEkLBdjyBw6WY2DjUo03O1Dz6rCZKH6DUhP4A/Cq+9vIwsQWiAXCu2TBp
e2m0xUM52GcDHx5Kvv6th2PVGoghvXlPPl++WQb7pXEMinaN/B7zbWpN/g96CmClb4kdfVZmtfMW
spKHyPoIwxy6ni4PrQGwwZmSj0QxESZwKtrj8r6OmIYubhl0rr2clqm7ERuLkXYcgi7J4guCWdDu
7IRTWBm7oqFoturxlqa9tjX7sT0U1gQxaKS7tYxmOIauOJIiinWWmc6Wa1Ov10f9UirD9EuShDkt
9OwI/b7duxHtDs1h7HOUTC+anf+KIpEFtRZ9xOuTWRf52ZQAWUZW2MdWL7EMEyFy0toFQGNjQmGp
x2UPItFgplxpX72qTiY3yBsbbemno+xfCma6G9MEuaNNs58lzXhCqrlvCzoqqQgMww3RnA3VnBKU
KCxpUJmb0SI20GgNyFcW2zZ98LU0i5675FcxO5DnDG3g6JM3V1n1UbgFEs6EpAgE3NNVq1O1qaBV
3dp0PLliOCfgCC9FN46AoUWyHVlna3Y4X0rm1jvdhvqpQWF76Ng3nA3ixKHz35mtFjdnKdznDPo+
hoc+QWgafaKhs+8Ez2Yof73svXHWkFPKe8ARImPpPTpEJdLnMj37rCjg2ad2yV1UU38kf5J7iZ4/
CFHzonFKTVKmRXy2OW87Hb4ABDGMhSONhujUgw5I1McFS6iuSeCaiT782DnJteniUwN/1otz+5fj
FYHiYYFR012XhaG1tiyFP7N1hPkDHiEmzPEIuO9z1AVB70Yjt7buhrtCAoGVuE+U5b3GETA8pAr4
vTp64mQ0+/e+4LXUtKL+nQ0jjlYwxavFbNeU0TeoUO1Uq5aH00D7tYMuZG9o34ykxlCbrCSYpXXg
ObsmLzrWj3GpHtoof8CTTRDp3LsoNtZcCJ0OP8oYhdT5KANnzofXEfBTheobMMIXXQtaD2BTnIkP
VczhM1aetVfMxblYlbHDpXrN58SA7Te7p8ZSl2RaR3vdPB1ik0+STLq/7kRfApBEsslyHlTXoh3L
KUpjgm9RkmSgdiyEq2Y57hwnzU/MmvL9QprjBgmQvlFkwD8wi3jKmC/kILGC3ki7U1hUEl2rV/iF
brV4jcKB6jTSKRdEd1BG3Kw5VdaWzQdE5ZImDXvBW44t5UBwRAGbEAerTVbshUAHMnsz7RCqDOG7
5bzows6fJe+0meyqfpifc3Rz236R8TlyH5EPkdrYMuDTPCpJ0RSPoA1P0F+Nm4iZGrWhxtA9qZ8a
nbYyEqiiW3f83ZlTd0ZoDeQAKGR25vHqu9x4g6kB/fzTIG2ZmeAYdJGkO0u3+lKnL12R2jexCtN0
Dn+E6XvX8WzOaZVcWNIllypJRsKeChWwxQF6xiAhdOurZcT7XFr1c29N21Sz1SMbbVo4Ez2FdYw1
U3yobh72rJG6YF7Sm2PBCpUGne7UKHdXzu1fbf0TVQM8Fv0pkRm5rU7bn4u4f5jjEdoJEIcpLqjc
BgLbhwaZU2UTkGybqQySVOvuruce5Ciio503Blbraj5aLjRQryEevs8b/tlYNpc4Ge/IDBMgeTU6
I298Rj2Aq8hY/AJZWRGCrqNosZiJ6uzA+LxGlT+rJPkMU5leVDh9mbp16kp5biCQrUE1PfHuk/eH
QLB+x2by7zSw6ikRghy1pjsXWeYGrtjrFoUwymo8SIQol7OLqDT+WHrtbhGt7DcS5QtA0GkLpPts
FePjnHDtmo00GTMRPe9Z/RMSIfBy+AhkQlRPKSB25RwD8Ii36w8fQ4mqxup5MdtnFSWnTCGqHDT9
06CB5pFUz4TDX0ytgpMt4AUMTvglGu17QM62cxhjxWGaBaS9FV3zYE/hg9GBdWrRDQEl7A5R1AZy
+VO1bINsFeOgKvDQOfpBld0DwaKXJLUcXnbl49IJGikTnyk/Pvn2e3Ioe70hNvw4I0zKgKwfO7XO
aBtSCXqEF1JFd+R1EXGns1v/LSuN7Ibq0E/FuB1Rofm0Quzh0IeCunqeVomKTaPH1MP51SoIUFA0
1U5viAzsHVwqjosQ0Lsb7wXE/Esyy1V7II4EmYyw8rKH3grPawR71n9H1R82tWCp4O6l2k9PeF3t
pHI7JZTvwlRveSLfkaVrJJViwRSF7fOf/lxKWg/mfgy36ujcW2POZWpou5bFNGzwBt9L+B0nWXtP
qg6RCNuvIz1uvUKuY96pIXokqR7NaIIYjy7kDEbT2kI4b30UIfPpH0hSUqmjmdEhuwCLc7rUIUos
jLslvbjhs6krL5H3DicZbJx0dPri6neYRCgO5cD17JrfHmGIu2YgBKnxBsLqxeM0CF5XSrOe0coY
F8ZmrNxhZzFxIambHtnFcx6v7nO5+tCrBEM6xvQFg3o0mlhsss8e47qDgR0zFz4XLO30SYKc4/ka
OfPv0K4fChPJlR4dKQFvHab4BXP8sLrkk0YCtYIajrEzmdwPLNX3aNpnmOur6k8arkUanvv5H/c9
Dw+r16Pkk65tsyMRUf9jr479dvXuh5j4vdXNb6y+/gSDf7U6/ceSfnJY3f88vJEhv/KVClCtfIB5
JQVwLh0tECMchJW5A/H2E2vlRzqwT5HEPLz1muQ3Mx8zlK4I1zila2Ux6l9xApAUyGF+cYgldbvq
Qxnpb1eAetS75JVwIFA8Lshf83FR7osm6NLPtTV+4b95Jzrzo1lATnbFmu/A+WLu0I8yg276i8UJ
f2N+2BqV62Mu031ISNEU7nRNNaSTvboF26XOhvsWVSSo9QMpEKJ4GEat2C8oPs4u8sKNp0Ol6F1t
vOkNE0GSBL2dylpvb2fQ8dGwkm89NhdG79NL4z2nVqYR6meFN9a5HwJ31TsrOlgd8AVLOwdgmY3f
KnNisDjpZ1sVn45rpI+/OkH1n9QIyBI1OqCSMyCDJl5Bt+SDOxiA316wE2/yPuY7iMYlGCNeGtfT
UOlxqp4QIsw8SxQLWl99g2gTB2S+qDmMOtnJLEZfndHKrH6Y7SDEK4qa9zbLf0/wSLZQpFPsGH+1
ijKta9kFxSnjSqlVhB0yPjtMXYydY/1NRVIDoUiGmiU6cdOuOz1EZs2tNmOjKFagFRwRugy0EB2r
SVIIEJ2oxQTb5ASNlltnS280uRmntQtIcxK26y37pPyiGMZaHbsTJjt8HPOtQQQshl67xHYTcynn
LMKI1jhH9VvuFbt8zdTCv3NchHarUuOxsCN1nZv5wlaEJJOZoAwrNYKxZcdil85+tmf3XLf2pZex
s+kjOT4iu7+hMLADhMh4CVPxZo7g1u1ZAPRMq5tDp3RGg9IeavTidtGRajF1hR/imyqwb/sNFejB
4Pvmjzz3fuSskBkLgodm9+LIcxlYrFgO0nL+dFPpt8W64cpyxquM7lFhtAbHv9xPojrU3Wh8lEnC
paB7Tw4p45sKccptbPvXpizaEwJrM9C7mtlUBXcIS++zV4rvTAyev6zknVjv30ao2W++LrOKXEAW
EpVKqR9jNwzwnNOy6ZzrTuj+eKFkhkcn2g7IwFIAPhiptoYs51c8rJyt8YCmutCyQNT8EfGmUbLn
rEBDMQC8g4i9A7p3YjjVbqYEESIf3r6a62dG+eHdXGyPccKpqozpodIWddJObT6KjZtF8Y5Y42U3
uk0Af89Gz0zrmD7ip3VPqU6DZrgo/jqp/yyqLHdOybLAy+IHQIrpnTXjWy16g4R60SB5NH7aSs1n
OzaYwiT9ifgNN3BsTpyhQ4B96ZsqQ/qnv2ay382Nbb3L0HyrZOvsGLtXx6qE4WzWa+KEw2qVVnGX
Yj+1FKi8aYDkO5EchiSrTPIDAtanMkJ32Lb2K2k+UKaYj2K6K65uVZzR+39NJCadvHgkTBSmVRyK
e98nN0aI4gQKcdxmzsx6oSXqpPVsfUeyEfMTw3QZ5Nf6VlT1j1tOf4ucKDBDRMvzMLjvhiffYH0v
JPzOkWTPgx3UF/VrXuFrty4Iuki2m638EE85LymnvG939qcSdCJTlf1MTkGlFAED6MsxKEX3o3qN
ZeRqvMoznRA1w5DbmU6QsVq9HyH4bdnb+HFRPDlwhAOb7cgG+p7ImfxzrQGez1gg9QXqOHLGKsxp
Gw2krSrX5ElSN1MHRzE7TzdlJ+7EgiSNttkCW0aSU2FVDbswIKqnvzAPKRmKVNN+6OHtGnZ96Dvk
iJnORDxfC2QSauqB9nRSvQ8HKN6Ppsc5bq98edstkDyyxDMrGbLeGv5a3oST2Y13C8J7LI3yqMlr
YZXdFpopcb5Le+jEg8DxcdDRtT3hzbSCrOuXc6ztl+xvxnv/LJJ3W1n21mvdU2yHeWCW5cp1E8ir
yHVCBNxu4Scel3KowPEk7w3RHb7GLHtnu06210xigmDlY3pZY29RAQcOGvsg1xlYzYS5M7xowkNu
IBFekCcOi2xO9jqSxLFxZvjAaqyLnmCIDL4tCYrtaJI3leV99TH3jsEYqhal2uFvdGjLECkuM/Ks
kJfWqwo9cNLlZ1m1DWFi0uziMwgRNWwmm0+qGTttB5W1hpnzLnL7RCX3pxrGheEo46rJqd6VV0x4
YzXE90yKiigaXzN3uO70vBbPrWF6J4QNpHavyTIzhP+s0xu0vLV8TTL7G7DXJuljNiD6s1Ksn/JF
v6Z5+lvrqrdiSaxd36NbUDVDI0+0/b7eWiVkbQJuUA8U5rmbUAu3XRbgfgWZKfduE5twI4xha2by
s9zPptPgxZaMBtFreC6ZhuTMDdeKXLgR8TiRFLsUQxJcsBw+vQoHPOhyr2m5uQUGzjqyTE5uSY5A
I5tne7YpGwzP3TSG9+GOFGdRnb+uzz6JLMQqQlkot+6XKNjkJQVuA0fNz5UuvjySlITZl1RkCWk/
XfdYTiQopNagBXWYoUuu8P4R22vG4ZvlJuMjiIqrU/IS2IovpfU6Ki2GgpX+8M9rllH280O3x6jS
yReV1PNeNiX7MhVBqoR1hTE3HsYG7R18hmY7vZnoyBl4LCAZUmaBQ+OruD5b/9H18F9vpfU0wlHw
035uKLB/ctKu8S/g4J0ELn186O822Aceh7H3Z5SRYO6JYyxIDNgxMD1D7nKvafnBbt4M2iH6OxdK
7iYNOi4W9j2BugSfzw7F5Lj6z8OrO3zEsy2x4WAUCNF2b7Qy8i7pwDpWZ2weuRwlXTUQSD2jeRAq
PGnK+hQGgSAm6btntkHmtuXNPSjHiEib4HgWRrVi0h1xtgeYDxiU490wJMO7hD9bLjXR05n5QUGj
7+ualmGuBMgYT4dtxsIqj9PZ73qtfYZfueeP/RVGPC4WQwCkoROXBRDkEa2HSYY9znWNjcekgoyU
sHIW7clLE8sngYxlJKLDByrdGylVXoCVKj5XVPReiA0swv3su7BKHJGV1ypP/LZJunuHvIkILHVk
avjBv86F0k02VAwe/xGl+qnHrmxhJT01QGeuC+dLauojK3wiz+cEBJBVUk86y3T95xcLMOEWZhI7
lj6kn+TD9Diy5th0LzhfkEe2EXvtkSoJEmQgOAYIfVoe51B/1VM4pvpYFQEaS1Y69Bp1HoszRu2v
wQ7jU5QO7SODxwD2C/ytIlNBvXSMPXuCJKesC3SoIU9gFkU7sg8jZJ1OIKLG5pSvO7BiqXERafUE
P2C52srMt1QhvW9gJ9hDd/7rygE/Ge+JhHthGsV6iOBxyDq7wipV7PA8xbiG8mtcUZNmy2ISCNbj
g65YjxTeQG5Tg9p3sfS7Vfb1Mdcp42IAsWAt4r+l5r0NTFIvNoECflubZdAvDYGQmXtqO0Voauw9
RnVpESrWUdsi7twBvCGAF8H+QQ6EC1Rc8MNiiodliAIiksjWaCydHDWJyHsdPIUDWgXk7O5dk+0P
agTTjxmW+KRhu36rwdWzKHAIUMhnv8QIQdhF3eyEhzQrTrDDeyS1ibw9EWho7USiK182qjwtZeDE
NsjcxKT87lUB2rHH9hb3w4Ev+z3RWyR16y+xao64CNqDK8h37eTALBT4P08mqpL6knqyPWSomMiO
QiEQmdfcSrLfRNM1Jah5abu7BT2Wk9sUPaIrD+STusBf098Us+khncH0uqsOJqGPkJPCeM6jt29Y
0zqgd45WmLPCrVM8PqqLwBBXfLTyI0NKpVA/vXT458nl9RcVqi+icczUe0VxkjJlT4wrU0550DzC
PslgfczcSJKsalt3nERW0HqO32TdJ3PP9loUIvYJ8f5r5nrOUmuE+BujQ+EMqa49189DQ4oQs8QE
Qiq5lRmRu3TwaXN0JgJalAzp6RLpa54mD2HoEA7Xhc275MVGn5jlQdXpe1uo5ZUQ0TOS53RlCCPG
y+e7Gerxoa5LlrRph26gbjSqfGveOnF/bXqCSZIle4piquXWgLlY59GudGxiV3pKzNZgipaTWLrT
F4MdtrZcM2xGF4VOHupVmO5QlDf+QLDqya1V/maVpHeAF7WSFlEWgBW6UpZTCz9N58UnvZ1QQwm+
PWKmqx1jx2yv16G6ywHBQ9wNV6wPTxqbeeI58k2L8vxA2NdTaTj5KW6XjxkDQzALgrfMPPvF5Jwo
2jX41CTy8WoywO6MsWUnU87EllU5OU4R60bcv1ujWuYb+KkntI7duQFxWaPeosPUL7XeIBmIenCC
9Y/92GGOuSeRfU8aojRbovlerH78U8TDcWH0B7XUV/aEFZhiaN+X1Y9GUd6Z9jtsuPoQJTmCIfiy
rtLe+Ibpw2DqJMI1g5yUUKxc4Tt93LV2e4nTcPRhJtX7NjbnrRvax5pl5FyUuHVkUh56q7k2Rhk9
1NK+JjNk35Gnbtc+kbOOkxEkedTewswxz3zCNcKTGXWX5Wy1vnEBOOKnWhPeh6/Ry5l1cn8usBeH
mqVnlA2+xRJy6xpIuFq3pThEwdfYy0UnBXPH6c5cEzrbtqmV4XsjoUjo03/3msdlEGI7MxbShwuM
EJiq1YOTMhAyMPhE8Sk35Ic1YyoBal7sqj77MT0qBy1EmqmZ6p4uRXxxIFCLGOntsskK4kLpV56i
OQkE9BKIVt1+WNOHepm/aSng/CX+UyxGedagDo3cAxEM5xVfcEjG0PCJqXyZM2Bc2cxYH8oNRef0
SRAMwklQ1BlbrIF8K7NssZGgZsh7cJa1IcghHWJQWkBU0rw/xyi2eL1gvkGnqS3y7PryzWsseqVv
C3bQvvbE70k0+4kGZscJLPc84pEu9rjPUYe6Q7LHU8gZVANo7hFjRvHk93zBPuIUyluLub+d8lMx
Hcvmpjk3ifctGG6v+oK/+ijJVp2HdzvWGp81fs0gGAcNEkio9ZKQWi0xfuzFPgGn0kFJw/3EfzXu
dr3FRz9nXCBmL5aTCyHOwBbhiJhY+oavs6WoqgZ2MJgSRrNFK7Ife1LWPBuNmwV5PbT71zpMxBmm
0hdWBZ+dOa7n8onizNlWc5xf2WFSGS/0sNWKworcS5KE5jW1mSlDkzhA12ZU4pEfm9XrBz+iSbNb
Skp2ExmNNtvDRa4pTB0cmw6Vcp2QtV3OHfYEuVeD8yTi38MQWud+pMqHG87OEO9oFtozRbsRYpxA
o+s1JLIVnrxnDkz8pkw+ZYqeRnT2OwFTnwQi7XWpzFsyN+Fzv3hIu2T5RnRZVcCV8qJmOK/uGbEq
LY3Yrn9BHHZxn1LXFB8YFmOfKF20X7DCXXoA37G96RANGGVQJnc7sisEBs3snA4JqDt7ANZFDDJr
7tWANNESWA06yRHqyD5WWMMzNjaPUdstO+Rnpv/P/wQ4MD8SiceIiIwjVGrsV9yCfE6k+c+tF2DM
Gr4dRn+myc7CFubTBEpRc1ktW3P3LGXHkLg5xxWEd6PynsY0BzvSkG+OeTbbCR09bKVT0TBAt+sy
/RQ0GTrwQMijPzY53Fyj9P9LUCK2PduT2xxKcAm7sMoupj4UB4TyGxfi0AEs6btdlTe1eOFWMR/c
9hXJAMY/3nk2LlqhdhKJAoMNrpfcfl2Z0FiIMTC3P3HZoOaorqYQR6i15kvIwO6EUJrDfiqq115p
6MEInrY7Xtm5S/IHcCKbfF6qXa277mFOHe0YCiRGruPsRomiCswFKcP9cplMtK9LVo4vBjiiLfFI
5nEG/71hPcoXMxNEExlV52uMVbC6MPvVKOI2mMBxDue3aAXN//MLmsoiiOrhObYkx0LrYj8zBY7U
dVo0szn9n9tQ/luPyb/xSl7KnL/+qw3l3/6R//Y3+jfyyf8nqBNWKv9Po8r18zuaP//Xvfn8/tv+
u1XlP/7V/2NTMf/lksLpSHwnuq1L9z85J9a/dA5tPCwuukTD/E/Mien8Cw2a9DyKQs8wDAFv5f9S
Vo1/6dKBgOI4OE5cIK3/E5cKnKTVhVJmMMWL4zesFQsLteMYLDdsR8LTsJ3/wjnBCIoIammJ+s2A
74SN2mVwgHyrdKInwkMfSgacaRqdc7u6G5Y9PjrurE7EOUSLYxwFRcGWfR1yKnMmzwA0glaIG9Hf
QeYBve6syaIDlDTVc1Fd4hyKg0J3zU6y10mpYdrUzJHYN8NYIbonnMPGpudjWQPZFWm8Rks87iSR
eY6M5X1MWUj0Zf+FjUd7SnA6mPFbln0sTJyf0oRRzCSzNuDOLtehtX0hE50IN7aqW3POmOJPyPsL
wi8n8nqWybPIJGqrw2IyZVItCrGcSLxtHrWCEixieBu65nOX0rm7RrOP4Gb+tv/oHj2MG/XJ+5V4
jOKXp+Xn2kogEKWLdbAMHGZIa8LoANbKPRS2/GMun6mGv0Y4zCHd9MCdT5M1Ud4YbJSAhfctTJ3Q
RFMbpj9Li46J4svqS2s7FvMbPsgrlFlOh6nuyYQ07pWGzIbhnprNNy0Jt1kzHXRAHjN2j62TCHXH
iExM43xIS9Y+3qifGsWfYglPCn9nAJLxokhU2RIKjLXOIEAJ7Q6umCtiMuOJZI98kw5Tvw1tFPOu
U77R1CGzYFbjKqps5M7Kt6YoPeY8qD6VX31qivAWtV7oZ8CxgkZhAoAqd49icu9lpO6c+MlmttKf
aRLRtujDeUVtlf5CkmsiUiAQcfMhcrZQLjJnjHtxW34VqvjFZkXt4NlSys1d6xtcW1cphbVtGwKQ
HLJ2K/jufCwPrhFZr0anvl2M6YeYiVEn0KRqqur3WQfvAfl8fMtxV63bY9xP60NoyuW9wFZ6LpKq
fTGc4go2oDoVnXyHEOQ+O3X46LrRoyxHedZ6zThODgJvBm0srDK2LyJZNqT3Kr+MBGQPwrVZyz6j
y2TwXBWMVVXtAyEn9ovP76ZqaKUIyU8hg7XzbPanyiFMgVKEnpgcuB3Wo/mWDv0zewdjPwrjV83i
H3JKtmlC07tEjpPtYm9lwkJduSFRfNfXxTRpEQ5WAUOX4McFlu+IEmrCG/U6S0n2ITsFu22rm7tI
BJyxuGgWC5NkAOkYtTMJerlLfc9NvDUL5huwTe4JEblLC2xXw0re2s2p0TXzlLhLf3ASWEaOl1+7
wmC/ONpXCp/4mUUB6gTbCGop9L1IF+MaVVyISHAfEPYR3zt9UgWGB3uClQDwM75YfKQbnaFvYzbp
0RBVYJghyrgFt00zIV6cFD8i1uUD8l1na5izQKmMPnIUrvQxu8I4HZR3dvHTb8sYKajDe46a5NJk
9rCVicGoGtv1zc3sk+5VVDqAcwK0aym+gbQ4Tro+3Gxp66dRlmf23TEVRUMIm9XHJ0KXdnzE7ZGd
Rn/Q8gHG62TcnRb6jF4Ize8yB0cwILbbLIzyEBnplrEA5h+juIJY/1OrWR0jZk5d2TbvmHQ3Qo4P
PAwFLAO8C4eUwxlo4FdmFui0kksSTcTaxSBv+2bp8QFBeHUMNQcYQYgHqU7ZsXEKcnJUOPNaeHc7
UyhVGwBqAo7fFik1MyzjghWADTdcWbz82TaOkYPOLFxLdz12eucQuYS/OQ05CSuqSSunxxBhf2lh
rcLthFDNfBy4DQTUYzR6IOBZWEsZXQ0JEcaNnS8jUkfgHTHEQMOBMsVN4DF0pcmJzafSiZFbCRN5
97olH+Vqy0miq/TSrdXK39DirDs1krgDhHw2RB8fuwSbohTjk9uN7VWvyUWLKqY5skcu53UwqytM
kk2TcWwZvpVaAH/12jz/83f//MI+yqKxdNufWeXmIUnJIa6a5KEtZvbSwr2y9YSLbBojwuWnOLG9
QFEvkonRWYyhkqupIu9ZIvX2kOVCuHgHFZTuugJhSmSR7hVHAtzAemsZC+3rFBJZMbmjYmll0XuS
kzShnLuV5qPwoFcmcaTvSXRDZBSqcY9Tvzsp6ckgK+aLETt0k4ykfMmDtp0AYOxFP9/EhBi6Kf/G
S2vty9WbEzKFR4ERNBaLKjLCcHDImhs3q8/4trcEpCkOT85mxvmnknKEe8DFeKXrGF0IpS1Q/BBP
eTEUC3PMNLKwzuiXoq3meqeBhanz1BolMNgXXiFmrWE2+Z1XnkRVGluvZtete9mZkljzlznF5BUj
X1wgmttFgBI+8luoyftoNi9KtR9ayXTAg5ex1ex3bU4vuFMJaHXUwZXdA6PiQJh0abWdfllOW26T
hAT2cP6TITgkj46o4/G9S9NXXX228z43sMQU8wMcd3rL3Lj1mfNHoLHUG4m0sk9BDkh6mTXLvWyB
ilrTzwA43SEmEcRV9WH3LhZDIt7QghMw3FVwx1UyIS1ljrRxrAdt6H+nPHsr8aii+GFRTym3IrDg
DNj1R5vQ87VccgXwsiRdLnhyrnBPo02kn4dRfpqljTsyXomEJEnszco+cegRZ84QiS+hDIO5Kb/K
bp737OeZCjN43BSubHxZ2G+Tpr/MM4r3dMImaoh6Uy9gGDxX3jUsLthfodFzlWebUJJmqYMF2rV6
/rRYRbRtreoG9EAFclako6ay33SN+RKv+nwPVyB0BPuLjsfbx5Z51hrjVQ1WMKUdO6lI71gsfU9W
+GIUfGVSx3Blxjah2+UNWpbn028XzFZGOlhEAVtd4V2J4ygoVUZefAMswC0FE9CaxzdvGE0o/Rf+
OwxQyX5mVHyDUbS6DBkSsSAT3tMAsJYF+0uxiN/xiPg8N9ezP3y2zIk4GKWWvdt7j6TJPFvRS8gU
ARxF9hYJCBGD0d+NZDxGbSi3YDEYz89kI1r4AHR8tkGVte849k7piPZTjEQL1eZTSLTyTkTTu+6N
1V4WBb24IMkEai+zL6afuA0T1jpXS7i4JxW9tflqLjMUfIHeWHPnCe2gfp0rVOiOXEBujRPZv842
7eSBpHstwxCJa28rZ9ZxI6uUKYm3rd1doFgdBtyVm8FGTsw7DE/eOFdaBA/Kg7ysxwKAMV69gSOr
GulXl+qXPQG/YyYLDXRQzY5+dmfmxbYHs0QeObLn4m38kprDM9q1EXaqFODp8iWE+eGikBmj2tcN
RFIlQ9gQjWaSIOteP5Cy66ZTa3wCrnYC6MVMAGwXuZrxgaxLBU4RPttR9824EfNwXrzFnfWij3d+
/u8cmgM6jWxnoNPfayTfGpFNZYh/bqfmnxnbCXs0Fw5OAaGr6mue1B5GjedMeBnWJHcrwh1Vw+Es
fS3Sj1HWsfqakmCZkidlgM5wp10xMQqtYaayGSvvOSI3abGuzdg5B1rCwmxqDXKzhUCmnj1Ybic2
CcLnKUWxpVsTX+yIFJkRm2NF71RIjwvwF6/6lLl7BvKHZ7SE/OEN1E85aiNIDhRvNAlx7TfF8iF7
4LImbF+AEL9k4/CmS4dCjigEdHT7yo3yra7ndmDhubMZDCVT9qeJWtzslfl78khV1avwlGb5ebIo
OIx14/a/iTqP3ciVLIh+EQEy6bflrVQl260NIbUkepMkk+7r5+TbzGIGeA8z3VIVzc0bESdAIsEn
IZKNvTO8GFqSE1qck0Yc7M3wT+qK6GqP04G6Yu8440dB8yZBvbDHgSi3zav8Z9IOmgL4j5YDieGc
daX4ti+zkB0JiZc5oFnX00JinM3vs5YWZy0ylqrwV5b7m5tsUxyBqhlE3lMGFmrrapEyQa0ctGzJ
NqjXMmYUQHmErRvSIBQPZXVUVTAeAlTDa4UKGmg5dFxCa6ft3nyQ/bHUomla8kAoDJxiGVEE5kRL
FWLja6k1QXMdu2G8iz5+74CQV5K/Hb7yv47BaV9LZrheDXdLi7iOlnOROFil2F9eYeKuq3gkaOk3
/HK1EAxdIN2gA1f8FsVrqOXiDt2YbglNeEVKNoz+OR8GlljdRDhvJERkMsYFhFmVlqJnLUoXWp6m
5R77uvwKsWbVxThckRDTtVOVvGIRtxctczc7G82baC1Jf32qGrtgZxT2zejMYt+hlFtaMg/Rzm0t
ohPKZFrbQTyf1gqMHkGUxtlicH7rRPlRocQnWpKPSIWBUt/BL1gNgf9ddXBRpslvcZYj6EuU/cQv
p7U5G+GpU8J+vrrmBMuoH1+diXdObOMOIBlDvVP37pLHPBUpSbk4bv5x2D/BCnTfCRt32mwAd4an
Cc7MVeXzpTixEkhVvBsjC/ibMvcGj2VTGxjQZAgoz8Qu5k7F2wkZWUSozGEX/4Mpg0EelVJbW4ZN
TYHgE4L3Km349RdamnCOdifqlrYKF+5KdTSboVlzsybEL9LCGPdzWss9pXba6TexzmNjGsoEo7rL
oCm1hQN38fusTR0T7o5R2zzgwrTUa7gHsmSE/b2i2jd8Jr0TED2b3l2RqefK+knLPSvtBWWMF1tH
P/yT0BaTzn4kYHyYtfWk1CYU6Ey8soPjEBvHxEvIb8fLliDUT9lkxsEK+W7sGp4wyG6dgErATxUq
3U1U126aSkS8ul3abIfsUnrWOTJg5sgE5xWbk9YC8tHWLPQDVsAX6jj3ZUXAz0nQbLp2bNdg8hjp
ceRY2VfmYdBRrfpxkEU2i8SXo0087RR0G8MFxKgNPuMINEAKNIVh0488Sv67zfS1P+AOmrRNKGsn
ufPK7igVeUZhuTgSm6zex1NGUnkaf1ttObLwHuFFtXegEH/jsCzBuMNBI9VPOhKC9FTE1QGSYwuO
4ypCc+XIVy6BFB0Iu9Nycdih36Y6eoOV957AQH3OgMFvUbp/0Nh/PVeZODsIKMpMDlszJtfAvRZu
msLHlWokkPlk7pxUXTx0TePcqv40YYe/FTR+nCzf+8pDsPZzVl87EIrBRH6ys/xXJ0W8w6v65Hiy
PBgNvxHVinjCCCUvm6CQFyuDLW74zjaKZ6xn8H5WphDNsUgXbzs07tvscyck4bDlbPtKI07xN35Q
kSgvc+6TMsaq1v1nWivE1hya+Yw/5reqfFj5nWNdBrxugza9RbjffG2DM7UhTuGME9oiV2iznK1t
cyX+OU8b6fAGspreA5Jeth1Nk1sTNNpquQAQik9Sm/HG5UTwjW23tulJ/Homvj2cBmS9tZUPNCOe
IDArhrb5Tdrw12jrn6NNgI22Axb6EN9pi6DQZsEJHZT+8U2vbYS4qW+RNhb6OAxNbTWstekw0/ZD
qY2IlbYkWtqcyOyHUTHDsWhq62KpTYwRbkaCR9nzgr/R0kbHSVseKVDpTrjeXvFe1A++NkamOCQJ
TnCW7zFNznZzYKOwi7SdErucWluokVfTRP6fzGpjpM6/erSyA700+9jDmGloi2aqzZqptm1qw+66
01bOWps6Ddyd3jLzoEZ9XXuQ0BoAVgcZOPG5MuQDqnJPaknm92pw34qOTGYjQnfPJ/WgpnK6KzC0
K5n5F1iiwZk1JuiUSOwNEBx7i1W9o+zsmqbmxac972oV9n3Gw0oVswlBT+FnqLaF/dY5oCk5ZYUr
b8DykjWUn9JjtOq0ObYbIQXa8d2Y8bZr++yMj9ZeZEnfp/9SL8LwecdjtzXx3ea41iG1ZQccQYJo
AebcWtt0S/y6+OKtTawtvBQ0TI90Q61S5coHcmuIjG2HvRVi8prze3OoGtAduEep8W5C3L/CRL6z
fwiGIH1qIzG884/RaN+ZkV4DbTXmGEd+UtuPTW1ETlKv3f73h0a4lGNtV0b5m9c6GHIK3JSc5NS5
GzDAy74MGfqEKnCuqYo3FkuKvDnWWBsZeNf26Hk0Q6uI6ClqBxNHnVCv6zNtmeUnDSpAD4L5e5x7
h8Gv++drF3aPXfV9ZMUXzanx0Gnsr928cN6ZX+ayv0CODo8cszq2aEu4i8UYIuNzLFKNpM4RWiod
PkwoWOWI3NnlUzh3H3ZzqssGHoBy9/O4kMq3dtgWjrGaiRcYL3k//ombn2whoMIU4Ir6Uk9yX9bV
X7t0HroWQpI12PeAAy2RyBcBLiKv0oMNCjeFikk97XeZgSIIAThF9n2ZPEbS7GIZ/4T/16iDPbP4
w0TDpIkzcBowhNP+ta6NnkEYNc7lxTRK547UGuKjrbcpwrTI6QQkzoKjeo5/KSA4Y83+VzHfrYbK
uUNtpni3ln9oF/viwBUEkCGnkVdBT7nS2sZitvJhX0I2KYr01y/Xiw96xmqchzJu1lWe/Cmpw+RZ
FLyEU/qpHqBhTNDNiNcpUgC6NcF0K3ZA+ufQ4XK2YGS64AP/AgGtuLyyteSlFdHXOVr5L4/zic/e
vQedd3QqKP/Bkn3FE+xQUZ4J2H6BBX1IWI7zyAi/pQvDKkt/OiJRkeQYHKIUr8ox/Soppewim9N7
vjHspNvFieICxfPx6Sr0ZvKTuyyHL9IdDN96GMq0fJ0c59FUc/zo1qG5bRsOLW2iE6ILHRkO/AX9
GTqyYemYRhvDpCbS5yKi0bP7k8TcNVH5SYlKRrbHuTuDDW+YD2uOw9OU1Lcg5n/alHzyVRbzWzeR
7i3iSczuTtXRoW/5YMKl1vAkvbKkDXWczOzsp6a1DVhxskTIqCOla8cykviJI6dxn+OmOjAVs87Q
VasEJVB1df1qxaWMVbSxjjhcWLO41LTOurC11hDqjApX+qDtTaKodTV0watD0yuXu3/qdPkrDup0
jWCub3emZ8dOT+lgEbOMHJsGhBDqoyhqAtZ1gq0FV26gi2aJMFZMfpTPCl1D6+pC2lFX01KTJTfG
WF/JDU6XHMP6zsqpsh11qW2qodaDouh29KFzUq78LNupOANJJOlZ+b9A5lu8HPXN/q8yl+7cXpfo
+rpON1QU69Kc561aXbbbhM9ZUi/7rC2PyZD1W2cgEqrmYj62ZE+CyuYABYSBhmHWW9L3WPSZg3nl
75KsXin8ha86bqUuAZ5pA251LXCvC4KpigAO0hi/vPlJLOgS4Yw64UYXC0M0weCqy4aJmoKF0QXE
SOUzYsfin8MC52m72PukTrF6VmVzrnDnrcKkuWWCWuOWlfwgKTqeaDxudPVxWFFdZWUKN/AQPgTV
Mx/FdVqwhbaudRx1gXIx/2IGyE+yU1RljgjHeZwMO6/D7a8LmC3no81Zu6U0HNkDNxm0WW905D2w
iR86lDiHAXXOFr3ONjSGcxsl0crUpc8qzDjD6yJoyTFE1iz7iwJBgHlmS7sN36Y/PwtdJA0ZBeoB
stdJifga6LppSe+0GSEquP7KdSiklpJqaihe9mYpxV3q2mphmg1uCqqsmQi+TOEe8+YFxl61bc05
5F2KPp1M3p2ExtYPKMbuaMiOu46sM53ZE78UFuX4gtpEnbZHsXacwROO6NrGH/iHlfmZNiYTTljy
SZkcDFD6uRseyMwTgiVdwBW2qgYeISaN3kur/pYpi3INR6DxG7MCiU5dAj6cla4ED3U5eKprwlv6
wkHAWjyY6luTvyS6UDzOqRY36RiHkEPej9Zxoh+0pbjrWteR4xzu4TpFr7muKmcBfBC6vJwWc2fH
wYoSqmFFG8hmbCy1nghmLUmEcol3T1eh4xZ/sGgn4eujJr123s0AaIOjC9Q7+vfM6j3XxeqBptOY
dK132c3U1euRpbL1DF2Tow+pucUd872vy9pp9nW3I5FTuzCTK6nxDxFirJZ0vEt3HO6lWPoV6H3x
ZvfqBFz4DDAoPJCYFJu4b6+4NXDkBBTIU0NxYCNNSYpCj2t0zTw4W/fQ6Op5u6eE3kwN5xyy9OLx
8ncOhPlS2uWbTXeBIaqGHNyf/0wGOd32rS65h8DwSip5PqFckvWBTWYqEs8xi6Zj3dDHjaz9GLHc
3VIclA64l5zuo8At3xJbxjP0pUajeQ7E3SruYw2uB2zBoSwjIuR1ObEmYG2eR415aczmi/eR3PKc
5twLar2WTU942nx1lPsQdnT8clvvaL0E34rmxqBlwgldxYixlxRnSeoVzj6g9WnNIqZ/cvWTCvRN
eK8pNcOch7dNLG2+IwE1nUwFdZshfb/waNyHODDp4Gpv/cwHX+BORmqy/3a12x4IOoQbb26iW++Q
vkqCAX8nvlcqE8UK2zMnNPYAl9QiVkGu6NCNJHCYZA9zhFG7D4B8GYr8B0PNbaEyw63GB0Xg8Ynj
3wr/X6qhD4DdMrVvOTme3Mn4tMOqehFlsKZufTyaPFm8ui0ei4ptTZFUO3Ap/G5qyffCdBRLg4R3
cp3Gh15kMOJJx60TO5/phyQxWDX8TsMSYcROJMNy39VbAovkU+J45roaqe/MJmvb6pBm1PLBi2nY
dx42K6+lAIJPnF97l02Z+vHgkNu2Fogm6hx7culrjG/j2uvcaV/Ry84I2VonsBGaJacfRPRXAiMb
0KiUuOiQZ7Dc6FVMHvuaRRp44IckLm+eRGROZw9x+jfNFO/WmKNACuCajBKz4eIazGVQKcJRddfe
lsm6sQeSZT1cgajIWB9m9fKIykSidBDtfiLdJLsFaoVSd4UOdO19743VuOAKgklnxYcmwJAVLxXG
vxL6Rj7R5VghrNqAD2TY7eOMuyIYHAIwrNO8FG67FSVcxZdusOwHOPBgbkRD0WmUGRuPFP6hzexL
a0XLafD7BFj62Bw6HvuLYfzhFNz9YVYNV4uC0jWEdII0pO9te63AjED5BjUIJr48uryi9c55z8tq
+BR9fS7RIDdGFYbHsE3EMc1CnGj4Sh5TetrWFYLQY+RxAvOak2NeHd8ptirwXxx3xr5eBS99Pj9Y
hoo2SpmsYAqkIXAOqMnJEwXp33Aj03Ue+ObKU/+MuIOHWVo9JWIslCc/pml2lMNKedn32Ex3/XiJ
l9XIsYh/R6MWQaNubSum0LraQftwVrnvXaLC/VOKgJANSJYidreZOX/49EILa3ChliUfNYtBp1NH
hoXfNJBqV3lXsMOkz5ay2Umr5QBCgcoq4nUK2YverBUE5pZghXsc2wP9MReQkO5mtpA5gzjf+g3q
pkFR3Uil+p7yZBBD3K1Z2FylX70JLkFWxoyviUi/OQUW+//GxYSRt27EoxXfXBFuFFTihwTBFFbq
qyeqvwHBFSZe6xUD/FNkehjLrfo99glqcjo9KjndZxXTnofNfvNi5R740RnyguVQ2YMXeSaRC2UQ
Vy1MJGv0R6TWf04vuC+8VJzHxVLvNvmcWfp/YgJURznSofPfP/bCeK1nozj6me9chg6vMr0wGHQM
D8VL9G9R1iYnOQFzqNIw492PZBoEBWYeRaJgZklI2UxClpo07UcyyV+aRKt1j2MBnpsz3sn64C8s
eSy17GLx9cVvfe8/EY0Mb1WIBCdp4DSafDPanIo6yj+BfLIVZuTsLrUR+eeKESoUPRsDBpfcFTEV
rcUvJYrGzbDlxaScCNAFfjmyKO9++sixDkbOgJ7qiPHVY4QxIlnyIui3pPfJBeHVPxnZVXqGD++R
tjAuqQG1xXCfEH34zDomsLLP4HVnztHiPcyW3/mQctymHDWDyU02XuP84uffxSEoOmqXu1XBs5m3
fKL+pkSYm+UOrLt6ZLvvwkg5/YfQCGgF3LsyD5DHyPukvVw3ozNuDMuRh9oihZqmztGY0QidVGEg
jokE80eJGxRXvtjs23YL/xRrVR0XtjjRXYAwErvLsbFIFuUlTy06iRy6Fiz7Nar8AMFOXakjFNoD
YN+N4GAppLS0bNunup1JbqvPAQPHgeMHsXyiHHa3vEjODKcxKGbQN4NYF+jXxlJM5yxLgJkN8TWr
fQNHoxnvqrpY5xCqLxTIxEkZ70a3yChaisrNEr4kCtIs3bF/7FhWhy7nOyPLeTfL8CFBfji16GCr
ssvuzVQXz1WpS3Pw93fDpnG1kmoRCBvT6EYiGswOQ8a+73par/EyWnAz2Jvs+RZ0H3CyWWiCwzkW
XIcZEZMRu9zJnnoNMKnsXQQPWJUWe49Vz7oeOAlRNbiZO7Y0rcFuJff/8VvEazdngw2g+5wvU7sp
p5BSIgoQD2OOb3+OilM9ciTprSff935GI7TPSTP8uG24LnXKitDBQyxc+2AUy6WeB8jfk1RnSes1
2c1LPvU/VqmG11RyAq3iaFNPefSQE7wja7j774NsiZnRCORuC7eab23eePtS1sUGVoXo7iLpQziv
cCC9nCylv5jVHsBOuW3Hxn797x/bmuZWQAHlpjUC+yrGwb0mxOhjVs46x7v2gi7aZQnciqg6lrb0
70XHVzo2e7MY/DPlQfLYVoU6uWFzDlT6Hi3avAZe7jzw0NvMxRJcqFa6jzMBG8loIOsS21de+rvc
WT4kTUKYe3CoxDil0JWWr7Bxu92SeiyUqKtdYW3BYJwY6iz6dlPlrzHE128BQ3CVtKnxFLBH2CuO
lZXMgiPuXvKVubC3cU0Nzxi4rKQT+kObCpmTxSiZd1XKrct2EYWNXZ4AfBPlQrHCtrpzRwHLBYgw
1751qDL+JqqX9kFk7Mi50Llm+g8Eey0Mvqgsg4FD0GKpf7UshzNByKVmAkX2qg4Le2aoFX9BvsM2
Xa+sQIynkLZcXO4W/ghfbC0Di//UpHI9js3Np0vlgZDtFz3UnAs7c+H1QXWHMpxxrSqOick4TOSB
LHwYXdqvOe2ZJ1jk97oBMGJXhnicRUSr4aoXbXAfPPYMDQmoXV8L8qxT+UAa+uz7RGwGpZprrupj
7SSf6o8y++ZYcgZB1L+owf4GA6Z2YzoxHEmCtUX+RRPcHeQ1uh6i0GlMm3swWuVxDhOLH4nFj+m5
p1Lb1kGNttvKhcgZ9dn0EHLh7EJuBN73efCesW2ztj4p95s3dA2eG998lBH+pxqSUe+7pPSEOnuu
lTzljv+sXw5wU6IPpwm3o3Lziy6VlCOn/3SkyLbzjeJil1W7hzU17ZFKbymG7of//xfA1K92UAQ6
Zh4grD4IZMUqvfglP5hjTSQaIoBX5Io5e1r4mgxHJ17jF0cm48OERUIH+kHP1RkjNACRvedQWjAv
yTfhJCqf4264yYGy7iUp7+VYvRRj/ipTU55t4m33xeF4hW5AVi4abpB011koMJuCgb4GiZVc08w+
DH1zdko0sArs2AOFg6QQHjGCqePQ9k/wo1i4YOrfCoo1V45y8DHxtCxZKzkV+9AiA2oxEUgKk1NQ
evUuSqpfW/SPxLvYM0f+zl1KbzcV0RPTqQDws6mQuFhzfMRzfZ+t4M3gijuO8D6hwTP12EGxURn7
qC6LgwslFRjkduBkn2mH/zuORf4cO013maviMTCYCgM1IfD6qUAx3Zi2D6pkTC/whW+DZWTQnSCQ
ad+sG5ow2YpmLwRVew4t3nSVsPpqvDvRLGifW6vCI0TlvAWv+lpH6Z+SDeRI7J0Mocu6Jra+islt
rtzUWLdYREBK5MABZRmaQUjBkss5hMdrkgiesc7dxtZ8rEzvQEZt2HKOhBU4uPQcprfZa/DtZZbF
+bs/zvXfbmTmxrLBeWYMbnjNzpPNpBGlPU19+S7PPYRVEtRtNmOHx3f5SRgwuCeD/ZxFUBU9gOW1
Sb1W7PmCX0r+kq8gJjZZ/yQwyEuZ29MOhkW+kXUDN7wFPBkXfreNqH7YQuMxDjmUIqqo4uwZkDvI
Xje5tnVXnpzSvvVj2r1OEbIZV4lHVQlHmiEHHRrn7AdAnhVIydfWhUlNR8mMC0b82IHqIf3Xw9pz
JxCP0yI3A0aUVYp8IQcYS6J6lgK1d3KhLfoi3hheGX3WghNXZ1gHEyr0anJQUGNaynFfiydKkzo0
gunSeyCgoLVMdv4aMo0ivg2HJQo/taVqwZTGzkX5D31780X7gXh/htOqNZQtZ2wLZTAkgQ93hoNo
oiLshut2rvxtX3sfvPK/1OAu52yst7Gc9gIb79Pcs76s5UVaki8ru0Wqe29B5Gwm3/3Bv415Lnf+
8WQDIUXKyOTrks+zp36nkW0EJ9kVSR5jA/BgvnY0qCSu7O40nMATcL6GJAJqW2lM4/yBZ9dZx23g
HyyvZqtB+eVsxGjQsof1G/q8Tuv4HtrLOndn57w0WEuKTBk7cvjtEQ9ic3bn4k3QNcw6ZPBfh4Le
pn4063c5ZTwcQeTumkjiy8h6HmmFb/LBUHlwYsyLN5Pd7yeGTgi38ORdqJ6ejQozemWz9QoVIu6K
eo33rgiK7MHrR5J/VbVv68hbFQY5uj7lAgMo8eEUbE4KE5d5HGDrosmO+Tn7TNv4g0CpTHIPBpc9
HMVMYN8cCAgZnvMgF/5eEt3DhktKu5ceYgNoYe/8QG5FDWqSn4qhFOUAaRE7Ay8Gcc9T0udO4Nyo
moBXPwVvXEkBrRHpS7AYEeBOpDNXFtuW08lKzMFA/cP8OTB59LLB4B/NjmYTffoDnjMjJWTlhMmj
Yy1/ZKu++ZD4BtcIDyzPKLMMXfu1htEScl3jReTszefojKbH/VNxOjcMEC2L5CyPcXjo4R5lYE8N
7heiOIBzn6l+6B+pAX+dDONi4KkReTasXboP9jZgvjVw1FXrg9mxHcDfhY39bHmuRWMerIQkkTd8
War7A0iM7wQNygn5ZTFU4iYsUBrK5TEi1+vZUFsDR6A59QtHoyk1nzt3xOuqN/m0rB102epfA6Rt
pC1cFKmNnRgfouQqWi/DxUIAlCzczl+CV9HG9hE+12OyWMdhort9TOLT0Pgm1Z7kecHmw1w3oMyO
jcmkmje80zXZduy1E5hyHEC8lzKmH7tYvLUj+/H+xykQmAjtA7HzJ9rcbZdErMkJrIz/Ldgtdktl
/6RieG4MLneKB/8xT26gdrzDhMV1kSH+NFV7ghZ0HVMQFhRe/WLU7A9W1Q0nWdAJWil/XxMhvrhW
D00zDjy83nV6IVI04+GB7DU79XJwK7dZzVa2PFbJJjHmW96UzSVu3VttqfTglLE4BrRf5BUZgs4Y
Ue3oMN0WjDe7pY+S3RSPn4Ag8EUk8z/y0flKaC+m6HuLVcV0TJMG9F5sPk5mb97VW5HPPwitE38E
PdQdPgnW7/Vewsbdd/acbxtGXkK3wXZkjecQijqyqLLP3MfZVqVzuppbjzcar8uYC5YZ3bIPHUf5
lWl3kkw4wqGYvetomctG6PVelJzShXUCJWXZHrWneWQDelnAwBuSGYp90SUqM+7UmDGQK6Nlkj13
s8H7gYhkWUmLaTA7Yqx/ZiUTHYgmy4tiXdPUCLcJ9gMHWQrxzaDYApRvT/sn3q+GCnsspEC734FG
T6s2HWKSdsAglgWsXBiwJ5P+sSELsjEpX5gCcml+sWyz2t2lpOlZ/3WK4zV3lmf7f1O2JuRMkwpD
4wZKQLeJKzDXrVbTi+kXp63YNaV4Z2J6WnJUL16bBIXfWqdGDiHNt2osf5f0I5ZbbEZzzVTrO9RV
UG1UUprFQjCKtzLowaic29lqINTolDHZEDphuMiZHfN8ef5YLHdj9dXr4kPWa5BUkGL3ec5MZ5u9
2mQdFEsjavdG0f4YdmpsDCcEDGHtzbi/uyE1nH2zbp3kPn8I+IKb0jbGTQN0rs+aYpcQAVnhvZtg
Ey4cHMepPNSKHhjpuo9WSw4Zfh09381W0UtxmyfNzixmeOJE5Tw5Zzu3Hiqob7VBen2xqPgYee2R
PDqZNalOb/FPfDZAGAZFArRb0r1bqptd5u7JLYGKl0lz9Pz5XLfYJ6ZEnYseXQJG6RanwhcVt+a9
tkeEbRs6T3BppunU8MxiRYjvZaZKPISb6DrTd5ZwJUrjpSrHp1l0MSae+KMwKX3s8tfMHF7KZs7X
paGl4YKALlFoolfdMSySv4DYIYO/0Zz50pmkKSznmePcyag4vyx0Ghjze916l8YxaSK0+QGi965S
L4sNa7uZuBJ4KXwTVr94rnijUILbqmtcns5pskv98rSEmM87bpFD3AprVRFgeFJeEh9gQ2A/yjrW
IFCJ3EYYKPCsjCUCJnhzeQigwENiUxtK86rD4kHlZ784JfzpWWmBKK5hs5TLE/WEoFGaZ8ef4Q2w
646GcSOy+ckV7XvjtRd8ac1a0W3fEYiG0T2vDYofjxiqnTrPTnnifnnKgj9KW86KlanYVBEU1YLk
z3VW3JcN4s0I0yRFmVo5jvxQvnz2M8WUK3CHsHkMrfHb9KvnDqt0FrjQkAcotUZebV2yaWIK7iCw
MQSdKgH82jXw73fB1k8M2M9mQC6mtap1rhoFDXx8ZHh9ykX64TgoWVwH+8b3z5T0IKXV9sqfnKcp
ARi8KEyOFYdliAYH6QWYKMDJqCkk7go3DwQIR5pDZ6JPlMtRsX7FSuZq3988rDDgq5Ui0370Tc5B
7RDkmzZo2fXgcMKIONc7p6N0I72lBaYEqinyDYCR7EoQI7sC/f0XRMesEKxzbPaa9Cpxb2Nirpq3
qfePlrNgQVYUo0xEfzsGoK7Cd68YRgVH5jTxdk1VrnsXZa3KH4UCcpKr+4CpAmoczcxoVKssOHGc
3Q+OwfLe/ESBOVuqOo32cznixk0T1rVTEZL+HYqNU0ZXMc3iway7YwxMpCSqumvb8XNy/KfWx+QH
GJrNbDFVTKiEumYy2XMP+Zc2m4uERca3vPD2S3jIztlDxf998B1GhxGPKTuRGOPXpV7qTTnXAZ8M
1yBGoLcurU/6P1HixGv6iLjLDBx4Qjv7uvQVOwGv58n9mAbrx7cKMsCq+csBmvc0hkmHyXY3ztgk
ZMY3j3F1jUfdIxAQ47mN6OxxaFEsEgwVaMxsgsN+PUrIIphkJ5qfWkue4ikODvUYP6m8ZF6KkKaE
aq9l7vxMDW1D1WwfFSanbq6S/STzv5ijeTbP30NcfCknwajdEaMPsgcTq3rPuEJM+BiXyy2CJ7eW
ufsioxr8LvlBHFhFhbWscmDtet5HLbmsRhwKaz/J/mYUCu8Gj06gxrX3fc/TtCiaV1yGLPRKlrDd
xAkMHvOnmlrJSjEZtgifzT4fMNuj62H4swlpYKJi3ONpOGZeSO0MuIiBFlQvhrCgUCZXbo+Gndab
Whb9cVySapU0y5nyGiYd4wdyDDzT3jqN1RgdYgPHI2017+3gyr1lcjSBEKIgbURBaDOTeGCNS2Pn
mKQVQroQ19zrUIM5dXou6cgwequpAl71I2kplXF49qxN6SXbbqrLFU0gINburjGVZ7v0AH7U9B+m
3mGUnod1BLJhqQ2ZLIV3+DBye9Ym2oBUIyQ7KatfBXLtwI7iaLdxv+lGNlDg2yGRsONOyiLdGHV4
dKYSicqtr9mC8WuK3uCWwMoV2AvmZHoUGQcskTp3009PZqQfPjmuv5CDTho+EnXDAsYJFVwY5xzJ
NciaBNMz3IN1VWIGmxYDN3LK2rULzW8nSe/9XP3Nbf87CVD8wldS+DsZaKI3XoGVvdSQ07jvyUHG
58BwPmqXb5jgk7fu2c3Jov3yJtASlKTuGsllHlEU1InltyyHp/IR5wjQFXJP654PtRkBe9DGecW+
/d24oLU5MOgNUNma9aaCNgt2372zlOJrmcPrBOt3cK3xOtAF73P6CWP84TxoNz2oaNqVKUxYqGOq
yRMZjs/jccCew+XD4Whew61jG6wVM6pMeTfneIScat5JcIoAbiTsAR9pSfFUz1m+AKxzdpJJkS5f
luFJtclM19tAyGTiEqj+LBlakCDAWKrhgPX4WsVBx8XnjujHgNoADvoSC1Ph8RUF2i2zxBgzl182
kK/ZgBHXsQbeIEZIu9kIZ913aFinG2WdDEPNMgUbooiRlGg5IPHWTGtMaQr8KE1pqfqTt065EdRl
g8TG54gNXbQtI6qlrnnLBehG2NNJSnGKM5YRzHKMXO62a4rXeq5kwFrqEhdTvzEDzExW7q5IFRCu
1sCnyBU3Uwxv5eD+9ft24d0AjIqk3woPeb7tmqsnJYxK68txlmbjN6wvkExvHoW957aMX+3lI+bm
HvOZBxodyIfZZvMx2MZrRT8FP89aUqDCK7ndL8i7myjn51e++CFhDafYUKBl1E9NCms/8+rxGIfA
IDBOVig1eXA1h7DZBGBE0rY6RS9xiT+AM5WNwxwYMkliDLrBrxWFd7soqXIulmPaC57Ltk0JvPfp
mW13x4wEgkyX9fGEL4lozC5vdsyb+U5E2Q1aaYWrzCq3FNJ3ffvkmnZwaOBlcB7loZjg0vcNczfG
Lig4A7pw/mJAQmwqJiDp989tE+Ot9tnApGkVYcZvmTKGdNMm16aFQT5bWsYsOYsGHiho6lZOE8zw
1ZiP/abFmb+xWUrWpv/pzaH3aJUlcjQHz5QYSmy5f8uKx5GKLbK24Y9lpwx3g/PgO/29+BoN61v2
ISEpnpleYPzDNfgw2a4k8Ig3xLD7bzOYC6ar4sVPHVhGTMdxylWRulTFs8sHCun6f6GGMHdaSrMw
nB7YdwjG2f0z97gyhUj48XjNrfNUIQTbyYzHWzc0ls6HGTETRG78P+bOZDluJN3Sr1JW60aZYwYW
tYl5jiCDg8QNjCKVmCd3x/j09wtVWXfd3l3rTW9oykylREYEAP/Pf853fgqm5NgYx10rbnVp7Tu6
vZ96J990OZ+0rGABmzVMRJKwN2ke7PoQdnDFw0eEDMd/K10ae80vXfE7EUWwBHarNMBqQ+9SvmZ4
8lcOhfPmYylIvtUauB6EBnCb+L2xbplv9/7W5Wa/iAsOJl0Uvlmx+1cXqnJTD5dENm8qJq+U9iTc
Yy6ICID4TAEcwQZUm2auX8M2DA8RPXrsLaiYTPwfPmzyRSsf6k8G0W6++ZSbLO1wFJfQGmhDnt21
copuw4+8noaRqOhMu/IY6H3NvfNY+9atSHlKdpHHXamYIUWmmOEieqRJ3YIO8S3sdf4nEJOQjXSw
EzMz36wL/N9wlZZNR3xkCmkV9uZPWfR7UfbRyjIfV3DAh9KiW6x+ySb8iKkZx6ci1kvXjdHJ4CDA
D6IimtPm2QURAliZFIdl6ju0Ir1wMr4FhgdslZzv4DLMc0exAbQVzv1JzstKrLlwiU/Z5b1N7ZF9
uoGYioyTJZq/klQWbwK2KJ9TLnuXJ+hu2S6u2iNxpA/gkHrfWjVvR8Orssg0C6G+pU8crwGG51cn
EUAZSnCadTIexlrdQuIucKFILSRk0udMz/s8RT2bLDJ6tCWuDS+PlpYPPm7op8ucc0Y1GAbHb3g3
EcpExaktdHss5PT9zbx3mDU7IrNJfy04uWzIiyer6fFU4t3eT1GC6JY/ReJLZgg1kTLTdZdnP4LO
M1AzbXCIrL7PRZVN5IJIktSITBu7Lsy7B0NhLNriIjl2NXh3900RYV2omDcaDMlj1Vt7VZgTHwyd
E6/DlU/4A9Z6EW/MFu6dWUd/uYCy7jaHOWO+F6oU9/Kd7c14Q87NwA3N3HyyeUM/lXPvfPnwakSU
BhFEqNMX7RWEwHTu7UJpXIcSFVxBDwFmXcerUMeEaKy02XAwQyNTaxMLwEtHEOQaB+PNNGPxnFY5
wFw3/23Vdg7BCmeBck0MSTlrfLxOpBYBiDw/TBimLXfV4F8Hulc2ZRz3azcpP4EVWOS0aDuWi9by
9KOeRx7zbORNIjhPRVnkX4MQWEILGyJKVHJzO54PHRGXbZey/0YkRtf3u3YXxtO3kan84NOgrirf
uQPQXxAz2Zoe5myZ1Pkis3Cp2J2Y1sptKHnp5w1tg+RN0bDXWZct5tgxd1HKVq7vKFIbFNMw3HWx
mUCJRxMxHrMjhI49dDw6MijWgyrPZo1kQiuagePGNCjB4WHEsr1ayjGgTQm44tcoaG7pCAjViWVt
aUTnLBWH1r00RLKOZoLXmHjQYtHMdrXnESBxpH7ypxGXZdu6cCw40OKYY38fDOsZ0+yCZ7R3ztQz
KWEOI7HuTy7CxmI0cqyVNkYDytWN1SDbVcBUeksplGFzcO10B6465fxqEsMleSbWMLs/ky7kEY2t
tS2wUE0lpQdw/ouivnea87Cc3S9lcJguaWliKb6preENRXHXJCDxwhZKRlOO1UoYU/NY4sRbsTfQ
Pg5tGuxY2BAtHR43A7NEIOPZYVZ1uQFXme1G6wWsikPYGY+INddAZ4eJKp6RuZPFzCIx25Sib8Zk
J5Irw0/7+8gtj0IkERznQVGc7oAgNghtwJfmvlYAhCj8pzQWzFEWic7QvDJQQtufJ1YMhEXalgdX
01h8+rT5kztVtUmc5rWjwvUo/XE+oAwo23SPtZXsINY9tkzBTTJDbi1lvkb9u2XgLY6sgfBJKXfJ
8G3yPNW7wQSdOhHwqu1jGXb2oWQIX3UYAsLSQqIJcAwiX+GfKL2vvoFkaJLJRqTD3sXa4xWDc7Ij
6E4qMOOsOqf2PuwF4mbZH2ptAKkSX55q0GsDdc9k8EWV2Uz56NGJ7PbQDSiaxNYQ4hndIrScKK9x
u2zyKnuk8PqWaZHNVZKyKjdw62HMyDbo8ydhkG4u23zmYZGxW2Zlwp7pjBqTHwzTpLykgNevUvoN
xnzjdQNYElWuDZaAnK1ohJya/gBfdQkFc4GHt3pXQ0y5orR+iJz1s4ku3eKdJG1SHnMj4ZzlgtGD
OIFXP4KD6qNtcIXTIGORKcsj/9OuorWRZmprzaWNbi7EFhOb3Jea56o/slFODKd/ps/gpvVzOzvZ
16CzFwU502psgYmYpDBNEA+ACuVoRgOvk1QnTCS9Zd9lHjgfMR0QaNWjQXZb0irIBk6Clnemo0N0
fzvQR71hcx5DTEGXFO3gnJMufdRtdWhl7vAJ0z0H0pEMhOL9CE3IIMMhi3LdwvOKQjW9oBF2+8pU
5PwnPKo2eVUEXHs6GBZzD1O6XCjPVUcDPjseYyd9CpNgFdZQcfN4NtZh3TtvTId3Mwn3memJ57DD
8dmwCOAI4547QuvMWXxiUt5x0hNFvrYKc3zOg/grbC/p6AWX3mHZZoWyWndRAirFBRUacKFuGwN3
mE0iZ58i5GSPl6sPGM6CYVJs2Ub8ds1Emgam4SLPErKtDGpLA9WjqcYCcTOgbwQz8Z1ms5XCuqdF
JV6DHgO9fGyPIYVctNtdqNssAfZE1drw6w9u8fKMyPtwWu/iobXZ5krkt44l/8l3S3UfH8VVc+8X
G8axhy/BRYKcPYryBLntokcgV4FBGZHIinvvp4ptmflsF27BLj1n1dSY1VEnet4xNniBPb5wgr0G
0W8XpsS+Umq+TLIHfmnMzb8+JZD+zzYexr2ZMD9QJXktIa3QAA5RYpjjhkUp5bVwRe6DTSS5V8vO
7cW67vz+OGG6Xmd+xroo8IeNq+Jrr/EZlYEyluHcGIcmSlDhB/0y2t3GG1W7FOANRy98jdrZoh44
5niSpOqkYvclp2XLT3P/hlyBDk7cN6mpyO0oTtwofvzOxCaGw31cl3BRlj67+1NW9L+jZD1ymRzE
6ISHxk44XyXR2RxqTjOyDxdGEZ+MfCSxlDDvxYZMib8Zr70e2jPjXrVKQm2xRG5ehsyBx8zd3GLz
RN3Jd2U/eCVZiUHefOzI1YxMnwXdwXg0CyIjUjPDMFYQM6sDTPetH22MxrRwXVQAoSrAjirPnjox
+vsx0hZzCGVgYe5FS46VkP0gr6v6Z2uFw6chNxz1ySwDnAAxzqijexf0akZP7VgJyPbYmy4zou44
ggYZHXvvNPQUcMkdCOvduOKKrZ70KxW33VUoznrNMFA/rEHLg8gEDUlkb0mS96nTQb6h9QW/nzmV
K8d08Cm7Bod3kcynKn2JahGdwCkZJ9slpDmF5fc0Pki1Nn7BIOZo1nNmQEqirNNMO5yrwdIQ7kvV
4FrGJrWqZfaNJ5Bntxtr7Kl0TbnT7xYxNpEjIlKNpybyeSrgv9wzPjvILM4Wgsk2i6gS7Fj2wdIa
39twePAv1Yd6+Guk8JEvWX/9+VO1HGnaFOxHm0gxtHufju4/0IHzVf6wQ4rOFWSAuKy71im4jX2T
Xxx/SDN4Thmdp5YAh8sGrcrzYke8b5f2BjWHDVSevuZJRylmTbiZykd2QwEaSZk9cKopIXpsXwTF
ClYcVmKwHGQ2krIGSk11eYsDn4IosIA626dwHzem+sFDOd1bLCSuLQeQ0nLeo3qN6dDCVTm1V68Z
Pm0XUapFy4kiwOjk2Bf+5GF7jyqJH5newALX7i/ybntKCMW+7lW47azg2KhqfE+qkpug6l74i5uL
8uxyGzbpdBymn2z0x8NQPO5p0mVtX6Z340GJIhNeL/rO2WfcDXhOF2CGLIMKDKIQLNPLbV+odJOI
VZNU5pouB1SXUtICAw9BiF/48wjlS+8jp6oQEz2PDFyX3TaW3y7uYg+bVNOF8q3xaaDtvaOH6W8x
WJLajKc27+uXOBxf5gZCBJtiwJTE1xs6Vw6zEb8ZXZsfE361KBtFKrjLylfp20fP0ey4fPOopAHC
Miq5RGCGsG7sTr5PM51u3HrpGNYR9I66V9zktRMaty5hoGVZlXtJf2pzzmwlWn9cjjapBTa3bPU+
y5CDWeCE4VIpknwCiETmP24zeiDLnLWXoLc4jmJuXLledrZLZzz3XfI7S+J+76s2erRl/Ro03wBm
1/I8JRVHkJT0LcBz7oRjRWvmI7rrlXa24XBXnM04JTqVBWTW7SLeO7ih2QvHZ7zsxok++FVjkhYu
XGVespLksVtSIdZHbrmNmadP1cD3mtvO0yTG8mbnyRZjM4dCv//WZib5OLTVHbaRu2XjYOxmSlXL
sScDXqKMjmFcPKDczmnAGNxnabQPSgqq6PxLViku3n0tmjXInuSXE9CAJaT+K5yxlHbKi/aRQdfN
H/p0+A0jszj1SB+Aqbt/fyG9sHTHsTy4vUWnGVLuzmrpPee4dtAGHatcWNCqpAtIy2jfU7bdxgAT
gvhX/LDpnem7sQglf/E3Qpwi1Z/nbnrLQ474HT9oFdgVBi+U+gbTlT/V4pjbDdZGyRBGhT2QLNSh
F9LdVY+S2VAOtA2m0EYylPZyDpp8a36lpqNgSXfihy4FzvUi5+YENoSkvtrlEsY/yuzWwdGFwaCK
VuSGWI+1jb/njvBGGOwni6gJgb+qMZiMGHanbjl1FojTedZP1shBMzMfRYsOdeFTWf0KsKh33VBd
W9fP1lYVtmurgX3HtpwsQEPLkbEp0kIhLk1E9EfzXqW14G5poU6bYAxD1Ddefx+ZiPoqZh+GQTEz
Hwec3QxD6G1fBXopvIfVE+3PhL2rqXo/UBGYsXspUsyc2IFI5wTbrO8w7apma1cTFzjFs/kaQ6Kx
6vuRENYjDG2n+bb41WEr3OVWhsUhnrmdCkA8i0GxDBwS7kvapLmSejtc4O0w7XuWggeRXGDP22CP
7X7hwzXbuKa7dHTwoPVQytfZkfjXl7hyzE2kEzIz3BaWZQ5CQlTsoIzgQQsKiDzJ+Vtb1EuNetpD
4zUvqiIHz9EuawvvEDVcBzn4tZWHkW7DyzEtreZ5gi5zisG4PTlpOULFjCHn04YN65W4UPzg/YTN
r7lB5eQG5y6LdyN2iQVJ8nsiNaej6Kx7zQ1lSQInWvZx+l2TVFn6YWTsZ4KFS0QmWogGKhpFJ19t
33ofoCoTi4V445Iwn1pzPtrRw16msura8elFFu/7C1phBnENiLevNBWTXZPf/vy7P79Cm6WfuK9O
k1ZgdR5lp+XcPDgybQGnkUxXBgoDZ916tAE3sRocnkzP9ZeRlhPzHGwscpZHEl31cYJJ5NotrY2p
PkaCRU6sYxPplS0G8840Ft3TzLLJ6uhigVtKQKKKiyuJ+PyaO9H7YNKxU1MZfQK1dKurqd8R8xy2
9jyi68Scbua0eU1s8zXh4/LUF/GrrNyRHCqF4MGuT/uG5uNJ/6QZ5DLlHzqN4lPYjzcmUZyudCjF
/VRhpJsGYomue7KyRJyKLnqVEM+eOcQ4z9wkKA4m7Y5k+dg7lQCO4CDjVi/lV9BVBN3K9LMG5r1K
aC9kjWxa6CQyeVe0sbdlco5iwh++23BPLgkZm/1bEQbvkY05k1fieSZetsg8TomyB1LM4fEH9Hb6
Euk8WoN/megA88abTN3wWjfZvASPsEc0d45/voyd7pcOY+5ReSrEbEV0cF4xUoOeipl1XPqOV4E9
FZsugOhQhpwYBybTK+QGvW+Iia8Kad8D4buvvkvTbkInM3Y9DE4u+TeAKRsVD3j5fTQDAHibZloX
5Gd3qdA/WLMx0OU58Cga/3JqVVqQSokiI8dwUCU/uqw3jp6mC017a6C0T8SmM/RO+o6zF6zN+Bt5
LFQ2wEYekJmlTpadW0fMdh8e9atYSYtzTxc7W5tzSatf3HgsrLxDDt3rs86dTTEu59bGnE9hEbtu
8Q1m5pcrsUsbEWqIZu1zUvuSNkJ6rcC16ofkxda15HbEGTlJ8+SKpyzaDCjbC+zYEAisakW2wF5Z
Lc6Peo6aVZTIn8za6U1ppkloO7+CfHCObj/xmNPDAWBqt6w6nrH92PEx6vZ25xVvWYjQnDnh8FHo
+ieq8cIdS/PgR6W/60fvOSmc6TtBZpuNTu/I8EbLMdUJUdvWxg8U4sftzA/UXP+Wpc2FUCp5hNrp
rrwPOSJLUa3cYGQAlsG4MkNaCpwHCn806y2KovmLeQmNk2fjVULbp4cXBJTWDmvM3nHPsbeNLmM3
y58lJVaw1LKUOwJbyCSXv+Z4ms9jYrxwnOSUgO/yObIdwjcqVisEVgmoKWmuhgIE6U9Bdbbo2kX6
yh/VAGazGky1bQLohG487jHnMqH0WHQ1JdlLG1LNiseLWDmDCvA6Ymb0pHEgbkSlsIpOU0wtdt57
84FIHfCTzG92kxGkJ/hI16CsN5oDz3eX+7+0C5gAG6i78kNcnT1y3Nr7xqOX0KDmLktlGzfccfcy
H+01QxSxuiE9tCgJGMTIpnU5ulnUMjRnrZ4Psmg+LQcQKn5DUrvmsaur4m5kdxnp9ELfBMwzM5/W
lqYmDcP/S8EjuhyBiKT248f/GuZckZZq1aJ2uRpL1PlFUO5GqT+HsH2f4Jd4BHPq/i/HAUOpphq1
DfYGy7eQVWXpPD/u2Ow+SY3BhaL1YmCiZRKmHSF+n7T3FBqDOAoa7Jdhzz4+rUPrZuuVD2v0STXh
YaKZet3zLPpJ4/cSIFp8miK74ciHebOho+FYk8JYzCp54QX2rjwbRuJGKtkN1IeswIiQ92mbTR+2
5ctY8ppUWUozJCRYTUcJ0m25C4bZPAbe2u3AylEmbN7nHKlxmrF4m6F+J5a6bxG846HS/zqolRMl
HK66BQXUvjRwR5yfzVMtK2c1Be7wkia8NZLP7DqsYCSyEuQwUHvRcSpBfeqKZVyZjeMmwdm8Qahs
ia3HWK/DwVp7KXFwVVXp1tSUZhsQYOey44nopYe4TL6o0bYsVy25Z+Oo9vhMae8wEuVfMdt4WCBF
c4Cfvs1a/ldT2A4nw5neHK8NSIRgPpIJYYK0hZ5iDzRyhMw2MQnXnCIvS2KZmVU8nyQovvJZZ3gr
mopYaBVhUu5xw4+SECV9EhAUGcBQ+mLq45yEOZlb4phLgzM+GT3ejB853m3H9oFcpIl/QD1+zVXQ
3nGEcXCYIr0tu4EBvfcOtSXh9XjXabRxhmXGEwDYZBsTS+asVY0HzgW7JJrMbZMR5OFUgTY9jdFx
NoqjFUJEaLGTLTXdETuTxrlDm4lyiwcHwoQ09r1Ptq2quo1b5fGeopbXpCjgBSKfrxrcejNH8ZNL
hQmwG0a21HXirdlO3DSY9xuvPRWyPBgNHsbJYBvthd2zoBVumu3wlNb01iqzKrmA5J5ainHvKAP7
0BxXGx1RIZG5TX6SMaCnKr+Bxyufwr59UOaoEeuK4dPtO++WxFOANsNFJ1tjXKd8JF5Ml3ZHp8Um
36YFLXVN7C/Ij5Iio1h9Yevc3OGRxtvixQ8VvlFLkiscxdkAr0tXSfbNLeiKGF/LYLQgUgopPpv+
HJcP+v6bTnBeKVs8SbL8C+F3wwaOqCvX5J2Cw1T+dkp89UEQThDqBsVCavgYORvkmFpFzhGvVu8M
qs2ekiZj2QfdtumBZSriYhVktbKRVIWwEwBjMvirgdKwveeGu7Ixi73wfyC08Agdwg2RJfaiZbkX
VvqV42tRjazRWZLsXvLKhWBMLjTaV43yz1Bwbv3D0Wj32toLAB+NRe1VrUH+TYkVHcY2unQlWmfL
7oW4hIVzgUOX4DF6dhN45YX66jJM8AG9OzmjhoGDkS0fy81yyOUJCLPD9j60NrR1mbdQ0l1QV+2y
ZrjcRUlnrxwsLy5J9n2D2Q/nPFkCwwFI2EcyWId+G22qhCZrU5CHDwWxA+njjAU8kxL+9yuNVVPC
aqPuj7VWCeEBp8JPSg+XrKmDdWZGxjJ28+mmfH8ZhH58s8ayWSVsfdG/043VTsNLFEOjrALry57g
ZBDNh7ZJAUztugnRJ2rmfDWBysyV+6Ouhuowt85fmNTMDVBWfIWBED9CglErr1BqbwfjsafJ/hl5
6+4XJNunpK5XxFP1LjWLXSQicZuV/vQMihY9Ld09yZ5p448IjVWZvwh152o3d36LDxX89HJMov7H
1Jn46mKTAKxNudCQuem7I7YYTuf9oNIfMMh3yjTgzTXtlmgaDrsgmVfFwzyY48MjN548qnRM3q+l
XcbPmZo4WbBl9DRlFzMJKKPFWoEhB8xrvNL4+4FU1TlHFxY++AGHEjg8eDwEZylDY6E69heZYd5F
QNdyGPIzeniJuqLFSyCKI80e9iKxQ4I1Kdg4PXIGbPKLPZSvAxYoyZ11UQ/RD+XG9ipX+Vo8rheD
dYNrZx+9qIyF46ZEPeRXa1HCKVIUwbZNNl2GdSiPcCH6AKxWqJnUmjt894BGXokAY/Ob0x2AK84j
Ya1vthu9iSQacXiV8ta71hqY+xr9x9jg+mg2geluChi82BQlsHSKrLvCudeRJGEZG/5hfHxxZNag
p5HQpmuouISs6LZeJ/8yqkkfA8nDO1fWafKiz6TNiHHPXbvFdPOem2DD4iKCcKKq82Cwk7SSyFh3
JbpSaNGj23mUaxriPlWa1GPNZ31IqNOhATwiB3EaFZVBTVos+inexgWLLYgtaD2J8ar8SCPZkWGB
egR3MRXOkgB/c6t9m0uxiDYxTYJU8Vr+Wga5f42F6y4ScmoLtAoG+UYH7GZ+ZV2gb1ohEGj+wNzE
vLEgELU2+giaWnEKZatpTQxwm85teQg652dhN8kJCNndb2w871l/J1T6VXH9iNGWZz5XqWzxTQuc
JJzSjgPbFJRBAmMSrBsWa+cyt8DE//xqTI//806S/5e2kf/WSbL9XV8+y9/q/y4u+f+wksS2MDb+
ean4CeLf9epTf/7td8X8PD1+hH/+/eWzTIu/XT6/u7//+98/Oj7+/b/9u45E/MN2bdsPYOIFYeDY
9IEMv5WmCsT7h0VHCcUitgjckJDe3/9W1VIn//y7af+Du28IUsIOidEFrvW/+0gC6khci/8Lsp3v
2qHw/id9JOajbeQ/20j80LaCkC8uf50lLMpSmq9PPA2x4tv4X7IlPOeNcOrSmM/54F86RUWH397y
oFw6rgE1IDqYpYZE2BybxHAXkY3fshWvPCDJC43HOmm2//Ea3v71t/+t6spbnVIr8s+/M6Pz8/23
b4t7vM/jlh1lYJv8sBTD/Oe3xaJLwBZpsMESoVqMRL+ZS+CoSWKGhNpJeiv/CcDgU+tlOIWIdE5B
h5nLY3b2DagJASA5HrABapmu9xGIqNmcbm0M1NQJCTcneDqcKSsRQr/NTFhHw9H+STXwVIdYFPsq
rW5WpuaNMOIXWqd+plBZ1z3L7QWRHPQI25rWjl9DgsbWYKatQ/2J3gZsAaQKz1Cf/SUD63Iy2QDk
igsfoZ3gjHernbA6eZn50bZzuCOYBMQQx/gKo0wLkU/PHq9xMaRnVemfCOGYtVoU1jyfngWxLdy3
1AGXXlhvMUmrl+phNndS9PnY8nCjGun87I9le+aAfQ0VyM+NKHnGAGIGOiJY4uhk/NUg1a4KhvBN
CBbpobxjgu30pccncsnlWy6SGnBp7L+ocMZMAqvrSCgDcL1UHP8eS/Boho0n5A3UJI4fV88bYyG8
mU6H9q86iPeDnRiA72mfFR/NFB7dDH9hnLIYkNRgH/QMmo0F+ymMHmg0OR5Ai0WFRFShkx52o/XW
F1hMAvBwq8F5iRXnNZEW5H+o2oZgYUTUQTsBxuPUx9dmfkYpuQ0zkIcCI2pmD7/UIDC92vmHsErv
1ujqbHi/zRQbOVmNj8hDoqM7B6JkAt/By1k6fzs8dFQaUG1NXkV2mmkIgRr+50C2GwZ3XYJ9BAS0
yWqJQcdFyzNzOGRw512PBI1y6LfM4o1wsC+HFHCY/DEjBdR5bRA/bWi0wl3IekfL71n60yu71HDd
nGAg5q81JdCKt/ij9qMR30AIebLA++iD7b4TSv/pTE39aY8QK/xFFHThU8EbuimGh/PS798IOPiX
ucDXqWmju6RzBY5eB8HWHnSMe71i+U7ryRaQFRVfMTT6mtNMUpvGFXTAa+N72VabPZ649lECwgGG
ucRuGJLGm1HQhew2RNewWByBZhiYvLkTyMqi9b1+iA2q+GV0N34AgB9si9fKM6jZwSs39jEqnjdV
W7S/ZWHhcA5oDuIMxwdKz2gogOTstGD4deRTkCcZkQtWlcNgGsdUF89tlGNnCTEmxNZjf1Ysx1z9
6z9xY1W092XGgh7EBtBw+TNjgAT4gVMEo1AUJsMxI4CbziMNX8LkaENCa8CAKka0oMGjQWkcfAmE
HzNFFQ0giO1aXtJBRdtMxL+j0srOfmdfnRH7CcWID/gOjsSwgTlHGnY4+F54kZTMQwxfz63ABVL5
F0d055CmVPpsyZBmsc93aMgfZZ7qjT/br1XC3cFLJ7kXBRMsrNBxM/FJXGSQaKM2u7c2Bxmzp68n
SxBue1K8jiTJKqjsxjJZvSZmSamKwwmE6fxgz0W6G1O3umgD2VJl3p4BFwRQtLL7UO3ZXKk1Q4FN
FYYmbAcYCVGs3lBh1qwMFaECHrxyDjnx+Cm3Ecyr7Vj8FST5sCkjDuSFdfTFe4Dr4FiFXzBzgqWe
CoYKlOglybFqa6Q9ZIL5vbBYFHgmKI48JcmT04gI5oWo8Ty/z6RdF0XsXFP65RCvKKCMHSTZuUOb
IvB/nGQFTs03T6l25EPYm8EP2De+tbUjE5pn8iLcasYi0qDxRT3gDJYFlMbqiA/GWODGwdoEs7g3
GiNNPEi1cnFJB9O1FgT3RN3MWxtpuDNG7zSJc18TJSpKLtGkf0CYfL5A89tZCZW+U9m8QoWwJUWX
mXUbXIq5A9HUt7w4cDJ8Nk1+9x/apeGKn7nvB4fCrtWOzSSQkW764cUdFsn5UpuUMeIOCBe2B8qG
peH0bLRkSiRVrcsGg9OmpTegg12Yjm8u3QHgz4kS/XnoqYiUAJrGinZPuccmkoK1xmdqDY1ae1Ka
RBL/TAsxrhe9Vdp8Mpy3jPjsGNtceaPVgxoafrHf23iu2Kd+S7jaZE3fivZqjOqzJsRAc0U6bMl3
rbopvNoz38uouUCTGd83lIMfqDlvOmrOfj+uNboIPp9RrdD2b5Qc/fbEEPy0m+gYmDkgEako1BjU
KunwI6O7OYDYk60XK3SsJKJrGKlgU+qA1kLP26TQmFcURWD47UxuMRkLHEmp8oG1Jp473wnX6ZzU
p/zxhTaq6jTbw9Xn+AagrKe5UwU+wTuCAgvx+KXmganhUR1bkPrnpq95QhEqXNlVOZ7T0J1OXdfS
DyNjJbZsFPpTH9U74eIB8N0XJ4m+hjyx926REHnW7cfUq3E7eo7cSq6BIRTIJbwUp2sWGM3RJByE
32Rq//3l8Y9eVLfHTWj09E3obkavw4XXr+sG/3gv7epYavY2NLmy4RFcG07CdmPBNiA4BIVP0i3N
vzhDqE06pAW2NhhHRAA7PCw8anygnpcGCywMvuBbuzgiXHfSmxR3SfZWsqLl4OWeS4wmoRmUR5ib
2VJAKaH9ql8SX3wVXeXs6FI78of2izGv4dXEKAQGjbGPQriR5DWDXZZa4ymLP2Poc3s0AXtRBnGz
jR7Ls7KnQVTM3ak3w980vr72/hgfI9eLj39+FXv86v/8YzQOZMF6w1r9ebmm3G+P0OvtrZDptecz
ehofX/j5sPP2H00LDWPi83KJanYgbt/7JEdaCM8JoSoTKNcqm/rm0LkZYrTPpl+SQ08aydOqtqBK
aupTNHhpXfvTsg/t4Dbikc7raocPKX52uuyNduYB59+DjWtu7CRxcFczWeeJMm+ehxOXrBSUaSxH
rRlGuMfU3tcJAfCCMJxwtbOCBRzTc3xuXOrgo3I4z26XHwmD+Fdy02RTzWQfSDzwnFuB0fgmKL0u
XjYaC14MNYSp3dU35ab0vrc8qEu1Dgo+3VNXv0CxXpeIw2dYHflKiyIjOp5Ey2h8ZXnX7Aa6yqw2
30VoLwDP1wkrRmF4VM4NEO7lsOnjftNP5dPQmmsoKY8CgQ4XiJA/VEGWhjMmzeEpv9mT8Xep2BeG
FJItGg+mmdtX5sYkW+j7sOdyrjoEdoq73bheAI7iPtqWajPK4Z71GidhGGIYTB+85fGhg6NX9y3O
gRwuxtTRj+uSZ9XOkxda5ZmXPyfOnPOwlOFHYMwkvZMSe0cFywlNE4BQfeUgCr2V/TNdicMRYU+v
wsRrVzxrO5iHrJCcOVp5fCq63hgvqod16SYctlmhknQPq+jQUXkB1jgGlJfHG8955fa970N6VTyf
/IxQU76yfEm5rf+NYoWjHiWtAaYAlduju8gtPvjocbykBMJUbbF3cYWJJNsC0svvaMmUokLPs6FH
XNzc/CZ8Z24oE0ifMQuh6U1vbi6e+qC1roURkGozefZO7htLLbEKtEHpLZjebUqyIylHsRVNvpeq
5VE95PXBpWQD179gQkihZpgt+VDHOV5mc9FxTS9y4zQVcKAIDnQkpsyQ8xKVbrmEoGqV7AE+MCws
/cE5yJFwAzo7hMmjxKrEYhuKK9LbVBNPpmQ09MLDMKDLOZIKHT7++9KJJ7KW1X+xd2Y7ciNZtv0i
5jWjGSfgoh98HsLdI0IxKV6I0MR5nvn1vZhVfVtSFTLRjxfoF0FZJSmcTtLs2Dl7r90ftXCdkwF6
h0w92ku0getiNPEcu0vHb5oOTAKOELQ4axDjdupQHKxCHpmRKu25L1O1H2gTMe+di1VO1Nm7gmSD
JMXkbSKoI3TO+HgWOA0N/3jOvnZRCAfbPCk+6aeKALkDaNSAEUVTvktsnpVh8oKVmH3n3jUfQex8
+DX90jbwb3EH7olmPwrQXh7GqgIFFLrMMRlUfRMopdAUHkhdDA7ZCLLeaCGEyqEuTrHhFrvQdvXK
tHwkSJL4L/J36NqMSCdp/sYX0dT+3sskx0PHavE1ZGfREkIiopqZLBjSniJ75YGGeMiIv8LYfzI5
vDGxp6VmB9Fw5Tek9xTmA23fa96ZCBaW/3I4fD6YJMRVhp/dR9UPu2v7K4t8EOLBjV2YPJgVCXSb
yCh2JxPiEP05b4zVCbWef64kaiKw2kdQucG19HRzqb1D2neQFZkub8YiSa5ph0THpiJNOv40RNQX
nVLtwrAVmG9Z53MjeuMYfONNbTd9lP8gBRRXVTyELJcQpRk3kiSBZ4l3ap79AHFR1jzUbU3FYDHi
DLy3HkP4vXK8ZyPygq20DXAGDbH0Mos50LIPkdtGtLCoTecOn7y/4b6OxAf62W0y1DdDxu0+RtaO
tqvgWbdoP2txSUp5U6oD6EZSiZOMpJsLEhHnrlAnp5ie2hKHG+pQXnCGgtgVOyabQ2qcHMqMU3KS
mjCxEYfFLbcryRIxOeu5hjEEOgY8zT7qzQeIEulJZYwvShs7ascWaCZVfRYmYgS/sIcnc5dnSn+A
UJVofp1tMUf1Q9oyZuhrGb71LDldad2FCChfexRsG3cCCMTiguAjNz+xS9vQ5bcuULzPHVXiIY+I
sen6ymTe46ITEMK8TC4Z0FBWIUGV9GBannY/9xhMSerU6thEaX8YnCyFhkgeUEErwXdR/zfcI8e3
qqNXjva5JIeKevmSk/ji0F5aE/6BzSbpszOY52o60lXo7iVSsvsMhfDRKQA7asZNqjTtPfUsETHK
BklIRkSnUyJNy/AhlhE7gi5Pfk6kk40caYuD2n6b/AusevfzaNqcqSN/3JUKv4FEbHXEjz2uGTHP
G6bQYFIM9zTEaXVPGwX23gD/FqfFmlaps3Gc6taA315x+JqZZHUrekLOsVdNs5eIvODlcN4C4Zev
ooDjZkGhvmw33gTXFO9/bNe4FmGQ7rx8fGgJpj7MqR2e6yzFMdFrhJ+kZKS4mk4t6BQdkh3hqeTo
Ad9BYZg9CSOpITpY36usHM6GR0epr+8sUWAIFuCK/vQAlm2l75WXBgfuijpyfNi7do4uPU5fIjRE
+9bpvrBTzvfCoPjHVbEp6/RLlhrNEe0A/aHR/fC9GrMzo8GuTywGZ850E0WucL5IfSjKz23ojKc2
yZY+PV35qBKAqUrwjLOEjKOD4ogHv7xZvl3eiDM1N3FGzSxY0UuyYo51HpHPqjM6QlVpX5lBMudm
m3hMY6xuJT6/eyHbflXL/gQpXt25Od0mFhU8vrUwgLMTQy+n/hhAunwXI+rAxQjk0/pYbJh4xANk
3W7iPvQJU+daICKyiwbcS8OpJknRwWKJvjY6eky8Mn+iZVeee3QHzLDM/ClPX4pYjMvRKTtjisir
J5sedjch8yBWw9l3kllojTYQs392GiXT9gzXKhOqHhpLFO9rMexzMA1sVmTUBPexMdwVooHnqW1A
/g4Z9EnPCXNApvKBhPIpC8IvaH4GdHnF8IzI5Us1IRV3SL8d8HQRCoLKo6e3AFYHgJtXWATc4IUa
VlZpHyVC5SP9kS/OlHzYQ6kQ7DLFyY1lGF8dtEfxHNeTey0ihxaP273O1d6Mx+ytxjy1VVH/1ahq
sRs5M91XvTvhadHjU2nUYN8LHXzOu+Rr5YvuqWybN9gRTzbF0ZsKLKLfZQLDtIq+gOfJWKVVcPVz
ws3TZOyvI7qiJLW9rdNX9aVveZIjaOK1OQLYyD4toM41uk7GUYn3wKjF5Vvl6UXcR34EipSxys9d
iexYIZq5gmdIHyJhwOsWRD3gMDqaTZHuxkjlN6Aq2SF13sWUgQ6P2vnsB/JgRqbeFHaVAs5pTOpN
VJZmSyYQkQ75Hietqmr/0RNXetvTpUvDtUOcyimvrE+ujvUJCAs83iRfOaodnmbTeZkWXAqgV+zN
qExcCB00vpx8NxDKiN29+z6O03SPSejiRd4xFKa6zszAUsPP76Jmgo+Wzl9F0k6PWHBQuIV5YbzQ
K1PrxqbF6dbNd6khF+dh0x+tbIw2vR0w49YZnvQk/prZgJyGoX+pc2e489182GHNYS5tYpawUrK5
ZqBA1xbca203j1UYnkGXwvhyi+oQOS6afXz6eJunfCVN1TwURdM8OOTtLhzbU8Sc2331xuYwYRZd
gWuviYxj/QalD9pz56ry6lcJ4BA2OV7pqjv5Jg24ujyIyl6IGPySz0ArE9o9HD9wFuQkwRpNfEzt
9plA1W813gOCvZy1Bpm2qgNhHGKminRYfhiEgiC46spjaaXnSctvNS/nprcapFvbhXi/dnui9ZhG
M1VNNyl0xDXyr0qxENagFjwXTgdNzr6488WLgYbp3CEgYoA2Ea3pf5GGNrFwbXoUCC7z5njKjyJm
EbRDSFppDFIBxfu+MAKSgzi0zkRwMA1lp/RNdHr7VmGDi6f4xY5Rr5L/QClIiA2RURFdUIrulATa
sicWhtHhJs1RmE3dOxKTdE9P6qMZbxbJR2uQiv3OsuyzhIGwovGFoha9q9ccxtKiiZLcexad26BA
xUNTdxjdV2PwmPgxnqfSa7cDEmeMWyVCA5Ngi476z1j7tviYM3E2Hf0BxmkfVV5BLeFdhBJXK+o1
Zyhinogllcc48S2slmW1bS3jzu9dAInjtJrsPYOgehs3/b5Q7g4p10saOgeRVC+W/WrRN1y7Ib38
SCvkMDH07aqWH4Yo0lOCHB4BPD2EOTXuAGvs6mpJ3Us4maRO3hConEwrI6DvU4ctoLloufmsebUD
FiN1cUsZAf9eM99XOXc4GB0OlMlHy3KKw3IkDE2axQFFEjMGWe1iQT5n+V4vE+k5m8eNQdKSIjv1
nAakpNVFfpUGPUuXbym0ipcBKoM1ynsyU3to2kSpw2VFdmcc8NO5d4xI1n10s1OgjZi6WQquFrLK
jecRiCL9zULPURg4cJXA7OkczgNBzt0TgiYkkiqyH4m7IXtZ+bj5ki6AjJWFKwNCHcbrm9nIkzmH
hxxSzAZrrwSsgOPETcZiRw7D2pLEsEgXtD1D9zsO94zFYwsDRE/5EhENWKDZJHaeMQheLm5U75zY
eV5osBD1M2YsPjaj1yZA00nHO2/Cx853my1sAnuDGcbA8P1uu/DTXG8/qC9MKVbwt2o5f6tR9fjD
9ANs74H8PBI0hywF98gvTKfFcaIEouuBAQAVp1IecwWrerQsRAxc4aYHnXDyiEiCv93QuJZAC4v2
LcmCbznFP+WyXIP7asFr9Sets/qOnucnheQUdcibjd2FegKtdVY6N4mM0iPf+uDH7WsS287D8ps4
l93n2nzOyxSxCvi9jet436M6M3e2CsoN517aFZ7W+5wmJXOuSa89vE3IQ+MLFIN804e9c6kG86Pm
XLKRss+2YgiqZ6wIQKNhkNlWjwhnrt9TzUEhkUMDgxCtgoTXcAlajJXASsjgdMyT10LmX7U1yu0I
dguwyXYCmsD6T5OZVoAfBKcsnS5DFQRYYZRxoosXEPjEL225b7voLUZZeLZdVOJ9XZaoMZA+dUl/
aUMyQ2aVeSf0pkni6dM0iPs0D+n+1xXyt9xWT+Le03N0qfwyAkkB2J6zd/LD9MLikBNtj1WwvlTe
GGwDKcfjEOUPYkBeQj5ovC5f8lmCjFGkr7rElMzdcFoyAzZB1CP7CqE11IMLBZukdaOX8mB8HzpV
XkasumGGE4X91ULISRlTx/mESsVxrj5RpZEY9AVI3sowvOTadGcgdfUWbzRO/HFZqyJv2E7cmatb
4e3RLWqIHHMHKGXzSQgCrWio+2arL6mzlVyKwcKJmRk79Rj05zy2D8L1wh1n6uJUdkQvMD007ohN
7ZC72JCtxwRvwBxv6HZgzQEHGPjEBPF70+YF4TW69bQHgdnTPOJ1MmKzPapEHVOhcu483StjQn4a
EaKzK0IGEqXhHTiOFk+thtw69om8y1DqP7X2cGfntvl5MNu33oUXFcYNjLkUUg32znFb1xBFfZOA
SyGjcgWgA1ophemmBpeFjZs0iBmKZMRCwx99FOTQ3jdh/82JZuPyVrSKNB/SBpDTYFCt+RfY6/WT
a1LShXjmwKCwOHXDU5Jlb5YUeNAzqFSJN0kYbt0Ksj+VuJMDtRvHEnEra0Ku3VuQkr1nGyNEzDHO
K7jhKACHGNlbnKHwZDfqEkV0FSeYB28Q8ERmdJYjLGjGX3K4T8LuE9noBUdrrI31KO5aow2AHFoK
br4z7eoU4SKMXtROWXsbpEURUuq3npQZGUaIRRonfgYYS/s0Z+jmLfPwGM1i7DdfQjl69Hv6iylp
JycmgzcDuc3GGJExl2KGurAItPt6BDtIvgECXw38B1DHLdbxh+9H+obsOrzWMDBwC7dHGKA3szXx
4iQbUaIpCgpsV0nSHQcPK6UGTUK0s0LXV07uEb3AWgdkzM84FnDIGfTQA3WkpbxLqyE7OhUb/zgP
/UOSuldYsg0q+tF7RhMHDHAEciJblICW6i+5nVzyXNKwydl5vOU1oXGBTaklz7ZGL38u3ZipUyOe
+qSmhsG97dbh2W8U8mAyAnDcxB37bEYt1TbvLEHjzi1NRcKIrY9E0tq7LHX2U53kJ5Gb4lIhJd/m
GvKHSxLvOTMAKhjLB6bjCjZEcV4OU6B0ouoHiNLrEWXbdhaB5n42ydW0yFISqVyRlOEi8G6gvdVN
eWAiZ5xcAQCHdNFXs5Xmdxqe1I6QZr1SgBbLsozTVqc3tTKLd5V435oitIF1lAF8Ib+6BaX/iZdm
Qqk8DVe7mt27mKiDUUO/FGRUbgU8mFUgSjqdVjPdp3jaddBVJ79KPxPEnFwzq96bJXJqTpgNuyHj
ppx08VeGKdQ+5KTMZoQWGahtbCbNY+PRCNm6Io7RSltijbg1OY9UhVXUT3c1Qu67BifGoQ4gY4sQ
925fWSdOP/tidvxTKTwmYLPpr+fpg6E67UBVTHs6NxxyxLRu0wlkIdDIdTnEn3Rd2YfMWuxewbii
pFVEg9e7Rs9yiwfV2hQigst1z5K8nfr+5jfhuKMT/+zheXxEqreXffSZwh/DE0ztHRBIMpxzjPKB
SB4nfYnpCs+SAEj3BaQuCuKlOxDOoBoSDEnXllGUKggUKpN6OHc+Wn+W8PPI2LvEokzTd8xJyGOY
MXTOOqdcfV6iYDNPGHdU2nxNzXhWHuOBjEFC2sP7QDMcvHUZar+SaII4yNW1A6e++IiDN7+hw97Z
NLayFId1SwRiqR15LnSMi2eOmayVUBLmcTuX1PfV0HXX2amscyCRqI4LnmsiGDibcAQMMXcf1k5+
jGa0ALJJ7zVC49c0fa1zsA9N3D+aVHkJ5d8JiKhCeMxuUJO3u7bIlDnEKeZ+H63fIZyhaIsgS+9L
RVPTgxek2ia74iA8pFw+Wg8/uKq2fKEZVj5oMdcIXRvzlAXVQ23gcXTpHz0WeQA9MGhh8gUBonWC
6Qeu6pAhI9xkSekeloEoFF+dYA2kJKI/9eTrNmAk59zYtOc1EeLNq2NEtxmGxgDbNpi+EgbUPVlM
oN0qeq7mFrPmHNE5Gy4hFcFaBAnpkzH6/GomTE2gYWV8A+VGRGfeQSfQ/X2fA7eyYIDUblDv8KPs
LTMhTVY5UFVnOnS5pm6tlyN0sXN6ae0FZJrNUAu2z9IV22DcI145Z3QQ3XmsoIMTMYCuMULUk+4R
G8qTxzBu1WTBeMLYsYs6+WqOOblhPqSRvkMnlKvOhPZAEjvFHCNTqyiYrH3qy246xeETOVPZ4mZF
84Gq5KDpPK3sWBhgEcqYrw8iAhmTQB9fAXyGd26TX4uQehFfNQx4VXBwxaeyrpqEnKVMYZaLSQBR
8BMLHpx17tqf4R9BJ1ZDtc4ceLqNjZECl6exVS2JQlR4j0Z/lJDo19JyAyBBeDQHMp6HeHFUAwMf
0CjBkk6vvivN4wikGl2BJuIzpMXIDAnMZvTeGZ4DobhSt6iw4acRLLuTTHMv9lZZrbuZ24ZUCLuI
rjVJKNu/EZUtkrF/aM0WTZ6jaTR4QjLaUQjx4KWjtvtZUpabXdulSG+3pp++Exzwli4mkrnI77xR
XdF7fapk+TYM+TGPAaGH+mGejI+S7PdBsKTf9ZwihNc/yo4JC0XRaijDL+6sDxr8+6L4cPyY83Ke
/eBoh7KjrlZ/fQUIBf/lAmwhXO1Remgh9K8XkPjkmieD0W55M+9B9d35vt0CJKk5/k0vsYwfRqtJ
/kaLJ6X3b36sZy46PMHPtbzfpHhTM/fmMGPhyRv/RePzpw7uXYIMVH/sPLvZW0MHSBMjURrSAExM
Wg+FawbPBjK1jNaD3ePwNe+7ts3fDNE/0W6HzO+R1WAgBOiNSzZgLvGS+d6BoYDzZECYfB5MjBdd
g3Kn41SCni5A/4H2hkM+eUYGSENAdoRPkjXRG9OOcWHa9Itj31Gb3kXh51EnAid1vmKfDfBKuRef
WDoet8MQ+Ce0DqjB2NvDYqtUf98gLizkB4qYEyHKkLVU/imzrKuT12+hgr/KYSPNyDhUqy7LDp50
nsw4+gEB5pserWtcY9GtzQ87Lu4jUN6J3z9AqXw2e/O7Nuxb2dhP+FZeLJz7ABaOccXPqDzjaZ78
MyHeh1Y3lDtNfPHVglUSh3D07/GR0xeNn8klyQeEdvWnMMvv4f5cSfl6n5gnebG9Y6z54HSGOvYN
uP2EUL5ZgG8sRxcrYmKbBy8CyBHqHPD8mECGgOn9hhMPAVGMBYf8xr1CTrVFSrP0FOD4uHjS4d6E
LsGHW8NAlPTnk7woeFHJ3v/jrWv+4//+rPv97T//44nBYpH9LgL++W/8xyX6WhdN8aP9yz/1/5Ge
WALG563+P39+M/9OT3z3kTThx7fh+/fyZ0HxP//ePwTFjvrDkUTNWKY0NV1OzTrwT0Gx/MNRtgKc
5ZD7bdoWYt//EhSbf2ihMVAjqbUx/Lk/C4pNm7feY1WRjnRRIf/Xx/vlRv73jf1VuvvbamFry7P4
EXwI25JomH9dpCjNWNEpCradntH1QK05Wx1jeT07FFRLGLlvGCd4EvHa8t1ikwXdTHsjS9ZVpiFU
OUCX57KYN2HA3KuBx3gkp/UszRp7WMr/7g2ed5FAMTY/fdH/vJKfP7n+XXJsgztCUe1KV+vFY/Lb
8pr5RSgsURobd4DNFKQPxfDR+J24Dq7zCglgCVrDNpGLEB8M7zEZHaSBpBOsQL/3EbO0FukMOjw7
zkinDkkppIbqVqPZPNbYwvzKxblbgihPgin45C4kyojc7WrEWxDgIMw7ZF54zqceb7DrUK8q68Kh
P1jJsiU/tUDqbAd1RKF4ixdpHwlfSHBwKbZhmZ3MwAju/vo7MX9f+/lOHC0lMnXlwLCzxa93czQ4
aBVOY2zSkp51KmV41w/BbSZ8jnDL9KhNpq1TEj1PnqtuS08vJ+ey9YjItHEvdaHwCNHxP+uQSQDa
LbGj78s36sVvnW6KU892u0PbE4KXKTaEkcLmb95qGrpLTtkL0wC0JX16+OvLkouo/edSgMtyPe2g
eLdd03as37a03vFQpVlDuBXqqRzc6BiSn4K6znKPM1FQ5wZ9bI9CHZtcWt7VBFOviqlzT3/zMdS/
fAxHSmViMRTadF3xW0VigTklTQpTFISbr6ooeGk8AhGCZIHFMY+yohdIgdYRxdMBwepTH5K52HTp
pUC5/TfFhfr9wzg2iChF18XyuOmO+5sRgAmyPceDxh4XdBezztXzUFx14bqbgcn6ZfQGmhXDfGzB
PmzqzmjO/bcZ+/Bt7OJhzQnTIS4HpPyotHcNiqHaW8irDibEyZVbipcwrAeG3c7n2SjAkZfVd1+7
IX7INLxgBm5u6USr3ubwE8Xq2ZrA6uRgHqZ4TK5//b3/u0ulYyk918NIYZrO4on4yfMwGQxkEoaL
m7BGmGyHYXvryPWraLFf61KjkHe+lLKR+9Q2v+jw5g/qWuZhfhfH6WniIHuXBx7HgRznNa634BTX
LUJIj9k44OecUC8Gs2VnkJTS5/G5aIZkY09YA8o4dRg9OF8Kpq0nMtuQNuJ2lEG9ONE79PCi+PTX
F2sur+jPzzrBDYK5lEPdKB2t/lz2frpY2jrIr7PC25RZktxhHwZ5vPjPmtp51JMxsSDTFfLtp95/
SFP3HdRvRJmTqbVs5+jYuySb2Gn2LXMAQVsu5n9mQMyvuurdXDCDf/1x5e9FLh9XOpZW7EeSX/Vv
j2EGctetA/BETcf7OdmpvGvv5TKWmjlcnoK8d/d20WbXMXB8JguThzqtv+u0lV9ytpt7hZVvMzDL
nLO2PRAe0vXkkv/Np/x9AVk+JVYeR1nsvxLrzK9PUIchIzQVKUu2rFrY6/oLibkE82SdfSOFac/5
8SRqJmVpmZ+6mifb8qHX/fWn+DfPseOScGxilWHnRmPx66cwtPCR7AfOxjIQ0k6Ks2NTQkMd8T9u
oximjekzyjSzutskVrwf8sk/IUWtmfhPgvkGnSE44T4c0zfTiV/TclPBkDyZRvPB9AzBzUASK7B4
+z22vCPUxGEvY1cxMUw3mZ82r7oAGFD4z/iVq88pY/T16A8zPlNmBX99sXLZfn97jl2cPfLPMgWy
+G/bcztGQZLWMLL4FD+kmtt9ilBqBYSS2LkMVVwbO/LUt59kVYjHfB6aA/BDsGgZwOUiJXltqoq/
uQPmv3wox7UsR2t0i8o0sXH9egcGCRDACbHVJxaKv2z757pZG9kFlFG/jjGSbgI8v1sdav1ILM+n
UsTbEIIqbImzcFueXUCPBj7XU+306hVX1nGmK0yFR/JYBZnY7DNrbbZ99zirvztQyt9LHkxp9DZY
75fd3WU//PXj+4T7NbbWIHB7RLU40pbesVhPHt7UuLL9k4kxadui+jqHpjse6Co4iAJAL+XG/Hfn
8395p1g7bGELx5OUG9pbNqifFqpa+xYZhIi0c0+0h1l8m4J8uCO46GB5/nD2SAW5ZbFJyB3WAlJx
dXCwCzgGkW6YBDAMepFFIRmXhJt0ydlgiiIvA1Z0nUha1IC4tiyU/3gC/vck8zSV+Bs/vmVRTuJj
W0df219OJALPHtvJTy/xv5gj1+FH/i0KGPz9+7/5z+OM/Qelj0k5RpCxoDDjHfp//khWWZMRlat+
tUcq8QdPieDIoqlZMFXyXjZFtzgn+b94ktnbbeV60qbh8z85zqjf7ZFiOTJhuMSKaQvIwL9tR11o
O5mAZwNduQTeDZeMZw1p1ToPHES3oRBkY3iHQSSS/p9vXOjfkMqUOsM9890vzFHbXT+aMe9P+hDK
8mqWQ3clUx1sldFGu9ZM3Q1g5WQbEdr7YDko9nRDHCCQHJrP+aexBCtRjSMZpXPh7Ueo3X3GDMDn
2HBDIPdiK0W2W9Lt8wTo/5/363+f7r95ujnzKMFixKqON5eFXXFC+KtT+7eP5JeH/N/+A//tBzZ5
Om1pe5qC2+PZ/efzbv5h0WSjDvc0vzE5Dvzz9K4cTL/0LB2XDXB5GX563s0/FnOxZslEs2hZ2vmf
PO+Si/tlnzVMfgrPuSl+W36JUESNQ5bKIUVjuuv49PaKhq66WZBx6FUxmKZb2pTDvWPkUEL507cJ
EPappen+tcT8tks7xlxrhbVsXNe5SzSDkFlzJ5oy+wZC2tNUniMJVuHYY9WNB/VdJJ7zmpUxOqlE
gGtx4syF1Qv/KALZFoBvXWM40XsKbPpz0sIvAokpyzVw6MLqHhvTUqfGZ+g8Yh09zHXafXPswUu3
Bv6ac5IM4jusuuZQqSULAikkds9wUvEZm2zc7rJSDy28sWmEwzSWCWXnDBJ83ZUyrrDOxvajA7gP
GKaFXpQglwxl6cj2EyIZJUG1ABSPukpO49qPi+Dm4ZMF7hskqKvmFHMthLZyo1AsRZuMIUiIIrZ1
4DlHgGysWPVfY8sYT16cabqLYfdcBp1eV24EMx1o3pNmDvZgOHlwDwQm3w/mEgc8OB7CBGxsQLNz
eDxI0w7o/OMfU2FV2yT0F/wQZ6dd39UEpARmF34VXSqhlfttau5S0+6JbSZ65VwatvqRu8QLxkR3
Qu1ONNl2A+E0oJON6itzP/FGiyaGXAE6n8Zr6s0vmY6DZ/QR/KnAq5MHLj96qIe++jwYERTNKJL1
ccqbBEFX0A/P4cRK14zDeKy8KGSgOzjwkzscUyvPrgggHCra8cQM2I+x5OBYZl26cQV4I6Itx/Mo
guY+hXGGrsWK42kTKmm8xCpp72JgJhij6rLd22ZGs3SATbKGE0sXyYb+/9kLnOAzmlwm/CQDlZtI
keND5LT/GmRABq2+YEjaoJlAE4kdFQJG514wadkk4lQ9XCuoOBOea5l5FkNWT92mFF/Bup0WkJMF
T2hYRTZhiOdhdkinzSgyl8Ta3FA7prPOd12PnQ3TH9feukcJX+5tnAWSOVGG9bG16vJ9zisIfgQd
H+wsYqxoDsv8pDFNdC82lKrhQBVKiq+hoBEiigo0lo9+OV42LCW4KVwTL/XI9xlvSg87Ojom5f+I
4tKZYGyZ/vdhbEqMwWQy0tpVgX2pag9LXNkJN0Y47IzPhtsC2fwzfosIue47ouVp3IdoC147L2Se
L9MRDwHT53xAruKnBmVYGCADi0ifA+Lpvfc2cRLMoMfxw4sN75MefevYMzZdiTAKL3E+e3dzEhJ4
aApkXyn05F4tERBB4mPxF6GzJ+ZArmlFDec8ReHr1sBs8mUkHPf6aySyhzyr7kMcDZiWwfMU3lhc
I7eaLq4pgy087w8uhiYats3gm+HLccMGnW6qMhI7oxowuMA9X6EgQDYn03uVm+VpMgEiraTTXxho
hO+BY7b7IrM+Dx3uRYa/pDll1OFJ2jPHLRdDkkdcWttAG6h7mMAZlo+VbJEQZSIB4GPoE24Jlk1d
YOtm4r+pLJIOtCwY2cfJtsoG8qTqClxPSYDPgt2ZzJFA51Kfx3q+tOlwwHRbrIceoVtv902Pti75
HmAPuYMVtw+Xd9RpIqItEW6vafw/eq5PqoIL8SZL8DspTiCbZLbvlYp52u32htsG9rTv2Xyflos2
rkBsQjB6c2lkYm5wdpYgjYbhmNnAU8uwUduhhm1CznJBPrSPw3SW6liYgHBX7tQx98yIjGnm51qV
9SYZxru+0TfpehurwwKviBy3J8QpkQsQrrtTebs38v77GHPoBLC36iYo/MRKOxNNNgCSJPaVb7UX
fiMJ8GrjOyN6GfG9hY0HdXnvg0/zDFYHmHhpTFBCvfOttkQr67g7M/LecOsCdc8hofICtdApJYbJ
YioPsj1zJF2VQ3SoTbVNfDpcTSo8MPgsekLtq4rFFYyq1TmPeMzfINPuAum/J054AAzOQCuqX5Qb
XrTHvAWFD687uWwn2iFI4s9uDt0dxlgtH337pcR+143uHmHziLIZM0Vgf5PJJcK5ZlmkgZdde2r4
YsHT0So1TpYDMhVOQcrMiv1Vy7NFjxvn1dYIwuTQ1CQ6JKH3vsU3feTKLSdlIG8EtwiKrQv6JSzP
sZ08hM01A3JMqJWxJEcNexCpt8Rz36qEVVgXtHWWkrMyJnAEZfPIFr3w4B7roToo6JUL9RtQxQCw
PcULXyyuUB+Fc7fAt3ws89QC3Q+MiE+S2JnRek8dw1pjZiWBTA/MQs0Q0Gwr5c3RbIx2yfUh5Zkx
1zo9vqnC2XbWspu35OexkaRn16ohd7YDptyKw2duFcN6QN619Zsa0J7rK4y6U/rVDkmZ95OR+LXJ
xutQxd3F0uC6/YFBfGRjiXCE8Y11pz9ANUcq3tMx5+59IQV02ptjt4W/MxE2O5TlWxP73LdOY/2A
Ft10H2YrpguiKqbpThhcvMZi9D0JGb83ZT1+mecifNTuAISD7+aUNv54ZpJWveIjBBRvKB+vRNHl
bwXCtq2DiWbHkt19ajv2+LXXgqpQLpU9A3sZnG2J0p4iyI3f40iLcxp7NV6Gqk1f8zCLn0BJxFyA
a00gjJJCOavebFpCRNUsILfXnBY2PDBhfXCaegRdFSZkqCR29bUrKytYARAa3uJkEsjuhKzJKkdS
iosdBRgAYVSGcu0O/fDdZ4D/JcXnswjwbJIEqf0cMJV18yoLXb5Z1TCglzKn5NtAlka0c4EYPlZp
qMmOHCbjbfYCv9uNy3YmHRUfgTfGyeNsqjbilGOF6DXKsdTI9yYCc3PPYuMq0qJ4DGToTs9xBnNp
V4upUbeyKutLmuTWZ5XGKZbaeiE1ElKPhSZpyC0Jwh+VmZUX1/eKx24mOzS2M2cTmEwjVg7zSlCC
GCnXxEI6WyB8JSkUuRMddC46gt5jD+8PQvQa/tyUVXpDAyKpDoC4abF7EUjsslIzIWQu6FfdljL6
pMuu3Ee4MXYjiOTHLjUDiOKtOggCB/a6NpIjoDT7O6JL94cac/xZyZwik3IVgkCvIHC3BV/znNXI
XdaF7quHRJsJyMWutwY47tK6swNhyjWbfoYqKh+pdXygAWgKx/+k7sx2I8fS7fwqfgCzQHJzvHSQ
MUdIodCU0g2hIcV52hw3n95fZJ/2qdMHMHAubNgoQEB1VyozFRz+vf61vuUButZLlhJL3wsM7eBo
HpBpzFcvmyJGickltpGVCYWkfVa8Vx0CSDha9rKFBeityRFzcxAU0H/8nAI+AyLDumomY19YFL2w
d462pOTUu2oS++rH0pxWXEsOwUkXqlY8Ao+YqljdN7Gz7NXS3iq3wWdeqJKwNyY38EdSa9VVpKmU
4UTh9GnEU0VEVozpVblTUocWS77fNDnWiqp0nOIYuBD2Vqkaxb003P6+t8bmzZkZn6HW5M154YM4
DskA2McCtH9fpZ350CkDhQwy+Pjo2GzMMNR418lT06lpqGALsIB2F70o5p1G/TblfizHtzHpO2qI
GeGO9dSrB6o60i1cBYy3fpv8MnquQiLi5vCu+kFwZBmSE3Bz58tIe1tfz5at/x6Bxm+7hORMa3bd
1xwbzYU123zWsEPTOL7IjvdLbmxnolKAXe300a9ptaR/Sz4vtum+lwuVHkFN49MzFHjuGnsqIYkk
bXJfRpo4ZQPCf1AWhnfCyF1zDfYGD6R6GN5GS/EgGVvvEW7fqINoiOI3eostbtgGjIDmJNq7VmK6
I5gw1CQ+M2eLE9+97+wW6nyemmHh2R1P7NR27ly4OZ/+MqRw2G2Blpgvdod9UXr9k6+mEjRJx1Qd
ijj1zBU/Z/WAE8rbuMqeXhYLNoOLpeXDR31mzJmL+TrUy/Rii8q9gl6v0AJbEW/92JxORhxTO+qm
kXxIpXBaaL0m4zmGGcNYmfXcF1DiEpneuquGejtg9I72o/JjFZaaN2vrXkXuU64NwyO1MH5PvWbF
hINTrD6gYDKAAXiQ9JThQH9MMVOV3FxzR2B1AloYeGwIRDCYLUmbSE3yDcQqUZF+9HGl6RbAutQx
Bd1EvZPsYWLiKqvNtP+Ib0tnjhaecc1Ht4WZA5GNsIzdzJSA8XRCIW2vk+Fb715kTFdT0GFS+3Zy
snKB5TI1yCkTGQFUDrTiRmciDOQNzDlJBwp3MOMPu9HYARkaB/mLZ9NMt5lG29q5hcnaM88tCia4
7D0R1mPR49RNu1vVn0qNjDFwkUDbyWpuF/oxFshVXvozkZsE5hqP0fMwDOanpODoN415TQ/9Nq3g
VFjYoekLUXjJiixr1qmWFOd+BDNHu4Z6pohd2iccMfOlwg3dHXu908+CZgxm1dkwwQlE5oC41UUf
PuezK/zAGqGYhh6AJpyG6M9uHMa8LoY56nspTc7+wl+IXDb5FGSGinw7QCuYJJkOtchvG/OSUbS7
zs1EPQ9F2QQiIusSsGKeeI3RqJ3cvP/EDUu6M3vSvuuKMQYWv0O/SSBx51GQ0GFxXnlxL5NTuywt
129q8ccwGERfIgwCEjRfO9/hN6OSbTF5ALsEmrKVWczzJVvM6b6lORE+TZ03H5RRkGx3hujg59Kn
0De+pVATf9kVMF8pAfJ662WsJf890xugEzuyNDJXpTufiejAa9ZGqq3sRFi0gyCaULQk+G41V96X
Knzc7aQ24itvwQZZkEn1mHFCWxvA8b+tZWpPugbleCZS81Eu2XDSMXgR6c2Feq0yUWziqrcOPK70
X02DgddO7WELRwCgpKosTn0UVc9ngK0ckVym0BnG1tWxc8AbdazOkqUF5oKxTolPWZiZ9AV4P1oN
o0KRuceY9Mc67rxqN3OS3Oop/zcyawcWOpfvfMrRBwbfG3YS49zGH/TpOe5q9yFejG4mkKvFx6Kw
3I7newSWszfecMlTlmz05bqS5EeCzvPkBcnD2ztOg11YmeIwq46s1eym9rbOdfO1lThZoa43M21u
5cCc22rWvT6mJDbciRXgyiA5ufHyYYEDMvk7TJIxka45687gICloYXO/NiHa7njbWOeaizQsFPbq
IIaKtE+nJXt1QOf/ruOE/GRWOxfHma1HXkdis9CP8lRjL19PJFkVmXdnfGppquJg75nm3lxMknqM
BdGbw/LrV8bA8u75MQTJboCpRrOSXoK5bJKDQMG4jBymiFp5HnZm4ej52dbEwEkiEXepuczeKqqy
7F4WLU89G0g/R9SB8H4Zqy6M6CV7FHEVvyQEW+99Sgq+HF0BkxxS46eFzbKRfsYxwgWkfxt+WrHW
Jst4bcxJcwJ8Bqw77MYa9lbpykDEbvNAf0m/hzCVhBFD2y73tXnP0GSEYqGaXNM18q7pDLSKicg+
e6U/3y01P5mV5M1D2qky/Uuq98VjhFT91CcDLHQ1NLeexmRyNhSsNEEizPlc15phAEebCHLxCZKX
cawxu9SW+UOkn55Zt6MMMHTtdtkpa3Zf8sGSa2qHvepazNb04vB67IHnt26xTY3Kfs+tWQX/fZGz
H7PIL0CQLmSijDj3Q3zbFNFUBM9x/FXdcytbm9QcgVEz+L+rgf8/iLU0dP5BZv7fadr/Qw7Vx1fy
Ufy3i/z4/t39B3n737/BPzRt3/2LLTj2WlZ4mL4Qr/+pafvGX7blg3/5X+ayf2rapv8XUTyWNOAh
HBNbKRL7v+1wTOcvh/2fzSsMLg+kS++/ommLf1kdwwB0fFazSO6+62D5+eNy+ttmsSy6AfV8GvZG
ZAEDImnZ0mybzVjQqFbe+OQSpxWyEjOSBkDyQGehNwbj1Dingb8wOvgQwZuZjO59Uq68DJFYXmQ5
NpCTCgPedA5hEfaHnS8knXyy3QB2zCaYhqbh9BwJNwnsNDF+5YNoC+4bMZm0eN0Kfg1cyVAfeolb
isNTl65qeyH6GIsMplxX9Gpt8NylUDPPzmS8tDNZ2+ixFvXEwhlG7h194e1FzbU7kSVxskuCBfq5
BwZABgemz3fut+bBTqZ+X1HG+tTNHLmDsYawFXScCMMsS9N7CouJxaRx3L21taNf0j9NAIDQ5bOa
4+k3dRTgaPJuKr81r8I2PYkM50+pibfMjBIoqRO9CANe6dJqBC5oZVPw17n26K9rbl8oOQ4ifQef
4YfxcADc0KFAhmMhR29lxJZ6oNhWe/UL13qprHa8bzty5eFkRvom5ge2hyniBVVue4g+Td0TENE4
VxjEWvfOQMk9/otxo9y2fxtNI33Cj2y+LFEWvbQLDtpg6indXeXOND6RyDKwACfuxcUA+zxxGqTS
zymro0ef71vmoSlDJnOiE5dIhUF9oIgkTvzh2iDunRtGmqPN8XqfzKZ3sWdPjbRKjoC5ZwVlOGg1
/uwr4ZX6T5Lq9bJuY8/vQ8vSrCuHL6tg8IUGXcc5yZoGQgamPxm1X3nrLxccQlHYzSUtxF7GqpCe
nNh8lQzeJ5vBEWm3cdI3iRXQC1tkeOD2UIGclbTSheJR9jGCSErMuYlMSoT+rkeIvgyo5SMRTOiB
hVHPxjalmgXuQjc3BxIeRX8n0nIwHhPMTXURFDyY95PV3KjOUcGEBv0NtTlzZzK0vSb04of6ZJr1
2o4g0L1nZFODsLkQsqLVzk28J21Q2SMOvjokYogmlZrlvZwddc/M6K4bIyo/kmUe943I5+6zdEHv
3cdMzeNKGQSPrKEjShoh4TVpLX4MXwAjmSqohgNLIo49Y6A1xMZla5ib6LZMrSJr2HZpWwaaDW7e
YRjagH8FOhTbM9QZM8M5QgGBujpMxyh3s0/e13QyeWy5sn7npWttwUR1V3DNAwI+sTiuwGHPcdjY
G0vCMqtErd4D8ZIh+iPgurKh4blI0/UoBz7wOCYx1Qz+2cMVswKU0oLV5+peIj//gv0/bj2rKl85
ZlZ3Op2Om6X3u6s9UqRYe9G0bjwvfuqImn0kkXTDxpjbj2my61+JLO5rMUcA0JgKDlAtxK3Bzj/V
beyseSCT2ytcsYkVmszUTp+yq7p3X8T5rcRNb98lQKawREj+1m2pwiWT5T1/II4/o5VSs8wJcE39
zbKpSWSEltAF4FItovFGeFtWcpwahwVHVawy7x1/vfyJIy/7HgYv+pHjQmkDlC8Etcxril+jRlMr
vWLlvtad5jO1IiAGfRLfm3ZZvU7SGo/IKChbdj7+RIk+8VSex02OjvKg+VkXxpM010Cxom2l7BZw
raH5h9iYq72/tCaxcuLV9djV5Y6q3JrDGSg4ljLaCJM31575DSeyxa5xB6ysX3etSaSOtqEvctZ0
oyAxHGYnEqzIAK/2hpUGbNDJA7C+CWup9wfTS7Lvcchol7IzirxzJ6/uItYEYTHq3g7mr/3WFIb+
3Ba68dBouHB5xrcTD2GXspNoWfYMVflpwI4Cm9WE7OgVdLN5N3bw317Jl3+4n/7uWTZue+i/uaL+
06tN/ItBl3meZGlRu3t3YKEVVH3sHzxRgwrpaki71B7ZZjCX4yQIHqFG+Imguot8V09N8sgah4+7
j/hPaPOaWIRmlHy2pdsf7IV45cot8+Kh71rfJEbnECpuCqX2VgbpP0eRDgxL67+nwtU5WVJUQMja
AN5nsVPjxxK/mwWRYDsj203goykfHM1UL16cL9uuYXUzkVoCG2T7VAEVsj7a6RJdoBPqoGUz59FL
XLDHLtGqgF6WaN3Qo7SuzWzcsI3VPotmHMSaqiUGWJMa5Umbuq+GSXW1lKZce3mLkWpZtJZFqN0a
pMo6is93cFehBwSOLTojBL2T39+4dfE5N8uFXU/UONU3C8jJHdnq6BJsBUwFTb1T2gcMZF7qYUKz
qG/8lVkvjXXCdnKfQ7/oaIWIRscNU7e3aZdrLMcknV8VJPLaFlCOXG5bFlkBf2vn/KtWbrPXe5IW
Ag61vTaYLz4tBocNpv9iTaQ1WrsSO3IwGGMfUGztPDZZYhx1rRoeykqvKfBt9U8sgOkWnTc/T2hH
W5/R/2lyImjdBIK3nWncKoIHkLuO3UIRgzJperrzrXWas1tUQp6VxBFtIXp+tBZeIvOIdjRp8i7S
5mnLhx4R+qLKoq2Nn/L2NnL5SI5k/8UZ3ZAXlTFqjBG3t1d5e481VmEOW17K+OQxZOFun0xpX5s/
b0He0IZa+4tp/DR/3pOcg7rbeeH2/tSnPKaeYbztJmvbiM4YE929Lf1Z+8dQ/x/yJ3+/cdDc/uXG
wWTmOZhxcBL6JlLxv3iv61q2CfVjyd4zu7GHRTaVTtintbqnNOLmfe6tdcMGGSzgVNOU5sbGrwoJ
9Ak2slrLpDC+DY/DWFAiWPJqaQynIFFpE+43nQj3mTE5BOw83iarSQdlHhB896gApB6dg4sHGBKE
kDfdzzBpJL0QiGodD7Crn+myYUic8BOcmnTxzssy5Je+tSeoRjrgSD0TgiBeAlRyYzTMYAEVBLzj
3IYWoaDyQVGm06CIcfYpGAm23nWjfdv9iOAtFfcE4dWdPbv+wVfjtEIuXnAssTqK0dVeJtJYxook
J/BVg9o9LgxrE43cyLQ45mGNoYHb0V/UzqNFqiY4bkxjsdX9ihMxlYGCGpTOjHdG7BcE4KtF23Sd
ae2R51va1AqNbrhmkTv6sSNik5240BaWHtA+oVZOar0ISR1OCqwldlvYL8Mw4uTUCvuUlrK5eNJw
niuNHP4oKLhtY5cWJWovgphz8tqEIHzxpoaWM2yUjMFNKdZM/fuC6roAZLHfBeyTx3cR8w0x9jtJ
2EexeQV15j3B+XN2mh7x87PgTSpDoaSn7RwfWulFpy5TzsViMryMrtA+JoTGl6SAhTJN2rBOOdA/
1EkrfzhpDHc+TLWUTEaXf1uwYBu6c8fYr74LxX6lsGiMAlDi+hb362jfNQtA9pBWKawylEbgHHgk
+JyOd+r2KJsME9uZro/le2OjpR7mAR8FnThenIQiBfsG3rfit3Nvj1ZtjpcPbtbUXfuiFRFpekvZ
azwacbHt/jzLIbgVD9afJ3zz52EPSkWnV0bLr4BmeRFwgfFS8P+8IPI/Lwvvz4ujrdX8PP15nTSm
u3CzymVoIROo+A7DjX9w/ryGcsuLHojoL78s3bB+82NGAck6ipfVTTAVTYv3Ic8om4YyYF8GNUXt
fvZSb15Pg1G9OLDiz4CwLKgvznCNM9//NdBV/+SIOjsMRIvOi5ajWQgdSiTyT41w5CniGguMxDbF
zbEAODzAARnBjyk2xU7eDifNMDuC3AbQQ4LuDqn8adr1hVMDoZzaPQ08aMKosX5AUH5+wLyARwEj
vx7kSNlZiFBu00mr5ndJtU2yijgbJKuO3u8PqHXDsVIlLVVQIihdMVF5G/wgKRhJvE80LZXmZDCk
9Gl2TYGafTRdOz8ZOKJOGSMID15Q6vlqqQx7h/GaRtgsUWZg6ayfVgQnxAOCflEGAjSbDKXlJIBM
05S6Bmvu1bvuSe1u0rngV1TtYUcu9T65albWngmoTiFOn+w7Mxvg8Xrfea9GRcsrrIfE859cR09O
ZkfuNbAE33kFoEw6xCB0882TsnxsZl0+69KyiaWPFmQa8Pfwvgkb3pqi2uKHTVj1pqtxLsI6akta
lXzUnqATNJayVJmST5XVZP9BXvjvJMftr4LGlOU49Y0NlXjm9txolcuqDsSz9+aKbuBRIDV3xJ8y
0IfZG92OcjvtGfYA4rBTeZ8cZPpHb7RpiaDlai7wPZQwi9vbUZmGHO7dHKVzCsp4idQGXptOMpnw
QpDiVSgBlVFtM7ud/zZDVfrpB6vC0ZU6OpQLniVkOQqQEy0Q/bclEeIzxhLTbWjH6/xD1U3pteKO
8jd54kIw6PyGQHMZFxiw4FU4QY6Ti+bcMacRtUy9L7ugJyHQqhkkhZWMV7iGyT0LOoXmrXUzrxlw
n8eOAnCY0pF/lYlZ3VlsmqAfYm9aVzer4lrqEboC5hg/XZdeP5DliPzsQ1oQUQRIninMbJvfZzZ4
a/HAzkTocHli36M/HfIAIM1iXbjFSEFXlkP245HGCqfUyTTTnJrSg7iUslpnc0pzdVspRwV8NPOO
6aNE4c6H6KmK+uo9x35X7tKkLZZt69ScDqeZ/2WVLgPgflMT4s1zmuWtoUjh19CK7meOdY/Shh7R
Ek08i1+MWSfFBBIyqxA+NVhZ3UBCPEiXmB3MhH0bbwF4j+i8DJEpQn/QRmRi6dEKRzHsfY7Rv72x
XXEnQRhMkgDuEP44U+riri0wegTQIYp97EyNv10GH46paaravQeZqoZwsSqkTGZQ64iaKvdDq9d3
ugGBbfJdEISWtFiCS6vhfZ90sotXfqvNl1KYwCWgn764AqxsjCigaE+ayfAQzUJVgSvUfHAEH1fU
GfZugIDUQnJi9MU3MbnHJc7USwwL01g5i4aA7PtNBogPObXjlJZzkGm5g8iBjYsIWRm1+2wZ+ifL
LjIQaBFCCV1pALC3orll1dRQrD3NmrdFi709tmQqdtVS8M3Ij8brvif0G/ry9jTCB4U+wENSHGuK
g+pNWpIjDGBcdOMaHDV7grm1YPrqLjhl+ieaNbq2SUI6bWDs0EhBYqnt469FLuKIto9dg1l2gc9U
OeAASkLcu2i+cRWnxNIHvCGZAWwTK0BzgDpENiWyavXe+AwR+q3oe2799redTx5nJr96tXFfvBgW
ZR7CdItnYjzGvmZZsu0cuCrIAg16PUYUz2hu5XheUWSbgmpAln9M7J8j1/chTobuaDiZVXPnu/aX
xQp0WDl+Yz+5o1wOi6WLPSpY1lKAQBgRDLYVcre295Vfp7ezZZFdGLmzfFUvmL5bDrxX14f14TaM
fEHcdVT1JQ3Fl3yyn4tnu5xedeqzCgTrp3KYB071CfuTgtYyTofIDTiObOCpfvtqOgzLI+uyLYdb
iOg1Qc97qOMunrYxs0EIjyb6BQi+Z62CkwEs2L1rSILs+HPDdSt14b8ng6h3jgUjfjuyXQ6jxaDD
zyjr30lH5H7FchkImAYQ/6ykZz5bUvqnuLLTrxYNbztSoXDPpFJ/9vMy4IVTS/+nRgvThGX5p8GJ
1e3EXbzTolKdwUA7W9Mvup1fe1RV+KQu/s+I7P8fRb0Fp4q/Heb/UzhilSYf8u+5iH/8gn/ziHt/
IbLYKN++Q1Rb/3c93RPYvfVbsYEpbGEbf4t4m+5ftgmp62YRh9jt3o48/xTUrb/4FazwhK4zKZCc
+K8I6iYJp/9wenItfh94EIYBgYpUkH6rp/p7Vqcdqear/FJs5+7BW6Zp45WQwbPYWsJF91cYEYZT
gVoG9fcGT0y725N8XasKxNDkXszIzg966mBvVGyToYyGCx2OQW7cDCBmWd+RjKWG25swynZCHWrp
yD0bHvh5aj6WbTMfma/WSREb5+I53Y2id3dNC6KcBfeuFmBeSM8Xt+3kRmv0YQ+5/J4etimcTbXc
qR4F2Ml+o3bazwTEvk0of33sLVcKjH4XngFHeardo2p4zeopC7PBp4894cusPnM7TncaxcbdJED0
TlT8YXoNheHn937U7BwdA1yfU3lOwoM3YmlfREzCOWpffXOwz4zchBmzTe1BcPCx0uO22XLeQrOI
qFYB+MnqnWpLKYg1quqVNP3DuNwZyaBf0BZ5akfSWMdTeT9YeRFEEvxF7gDKigfh7UY9O/tKpVt3
Sk3WHHYoKUyp9M5YL100IvpO7dF3i1MxA3dS6Ri2AAsR0emAjRr8fMRhs+2S0ZkyJy0H1gkUt2Mt
8S5nqYd+7MWHOsExMtN9C31SJKcGtGsA5rXGAzTERzPVf0+902xpCYfmn+fNaaYmF0ncZd/nptZW
03C/NE1sQwhP29CPswvjMwivpjJoeYDgRUX8yY58ijdpd7Tw413w/H2Vqe+und7atVCVd9O8GNva
NLZKDf26jZRY1XgZD41eQji2JoeyhRZpWDHyFlIpBKTmV56SBhVKe5zrDBqpAQ2NJxsHEz+nA0JY
1G5XlAPjsYJlPKv8TquLb7Nu1cGOF77Y3Y+yM3VqM44wJGeTBuqanTHwj249niZceUmGfyDVTQj6
JaKt55mbXg0l7LYidLDWhmWRAx7W6NpJqzzZ9zUyNTn8T4dQ8kZwCr/JTJQepMhfiKgbQJQ4maWF
K3ax7NCJEnPvg3xfmdRfYV/wvJUjo3uH8TcwsP7wq5b5NCV42iWH10inaiPBbASAdbLWrQDhomIx
HBJTV2vTvZW0FzkFo5pDWIBeT16xLHIrBj7DVgP+jTTGPd8Ze2fBx73My12BAL6zsVvg6lslBidm
mOM4q6cMbaMsFhj1Hj4L4Rwi3i+lXltQmu3PWEGgGxMX1KSTlWdcoOUNVMRJwWGEimZS7vCzhtoI
cT1SclM58ltFUL+5jvo5UT/NkO+Gpeg+LHWbx6Q+HFH627t0dr6rbI63UELLK+eNV84HaQbhXnP8
s1l6cFUMaa9sb6A1tEj9mwcVRR8Lx3ZUzstSGBoAeSwpXl5+xJ2078gYg1CiGd4T6blOqRNJexcs
p6ivjnOYJf2kRq26E878NVyaE3F984Qh1g29OH2YFfoqOtBlBnNaNuPOUiNuckDOkPi2rtZOa/1W
0zRW3Smzwac2KtnRoNwiWYCgk9hdemprMw5ym86VZ6qnqAjJ3IGjx9PN63nV01jnhqFFA2T0umRB
t+tLvVkvisekzZSKLRIqZVem26FLq4Ppg1zzobk9JjZSpZXCNK0KS+7a16aYFfSc+kkfpYUJv32o
6O+8DJbREDTI6ObyynNa68YBLWQ6jtFyj6bgBF1Ln0JSzx+Z0Q9PowioTgZaXMMBrJoxnAzraeBg
uB6XxVkldkPdBtoaLlV2TFHnf9nKVvuiBqszKn4ESd6MR0pRba9+MDUPfkD50oHUfert76ocVZjO
rjwI5r0NVGuWqXa8Kcvic6Q+cG1DTA4Tnvzr2uj4LBGVdomlHMIHkmOelRXdKvbMUOSnDlrqk2Zy
7RDyr0Kh1+37IvSXek6NFSmr6YhqUW4yafjHyjW+MhBmXDRtSamJHo54OPccjBbsH3RPxHFz8WGk
xr0Rh4PePw+xo3Z+Z+AkYV25lQB316OXkKVmTyENbEFJ+ZTJew6lyGyk3VemT5bZt3dGO7xrHNx2
yrcDNVbuKaU6NVHQ1f8BAQFjlDoNHStVd7ZJGwDszc6t1zZBuzTLrnOPqZYFvUfj0jDqN10gmQOj
pswC/67O00JH/Zg4qCDgemsHukEQY5a7+/NlMCFtjt6yrHyKLaCjgfbubs1RrQIXYBWKedmd9Hs1
JNHejZR2K3a4EZ5g1YO3Q3S3QVfWMAUbc6n5rEZ2dpXBumkGOYAVEmMKWCMz8l7bTuTHKMnfylpC
EvW2LAzybWEBw6blDggmg0X8mg+ac/az+QC5FaFJo/5C4vsEeDLcGBlZHvjkJjfSxtLO0Lt27O6N
MJWGeXbEKKTb1KrwY9nIbH4xBwjw1egCF/Soy3EnfqT6RYkcDJzgoDBJzL/azIa40oxj49qAGfXS
RqfVdkZdpU/zeE7SdWfYVTAoS8O6ubDDnlnSR/V3afVqXxFTJVngiV+LM74AUVjF5RAdtYaetSzX
z2Ux6OeouCAD0MyWV1j4h/6hSozl/OcLlQgPchTY/sYxOahO7evZpq08t6j81v3d4vNIpYUs7aNd
Jps0DQSUu1Vv0miMNbK5QBcFyVzLfa51b8XUvlUdG3LuuOn850vJIjfrnHRnFpQC0DJHkghP2jLS
91iCi83SY+Lpv3D4SgyMzXUyy6u0MJjLTg9tE+ehnuePOmZwpR31AisOu5Kt1ZvOxh5ksWkNoJ4N
uFmyRYfkFolL7fSXevX9Q2O8AKigOdGaSMAT1/ZdxLta9VtLQWoWJY6qiLaj+HHhTVcWVUk1TpwQ
McILnUXiZVbzBNEgPU66fB+gwc68DVbsMNm7uqa2clkjOroXckJfoxXvioTwkuMQDYjEM1Ldsy8q
jH1Wz8iZu48jsEi9YdtKqTUtKfFrq+N5o558BfdxQ/fIYzMIekyoCMgfFAxK+xUja3rHmnE9G/b8
yWsc4xEq0qOFRXATZ8I+Jm33Ky8VQMNpEPgCDA+nAjDTHIlhremWdtAGqHd4VIpnOTTjNmkXGoLL
YmMq0R4RKdI71gDOCncIf6Pc+YxanhhwQUKpBNaB5j2lBymkrIrdOO5YDtFsThSkL72608psY/ak
VfLskHQG5gsvDuM+yldg14oH1/SPbWSelJt9kkz4oY4nYTtjayvgILxsBnOfAWPTdKVd8hsU0Ldo
VxbZB3Y3JEn36Nvly+JaZ7NztqOw6YDnxrnmbr0qnS4POoNWHXyVJBONeNm4dQqFfYBICY50v3iN
E9Yl1GEep3dCMy/0TvKxZzP+M/7mGbP0nDbgP7VCHHSdSCZUc3XQjPiMiDScrNsXQZNaR1fssyl/
x7NZ7HmUHL2uUCdaWnqut4fEbNQD9pMlrCJ2yIWTTlAhYnkddSrD3Mz+LaV8jq8YZptTiUxz+fOl
9Yv3IhsvWi7yOwmunqFFqq1lj8YDClcNkLTrN76j2XtlvkkgoV8JmNlAGm1EWC/UeIoHo1mnZ966
9S2OQ1egyUQYQ6M95bAqOB94eNo6KKbtXNU70cT5gxRlemyy8Zl7db7XGzPaaiZrWcD1lINhfDxT
f6kF/g222Onecskm4e7oQCMbePvXyqn0m3e32RAdag48UErpagddirBluR/GPB+COY+fDQpBTmMT
j6FPzSu46Pe0rDqyBzyX84ZeEkOSOUXJ2wgg27q2YO9J8vNc9m/6aOns4quAffETmQw9NOQNg8gl
iKc43ihnHjaLm8hzuSSbyeOCdMwF5qppX+GPvEvymNzeflCNxa966cisQdBuq7siVvuS4u8QKXOA
45BSqObO8yGX1rUu/SyMOImRfqReEd5my8N9XnVCC5p5rBmF+f0j1oYD+fccvhQtAco4qFSGvZNn
QcrS+KlQJbK+as760NzTY+StzVTesIKHJeYmT4bhYvNkCOB1nhnkIloaqzwU5XTPzPI5DNWtzW+g
FZEiXC0TLeal6CKnugw9msPXXW7TFtKyBcuitylmOpmFYtIqGZkSJhqVkDOIkjkmK0bCNWHkTE2i
WLZmfwu/G4i8dJB8DWcLdu9C7RTVYtr8Y4nqteqKX9RUrstuUi8K/SyzJzoYqvcR/ZFzVgZlOnUC
GQseWlhqxk02dRR5YiQN9KITRKtoFnWq85jSjSrLb9Pe82GfGfbsEIXudZTRt1VAXOKATRdpcW0m
cUoYW/H5qud5kgLKmcXz0qg6NPTlfuTos1qk9aV3t57jdvwFsxajE2cAlXpb/l6QTBMbM8HifaXU
MPISi1oWlYRFS533ay7GExc3ROP0hVRMBAJ2j0u5PNCc9AOHmyocgQ2GjtkVsvQpbfB4DCZJM15N
5pa2us2SuN0DdBsee1r/2dcyCwgAXC3O3Ibsx53UIMpHVnfifGVIZhWcoHbQj/UWhOvEJWE2Yaz9
ti0Ubbkg/89WjWsMB9UZtHz+P9k7ryXJjTTpPhHGAhq4TYXUpeUNrKtFQGtEAHj6Pcn5f1uyd4y0
vd+b4Rjb2JWVmQjxuftx5MMGxW8J540/uTWlemuT7+fKMnKO7Mo+a8u9AV3id4Ys7OiYki2i665J
yKvw5SlzAb7OyZcdy0M2m9U+deVJt4mLJYOdx+3yo47dc+v79StXTY1XHolGjAmFZJbydo7KLyT+
ir1nD88Wsc2TJZkr4MHQ/L39R5VVzHYnf7o9ts+phB8PbnQ8D+GyxQvYrbU31oQfKRRNp4FQq3/H
Y3OutfGgBYiZUQfsBBU101XIlLj02T8IEotD1rFrwtSkMfLcot7SVYaJavb2JloYsrSqdy2Jk0g6
9ns44JoJ6TsLgg/qPfTRdmgVqnt60+qZ5H8snWmrSJfkaXJKkdXv0yDfZKObblqb00doNyFPT0uL
H+zzXYVfelN6ggJbIKaEdud+m+AeQQPMnqW4pmMitjonYa2YowTd4DJsMY9NCk6JVMWt0qenlhsF
QloG4UG5T3mZnbwqIJcBHq1H4bbYrKrlrqXRb6XaEcHrFrvglHfCskk1UVFeA8te3/4JkCD9cNhy
vWArpSTFnVXZpvXKeitffEXJQl+StGmfGhdpiUVsPs5IO895XHFrNJlzJUYWpYze1/rmEUC5IUwu
H82v2t242mn2nbJkVCk73w2SRV2V06+iNX/aigUyYaSB7y2jJUsypcV5lgXiWyLEtfcYVLhDJdbk
xMV+oBCVvLe1KqB578xpwRbWE5tLU/u+MgOQbbhpHEXPDbFCZjZkI9yKIpn41sHTESfHJ+AGe8+i
9CPwYO6pKiKt+ItUqnppp9bf2Wl+cKWbb4gcULBV4ykd+bjqhDmKdFiIkz6tT5SGUTFUhJIRtPdt
cDqbOEe2RvKoIoTjM8sBNZKkHpSePjoCYoRn3es4TWLleGoDCJZnBNGOT5ns2JhuEyo4VnMQc65q
aeCqg7cumR8nX2AeYlxeF+eSBC8XNIYBXB5iGglLDvx8FuQzSc4knEVgemzNWrETkRBO3eGlAlHG
UyQ/iBAjjjkHCcqgD6hU5UDz1Bf97bqTRSGXOxjxEaV4jI8StR2CFHx9kPBlWbK7ckn9VYO/fe33
kltSNhg7akk4AmQ0EvFdgha7Lr3bRj87t6oXEekp/tQsJVuZMd+nHoiYM4FXLhrM7O1q26s+3nFs
fPVBXEdJ5j3VJIfQWKTF9eReKbvd1yHjsNDxVwQo7xd3SC7D6LOvSvVcvNFiHRcxI0LuxHmL57Fm
UntAdd2ZOQuXkt2znMSyitmPN+aQfPoFJUPOZG8m0pK8v84Pp48/k9p9I8gxrciLZHRah8EBIo1r
qlNGSG7ViUzBMjZutIqnocwznkrUyKV+5TL305S8S/mtT62L1d6r2BfhGPzoWu6eRnv1YmIEZj2S
KDdLql/YIOSofDIIToQZpD+GRnFAuE8ZAox3khvIiqA4akloOKdqKk66R2Q3pW65xmTuznPLIDK9
sCI8Ag6kxCaw0oNTcGRUZ5bR8lASImOSSfTAx0db2QygKoum8pxgJMlTlHhgkmGqs8eB4tstUcRy
fzNWcq4mgRTykI/5ocWD7XPmKnFhWaDUZfOFi48NJYDXExT7muuEi52sTr3DZIz9ccAkZpfq9jqI
vPBXAdv2jF080a2WFMM5bMh+xDfKgD1T07N8AIX8iIOSIhTCYatyktcgph5RNg8GIvned6GYjAPH
q0QdEjcRa9/4FB1auMGZFLwFUzahLm7tYDB0LpqGx6PjIRHnfVTqCRyQ80LE6bEq2aWlP0m00yFf
z9y7ShmVGSM+Bp0OWPrggk6J3t1ZYq0L0nNLM13HtJqJ75ygPLQw7Iv7RRFYIcoKIbx6SQfWNJ0F
3PjRrdelPYTbAMNcZPbA9tuJI+YQJoqc8m1mO/LawzffqbNtXrEOqqU826b/UU0C02j4odKEK8JI
x/lwY0ov5plA09rtCVxbA1JsLCh9GtrHtkWs7tu423il/UTrp/GYstzCJtDvMuQ257DiKsangxu+
yJQ26xbH6Bqv4Vqa+jO2WZ7II09d8I7AT6W4ZT25XffQGdaD4dZ31RjXHAnG23t/7kr73mhd9K44
2998BCGdvb4nXoA0spXOcAdnht0FdUN17JPfs1Jcok8eUDc0QP2oQnbXP0qh5PDocmLnJMQsLtU+
+wgFaxj/mGSGKPuhseWm2W0rNjbI/qV+m/lDogduf2IrTC7UAYTE9x+bvtTXEuPetkzU0bR81FCf
9SR3UuPiqeJcFWa1VVoQbqcSnv6QnLpJLDpkkGIstZO1d5PxnhqZe0f5PXD7HtPRJXDJSo8Vtqw5
vnKfumQiG49BFTOEoSJlSvGUSvu73/vNmblSVDptdhjt4mhWXRsFIe6FpkEiSLJzEtKH1+Pc0wZn
RB28FmlWbLo4vgt6bzjXOaVIkgY51oNh1TgUp+R9uitpARt9hgzSYgI4djQXMvLWpA/FVZqAHMfq
3ly6GpMhHSBZ8TJmOUVVgtHs7OGEKJmZhn5L0SAufC+nCJc6U7VZrAHva3qAzYevCTEd67SFM7PQ
76V97HR+GKqQqSAZrbnQ3qG/ZSVxSGMecOejQJn3yCvnPrQQZQ13VUejbYnsRH1fQR8Sox9mkMIf
L81IrbJXMJvi1+Ws6fdDxNRihXS3R5L+IAs+nzRn6VA01QMttSgeetu2VFFrCIG96zSUn1ecruNx
4xvOg7HkGxJ4tD72sbdC2YDDkCIW6YLzZ5CBYe8n4awM3DTrPvf2Xe9wxKK3rDTppp340ZXZIXDQ
YLyw9INVl9tqmagX8pOEeT4R1Z78FHIDfY2mes6s/kfKxe1MZdcO2t8hgDK/7TnFbG06pDmag/Et
O0IB83eftXHm2jCPxoEuEyQ2r1gztWSFVDlcQFojBD7yiI/CLVPjkLIX4liFSjK+xSL/Kkw7g2uw
0P7b1DIyguUXMVG64B0H5HIr5I4EvQ8Muasv81Q+Nk3tvvZG3G6zkZgmNe5XCxcYK2/WbVNXhBHi
G8cYpmFPgIo3vS5ozdDyAAaCTmwfuy2qxV1XsT4PKu43BCCoYxrCe86tF0xTH4U9RMI032iL8bZm
VR6TmcKwANF9MwwhJ5vqbrbkd4MMP3I6vgoomZwlMQ7wq9H1mex1RjV9yeGazY6JWrumlNGkFcxt
GDchXeiEgHX7TInPbZrv5/vUMN75WoXBnag80NECDVDvu4v5mpcx83JOJmGHpa4hEuCS72Z4zreR
xtXeqs6Jh+yQeE8j1tGVNaV3GkBJMAfwlhFQOXi4D2PvfYINv2EyATRomu1wzjc3S6rZ8jUVRnoy
R8iqBGmMZBarufd/amEdka/wgrLBrG6e+zT4CtqM5AhfGGU4X26Jp3AyHqxg+NTEslcjgyfMNx0V
evq8zCq5muFjIVr7XDhsxBR5fjqBdUzNZvpgfANfgatw4/jOc57clyUFO2ScumNgVe0eHA5dqaia
j4SEHlKqVVZoJ+61I6v+nCDcBfnyYnMa2jfy9jZOldq6YbucHK4RKzrlW9omBuPRSCo6SFlSOcod
UGKCg9/XUVHZ+kJccrr88f+YkE6XsRs+jSGX+//+Q2nhwAx1H6wZW/lXcbsYFZwdlLP89Dj2HrO0
LqN4tDm/ToN86BKV0Kak22upFzuq/HcXi+1p4BYHtopBI3UZ2aGuuRz1gcDEOPXqMY7l3qJAp+jk
M00Fw6Vatrg+rB09idRFJXRp7MHfeitrUG9ZbR6xO3EVhIxxFxbUUBg0tK0XbVkMn3g6p5m2qzrI
rCjUVF5JxcTTTqgST24nj14le6fsy8jHf3cX0LGHCelu6jN5TvPhMkBfuCt9cW703J2pHP0aFk2Z
DDW6vtZbgNBWpBa9i0M72VgIytXidesB9XX0C5Z5U23DgmeBafmWQQ35z+pa1bRNYlnnwmuzQKoG
AppZUbpOo4aFw/qeJMpLpgv7WpP1eOglKyhqjwMi8ckr0bH4EBhioBfxUQxfaIIHo/Kgp2BFKZwy
AoRUrMYbfN1kFNuXCXFztPVtDjgARNP41Pf5O5HsDXT1gneGaTTAsO9tz8ndbcqXGUCQQapVpbOJ
IhOIAyHjiKBUfMgaQQ94va4bW2zbbljDZkkiF58u25N/AGJA8myUOmJ2QKyLQkLNJpK9LpOD4cGu
x50S6sG4ebbwf/qsidW6H07EDJhaKaOjj+G5aSh3IO0m12NmXoNwfMkgtkRY0NQeSRVzRJM0qCzV
ck9GDk58eXU8DWdynrMoE+M7zfCPba76CJXtEmM/348OqcW50RyqC3WMv2GljXdljNFiHpZq00pw
EHVoP/v2QiJAHSB+PUltTluWW7nyCKlwu7aLSOpx58wEfEv1lLtDz7mRHuZKoWfKkYcy4D03dINq
YOX5xins4rxUDorCaNRnubjumjQnwkR65pxKNBBcw9pmfrQrJSKw0WyMvv6m8As+Vtw8lW+8qXKu
9moRxAgFurU3c4H0iXy7DMOIkV1Jy3PGLKYFj+MN6GO8ov5zeWvCcE3+YtPCvVuR2nP9llWNYZqA
GQiSJmq49kOyUOC+aLiXEyOScuJTC9Lx3pQZQWRZfU/DEfWV6Rmt2wQhGYWmFvu+RdhjhVG635kp
tgrKDN2clZJht46gn/dr1zSzbQPWbxUzNsLlq5nwjcSp/ZDp7pAkhzbHPyEmb+vnZn/+4396SgCi
vKQlUBKMWtWgzFZ1az8MKlPHJe0PHP975rBcbwsbOTmUn2NDMbKV4viyiu7i9Z+5HTdfMK+PyMHX
dupcKC3jOwYCYEnK2Y2h+zZDWdmYdv41mBQBFlz2t0WYO7s+zUfCIR+3QmAO5/MdIthOyK7ZOn15
86FbmBY7zdSjP/Ze6R5pMcGYlg/RjH2VBC+vNr7MagiftIp/+VSZZkylV3Roe5GgrobIy1ffQmP2
CtHvqlPN5cvrpxByVDvuIKmwSsOJWwNXXHuGgZe9Uzz8ZM/6gWOYnVxwIxcbyr31OieQLuqQ70i2
PC5VeUvHljsRxjYZNXw9bb4AFkk9StMdroMtPcs4ZEdWSqbG+cRBwQKKxxejtbYsw0yEwLrg16Sf
GQwWvTofBAp8LDbt97AOH0jhGowNhidN991mGuWb0RDioEnW4G3dGir+wVtL7ig3AlATeh00fIKO
Oy5PqdAOs0FHrPlXzE5xrLLnY/sV5muvB4OT2PLD77CUY0EFD2e6174rnnLPZ1I/1mtglHLLgJ4i
Uzy4+UQSoir2uvPfF+udYNoXyUx+S5B2qwrdZmV14dXPkA+QBeJNTjn61PUXq2GHcRRBjKaiRSPs
3sguD2HKZOwuSfS7ByRjXafJOSNFG4dLSEw1/DlynVuJtCPol7zm/mfgB9zbKu9TUY9M/EJsc8fY
sUrCDjIoTPW8rRo9qJ/qTOXuuaJrq4VLks+arETyFhtMbruRF1m4Xb+hd4w1UUuHEUp8gt/iboxC
f9bMaVZ1fxfYjLFKctRAM2LPBqSAGoCZiAQWZbo5E3T++r53LmacZmvRdRfZtmw0DFG5IexzgsM9
oiwt8ukxlcbe8hgqKcPewgJ89cIXr3HPNGrJ0WKYBYErSwUhkUQ+F0kSjb4gliV8jyGCOADcPpW+
+1Yswakgtst8fw03qlvHxiltl8daB5ebIJTSCuAZHh0YXIU2o9F9UKryFucpsA6TwpDUbjcY6Nlm
hPwEf0m3T+SZ9YbJ6qaShGe4FZ0mmrtXKGEZ5VZaDIc5JvnjBPIr9cne0WeOBN1fwwnotddvCWR1
KxUYz5nAZlZPt+HKTNVCNYWHbIz3XeZHmU3wBBYJFaO3YEPMecv+PliP1AdeBrM5N07CAfIu4O9P
7C4yC0G/JaiLvJ/2mGuuACnOyVweCj+tVtmiOBP6dgRAA+2PuWcILHIVFDGGpJvfJjFifBvFgQA1
xmmz+GhoXWrsONzMG06965H5JlsKj7WNwE2wyH1despHm2+2iO11qCGqxDaVTopCeIvQYHHTM+t+
QNHiht0Lk6ux2Pf0DiKCOodw9GgmYP4lqnidZepOZe299pMXYTlMjxFmHPBxRGYerKHJWdblWRU9
u/L0gIc+v3lcuhXfdISidFl1Az79jlMD/vv1PARRYNV3zehxozeGz7RV2XVYbOeE27xjuDp1xEVi
Cqb77uT59gndpXoeeTXRLNuMrjITGE4wHidgbeepDcZDL2i9N3uUoM57reoA9Nuit1kaxofFs79K
O7VIwjovLBHtkZgqd6ORV10R5vLdAmQ8sgDb1E21xMj+PCJtOBOt4gjPpVXum1tDhDe2zGSd6rSY
KJTjtINrzhleTl9dAH6UY7q5KZu24ryyiZOtn2U0ZsWqIlNYWZHE+rLu+8PkvdnBJPf2pCErzfRW
dCledya6LyBF06hRZk54SgAXY28gzj7uwLFiRvD7dC/s4LmmmWMx0/SYTwPf+Xzu8XrkVFtBDgII
NeebeYjnlQq7qzP9rEvTeaIcHUHUA40mEa/MyfM2gAGsDSbyeONin8wWUqTDlF6J7u1nKwMKws4S
p1j/sR0xmNOYFOo7LE9DxIdlfQWOqoA5iHvwINV5iCFzVd1dx73v5IPlFKT4GZUx9mrTXW1xBzcb
EuWFp7g8DnN3EtVRZ6o7A3TdMFpMD/Eid1yMjYgw/DNStXE/Zs3Bq6kxEXrxcOulq87NzPsyxI1q
8640s/wiBMMSs1h76rWHC3E0f4yzyIdRYGI9PHWSy2GD5J7lU7nH54PNsVTUtDuNufPgxp01QBi2
iKE4MmYVmkO2U1HBWfk8dyBV+mOmHBolG4ErwAl7IgtYmKpf5LKPVHSQSZ3TrykJvvtOilmeyxPj
+SdXqMgBmeAoeIdl2gR7aQYXACs7+it3eCO4M0mML8I8aDYkROuXzmOM1Jyr272/i+bWOymxfCWG
96oWDG2gnZr60XDxFeAScK9TwmB1Ru3w03HdMfPa0TAmN3YiiVK8aRsDX+7rdhP7/iPtaNEf7lRy
JWKFSEtBZVp8azPz4Jg9LdBldagVyRFYtj+tZnG3deMTbwJex3daJQdyNOs5hYLgDwOLSFNGYCXs
u1oUlwCu2Lqx0BNcny+ezYIaEeej9jHrfs15w400KY9isDHgUQ2SLO3eIAsd0bBF0EkQooztL3LN
/t7lAkkdzMCBED/Di5vxwJkjgTx4S+9SqTe3R3Ed8+nRz9JtXYQpVbOSozdsqC3IyBu2ZiKLZAf3
fVUTlmYcfCBosXbQC4rcWuB2DNwhveZHCe9yb4wNuM7b3GVgCwVofPjDUf5/+PZ/wreHwrbsv7Xf
RyOpqG/Dnw34/v//r/7twfedfzk0Q8GocR34yn847f/NafeCf91aSGgroBbg/7nzq7q7tQ9Yzr98
03JtHIfWH/8NL6L/dzGBJf5Fv5odEHi85Y1pt/nfePBv8eS6mGVd/bvMUvATglDcCtYY9pr+b7n/
0EqV1xeTvx3cBJl8WWaMVnNjbTIbCvSfggn/gTLwPzoQKFNwLDIHWJMsfrnfflZPaUemZeVtZ93W
XwbFA7tbLpl43ZBzccTdGv39D6Sj4fffLvA83vtACBHaBLX58z8Be8JyyYORTqKtD7mUg21JoTag
46TExOcTFhh95b9lMiyjxM5cwp6sLVyeZ9uMKkelqDKOPJmtwgNUISQbhOEgxE2AJv/hhd6g+H/9
GAKPD5wYBF8FlMhbTuJPLzTzDU7AUwV31DfCi2cJLwq8AR2zQo0862Emya21miLcb/0n6SPuRAYf
56Mcx/ylAol4lHi9f/39y/oftTSCT8y/5USoUML/FvwWz/DDVjRZSGJqNBvnMujihpO26uSXpwc8
dBZADbvKAXHkN0rpAEtGSz+gctLx36xZlnfzlJxMEzxBYjwArq2PcRhj2VQjUUInDfMfhtPNB9vK
2hsor/4apZlHsM+bx7//TUzx15y+79x+lcDnubEw3wf886/vcJAunJRH20UnKZJzN2m5M6bQPBbU
Mb8SKPEfPIE1dzVWY/doULX1g6kqfW1FWYWkFdriqdAJFQT1dmBHWdH8ba+cUX4zCNiuSaftpcju
6k7SlVx1W1HZ0w7XqmD85KcXYm7kbRO8Vk6yoav5JXNc8zm3sz2mjr0x+wB2+hB0i4sB1qYxIENH
G2jnJgqYAI7wglNHk9uoTm74oNrgLR/AtmUtiD+qbp7Gzjvh8z0G0Hm4E+yMkc1hEOuxdXe1yVzZ
IQc5aiRX+Vylj4OfIDE2EKXa+FRUhYffHpRqKt57E2OIk5KnDufvEtPiKu01x8KyDqD6jgGj1uW1
bsZTQusqsfGdT9oAee9HgmVULclz1vanvunXgWXis0shmTIM9kbSvqLv14WwXwBF/oDbTzjSdpNN
S95sWeLHweBnJmV1AyT4IJ5n7qJWoe2LDRF+AEBFzShbqN2ciMrBNs9KnlNocYKAngXqOAd/zpRJ
Yrn5B8LDbbn//dGkLIUmMd+0TZv001+/OETg+twFFkn83y45KOTVrs60OAdWENklRhlaiY2nsC4J
nftYGPstJlb9y2uL7mtqS/Uyxcr4EQqd7/2EHGXGXMBhtlkSYo3t5r5O6n6vlK7f5UJNBpSqcv4R
jtp8Gpu4PjEaNd6ZxcizWOaOAwnH/xUcIXfrcyw7BfmY7YbRE//0wPyezOJ5YR26bX/0k7ksAL/9
2oFg+Hh79O02nC8UFAwSN6LhHBq2sHtj9kKMuiYYHbNYHpiwdWfatadmpX2DiCZo6pdC9d0vgM3m
198/y/9hUQ9uj7PFZ4EX1/uNuIHjD4nc1S7aIM4su6t/JWo+tEIVGz3Jf1iZ/8PbALXEAknHdQRL
wG1Z+dPCXCeWByl4AHuAvvEuu85HvBb/VCT5H3+lP/2U3xanIsiAwdudu82hIf8UdNmeGVtwX6Vn
kYjFUM27v38Pzd/b/Hj/KCSiF48zRECZ329vIt/QrGms1t1Wrm2dpiAvwF/2Y3bs5sV9DYB3Szac
oNkkVineiQNW9yFm2M3//mXgO3FCDkYuCUDn97fX0G6Duc3dGpJpOkaHV8sl6iw9Gu+XkE6UUcLe
LjzUSyakL/mg/ukV/N4WBo2Xs5RL4aBPWQ2NT3/9gC2gzMFcZN62WFyMK2R+xwvhGXIWS00S0aak
MhzHfu1lyn5gZki0YzGx3IRjUA3/sNb8fhhzg8AlF8v2D4mMtObtlPCnLxscTeASHl+xRBb51hvg
I1QNV9vEbOx/+FG/f+M4ZnDgcGyWRyYqbvDb55+g6RY+KfmtT9T8OABxPZTmpC82TbX7Wy/WP73P
7LG8+j+fcTDgsaJw7mMV9QHp/PZOa2twrdLU8baI2/ke3C/mxXjS7zR/LD3ABLp+S223B5ZSdFa/
Gxn4DXRCzGa8xZXtR5wtMLdak7mSKVfpIe/EXZ9AYlGYUU+orjYGFQq11ywfWUSSVCggCqG3no0i
/W7RwP5GrBn6H41ZW3MxnWMsQ5yxCoGCgHhOzC2wS2QObHEXPegE84yRXLGkNT/LwXY+YqcFVJq6
Pwcl5u+h4eotYEHy2otXRo3BTKyrp9rhcACTNUS/iLIhdbdT4ZbrNrGLK6bBCgpvghIDO4xQRdby
SjJEgJRoz3OZEBUj0xJcypKAW2pKczM0JcENrufhYVjaoYRV6kD6o/rXf6mZiBs49c0UcT8bCGxP
DGqOotAd4zRv+uWn83ZChprCsD3MU78R4w12k3EQfU0JfOy0M89nmmPxRIzwomOrNV9JJNoPCFuI
KfDNxu9OLjJigjYdEb2wzhwYxl1lxqgeOVCgFQiSnii3G1yzgAgPTbfuPR6c8kfVLz0qYY8K2ZD4
uBJU6vdNgdfKVb11JOICCaltqCyw+sndYcCaqQbIFf75YsTILwWu15IhED5tJfAL9erBjufxpbEy
jOCmXz0jW9Z7/HSkKwnt7pepMx5zv0uvY9Ym60xY+MyhkAFz95prvEDXoWFEbEeolN+odelgQqU4
qHF50L9auCujme3PaSzl2iFh+J5JAzF0XsaPLr41acw5fLfMzzlU5fV3Ru/qmcxV/MvrnPa1oIQa
QRm/rzUYb6On28vSxPmTQR3MR2e3w/dpHmtrN2OiRNBwMU5hZNHGygAuBZrH/1lphsWx7ED4S43F
b+iTj8nFcbVCXmF8DMLmpZuLaRMYCgJ6XAF1MUgGaCwemy7svL1Q/R9aNUBSG2HSCZPpI6SV4NSM
1bLyMRYyXkj0DvbufHZlUB0Qd1hu3D6LcoDhiAfxkvHGLXptOIA2LVToJzWFZO8mZYAnCIK7uAfS
OMcGSyRJaHpmAMGlFF+sbhm7qGrs5a6rHXns66T3V9r1U9CISf7K7biKwGua2xAb4S5Bal7TPtRe
60mC1nMZYkCL4gdT0vBWt4m6bx36VMB0ZzvXYRw6G2GzwSvUvyRSyKOHx+Ie0lvx4PiEXzRC0dmS
w3tXZPMjoOnkAOxQ7kFOBdsYAPiuCcZpNRuT9Z1uV07EGBMgdVkAyEU/XC2jpO8j5p3xdrX0nCMq
Nnzr9uZnXXXEh6F6w9xkQDRdbTGZGFlS60deG/EDZlPBqLdr5alkxb35DFr/kGWy3iX5TAZvBB+/
OG27HpLcQzG10n2RNuG1p8HsokooLJtutPu7xJwwpgMzHdxn1Rg9P25IrD0zs+oqxzCJBoske4Jx
gm4WIKSHiSst0L0W+JtQo/ujtg2eHxNXkJO4w9mJAbDXnfOtrTLxAc1nvMsN0R2EZfofVGl3ezP2
01cJdSQaY5Y45oRabUYLcwfOI8IqU7BgAmiSb9ATsyMoeJ9bwxIfp3wQtNMI52yhYWPXNY3iRLOo
sc7pXrn0yiRE4Rlz/xwM+Fs9Az+Kb9VBRI7GfvRkHpyarphPs1HKb2KqS86VU37EJtS+Tz6iVmgV
5qOa2AWM/CY0JFYWOd2QfgaAbfmGwp9Mqwbr7dKEh7Jw4iv6SX2xiLC9YR2W7+7QqWvBV/vDoGNu
hd+Ce5xJvOa+lLY+oxg4WzYULmwml7ouLpgAtjrqA3NioVfLBjgfeohoonJsU4qkOCdwCdLxSZmB
QdoiQbwoGo6GVa3ol8oMfG26QDvOpHbg9NjGOXc6/DZhnp4Zs5cmq7w2cKUL65moS7VJKhd+2RTc
iDC5HZUwOdRK4X84+j3cypuGUkwHoH7c5aBYVR8VUjy/e7H84MMi7C0NE74QJajNJYPygvYl3qoq
ALrPrRwB0hggcHk2qV+JucIuuuoJedzctmOSkzFL/V+KaojnlqzeYZZ0ErV01Ectmix7YZ6Jlxpy
3nUYevnCPQGLlOl1TeTzCAF+7xVDearEXv3ONx87BLKzybT1aMRVfJmmqf/RuzeBWrVJQuZnkfeG
cNyf9iTC70GakCSeDLJjZdydzDgwNh0EIbZ211uuPZ1yHy1BmG/gSrG70RlAAssz9GUKAg8axLTs
itZVW4RqVC490T2T2UZzkknAuLpyhl/EKD1gv0GPgxjwIw5GO96YINEZEhfdDm0ueOfqEl+ApGF5
cSwtTjxLIDi14VQ4R291JqRTmF/bbkFBFOcTHO++gb+m7j4ygIyvCi4BzNC6bgHvuQaf7RB37pMe
B/uUi9S45kmudqLU5bZBo1NwHQ33w6kA5iD71DTVVcQ5Suk8I/mo+6WTYeRiGiLCHJT80HDJ7C3r
AJolXNLlbsoZsG2WdMrINw3WzrfoER+UxEBipTMD/VJlB+kP486zXZIvghA+c5ZR14i+3DHOeVBM
2Nl1yw7Wx0en0pgz+8poH6cpL787ZVdHlTEmv8AYj69+bMSgP4nNGrghg3zYDHmicZPH9i8CunbN
1NqYznQ1sNcGbkUApkmeUoinMBnS7lhkCUOSRIUgpBJnVLyUICDqW5RMQwJtjff8LORaJl/540Tp
Rk0pkLBJ+mhI0fi6v0HYqYi/j/Wuahp/jyxbYdzI24wLsgVm1UHEdnrNhwTjodsW6axfTU7MW7vh
M6y6wIBt4Mf5Y14X3WcjrOYOyY/fYxj0Pfi+fEvfUdbtPKpIfkwCNWc1kgX9Zfa8hyBRrc8FdaVa
meFEV6ILzZNkL0WOj9JKGiAKyrqHlaCWnQe3dtk4trMcwrQYdhnZZ2OVOvVNrZxwpBqTX/L3pKXz
Xpl291rARDvZNb2BPMRF+lxz8pUYryYkYI7CvwbabD7bOG/vl7gF7jewMa2msasP7iLsy+y6yDHC
8MZnQtLDL+qz64hAE785Z7tH2i+Db7NTY0qEhf/kWDZAPCm6n4XTBOh5yr9v+7z8xTXLuo65ZbFu
injF3yK/j5NhfJayTp5GXbYuG6ZJ1K3VzbrJjPDFX4bhGawb/bKeMbWbPDYA2hoEoBMCGi9aEMRF
H3GcXZAKFgOt8g11gO3BrughS2CjnMFJUvgHneuhDhsjI3S7BG9QKL1Lov3+48bEfUOSDL7L0Vic
ra8muk2aOMAqoBzcyLBMDgh3DviqMUnvAB+r19xhajIZc3kErgbeZLSS+1l07QOm33kD9SmQB9bE
kNqMWfxqghAFDzZJ+mDzzXpIDKxtFQmTWZGUtRyci3lX4aadDB4RVJyy+2gz0vxbW9zMCYQORPhf
1J3XbiRJmqVfpR9gvdeVuQAGcxHCQ5IR1GTeOMjMpLk2cy2efr+o7kWrmQFmsTdz0dkFZFVmRNDD
7BfnfGdD9Za99JYIYdXkRDnNjcWbKUuKV6t2BqLV3PBttAN+hqZEExTkbCNPwWLaSO2Rg64Aefp8
HZwkuBvZ4P0wE8kubnQLZKmJ1SG8FKlbPiuzy6ao9J3ybfIggLDDLzEvwqv4yX4+rjCoVpW5C2pa
XQCkqAfXGDkBOgSDwwTSAcQC0wtb38ZY5r4+DaBcbQ6EuH5kNBBPE5u/smXQYIQzXKtwJt4GHbHl
z5tizlFm5pIC4wIBtQtOox4meea/y19TI63nVTmoDji1B4qRDXFiq5tpVvJ9ri08RuNN6wx4dCLj
dEpGhIdIv5B4xyWSd2h7V0YLMdnHRAyxgiCCvvb84SWO2/IeYd/8XJhTd9UF2uDRMLFK1z7OvrlD
LFXReSFn8KqJFHQknwM/qXMMMGJe+zNmGzag2O1Kv1ze7Mptv5NQAHIZ+hTf0WCJu4Q+1aSXl+j0
26JoVqFs3WoLYCVo7llOzvc1gEYqQlOp4yAGE0FaXPp7blKTshAU5wVRRnIZgGN+BGZLJc+WMvjK
siYvSSlyqzfl2WW6RTsewGYZ5BN5s9NlSegQ22lBnsLxFL5gUro5UVP5InueOMZY6db02LxOHdGv
ZJTO4tPIbGtT3fhp8OnW5pBOW0qUMDIt9eHXS7Ay3G7ajWLo1CoNw+TihEP4e+qnLsrpYY89gvEr
NDWA+xpgKWnwzVTs52rh2i/RNzUzi2DGxcty7pNWvfjKG/YdhvkXVWfIsRqutW8gH58+bOFj5tbi
i2R5vW0DbTAmUt1eYb3bz2nqX4mRwzWBYaMl+a0v0scSmyjcF+lYQHyaBSlcHy4cltOw3IWVX3+h
6Rg/Cb5W+6Jehq1MCB+p55Fcq7aRR3vGo4DPn4wtiKprGHe8qnauzwEmo7OdecZviPGQZXCiTfvU
6WXkG52OqtJEvtVRuP/sCq0gIaBH94Uqv5i0w7BzFwIx+zhVEKAzYkJwk41d+GiOJBCdFj5iZ+Wx
V7rB9kyBeyqk0wZRtwrhkmyCJC7fgvCGmYTSGs0uJmPIbhUNlddVjwFwVWcleIvGalESP1LVYWFy
jI5gGBjFMt5CC/j2XeLmbKTaV7P2nfeAOuzYNmm8IumPr1FhZLcs0osr1a8Brgeu/4CVed4enFEh
8DBj9Npm69dHWYY0Sqz/V4mvqSNid0OEVrgiArreuAbJQCYxyj+cALcJDWSz5Sozdmy/4d9P5K50
RWUw7+PqvokQc+e+Imb5u2yCJYq79uYiF/ZzNxmCNYKkmnfQOjp+3O1ihjdriUNUc6vPBILaheNs
Uu58Kmp8kogrfWAZNgiLrc2P/SaiMJ4dYkZRmsdBc5eSwbNvCGdfwfyzYS5YxqUqLQ3rty1XTa6T
NzzvCAchCNV6i0AjeBo8PznYLmIHnc0Z5lZ4ULvRQmLYsy3YTObEwMTHQ+k2ZfvC3sKja0zr9wGY
36mdTPKKeNi2CBjZaPTBQGQG0mQWCj2COGSspMsDQXamcEfb3IEqj4n9KuwZznhsfzedqZ+k7JdH
w5D+KwtTvCpNvPQzUsfCPQQS1kQHWXfZh4Nl/VpsEWysFJVXU8ngUnjm9CKMuvuRqYxEgzbT/Vor
7n9g84p3k8KgWNPz4Gkl9VmuyYruXsaZfisyZGbFO9Rt8561Hz+DuQU+GqG5Ge77yrdPRRJjPxJ0
tuOqn2y+FKHAuUuyc3ZfKxUfC0L8nkyYolfLr/2j1fDqKFNsTNYG35+X24plpdMSs66aSS6SXeZe
XepydkTEQZ6lTMxH3BTOGihTcFQze7EWhCJOHN7TJbH11W9c97k0OiwxlRP2WOhix/6qRs/+HRuL
fPKWsty1XeMRtT18BVIAb0UAvMPBLc7mHKaPsfCnq+5KTd5nY0ZZ0n0bhgVUg5n4fFpAxq7tBI2K
aasCg7lOrm2pbpI6Jxvwqs3u71nYy1amYji4OuSOgtYEtGn0gu5+iR0XwQREwx6r8auXIh8vRqXf
GnumXRqd/LZHAKlm0DLO5rGr43jnKFg96IVv8+gWPjr6FB5faT5kRkM0oXasC/wNgIjwKnDSxcjF
kiyc1qALvOfJsvJNZ4qbvMpOP0o3dr95PAI6dqTh1IS1R3TvnI5PAuDeypyY2kZjUKUwd4jtlPg4
Kn2I66CNxp6oj7QW6V7SWkTuMoOsYu/yQ1iGc05VwvAPdvOwKVLxpbhunkqGyF8MCVKIbQ1kTvk5
Yy/zX9A823fBwiZFrReCHLDCVimlRZ2jnNlnwF5ead7CdZuBk/3d+zUUvvUUspL8KQHTjh++zdgU
u2EKtorKqMUqPvSbGS4UYTbC5KTCpeVXERzQ5lfKifQB9sG50/E0b3KfzWLjhn0JIpW2aOgm2W5d
fB49ck0nsaIh85wPQ5leHTWKaV/PzmWj6Sxf+8rlfHUN7MOk7SbPoeH4gFXa6l3IUX41rt1Tcaia
H/1kOJs+L11wcsxceY5MdSxFjaWrtUV/gKraRmFN6kXrDu0NQCo99dCh4GBEjFvmELiDuQ5Ugp0x
s2FMrSXgUZAJTn3tOtle4kqVpyL249cKlg/6fmKc8XgnatwI2afXAZXOD6L3ECo2HrjB2dLkFyrV
upEdDtl7nxnmzqlzdx1PHcl9dd8mj42dqPd6DK3IHRmcpAym15xFvzMbLnHI8cSkANfz3CLWBJLE
h+IychBuYr+gWYcQY2et+QX3IN8jbJe8d+YPUUlIQEfouqDM8Yz8BCRdeyeOk4LW6nZUlq2ML86c
tD9TENYnOs/4PgWJC/mjISEOOHPmLw+GMSkBM8dlptvWqKTA/Y3G48yGlPXRQHEAdsHqjkkJYhzd
+/KaAdGm4Jyyn7EiDn7berGxIcc7PcYedyuHIfwiaEU7ApP6ImLIorFtdiC0Npin6l+Z5AnelKUR
Uk10uOWWYIynCHr6DSjF9Ukp4Z99+uUXe/LaZpcl9gL+yXKg3HDcrPMUREoow9sPUSzBtBF1QTvs
YrZ5RBOan5aA5NONnfDYg6EtaPUVGlJ7zrL3kdiKVdHr4lkk8bSuKgyktFE0nkMzEP0AlS+HvBZK
c1f7bjVsbEuJaDZmek85cavn/nCLekBfSPRToQZsCAo6RkcTuunjsQSwzBTmU+TIEUBSBu57Ullg
gLlJK9hKeRtfVA6JagrKiZC9Dis5mtZHlgzLrmpStb2F3+yWcrKBjczkinegPExh45jVdvNqFqCe
A/YUm9wAcGuZDo8fZLt1CCBwzZe/WjulFz4NXcZAi5EAbZYZbksVzphVavsuFwWieNXQuud1bL2V
ecKh3+PtZ1BOKoMuObQgct5RbxuvgYljMu9KxMlD2uS70fdcZ9vJ+ObfTBPxtHTkCyZ4LM6AGIIj
S3v3BGVO73rPU5winaDwUvYRLShBODpJ7V2DoxTKWUc8hCLQPdshcsS8MZuZgMEAC6u4n25z3Lon
FUkMAe1g03XGhlmzBKc5aPtsBAWlxKjq4LNA/p+setMtPl1SXORe1cwwN10NZ+GOVBjNwJUSu9+R
J1NzC8tiXrlIceFu3qrmsQySA3GNYBwAPc3oGZgP4oopsBobeEquUBTCczVY8d6l5Pk9zp16VLZv
PBajbvAadZZ47xvfuZa58J5c7ZsfnTMab+7gZxCZ7QZstmccqWX8k1dBt6N/AP9SjEOym70sezR8
0bylo2oiiI3QrQkVCg7SNMp9hwXnKZRLsNFYJLeht8xPdTUIGt5Cb2witJEfEh/FgK+IBBisVUyF
CFqCnPhjR9r7CegqZB9SJ7ZuFkMmgwm671Nidowu7FogiRwGRtoaW4MIrPtpsOfDwv7pM5fSezXz
stl3rRleZLP8atjAiZVr2M0lASlOrmNNvNi6lYsfzQ1mcttO5jeSy5oPch2s76wZn5bWHB8rfK+3
QEi7hJ9SOujIq5R58ejjnj3lszKvckAFj3LCWyzmX6Y+dVBSeBSWVLw1qN2+zNHhAcSb4F+4iJGm
iISEpoC6lLygHG5JBrnD9Bhar5qZ6EiyHMy3oQmtne2309au4o9C7cE6KnygjT4Bzms2qcomgFp9
PTQU1QROzb30n50pHx7zrJ0fqUb791x57VVIj+LLSmhsNoUyJ8JJyWxmfNwSFiCT8lpWeL/MutZf
A1bSqB6R+iDkTSMW7fo4tku8wXwCBq1JaEqnoR5yOrORzoBB5Cn3PNTEfIdhF8iljQzS414JnEP9
gkkJ14s2500junkj87h/cCxpn9zQ4vAqZRu1ZtsfvFB6X12Yj4iQk9sAKku5PmiXK4cVFGy0OW1n
vLfdvGPQXUa3PfJBD2aCfdkvOOluh0XR5DR58O0+jdmAQmH17sc0ltODyfhx4zYheh2RWv6DyFP3
u3b68M0Pw/S3Hk2jh84HGMbnrN+5QLN2M1Fzt57J3beg8CLX6uwzVj/jWZQy2BnDjXyDI1A/LXFn
PFRW2b6JCl7JiBQWhT2ekv+1KBNUx1jF25BMC0KrKvueEpWa2V/w4E6e9+MP6cL/b03s/yDS9C2M
0Xd8RAf/+9//7S8JOP9Cm958/mo+//RZ/frT/af8bP60/xx+F+nfq1//9qf8Vf7q/JlEAdSqFjoP
DxUm2pa/yF99+8+IV9F+OL5g8GsHCAL+r/zVhE4twjD4C5r6pk75m/oVTa5n4q+yg5tGwvrvqF//
WZLwhwrC98Kb+pUXYv6TIjXLOntyoJ9sRzwzbMFXsDjWnptEVmvjAXN3f/dZ/QcCWOefVTdIIFBb
oEP1EZOFfBz/KPCQpaGVFm28FawAQh87TC82xfTWBveJ85ggpzJMEK78D8ZFhPQJbx69A5V9vLqZ
G7vxLXSiZsaKh0LFSZ9lk935/vyVOO+FtNHnl2upMzySDHPlp1fZ+//6HfyhC/onEQchmLbL5IC3
4t2yP/9eogLYWYVeWROilczbLifrZLABrkLHzi6TMT5lTyNmKUs2W1bua9+gSqLTC3DxEJuwMYOV
K8J15vESSXfNsfNLvRMd3CPkjDEuDRY5//UrZo33r7oTRJ+BJRyPH7Iw/+kll4xEjNBk5NIufbKz
YfcMOAbBVoc/DJ8evdWXKUlwExgshXHZkQQAhGka8yNlR/4xKYZFE36TVIHm7xaouFk+uNx91Q9z
CVPysIDJagSXYIjrYKq3lkFumUuDqul/imXBnI5ZwanGH3b8DVGIJKg/uDlEXYyrFE+X1+4kQwjy
8VZ2TyHY/RCegLdII0oPDmUIUsGy8d6Rb2NQZ/Ip7szagMKXgSnA+hYOkfFlU6uisVrNhzn/FF6B
MQSTWCfWKghX6rcEcxcn5UYwricXc12Sgk5z+8gDBxwDl11D+hMgoumrrm9e/Hztei77zwkTS4U5
WrCRrRi3cmuugiVhMjCsLV3A/GyO7ugcNYMt2907ud4RZHY0hH+WiXdAv/FktcNFT/5haBRjAndH
0CXIGLWbWEVAMFoYfN8u5zo43F5UlbpsLcTa5QUHYoZIHBM72m1yjE5hXJznOAcUwnK0UFdEy9HU
OntmRYyqiVfuy45c5maPLsGN+7uSDejKUX95tcqPtzF/9WDKk2r5/+rt9l0puErp9NYYm6B2gk01
79HRrh1yCI3mDZgHWh0XMoZYt/QgQ3cfimXbs9IJ2q/eALYhCFBO8H7SIGbz17jweeqzolP0ePr7
0N048Zes6dvLYSMQ5GSLvwkt/iLD2TdOhVebL6tg+dMSDBR8eQRSJFHIR1zZq1ZEIYVuMFys+msK
joG8sJM8MLiFZUVWCm9PINuf9LTVrr1pwweDuamZEV+ZPqFW3xO/Nmu+kPiPiGbBY74ZsphW+wsz
7jpxh7uAfLoKUpjHI6HxjbkMN0ugYHaCzxn6Pe8qsPi9wCfkY4KcW/7AfdtsCnbcBJ+8MsMOzmkX
/yi12nnTbBxnIFIbv88v+LKTO2HVD3Sz1c7KBZ+05Ouz+Fa8NnpVRC7K06iEw32YLaY60w2JTKtl
rGoUQuSNf1PdAAJwByDOSXUQRsmaJZ9wZRu8qWACkm9ojIG436lNXUu8OPw72LC3Svo4cMhMZOuw
90f3qUYR9KJbnFL2cPAMRvizNqB4CPAM420EmIZ49dsEp97sRANt6l3e+j+J2GlXTlw2Oz8twUdq
SCVhAkGuEhuH3BDUKnFwHxaCtCRHt4dsyORxMLxnO+NoZuMDWs1r/U2G+J+2LsiOM+Pko1/a8xpt
7MfkTcGDL/JzP/beC36tO4z+FdlDfFVDCMP0+CTRhsEhNlt57vVbMuj07PTOBT8WwirHmpkF1VdO
n+GOxbUE26z/H0qdu/Rng+z0u/u3f8ih/qNQ+Kn0zH4i6f79f1K1Qyw0osj/vNTZfzbzZ/X5D7XN
X/6bvxY2xGSElL5cKNzqnmvyp/21sMHx4znUKEyKuO7/+J2/FjaO+We4jjYqRHbvf9Qvf6ts/D97
DoUIPhzGfNRE/53CxvL/RW6J+BrLSyjA5xLmgZL7H2/q3LLpe/Kk2qWm/aIn9qhjvzeDbnxWzNx3
RVzo3dgszQ/7piHIKB4wyUfQwL+Um4/3Pr4Dhx1lLN5t1dUvk31eOHHavCDsKWh/9Dowzh7T48DO
uvOcT4gFlbct7fc47K3dMNvuumk7j32ZfDbRsGwHf8T6GKruas1jf99iMl9UfldNLXTzxqqI1IDX
iz1w42kfwEQfANGwxiwKWKbCpYn9Q2e63MWJYj5a4Lf12O3u2mWqOPj8cjtyofDenPu2/22E8AqJ
BAMu3xMX5ydcqLZHXBVHFCkXhmtH1cRKpvEE5GbHaz9Nv9/WrlrujLZ57LvRPGp1QzsoiCWggJkg
eEhVDeeta0p3xeAUB7FVXeB9KnJQHZ9Qq3A6smh7bTFY0vBuyual1fZz0TP/CNiajz6Hes3qGN9R
f0e8MGd/410pe9K6viCrYiM8uRfbY+nnYITtPodGkg6SwFf3O3XMFe6MpWZoWeV+xJ/x7c4xS/AR
5EPt5HArQuBk1Z1IoYqi8LmNa7yNYbgOPFUG1tPRcMSyg6YS0DptxyF8D9PpyPwKgphXbUoCHaJQ
+8yk/erdsmGZFDYH0wAaCQsIn1WNFUOzC4htPvf8zZNhuHW6kdAF4uHWo+tELhu1FduKq2g80jj9
KWrwoU5G+mMeLLROLMR0eLHgOR7dpv8dZ2B4+bsJJ2BMm03oSVtrnKAOGj9Lwz6QVXWeZnMGx9ZF
dc5cSsbWc5pdeeNfjWO9qSYvDpz8BjN+ftPn5jFDmHs3chtgJ7n2tOYCqXZjgNHMI6rEXjjsGb0+
5E0vdnZfQt7N1l6w7BM/XbNLmU++nV5k6IHxaQCZuPmHJ0JuyaQ5Yd//1cZ2dsn65pf7DVEAnPa8
Ejn3CQicLRKAk2aJTwY7Ul7iZOH+LuAu3fBoBd0l8+vPIU0J4AtJksyWY8/lFVuoARcweqjT622o
mVbAAv+u+MmNfPwG+kEqAVFTq7QGE5E4r47AZdzVktb3htPMq9brd3OBvMi5oUZMl3FV/1DoRq+6
xdhMdZE8uETaBLH7c+yKIXJJwcR+hRcKshKiBQsMWDxv4s6NgF/ATEYTNsmBudPyMqYC2MlCWqis
LgF7kzXK90M18XUaih9YMPIjFjW0KGzdVsTOXTOnwy1seA8hN/oggu8iTu8wbbBkm7ptwVkS1YtF
X1A3I9IPWqC6PFsWTN8419/u2LcvbpmgVEnaFy9g62Nk6ZXJf0N2vV+vchMjEywvgsk7P478nnSR
rOmfufibbbwQ1gbk01nPVmBtm9qggrmt64qXwDL13WgyQRz6T90rdY3Jr5k9CxbEPDd3DE4io0DL
GQ8Ftf3snZJqdDei73d1yijUk4LA9TEJ2U0kL4Qdj9cm6B/b2IzPTdfnm2qGbdoO4i42umovhyo7
9arf9wzh9ngP2tPQ2Nmqhr+8dRujPtYO2mm8+M+5VyByGj/iIovf6lw+zFb9lJfFWymWDhE4rN1+
MT10GeaxGmX2pofuEOeAi8PQM+/GWiK3E/Zvqa4DX4soddE5B9p/dk312sbJ1bY1K2KacL4fhbm1
GT+zlZ70bhBhgIGnNHfa7e+H0u/PJW/lHCzaYwIOk2kMGjREAdvxqRNO5AxYJUWPOUtI3R+9EE5h
rQJSn8vhFHCKrRouv8tkmaemmZ/CQvantrqyp/HRdzfJqW/gmBViwk5mo08xEueUTAElNjr2BLXT
btRXKch3zUfmc1IyoGS/tWok9wfaM8h+QMJXdgKiiBKemRdY93Unvmy3eAYA++5Nubkb2gSHf2U/
1fc9TlPs04C9SuG+j33+CFsYBUULdrJzISGb4XuXWT/pKk+Nhp2IgBCEqdcTnYbAOWWkRvAHgjzE
vV8ddwELMSRly/JkkyLfCdIo4MH36z72+Yhyzv/4XoV1uoZv85Vn4Fgwad0IIcF35v1g65ltbMJN
VngTIuXQNeI1ZfMEK4hTTm+5CpcbE+7VZvC+6wk53cwa8ZjfQHoa9XeT9d9Mw1h8H7RKqETT8qOs
wyeGpPOK9cbarpqCYRz6JZABDxxNuNHmms9XfAt0jhvPlO/TbD11adccmkm8SFRF/K5+4sZTGyWR
Edw7nfxIG8kiXXsR6dhR1Zrmeg7fK5jscGgpkwlPWfskBZRKcLjpz8BUb8KwPrWGB4C2vcWiRmd3
hiJwrXqE4wvgXZXy/I/zgqSyfmqt05iUZ394d1OXWHT4J0Nhb2VNfJSPqR12i//tyqJAiokwMEPK
JW/kfpmjRkyq5bGwQXUZklhkTjAoydbwg+8xOAkSpbkT+XkYtPi7aeyWHfKjJhvYhwQ/S1E9lKJ3
14socpxFqLsaBxAf45r1gqyEfirkp8zDLiHpQ25r3jDdW970WY8tMC/IVEyHGAkMergAwkuZfMTI
lY3qnRPNjgKL+XoOBqrpk2xn16CPlxgSR5J1Lq0nA2iXHnkDFg5vqVUCxFsHFViS1J9PWVo9MOQd
WdJ0uzT5HTeESyGFOaYZN383GiDEXXUxxrpbo0IAidximkHlczZMoJSBDRvXgmnH9JzQDCc4xcq4
p5MAakyXux7Aam5IcCfmMlzu5WAcczh/mWUVUA0ZWYyDDztnSvfOcEuf0slHFnZ8rRnqAsk/F/Gy
KfjSd7I4d2k1MHAOH1ytv+IMRQxcHrGxALOQEvpA8Ewc4dVgWOBw+yrjN8WiYtqHnX6ZtmWjb7dB
fmq9yrng/rg6rU4iX8VyrWgGE/HbDchlqSvslSHBPlGVtc9NH+QHquqFicbwTv2ZHWG2QdXpFYpg
MyGWy2nvEHE+dB4N5lAa1j5WjmAEfIA/7j8l05MvibYIA7iD4WA8+eEARrdofhmkgLBkCx7b4L3q
S4OnLGbdmsffRHAxRYGIHia/m3FZIl2KAyioC6tD/9XPPo1+gsoPInZWtJS9725BCM4fCzq4OfHP
5KcPT9rMpr3pQ7bpyLLLmKx/YLjbT/lt0UgGxj5uEWaX2HrikeLoVjVMTg7nHHvMhjgNBDXNCtDr
Bmfu0WWtu3LG4AV/hrXOtElICR9enBSP2YzrsngwPbZ7foz6449fiAUHggXVHB7g1zjyhS37KsVN
MW+MCqbzXOnIeU9SQBfF76TgsVEBcZU489u7OtbbemZyoJA9bSb4L8ncz6eW2KlK5PrgwL0HALQQ
AIdyEu5bthmUiQy/dyM4dK+UyMlBQqPqlqgStnpVxvy8COWcRSK+zbCckcqkxIDN2V7Fs72RpbyN
o/pj77gM60BjUkAV+tld9Z6o78L2HOspuMEc95LUp02ao9k3veIjHYvmFEju/yIxuo3O3HTXwbtE
Wi/ia2fmG/YWxS50yKVEbjLtJ6rNkxuPyZHQVmS7kGujqYgJPbH1Q+o+mM2vJjbUaRqa4jzcfsmq
KPYtVBhpUiCXl9YRhtN76QTNdnQY/vWWk2x7F7wice0foAbSjzY1H+IaUW9LSuzGRMR7QGYf8DXN
lgef5gYWUrIcJM9rPrOCqq38ald0IqpgdwHXnk3yArQ+FySs1Rzna+2E5T7B/rXyiZDIyqm7HxnY
QJDke92jrEAfpEyK0SQ/x4C/2AkDaRvcwnlsN+4beqx39Nfzc5302XPPnFNMCekJmqiFpawpjthr
Wpr+TFr6HpjuAzqi7FSXNsWNYX7hGhyRs2JZMDvTuFO+Tzp2F+wZ3eBRKJ2bQixtTosNcA7X5vQa
TtNzk1R7Fw3Os8nG9H6pDJ5zyKhJ0LLWhK4QceFC8B9DxMjs1bZLYPxYVHitRGxfRdYvEVtEzujE
2rsDo76FTcamASka3XjIPMXiF9nbwcGzOVvUqO+MFAR6qhp6QgEMUpXtNQk8Yvps7W0TiOt414iZ
dcfAgUKaP9rGgVIzv/RZwl2pDXvbL1JjS6BmYnqj9yPzsJ3rdlvHVzLqOkrSXPzx+Ok9RGLCase4
eIa8zHZft6L+yaqTfyNsXulEwmjhETv0OHwfl8kGQu4kayXc8dkFc7RjF09xY8LmTcOK7btIQjCc
zKHawV0hVAvu0pJIIoJs3orBDO+tOtxbQSUiv2kfDOldEO/ceswLGr5jodlAh5gN7+yFUCOXOFh/
Dp3H8PZLSja5k6pfthYYxliRI5/E0CMDaD6t4DMAY3uW1ikrbum5qUUyU54ykRuy8m0gJK3S4ckc
hH0KcTyBOO7kfioyij4UYIg2giIiitt7kJKNJvE+EJSDh8mH+TfMV6e4aUbQQuymzJ+pnRn+xpY8
16n6NHUf3GFnuuvMwXnqQC6s2fqSD8Szsatqyzkg2CPIIzeeOKbMz87nGHTok0CQxdvFnoaTLNxs
z2blR5NzwAFWwdDlqoEswwUTE3MMBM7mR+0b71Sz/q82w85HItYKe72306O2GQxyGaBcsjYp9Nat
Bku37YHur3VZIElg80Gy2IjqsrpFDRmD2g6ptn+E9Hl6Ev4XFshbm459DskQEzzDMB5UT5RJM+0w
yXvPpbdMj3XwUllHdpTTPRm4871K0fE7FKj34/iAZqH8kRnpdmpaSNWpFb7ZxfggE1f/Znh6DPmc
3hNPbpGFw6lKipHKkgKDIN00ClOl7wbdMVCdbqFYctZ3Vh9S31ix2nNPmPcJdabn1A+sL4yDnnri
sNogCl0QQ35sltg7pMUXqHlNUBV9wOsmusw8cmV7sMBUx6JBlo9Mdk6kgOIS1IgNrHKxMVViDh0H
7Hh8o5IrTukBOunK35mI8YjSGYtn38UkxhzXfM9ublrtzT/txNzPqrB+NRkt7GBk9+qmFCHfdtga
XqpXmZUScG104KYd19pOaIpv14Lex7wkJtTpuTOlz88ZtqX0+k1aeooPLMaYSAXAvEs5e0eXb71s
mIJ3sXy8OV3U9CAWJ/l2SAirf+MBcd/dtpqiQE0Fd7NimJF37aUzimhpupnoVJJzqhL+sw4WUrNs
WV/IHs9X85IVEXbED1skmFurbBdP2bAzmdlPHGNnTG7EOd1m8GUjX/qaFX0V5B9DVVmovoJ+B1RZ
rh0bcdBQd2yzsRdfkJOxRYLyVcsdVd/4Cr2UFlh4Bh1+uJ8L8mHGfLb2VPLjzlaaTwT7C8S30u/y
802VCd07u1XmT4wNkseFotD2EFU0lkq3TW44Ow5huCRNzKFdpGczafMdIIosaogOWckSH4rvZCES
9tE7OLN2V5PtwirsFcaxuZoOKpT3HfucjkrmXNh5sQ1bzsOAACE3ILnXraYEdlid79vUSK6OX550
mbymWM13vl3sUZ+klzioqaMD/9zZBE8DQSo3ui4gmeFpZkFoOJd82PN5iWsDEPNsOt61nQ19HRmz
oYIKnX0/2sjlSXzaUb6BrMN1RRxdpe9HllRdCVImAB+5FU0fEzU3Zbs6rhAoz47xgpj2BZI1AHWT
oEct4MI7+dztgzJM9h2V/UoyxDwR1zQxBiAgxHBWVFsK+gjMc/AqFItgZhUCp11fuC3yI3LWRxyI
91jibSY5nROhzRVMfVjmctA0JwMH2BaEd8gFk93MIsG5qlPUOqLgogeK1pEZHjPHxG+Ydi+Itg+1
nN6XOM5e6wq3QFf24tC4LZRE5U37Gr6carNlG2QG08DWi7Lbaiy4GUJoyVWzyIMtXLVV/X1i229J
7oCBTk40z+yw6pql3s2Et5iu9djWHyRX2esx9aqtNl3j9Mcvze2fFiUgP49Ds3M+rFHkdwkTGwaq
auQW4kFAQfKU4KDrJXMT/Cx3sKYAjdoMFB05JxCUwTtozasZusRa81jgtndaM4LYHUbQfA89bhzG
JzjXYwqPVeF73b5BwzMTynmcSf3iRQ6QhjLzlxF65Bn25ls5wjVWfappLYOnYkiP0zJZl94BoGbL
ZR1gXG0A+Svicr3u6hbdSP1GLgVfnkPduj9Re85XFsNyXYVcvf+Hu/NojltJs+gvwgsgE3Zb3hfJ
opG4QdBIMAkPJNyvn1Pq7jEdEx0xE7OaTb0nhURRKlTmZ+49d2qtcqMtr7zIuyrupmwP5ylLGuhc
2Eq64E1bpE9WBO80nUlOidnKU6UR10wO5lAjvy/keAPRt8gVQqL0ZE+dWt9J9J353eEby6uqO04m
B1O6zBeKMTSSapxXgXQ/Q4YrEAorRI+Z3AM+F3vp9t4Rwg+/inJ9CbWTZVXevouu7jeEOboEQg2f
GECLbVmMUO8Na+tMRHN4OH0Wg+n7e3F/aoK0Nl+ZolUZuGTlAhXHi8t2mjjdqIATgF+5eyNYBBVw
vMxIxtj55Ftuizb24U7UG0yj7JVB5mPOnsy1JJ+NVb75bpFmMqdk8gWFfHLYeKyFl1Gxewelu3FT
Z5xYZdswjgq6T+id9xj5Qp+CifypoSu7U+7fqpH4NRberuWG17xv+4Md0IjFfVFvlF0DCXdqyhOk
6Kc+pkduEJihVp/I/I7InuDumBmZQBdamIu6qV26jPIBF03/FPgFM/e6uQ6e7q8xTzrvmFjib6TN
9ZIHBFTjyhVtfGZ2SpyWQwg0U1udlsN2SuS7w3DgPKF7u31HoZfvCkncQ0LaozLrAjxJMW9EFLpQ
FrbBnP3G4QHrqjf01onGYmsEzvgsUfRX5VDeand4ZpxX3KYyOCBZGzdVYPRAK6mYc1HdvBlLhROD
+a7SaES3PzIeQNL5TgOxxgbwLfI/AV3Ke0Q/bK8QhVuYF/gh2XDBurN8h8cpjDfYSupdWMXzz27+
EYyDPEf3b5mwKUhb8cufFzGQX3fMSTZ9jFIiHayhkqtpoHCGEA9pKpoQGhi6O1UZQHHFaAOd2ZCv
RsvrDm5feUvR0Y7ziKxZBwyrikXvJQ/3eSHgo82Zusp7If3n/zqwmxigo52XuhdlqvboTplc+O7s
bdWsX4MJX3PNQuTmfkLh6mgyI/1Aib7MHN4+hPr+W1ZF1oKiuzij/mOPM9ACjcUbuePtiTlpuy2G
+nk2DDK0ggRzYm1eQ5LHyGDepPAOXvL5aWKzc8HSbCzcVLVMuYkO5m+XbgqrjFeOmkOSisIWAnlO
4IW3aVEYr5oh4cazpmMXVqR4yPI6FaXB8euePIB6yBBHfxmaYlfiyTwwGbIQm94bNfc91S6OQnKj
wYQOVzMtV2E2HL3eU9dYV82l6xtsJ1jzd07ZVlsemAq3H2rCFF6sOwkXZHppLg1seJsIU/PaHuf9
qFKSI4Yg+DEX1nuH3epUTAQmaBudRZ2/zUkRU4h4O0DXv1DkRY/2ECJxv9sHhj465HlF7hqsZjYW
dgdtTaqbvGNF/7wMMe5SIHzWGsDnUY3UglGsvrt8yk+zHK6uXxvECCjgFXPzO02qA4mGt7bwXphn
95e47JwdA91pbykCb3FHrilLOVJsm5QXo1719aSuwYj63GbBdwHFcqxswp2ckXEhETM+bcAPPwqS
Y5LrdOHDVz3aMeUT7QW2QP7Ry7sJGg8VMQpNtndrDgJzSI0douF7BgbKBHSfG2dI3SOyf71mOHKX
TXJcVyNm9gbCBR8EnqAqaR/1lIXXWac/LCeNCV0vFrkhueRQei9B5BPlRMl2CQs8BDYCiZG6XiMo
Ee82BMCtp8znMJnsp4wIoUXCquBkNPgNEeiynTQNxjjjCN3Y7sCmjOTyAYo9FjJCG99l0Bsw2myL
qNpAQyQVJh+nJ9dMw03EKg5pOmMnpxvWmN1fDTs3djG5LGv2RtEK9kOyZuSu93FaHUaUSh9iOiGz
4pIsatSOjzP3FyrsDBt1Vl7dEYGZVO0r1NxybUcEtSTCaFfofPP9oHtqkME6+dp4MsvC3deVZRDV
ZIKtZ6foOtR+d5WLKVgeBERCu4avDq6p9SbsW29R+xWrFqGmDQf3BX+rfEwwWpElhMyEjI6XcqD0
85OQEQ0a0z9akMYSD/j3idXVyl7A6Qj3YVGv2QlsFNJa/KflO1hVY1mWvbVXAVPiyhxW/GhaFiH5
Hcz70KPXxHP4AcLQAcyqqvH3im7iJJDQVeBnIaRPnZ03+VfQOcQDTH6/mhohLnhG7L3BRYq8O8s2
YOi/AxS0KoueG6taSbuuHvHYGTdai3HJ7JtdQL32BM90jBmKo4LxZtloayWoJFfEh8SruJOkS0kM
wkzPcrZZ90rFL/FherEDpjfV3wMU8UqZ/bMHm4/5ap5wdSN99UgL2CV2cCwLJ7oARuFGBp+5CY2+
35ST5s8Kh+rYZrhCAQoxLxpLTtYcTv3MZmirkKFw788zz2zIpZOmr1PoT9jnna8/wof/a63r/z+N
iGkJ4cl/KRO562AzBLH/RSfy77/vb1KRwPlLoFlFLWIinkTYav9DKhJIhK4ChTKw13/WwLp/Bfxk
4LNoRuwqbX7TP0SwDuBYvpTvIq114JZ5/xOtyJ+/0H8mc/mmi17FYSgSuA7UP+ufuGP0u14pWyp0
r68lvPcVbqVmGSWZ8SYrcsZcAc6mYnHwVtj1fq4da5vOEMDtKLXXQ8oMxjSmYwgRf2ENii2BwWym
SIJflq+Y6JviCZwJmrLU/5JOCouFCw5y9z3xjBQ8meZfCPUzUPfmUlZhTpSfOAzlHb4TDmI9pc60
C0zA+bWReYQkud3e8cKflPLBlkseCUpZf8xmY21bqDFYj2H0M0IKG/QVaUkyIMo6aohV4QTTEUXy
wvHbY5YZNLzxC8Css4AEFeOLZMq3DlNv1464e3qrZZg5cEtLMnIbwiWjBsTmGut7syjmNl8bib7o
dsacyoZRHFh2ioMM72oI5u5rURpqXig/5ubITG9tZ2RpQNvxWGZ0H9EMFEYVCa4xK2JGY6MgjChN
XmLluzupkwkPwUD3lcYWZROcItkAlBgI26MH3dNi9Qe/UcNBeAFULYI7CuB0VMcBMCy8WvGxxeIY
48vlfPJeR6sDyM2ca0kPkVzJ+CIYrI++Y6sCiNoNNwu40cqMxvCYsgDN+47wBRD0By+8KoQNGKUz
94k1L3QbyHxJFuztgSVOnjNhnyTxn9lvl80Y7Zyxx3IVryDkP6McPSXYOPYKG21RdW/c95eKdVXI
m8mJ+Er2ErtM+AZESPnPRha4gFhYihAt9jhxhttYdeeO9Qjpzw4LZ8Taz7bodkpzpCcA4tSpKAV7
JE3ARVcrAO/MonFOEqCCgZOhN3aYWn8X4YAwLgkTRrqoWVSu9Zrb1VurjiuuJBJlQZakWprR5KIh
ZckjX8uJJ9UypzuchxmnWV2LKbSQDgKho3b5GbiV3qhCq7emBAYCySQ/5vcf2mq8RJ06BMrYuQzJ
D/cgYjRMB182G1ZPtCFOzUbJe3JKOOOG/zLwVh9tQp9cE/6r3xjmSrlBsyn95HtC2szeHR3Q2KRP
CFiOpZ35C2DOhyBJrvDnh3XbHjuq7pUXh9WqyUHEu5W6wfeyFrr8DSdY72D0RNv0Dl8GKmCtWlN9
oD3Sq87j+mqtn+zb3X0/FWfD7wlb1+T+qLq7lu17lIPOYsRg4D+P7XXpuESyvk5VbzwNuUnjlal6
N5f6TGJFsciIGn2pCZRNJ7D0Xtm0xyoeeLIe3SyKKF6hIEkYA4twam5hnPQH0Rh8P53JRP8uN2tJ
nSXgYZGMgc0X0fdU5XqTNe5nGhv+WYwtEWlWnmxyZf3OPMZoGJOWXIpqJ++InYy9+KKfjWqb0MDE
uVucoY8Z+4l8KE6n+ESAYlcyLxul/Y7tHbHCb9GjASX96it0cK+WUMpygto91VOKJx0CCNOKNkOk
ydFzweGnhVWcEPa2exyePyqzDI+xkxLhV4asyhmKzyHwnTmKGRMp4zOfYO2rASoOwWuklBs7hLRo
lQi3vaaFfgCZ/9PHyY5CfAIMKL1HIFVkwGM6b0FehCw6eLpINsv6+DCSM7RsPQeFWTL9sBWpNjNi
YDWdrQYciDNnNCsselqicqYIYyfc0h10/92Yq1sGB5JwAnAb9HXXEMYk4RxPyqMgtbyZsT81qiGK
bAmn5JXBIamobKXWXu01a5lCUSrSj2SM3gbqt1PbdtXWol/ApDaWW20ymCTRs8G9bjaqW2I8Z4k9
uSzp0Qvy7yU2eOBOeCG/2tJMWbHXv9uIxIiuxPruDCNLN5d6mrQuYcllljvedmYF0RBvR7QnqIV+
jAknj38ac/6rdxNkzGx3lzVkQmQh60bzdrUWovcwDa1FLXPCtiBodiynbS2f7//9w2WThqPZD/po
WNJhl03WJ261B/hz0WZMwH2xdX6kBfpVZh7ZKxjwgCFbQbZIfW8fEOuwx+6Hly1XDe//PhB6+Ine
jcwk9TIG0/uMjASBm/zlFNTp5PZVX3EFNzJrpMmwdQwXvTUHO1d3e+Rl4jYBuT3fHZcuvR4gj9T8
SDo254k2vceUjRqxGK3aRcE1S3txjdzo2oYIG1rPM1hA8jKTgM6xXSKO6mcS0Ik0uwYUi6uoYlrp
NQM/vL/ozHtTqZqurazhv7iFeetlieaTEveUiDuiZ7L2PaGH8C1m42MOLw6ShC8mpZxZ2u4uhZf6
y17Mt1E4/sFWcYQ+iY2trBsWHYmKQQ04JBf49c95lvcYpUnhZr1n5v2JyyPSlpWL8tHKOJO/AOMM
ljAKc+dc6tZmk6aNRdduGqZZ36g3GJpliX1jkzJtHMSsR9TS9VkyAl6L2poOJKc3jNJq3vghZM9j
y/7TUaj4mMEEddTdCmIb7s2B+9T2alzZfWgxY+yhQFBUkHkIUwwVRxVUiYfanTK7IR3C8oidrHV3
obZvVpMcsAokZXZsgrpbOf7YvOeZ+STLQd+U4gjNs/T8525hW5seo4QX4bfeoQSnWIjxyS5zl4nL
yErEwgFhDTI9OGOyrhblVNofRlGaa2Za2SFy/JPtCpaPcdtdc9z8yMVQjaBOhbApmurs2CBxuSqL
x2gChWo64++AHDnyW80Q73WoQZqQcsmkZ9wq7TGOMIx629b5TxeDO49xujeSFGpgOa6yAK9wkzL9
9bJ+lVBo0dfbz6XZuofYx7PJaBElvq41H88gz3dtqHAhuTaYxq6YHquyPbck07/xEJ9tAyHBHCfy
jOV43MxQFPkYlgHxjp13rBM/XOVFZXBTedZjHqNfwaLExV4k/jGZG4Tyjb91Zz4vKiijY6NcRc5H
9jhRFh8jtMgMmmS2QkY4P7YkqXMjSphrBbtVBHXpac6nEDEt62eUqC2+DwQRUxOTBY2pIzfGh6Rj
G5oLr4blMG0Tu5WXANrpxevQBAukiEtSNs1biSIFRiVusMklxZVE2fkZNzLNdxoGT1XYyNXMp+ex
pXg1dUtOXFGy6RGrvO7qbRq09VLEM6sAyOqmz1fAJgxeJXB3QoVELsU9u6QC56us12Fon5IHhknV
OYuHSzH3Z9GRjCQJV1qYdUS2UPOZuRVIB0AJSAoaJNbDzMQMLGpZMcgc0aCBeBILuAB6CXH06Orx
HCRwVtBlzGQskeZkdN5LaNbDJdOnuTdx11vlFrjJyMbEJM1lqBeJGX1OTk+pzmxF9bD4APL4jUS1
BKYMY4q6gSHY5lZ5ybsP3bPEcjCs8/7oXLqbJo4oY2P/Ae7vDTgR0TxgK6kNWT7Taa+9sfhOa+xJ
cx52Kznaj9VkkX1GEhpLf2tjNu3MP3Vwo5h5KxP5XOOGtYuYg40NeJdOOzMCTwPxFoUD2lhpLNLY
t5YNQWWXGekEq/R4TwJLxDQGFayw8y0y0RiPkzpmoNl2aEaHFauYaVV3o7GqlJftorr5UhFZK+Ku
C0mawTnpketzsghA9rHyrkfRe09D038jGk2AR/wmxvXLGkfeAhptZrQqPDv/G7PFcwnUK/+XTov/
d702uSD2v7SePn2kH20XfxT/udP+++/6uyPD/0t4rhfYhFU4fxwUfzdkuMFfGBY94bK9x7Xm31vp
/zBk0OvgNP1vumz5l2ljRwwcKREFmM7/yJFhgxX/JyMixg48pqRQBHfPq+/+k/uzNCtwciCgNtFY
t2tWvD61RVhb0XlEXBD7Sfuca5CEsiayMx01J4GdXNLh1pVFdmtS61iIamfZk9hx+n0QAzYfcoED
AIJktab8AaXYhWh/I4LmpiZg5SRJnS+DW84S+RH4+FKPyGedb417j1FijSWpUg4K8Zjj2g4+Hc8J
v82GKGnhXBN2qCcip+sd5krKnx4PJJ5zsEZpdGYpi1jTprsB/UCg4uSv2M0Rsi4I29bFSOU8jMnW
7x15dKNxT951faTBBcvtVuT61fUmVEQ/kjlcQOSkbafVL68JoJ6Fm3nNyoClCM1qLp+GbNDrKTae
C+RqhJCUn34bBRt6yGRT+MAEJj03PxE6utugtx3sD/Q9TkzTXMiCVK441VePYcHStAvxaQXVFmEQ
/XlQjhx4EEFcjGSrFl3uqnMSclYiEuKUb4ar3q8vBYfAg2PId9NPHIrJQa66XsQnMySknfT3jn0x
M2yO4u/U8p/cOyLOHnMLNhLfP4VQH7fju8wBBDd9kb9agGdGVk4s9QAMOI5eilQMBxvxiacG+6gS
89NEjskk3k3QqHc/IzutV3lf6yOIJLmCS78SQxTuec6zBdOlEL+qjq+V16LJteAgxT1/WJX7Ke5a
u137VBsV6rXAjbZuU06HtKw/K9v8nucIOUstKe4Yd+LhzeQQfBiJy9tcAXxipSHP6FQLtqYFyMnA
X00CEyuYyaMS7ckrq3VBKPIqBkEsEuYwaf48GQjJ7ZR49uLRaWbCfqydRm9y9PQPK2JhM2QxvKyr
MWL0SSJG/BOoEJXUh4mQyXj2vF1nrzMjNDZ+lu38gRuL2wt8T+X+HFwkTlWcobFx+hNDEOclb+QN
BXy70oPVsSYp0msREIfIe4cwRk7Zxh2p/GdctBvw3vku9+mu2/fOhU/n5EIes4AA9ZnvkcQ+XpoZ
1FOVkt2VOME1dscHM+ViQh0bZOs/sv569n6gVymBy2fRSYZQ9bqIXJV8EkunMt68PBlekzuFxnfQ
okXJ1q3zGHHTtzbt+G1uHW5s20gOpXt3CdnqQ3Ui+Ez87qv2MHhAs04XVseiEQUGPQ3b16XVejZr
+sJ5ynX4ImEZnZgsOadJTtzSNO4nVgfrhFLpKe7nB1ao8cmd3rMyuDR0rsCXzOqSqH3FRp512vQr
7ZKXri2nx0RaL92cVC/ePeVtpjNlKDpsq2Lqd34bPICrarGzdib8ypic2Ci7SnBQVwCeHu06aSSo
rpfjmOnHBFiaFyePhOhapDbnBomx3dGWNYvvzPmhormEl1SVBIdbSM8wYsVmeI83c4bHrMOCNhlr
kIHGVzERoOy4kLg0MnAwn2m8mTuqhLToi1PR1geoMSglCch7+PN/ftsNS3Lj682fn4tF319EFgHz
SXRxRy7mC3iUM0sMsR44Aj5GZD0r2xNvvuhe3Nyzl4mfWWcKhWjpByHyKBQ9yyFK7sGr4XJQ2NX9
2b7BIWUnCDdjGUbOcFFvaL0w6FRI8YCZfurIrqFNsQ3K54Y2Cq2WpNs/oFOXj2PlOSereprRmS+d
Uk+kE5N/GFQDmxQW5si8lw2Ux4sfN9Zl6Ka9kzfTM+f8N+HP+6aTYPGQJC4Jt7a3M/K2JeIbMBwI
6TbY+azLnxdAuhbisliuLAx3htmPmyyjp+mVKzewLRvWuIdmtvnyJtlFoMgYaCmUbfAKxGquBOL9
aGYOk+JhPXSJIin1UyTwfHx/vKLpZNbYlMYqVlgyVqxUrfUQYybsUwQ0nvAhiTvFIkbYiswJN1hL
3C4uo5kdFAcZTzObY6IqZ5fJSg3M9Ug6IArGqNPbKlclPVnoPZR3OBiUPQpUyKk04eZySEfrZqQT
3CBiw83W2NRYvXbhVKM9gLwOYx8pj8fCUA/F1Yv0csyLzzGJ66WkSmTHh4/DS4zuseaPwNHRY2Qc
g0tfYwhLBe1fPPc/Meq9NjbqphGt/hIvbriSLqgUKD4AGXD99khQd5Afi01hBylSXJj6U2T+cCEw
b+IPEERqm8dITe6Sy22d1eO27McW497Nb7R49kN8xhLPwjqTFSU9UJtjKb0zGNQSm7UstnmAYSIh
rddUUMSyGAuLjP8IA+QXA81UtGe7iaJtOOCaiPPqpIz6TTROdWBPjjuvhRJGLKg8WLU4sV9HfNsL
j5D7kaBHzrqO5vb850VXdncOI5GdnOA7V0F6ChjGdUC69v4MNKYlyKhkkQz5zIs/B4vWEnwZ83mm
UV6uPOLHk3Dfhxj27NZGC5Zn6wYY+5LePbsYtVySBMYOM8VpF2pR3Eac1MyDmuE74sunbQL7xc8f
iL1xHtH/kmKYgiANURzhAeMzmVOak77E82wNxrLIkhVYGOOUEaR4ljLb+iDRdgPr+WXM8XknyGZn
J5cpimJUgSXd2aodHYPcXRN/aYzzhtMsP/cdOVF5W3+6CF6WSRz1e0+E32lO+wQM9Bxjo1nBHKKU
SeuLi8NxXaDIWAIQy7j6AGsGCM1DnUDHqdqPxJqaQwQ/55RnYN4y/JQmGnMSsKp1HwevGnjoQzmZ
1AO6vTmGOOqKbwCVsscoDlWMM80+McPZQbVzgAlhtI64TbZGLo6GFNkL8cUTk3CaoFDXCmh+9Foq
hz5dtfBRo+Y4VTNBEv74XLFsfc6YIOIDcqK7Pbd3ueEG9H5D88oYY9+55E54XypJ9TZOnXaj0Cyh
W5Dvk1f0y8E0P+E7/LKa6sKbW2MyQxQa4Vkl1hjjbL41J6jQQhhq6TMaXrNTnhda23tlwPkOnSm5
pYSg3hqSxfsMiuqY2OOhn346qTMefSS02xgXMGdV+xwUibFAZT28idg7MrkNtoWKzH3D9hn2pfNp
CSLZatCSe39yg1XYzHoxhiGhKcj6H23n5lXDR9ZN9TUqhVhyJxfCfktYrBMcNF7dsEn2sfFGvJva
4Dbb33dCTZ8NbJKnfduU/TomTlzGxrwcsr5YuQHi/DHB3lOkIbxu30QX4adg9grrlzSEXiR9+aYq
d5f2BmJ8P9tR+qod8rKNS3zPwU3aX3J0nxigDT/gB+QwtfleiO9rzdHcqbDtMBinxIt2+JVm94ML
BUVLaxJd3Ixr24nYhaQDBATT48QHam5TrFTBAGI5GN+6sWt2SThSt03DdkBN3XKSL2I32Qce7h4y
17DNNSDjqnza2dMvMG5cEPevmqMehosXfVPDVquSsEWvk8+p7y9zi+BVWSK8KHpe7uzjDViyl3F0
7AdyE7+FM/jbzCuMU1Bid8zBlSMvPCUMGu9exmkzS4kq3yi7NfT0bJM33eM0ROjlppjpQqebTT0w
UaKIsdY8pfrK3f5CaEK+TWbzoc165zAEkE5AX+49ogNW0/xkJlJcKFswLqfkY+CsNFZI43tyhl2M
kCYR6kTdAV8dP1rxM7ZIObEwEzsRIxQbQsW6A1r7FMautzdV9ljF/E3Hjhq5yQKxI0jX2NgEdVv3
ms+qNX7AoCu2XArCUf3BzJglUXxkJFNVgLL8OGAi/4vNzXggnmJVcr8dRqt5zlD0I4YYilWDIOrc
JMlrGZk8dTV7+qZ0myPLOMANM3npisW+lE14zoL02YfixQkdmAdRrPtg/MV4G1VcgIq8qOG19wTS
HFrJ/BI288ZCCUdGTSPw/JnLoqEp8cPqZBbeczU31OJVNi9ZpyEjHb0XE0SaMzKMGqTedEP3XIYx
FJG5Mg6Z3xpYy5OYHUF0LcZkJAcRTd7oGxHFl9cfUXSa68ibW3xWS2ZPzW0inK+/GyLyAiotegQi
uYJpvprxsBDJMO7tSZ5VEfVnizkgi6qeS6xt5wuLT2Pvhb+8Kbs6cNPgFW1RPcy7HKr+UXcMFBsw
obsgsZ/Se3MQYSq+qUxVy1iya5S2QfS5F8/bvDRmIIICRUsQ54x6BcANomBu+G+ADWd+z2pzhowP
lHIXzu2PYWia89zk72Xq4ES0rXzjhO1FlWK89CULGcHfrkXM/9Kk8HXSGHeOpW926ROsXowZBZWx
ceqeaAOGTRwaHsnf1cSDZHGm3XVoJ+1TJFEQ9+eYxyqlnyaiiQQJxfpt697D1oVXGqQCj3wDHq7N
ib3phTLNH8BhRvH0hDJdrROAgozqmIj1Atgn40znXEdyH+oxXSuLaD8Rk9TO/iYse/s14x5Yh2wO
jyESTbuyk8eojjimXKc9MlhoFimfl424a+KIrZn4ENJNNkhJltJCsKm1g/sHBCx4uRzHStpBNoiM
VTfHAzLEQB0LZ/joba2WiU6AFtaDfTb6hOWXxhQaBcQbSNcet3NH7ZYPBp+cplNbZgeEG3aD2MYe
Z4ShrUMvNeR5/HlkHFQbNwPc8renxBwWpDGZe9MlgmrOnuu5UF+V8xRkxYPlKDiAVk2X2zDUrbXd
7GfXM7caT/9qLnhKmsZYo3j8SDFfrDBO4lNGuMw9HpLSmNUXlTQgcI0YtVeYH6fQdNa5pbDqKvHL
acQP8PHZrgE78Jayj2AjQq1W9QdE0cvIqdqVDzBy7enhPPWj2nRt8qiLDIWksJ5bgWHcyPPz5Orf
tcYLe9+7Ly0e0kWOKK810g0KPb3oTA6exKMLVCVz4qyAVRpthcm6lciEgLwzLB45T20/6FdwtfWh
D47CyJAMNP5X47c3D7DyyjC/qs5A1Jz3B2z544ZjcT+kyEDrkidmxF+306X7otEcIUsyy8VQsVPp
cvfLLTPKE59bIaTN3fb+DMIA21URaElCuDzOHSIH8DYtuVH2JRq+yxSIYyCGpxDQzgJkn9WyzKXg
hVzoPxj2iOlexECLLOeYENbljYx6U8lgx65eBvBRm6yzfnY+JuY6nC22lpovJ9JlWKMYI4jm2id4
PlIsx1MRPIq2YzHdx6toBuHEzhkNHxZbBcrvOLGUon9O+ptrEzvoqGKdEGD/A70fc+8o2UcCIG5e
TOPJcb3xLgNgapC+wCymJofqQKfTsIPUcpeC8loEQVss6j7YpVTYh/bgEHvHCo25WVaJYuVUkCdw
NU3LyXN3hRheg76XMORhkHME1bPz1XWWuVRZecNJ5IMwEDlt31KykWELGn150/QxTLW5Nm2KNtaE
rEogfYTFQ+2wcvbjNn4gOAYtDauyIPG5DWFQLmBXEgwxif5UGS3xS/IJu513lj6r2NLyh7VNjsye
7eeiYu5/F+Z0HGbcr4XrEhHW0IuEjBpxRzaMQCw3Jo2okresa4slFEax1T0Z51Zk7uhH5Zdhs2PE
ZVYsleHKbWtBOrPHwDiJkr36SGnsND7ZYnM9HgXgFFSoc8tv1afExbKOrJFxPvlJG9HmmFs8LLZG
SN1QB0SCBRw2yAdmYB3V3tY4FpVgWC7ju4JcR/emnb2c6y7MvnBuvWEsZ8tkVBlN362n6x1evT/e
5WotslhvMyRwizCJMRT5XMuMJREAzd41DGxGQgVHrt8VIDlq2aGrYW4YCodB4cKO848QPxCNvmqx
3jnXqq13Sjmn1NACHitIL4dc2QWoZ5rFGF+aLKXaZI76lRZKHwT/XE9o/x4Y2lXXmJHOMw69qIqm
F8IhSpD4Uby2hzJC5II1ygZQuY91cEVb7ewcRimLrkye/Z4FXRj/6j1UCS4RFLc4TueNV82ryVHp
mg/H+FC8jZkLTMAdb8jvu65EFK+93yOTjL0fkydEgvVCOLTkVY6dAP0oJU/RC9SaBj2GIpJLMkLM
INjsDSddZnf5T50hAEAcfwMlkm64EFs+KOgLGvIszi0LzV2gXQMLZPrDaK1k3aY5/GWTtbx6nMN4
S7FS7mew/QR2Y8vk/tzMcX8dCw0MwQMVanCaQspzeiTnBQvhmQmJNX7TO26Jx/0qsYJdJKVe5KmQ
OUk0rL1JzEuysTBsdvMengb7fbhloQ5C3CztQxWPhzHHy2+X0Dw948WerEf8qMSJwQZftIu4ErtG
YM6K67Dbp454j9EIz5oIZZreR3D/AlO0zeE6ueMSaeRzfU+0mAGkNYkcCUTJb44uT5bHYdCN8McN
C5t14ZikgMnk6MC3GUaJ+qMhOrLNOj5R/c3MkRK5E/Dhe4LgWc3OshFUOJnOmX/ALazjOjr1cFuW
w6sduHpvhgmzGFGvTZcBsjEP+7kTH02q0LDM9WZSVMVyhFM9z8B08GDu6iEP1uhkP3hEQHmhHtZB
um0EQW8JEb/rMAqzhVO05MC6sPgbF4rG6HfkTN/hBqPYRZVcs0LTmwZ07xgx+01b37z0pgcJLrEe
NBgx9GukYqJha2Lvx0AYFRIvpiWEbx06r34h/jZa9QKiQIhrgRqpu1+rOyT7aklK3Gs1XPqgzTeh
6/3WVfRW4vzgaXUYEu+TioYtywTLXdCQ7BwI3NSySzcIa2xJRwjceIXymgNiRsygodNPTDPIJcph
WtpfMtPOLo7oAxO3XxW4OSa/cdeGY8ESyB2UJwW/UktQrx4OU+1G5uOAJXQyHuy7d97PITqX6c8W
yjiqD/e9zKG1hRAPIHfcRWAerqO8ztDGpa1cSuH9aMbo33g7k+XIkbS7vkpbr4U2DA44ILPWIuaR
Q3BKcgMjM5mYAcc8PL2O51+SdWsha220oVVWVSYjgwH3b7j33K/QDyEKGWa4NQZg04MK3yMfr1vS
mda6Yse7zpCjOwX7cyeqntEC5QdKgl95XtfYvcnV6BP/LlmSX3VUwc03w52wxa/syxOdNljemU7C
9M0OvrvIuoXsTxGx+O9zlRAahzly4iych0reV2X4iaZ4NbA02kSt1W2sFr0iaYTDqR2LC95RKJFd
Lmm+mLeVzRUh2EaKAWB8BESCHMiCeCm9w49YFc0Vo1LmY+1r29YWEVkhR01uIy+H3TuabkVhhNjM
dPxDNnY31uuhgp1FkUi7yzi1c9JsR+okcQrl8gNBHG5Apuaxdh3xKePe+RyhU2Hu9mLqZ5ODAliA
GQaPEBl+s2clTSatTpSgYm3kFtEtz02CcJKOhJCzegMA7QrVcm0LSOlErqzqNr9WiXT2xjJ9M7o7
Zm3aaNrptw1bdF26/UgIartH+ziuAbNA+2PpFCWvtcmevObBPeCC8lYkfO3T5NNgrj1bbn6WVfpg
DHWBqwT3IlXMFz//a7tcke5jzAJ6JJilrryuWXAiy3e63teehrcFcsLkqCNspAd2bw4UHC0PRHFn
d3wqsHH0eHeCZt0amF51BmxYAfaBJIA2smFev1g9YqzGIz6G1x9NPA+28952QbHx5I8wApZkOwWu
wBHUPYXxoUeahFqCgaU12UAUhc3EMptAG5py7bLJWlXewpTC5kQjUuMFMvvvAFgYANkD2zSKixrH
oifcrYC8ViFBZd0ByQVPwxWp2nAY8tuQWqwwCsQOadIjQco1+9CAnTSjRsGi/mhKd2fCMtvh8sro
Gw2BvIK5h8k9EAoCqL0hyxAXMsmcRnVIGc4DTUHUhmUgYwo5HEIBclG0cBGhIi4u2ogAcmhgQnWN
PLYH+FhHx9+PrkVh3fFXX/gkdOwgVSUfF4OGLuz5eI5dT3+b3nKYGmGa/rIZd9YjAFxkqhsh9Msh
Mn1VEhMz3NrR/l24xMEVc0wHhIUe5cUqcbsvF8WWMQACKl06HGmID0rl6Oy3EDeJTFsPRLqulM/f
IoVIlc3GSxAh6Qh/9XP57rLE6ALzl5mQRDwvBpuYgmJEsIhFT4E/QuUE8YZsIR3sbyvX6CpIjQ+I
O4HeZTWcagIhF5mcLEASsDfh/MfTfWkzGR0ypBHCNl4HL3gOkDMJxVsQqeCYIHbazKkXIUONPlif
3PwkOAzLkD1KE1V11VruIbcQGlbTsF1a5oB5VeP85I93jOCJ1pked55/iqZ5acbgDVcmr1Ilz96c
YGFI5nXiyvMUgQOxoRDghnhAm430ETND7eYImMmCGXiDRUeXUrfhC8ucdjt0xUhh0W+o6MZrNe07
sks5MOth2zbBTvpEpwbPrL2BAdwJlEX13B7RRqhVYoCvFQG5w8E4v2RG8tgo56422h8xwC9yg4ZL
1NJNiwxbXiWcmzFY6tBUTIP6oN3GevDiRc1l6Mv0GpvqHGADj/ymvrpyNRkt/AmjLe/cqUzv1Jks
IPa+/vyWIQnapGnB1ZjgHsu7wLp6st2D+U8evWPOdOQcDNFyTqIh2ud+9q38eHzgkf8JzJEBhyd+
lZ5FvkcgDsWcI1/FtnzqO5fexgeX1GDi7SZyRoxCuu+x+lVaabw1MLnSKDtbIGnNkdij4dSY7i8W
O2+t3To7dsTqLR858jBBgrWiWIRSAvyPSgHPNtm/pBc9K0U9Z/n2wJmamps5cinBrDY6LRNN/YJw
Twr6d4dFQEYqCru/zD8AsyM7hq5ebMOGursZDX83KNe+YjHYYKaX684Pr04SkzrDzH4Tuj2lDmO3
2BqbK2QdTLjMx/Nfg1XTaUfCu17TlMCseq7FNW/QFbdu/837oO4RIIAfAk52Zso2rlWHv9dHj7Rh
MsIopXVynKMhCAUWIsFRUua3rf64oe5tc52H5jTkbRSahhOqbJ/zlq0z0R+JVPkG3LMzSvtzBDmf
dcvGrsLjmIdX83c7q42FXFdmwFetpvuRwC2Zwlc3pPDxpy3JKnQ8Y/kR5D3gt4rQH5t8uLLrzwCk
Umoi6xRXzle/xKRhcdxP2GCpgzkP5aYa7btuYUjqjOYXFu8FuC+sKQfBaZZcE8N7MRo24k0BxS6H
XstjEl5yI/oN8ulqBmzRupyqp2fFPaJLS5Ie2l6NC75uT0Wbx+fI8l45HLDEAcOiMr0mi+/tZ2rz
DVaCiNh58owt83fgvBhL/VuAMVv7YaFf5ZVYjiADK+dMb0tQ7EgHBOeoWmqCcptaabDy5C0nAW9n
EDHE/D3bgjfjjoKg25ESFhvkEQ9P/ScZ4MF2sQgXCgPF3z0Yh4NiQY32JTnXKiZz0G99hFwCHf1o
PGMRrg+DGpH0+tGpt+sfNOV4CkK/IjNXXeKxi9cjlf0RvYP9aOIqTBc3/chBvA3O71kyAMtjYT1h
MWsPpMF40J/wEEqunFWMjeHSBmm+ztgqbk3+oVFquHUhW9q0nZ5ahoOXBQyFZXKSpCyVoGaCbgMJ
lV7wZwBdpPHfOS5SY4Sf1mYMbXZ2dX3neORBWJVIdp5VtfhTbHSQgVqe7VDg4OM5QwIQ7rDrwMVq
85bIP0guqspOhUiMqxhPxkBRz+fr3JWLfe4cMhSktexlWclDmKr40WBqkkWx2vG0cc8H4AwtPHw3
0XwEAVvKDv8q3DLxakH9xsXdVbskDSRDIcM7WR67PGe278KkY9qck/etMyS2xN4xtpdefKqYhyh7
PBQi7j9IHyNR3oN4bc8JN/NUiLUPz2ATiJLTHEH5vtacU0Kc6Wz6b6UJqGjlQIzx/DJRYatB58dC
jeFpXhOuFHeWWjWapxposqrSjFWLARLkxGU4qiyyN1bQQj7VQ+08d/cmmNYOXKs9wwVKNcF1lKyW
W+7YbWWFT+WQE+cgJ8GyiAokt3+4mgULD28tNR3WZQ/VaV4sYw8ALQASuJDWsJzQsdQvRftj4UkF
QrNSmjxbgqANM4a8LkQ51hZHkerwVhlW+wrNKt1ZPD6XOcKb3tnWjflSYnhbtPMtytJXW3vhfAdy
KzN5dwOppNtzHfM8avdcqQWkpN0xJYg8dRbLHK/DxcZvtwQApbUHT2k3Xootr0xVd1jGtN6HC0Q/
xwI3Qdk1Po+RvMTe+AuIdKmlhWh6JwCfqavMFdvFZpv8MQVm2h/oaKeg0p7BvGCW3EluE/Ko0T4j
i9himFdFOa1D7UHkwlKPwwzBjoTNZxKORwyKhnYqRguexcjDvbhoH+OoHY219jainrpv+9I9CGyP
1R//o3ZC5toTGbHuZOQv9570ih3T6BoQDx7KCHnZ2jSoqlMMlmRXW7SSNNpLV3xkEVi3oY0gzNZb
YqDDY6admm295AfDMh8KEUQwwVAxp6ShbarZuHfaLHqBtov+lCyDtq+cR9us72Y+jjuPhd7aNhlz
4VTvdyjas5MS7rlN4vqUckoCkZq8I8mjhKxwWAaNcfZl6B4xSdwq7U6dsKkKsymOyeC17HbwsJZ/
3KxZ+yq1v7XVTtcAy6upva8NHlissKb2xDrzBQ3c8plglpXaNasISd6WAk5ZpD21ocBdO+XJW+ot
zMe18zbGgiu1F5cgk/lGWiA1MEZdzn97P7gRtDUWcrp4b84qR67OGDLo4c9a2vO78L8rtLLcNZ6q
vEvm4Q4OtE/YwzAcQZDdj9WHj5EYbT6rZHHtXSwAJhoz9psFpBpYh3bAejTXa/3OQ1oUxz8G7VWu
MS2X9NDw4PEx19rRPGhvs6tdzl0099u89Hhfa3vntnhXDYNOFt9XeEgcYGDSSvNjLC3avpJxr/ZT
jxirHe2wltprHWvXtdT+a898m0opL7ly+LwIPNpA/s+Odm372r/dayd3h6V71t5uni6H8BokEG6P
XKGz5yN2HfeQdPFw14biJelBaWAXX7RvPNOHv4+T3MRS3mtveYzJPNdu89qEtxobkNMin4l8qvrz
ny+QG54q7VdvkSlwm2sXe6j97KxwIsa74ZHiPHqsML2Dkj+Y2gUfY4cfisS/LHAjJobGF0c4H7Jp
wh/dzOxPRNYxWlhdRgsO+1h77bnEvLXssCV1fvDMEFptg2Yhl2qhiMThDrCtV82dT/N3D+jwbGHq
t7W7P8Hmn2m/f+59KO3/H+OJxhKx8KmPGeco20e1UIUPw+AjEx+NY23W92ph6As4FukLzP9G8wbw
/SaaP5BpEgG2HtjLC+CjYIJNYmhigdTsgiKFYrBongEATHw7zotE1aZ5B74mH9R5/mI41XJa7Pa5
9qZ2r7qhRSf35mtuAgkJNuMQWAqFpiqgsPRhzEJacJS3Vn/YC5rCIL8azWQINZ0h15gGzWtgg+es
qJzbs596dwBzokMP3iEyIT4ITXz480+lpkDYBUsBN7tjjY13W5MiHJARCNuk9lZ0J6zUpDVoskSt
GRNS0yZYhi2E4PoEOWkWhT1CpYg1n4Imb3l0zvAOt6mGWPz5UnpICCBbhJpx0S8/DM28QBIJ1kBz
MHoLIgaar2Dba0qGrXkZtSZn/Pmlo2kaHlgN1jVbS3M2Bk3cqDV7g6sN+ItHDobtNU8WWoi1Ra7j
xtfUjgV8B1PL8imJl+e88asnmdO5hbA+ULiWe88qhj2Cy+JeddVvgjoLLugLNhGy6k3EfCmvuNIc
kVgTRb4XTRfxNGdkSZyPQZNHEOiwb3APHUfpRWo6SaI5JZNMHlBcjSuw/2SOFSySTHe4D8CbhJpz
EmviSQ/6pNEMFGu1CRwzRkAvUSaVUbfxlMxOZYzKQ/pNuEZPBNVKk1VyzVhJNG1F8Diuw9waTihI
w3sDKIs1s70YnoQM20vsp3wCq7C7DGnWrGrVfFUew/VGU15yzXtx5MmRXGcBNNQtuHTnBl1Aa/K/
QmAxQlNjKtwHWyuGtcRhS67eqHapJyUiuVLuYxw06Iyj9cTMhIu3e4vsooEZCrIsoWFl/hYBlYFh
IxlSpjBtHE23wYHoH42OQZDVoJzMImGhXJw2sebiEIP1NQCkWzsd06sYeM6sKTq08qw/NFlHeDB2
CsRRmnyHMwb+jqFJPFMqvpa4ta+tAVT8DU69CbaHoPDuDA0dTy9SzphWm4m8I0H91CPQH+4zUmNr
proQ49Mznf+55Xi8YG2s10qDgwYcHGSpvQUaKRQ5UGaJ4z4vjyB4gelN1Z3nk3S/jKBJutBFh5hb
08NsQycu/enotFwaGmNkeN1DMrM1z3xW/6gy2VqxDNsGorDuYwSyZuc9VaEk2XEEkqR68w1UzXzE
5vfL0YXKrBkFs0BuhNF5VWjckqHBSzhe09OgYUxRV2EGA89kaVATywsyb+LCAgxJ+EjrGe5WhjbW
PNcoN8pl7mOInFOlL44ds1rly+rJhg3la0hUMtEM2RocJd79cWgA+kXl/k8ET6dzeP58ieDnbplD
ODih38sps29MAsoTRypsjo7Qlag+W+wXTgkkK3JHHQ22ipomOo78Fp3bnWn41dB6OwRiclfVwbxl
0LX3hnk6lHkZbGIvB5+lPzTESKevDWwtJIfHstewLY3d6vn5CQ3iqjWSqyk4mWvLB/GTHQfgq0A1
MkD7LJrOcS0oXfIZfYZFLnWtkV+Thn81GgM2aCAYdbzYs0901pFOitTYsC6CJkqLIVbsZ+RtrEbK
L+hah6RMvnUoVKzmgWROJBgDOa80PS0DDbIX+4059wyDWaScGmNgHYAJU63ncfHXUn+WpJ+Qi1NZ
WMDiJYh3AX02JZXX7NJh/hnF43TCRzWdGh4NEGD88s8/ufb03re+D/T6f/2raoi+y7lFFlV44wnP
+YM3AAKExL+IMd86VXOAQc+4YRl3DgzxC5oKoCRRAsKmGnbpqBPfKhgWABbv87ijFhpF8dRnNh2/
iyqPwD2Gxgv1o7X3wDY3uXnBxqWoMZsXFaThARsBgagDXoJG/pAh+wAWl5ciHHDNJeNdgVYOKAl7
dWRgbDFyYtd9Iv1WsQtMqCmf89LHSmbhZEr7iuAdcH3WYhHWziccEC8A7hGxRwMe99iGxFsm5lxQ
APj23pxcVFgBuQeTbYXbso2cjV+J6pbGmboNTf1bRtFbahndznOnggIxkQ+O+jk62lLQUn5wZlD8
Eye6KPXqWLqgcxPQjC2Qxo4qpkFbanjXhVrv3KWRrUcwwYYt9b3fjuaDgbHwIWGhcZlbZsjY1St4
WCvB3bRjNKxWRAn8xHmZrUg8/yFcey/6aLky6yW3A3d8a0ZoE/gzalkfA24Zmtml3gCTdLcZSo9H
PxmjnRnm+L515ZYS5LWBm3D1uyl/6wsTCUqBQwt4HZtdB78ybm0Zeu7d4HLEdrDWWdRtRzTFqNWW
5lTPhjqiVzhGoZMiBrXTW1a3z7x9BIvXjoCAn/saMNDto+XNdIviPffN9AijjgrLUDz9ZvlUu9NV
0levW2V2l6UbylfFym4ocXIKm/XOgjucqaNtUyvF0cPAtp5TBFYBO/5fjFlccFjo0COLA7aPrOLO
KOENg81aTzUc52rMn3xCwLapHxwnP84f89i2XhDknWzin4Gt5pI3+R1K0fJcRcXPtBBiQy1DjGbb
vSZh8bnUobOmvjtjC+w2ZB/ON+YZ3TYuv80BkOQA6OIwWQIRygzl02KcnDCghC2ExAGNPgf8RPi4
BYl4Cr5qshcfg/pnMqBf6bmmdnVtPDbzR9yaCtG5Vx9kcNc1KKtlwwI4HH2D+K1geGN05m5YYdbb
NOw/5wejRsY4Irce2RQf+SkC/nT9j8ljFcvwdS1llN95gf0DLc06DZ9qskO3rdOD2GoRs89jeFED
BsKR7y/MLnkAn9odjYYny0DJNBV1Fa2V16J6ImV4MJa7sVULu2vjQzlmgvYCs3ANBv3B9YnvtSxl
XPEfZ9xNCa50tOMbl5jcx5QGYiWwc+9AT5NWVsTqQaCBKCzD4uLiJ1v3fNZKqo/DPLkx9pj2Gd62
9+gy4z4ygQaokxApkpTlJ93MgRFsScDosjG9er6L2BtMoInuUa3iZ878duMYWXyTSxJtMV2lex2g
14vljbE1+3fBaG5MQhMJGkEorl+DZbLya2RMDbM1tm8+3kvOKCNAkRsAvPMzSRclvS9UYQfTRSXT
N80tjqAQDfa7yCy5MxcfLIIjrl0AVixlM3E/cgFFMxdQ3cTdEUwziaAoX4tl7GAYy9+5JxeItu5y
sAUY66Ec0kPK+colyJ9gtz0TflIInJkGawaEcXRdeZfEY3pF4pxdYx/qgKhK3oiaE7Q3ou/YgAsB
Cfopovtcc3hUa9/AJjZF83s929FtceBiN4pP859f+vPs7CPqsTUmArYPvNsrpJ8D4wk/uPX+Pmty
cQ8ZRKkEr8mtkX5BjCq/kEyjLpIIhqUymUu4LmauWVjBKp2XfGNMrKlRZqCsZ8AsNlZIdc1dwfy0
sGi37RiNujOiI7Tn9sxYemWnvX+elDFdB/0ldiOc4cX0TFPAKAp16t7ubdY2yxG7iXVrXdk/5eqV
G3peL+ko91xS2bPFovyYRMQg0rOri9eJ34pdzVPBhhee19NoRP4NhWproFtwxMglVNT1U5ya89Ub
y1vqBuXFGdRnVaBCY3zVwZpa7IgF7zStZrIN957nAsBICaPLENQGhfqZpn19TtJtODnL1rEokHst
iqrG4FsSLoEXtwHdzvLd7Z0b9lLr3PMz31oTNOWR5Y2awN6CKuiAQ9VPhgFU0YCl0irvt+WToVIV
n7Hjy3XbgKkVUh063IpUB6V9RA9a5amkf0ZrP3st4+wihcBqWeOJM2ChDQqKgxFj0ZucJ32kfTD7
Xddj512CELWSVAVei2V+F9VnlPAbWiPpnlUYD9vEx7+NKphr1ejlbYjRSjVudvZ7GCINPM6asZ4N
CxJWsmLR59YUe1gntqXnAIAezWg3h72P3A0ySanqSxUjo3GaKdsvgVUhMmrz0xCqmwFyfph7XBE5
l1JZOAttlJtvRGq8hY6vJcEte2Qm0CRNsk21isL/kdL0rWeTA4w3i5a6YtKEHoGG4tNBWvRmOGNJ
+/qBlr56NU02kX4/7f2m8B8aU8PDBJ9uMQ/iBQT0w+R7/doYIZwpwPQPLll69PDFLfN/GqUMnnwH
tknkjdP5zy+JrMPykCFj9BJVbxLdDFJtqCeyLhfuV+wQUYk633luBhqwJmL9GHvxtU6a4Dkbvf5k
sYzkTp6uxoLyHYC/w4DQM1BgG9HGY9+FYswoH6ZtUzbhr26gaqzJ6b1Ey/g1EyeyxktysirHuo1M
qVTePTRtEL2ELVcz+TuoFJzTkA3dtm+kvXGXtL3UQw8s2QVngHLBf+gYM66cWu1kV7ZP/sDnN48M
3BYU1RE7ul2Es4Z1ZdOR7cDKqcuISfJzoX5kNgaHOmgbLpHli5F/xBhrPvRuwtok6eGX0tDkktdE
VABrXwJ0ZHOXcKpLkYxPCqHMSg3oxzILk4uWSDJLctF8LvUBvgtkcQdEjdLzxF6NAk+KKy5tb+aH
sZcPXtG1DGD8ZScW+XNq8WGQBHK2tq6amrt27Ps7tGo/CpnPe4B5A2KKnZvKgkInltfctV6qyE2O
VYTsOtVAxJoNpMO0i5Ad6xFSgbfyQTQcUSsuLNXQksMVLklsX5Xj/Em0jL22C7sl54JG2CRtsbFj
51DkS/60DHQ5iayfOzb1gmNjH9e02a1IEOab7Y2IohM3NkobJ33qbJNGH30psLjsWI088WHaFBs5
lAiMIrZ4le8MgPF8LKK15+7yMNyHfn+fV1W3bxNw7jU9BlXRl1t3LDuCqNw5bf5ud2SpBJKpXjAY
eMDSgz1nvwsrba5yqJZtp0jUKcKsOxPUyPGh13WgrFdO9OJEBXiq0LyZrp0gQM5f0GChIUSNiywV
knVah89+3u9BMYtdWOTfJqZ6dJogmYqaNQ6FCileek2RJQmS4GFY2SUmT4GmiZUp5O6h3RDNM6yx
NOs0H4Bbc77ACLTty/ThW8bEUUBqU9sPw7YzgC4JFYB1FubKgxAYRB7pKuX44vDG3sNuSY+QAD5U
CPLA9Dp2cEm6gdr+Iyx9ojP5MSUpvQd9BQsShMX3qDqNTZ8Z/MgX7EuutcGgI15aeNMU7qS7j1jT
0BAvG7iX/YWyfmMPQ/URjvxIC9qspS4i2AH3iddXawJxoOLD3+9xfF3HoCNJBbfCDgcA7joCMQNf
tifkHZ8IomA4uAlYtdD7BOhfXruBh5cS6UBx6a+jIEy/fA7qtJitdd4InSFHdDUQ72A947R5zWML
eVvtmB+TNT2nlt6DtlRqpAx1wLDLH2H/UNn98tLPxe8qT/gIMtzdI4ZFQu8GD/BNGeynSO/8vtxk
0vW3eGZ3QIbwIWT+o5GZ3rFLkBCXLF4efEZ8aWn4hz5jyjpkxR4S5s1jIbSyBuuFy5hVJaFtydCb
/DQ7Y51PzNAHwss39P3zwS6mC05wpAXeAmZixImbD2z+lkBtQkzEO2sBV2zE0wEEeLZWkfvq9s3F
tLiCzSa/dcyoeBQHe+UNPKemET14jQuRGHtKMSMyQS3+PnUWeNGUOCK7TIP19CJEUe3zMWcfoqe4
OIxOtOf2RRr+gr+B5zxKDKCcCmxEmNA0FfXJNhTUsI4YE1y98XoIeUYDCdJuTNRyntoyQqBWXhbP
NXZMkF9zGd3yaMg+veF338X2W+lK9FKZs/KsSU8RDGPVkvKzdYKZ9CSTyx4D0p2XIP6SpjOdPNTt
mKGJXiyadxJ5UUmYXnS1bdaaBvnmgJZSTBuQWjceTdqjwyqILntKV+Ct1CHCCL4DC52gB+7VOnG6
ZU0H3IUyu4aq0E7J5wCVCGw9iorSZDhZduiu3ISVok8/heJxb3dPzZgOD0EiAyYa44PtdNZdDsoo
re2S4jsonikpd0VNPp3bE3vlEoa6Nou2OQpVXNMlKX4xhvos0+llrFMmXeUwXkSOHL4A5FSnEica
0HvpwYDi7ilXzL0ZKfsMFl0SWPetTyjz7LRPs/KZH0Ca6lkTrLNUhBvBEtHuzGuYN5/d4LxGkyg2
PdvTsb1kzr2w1Fea2AGrLrZHpmwYDuDJeM4SyTwSjThA22oXxPlwJyyvv/MGazcURXBFLp0zUbbM
gamOha4Wa9T4EObdthpKC0v7YzNWEk73KMC0UQhPLao021+e09j1bzWCRkeQsWJG6r7WbSCu0nfk
V5KjmTqsmNFiJ2MZXYSDZAu+lQINozjUZNvsAoCAIonf/rwuL3aiTRmbCJ2jtj1gGsvW02IfkEMD
KE1o+0odEAGtijjeYCSxAwpBsg6iLjqNkaLScaeXqQsujWnf7A7lW6bwi1TtD0/b1RVmfnT95q9a
22m7xVMrMdUEx4n+XCrL2gMUsg4jZCd7gLTmiv4hmpL0+ucLFvVwM/WyfbLPVW013BQh6XeNwbNf
ht1jNdvGBr9Ocd8keGlGa46BWUFtWAZxJeWWT4DlGHeAnn6ag5rPpiye0mDI8doUJyn4PEzMNbdD
xnfJkgoN7EQIQufb1yLIM7RZyQW/inXv8UG6zk7wZIZnAGL2qeAvT+7Ypggr/2Q0k/0IrT2384DX
LX20VMjjJe7NzaTZ4HFngO41U6wr48AGExnhOpwWtjTCbTfZCFjMnWsm++Q99yRZ7CzP8zctEdbK
G1+8RRhsKVkKuWyNr5jed21EpV+rJ2NKiluFRPwlDiDoukD2g6LmTPUrmIvVVqaxvQZTUGFJ4HHF
4aj37TlNHFkHLZmPtmv55zpDlOvWqJiW7gVCR8+0g3Y664LpAHuG8wDdZNjdTWXZv1dZxZlRZg/x
NFc7ywjaV/6FS9bCsc7LHw3VzXZiis8cuo+JfRZsqPQKZMgwf1p5JR5bSIyM2VJrWyVzvDPimPK+
CeFyatlDnRk7G+XWwe5qCpM63Qorni+KVMJDPfsPRUoWQiExGk2pbh7ASew4EOE71vCxk7g/OKL5
VnXL8E7L4OJZj4VxVR+G7kA5g2Okmg/Qf2141Q+hp8TeocLdxOARwOlGZ21w88wkOw/Dm5jy9AJg
+Muom+iKOQ6Xqge6GAwvskazirfM4GOGXjMa70LtFz7CjzWyPvQvsXVoHXdTaOP/ny/zzIyNSIry
WHWNuWOwST2S+vUJTW2Nda939kXWbaBqMdNn8b8W5cNSIe5VGe4gv4K3ERZRAR5veTbMmuVCSBq7
sm18SUXwCFXLYY+EMm2upXzCbfdzZPy5Go2pfUyngi8QJ3BCjs+m/Lk4xfQ4VWKdubk4KUVxI70c
s6JqxS7oGn9vEVSyx6izD5Iifa0c4xepMCcCrIgIN7CvZiFhk1m1QDL0Sns75N3zXBnWOVCocrMw
XN6dQSenZ4Q0mM14EzZPMepX9H9bN0iiX7bX0mmaqcVBCvo6g6i4Ruzu3VXcoKC+5GeYLuETcW/g
Vbs9W1FxZHP23jd8xKskEK+ET7rbgbpi4prCKhqrp4TDsyitu6U1lrODl554N3eNn9C5M8V3IFz1
FAfpm+swyIsHpD8AFpz8zorVV6Hh5hEUzQAL3zh55FJkxIhlXvmMw83js1hvg8JXj0atLrMIuzOo
hrUjFy6joADYlnYZi4rUXJHsGq05eIeNCQL1sGQlqRuL2LqLQcAsdGzoroXcd6U+alEJ4Saj1Ay7
noRQe21F3VfgdOBalYXhD3wdxj/1y+7LH7732qJm3RmV+qrLcdmUwuNK5R4bgU6llmpPEU/goQjP
bh8H35qMzqaBiPsyJuKjCUwoZ+IhqnsQFHlwD5YWR5/pvXezWR5kJmP8FwYA7GH0zr2HgCut7zVV
LAocppay27p463cJaXpr00U9zjYsPcplxiXoW6xrih7YTYRSoxk/a9CCwLUNvE7FZ7rY3YW55J3r
h9WlxATX4jOG+B88pUa2wZXEHHZIHp0QbB8RaIfI5h1nO87zGPMOzFBD09ijcFfqwr7QR4eSo/0P
Z7Q3gkVH28FZKSsHo8MQu0cMGWRnwLLAJVGEgkF4Ed2T2I79ukl6MpLFsDOj+lEoE+Ac9RV/3Yys
NNJ2EPg8x8yCj3+Cr1QEIU1l8xXui3atoNoTSeUfbISNs7esk6Ju73yyE3D10X7gwD2My6uyYOFS
4Xd+fB8arBrtWaR7p/aDtRrcc5yGC2VKhMfbwC3AnrJb1bH7Rk7Nz5D2+9zJLandp6EzGTOogclf
34O4YHuTR2F8iloSEjsSqzdRalfHGabFKCmIRcsz5JvGuA9cwHxxlzsc4z0AjGa6VanHFF00dxh6
ywsv6AhkdBgJ7wMlhlSOOflqJijiNUqDzdzYD+XIKmUZCc4qWL6BYnCc1TIX+E/pc5WnPvyGjKgo
jZN9MpEKFTlYK+oebQsuCgb+L/9/6d//Fhjf/o8/WLPou9p8dp//9ottSero/Nh/N/PtG2Jv9ydc
/q//8z/9j3/7/vOnPM/q+59///xVJOUmIVY1+dn9GzbMdIJ/fRP0a/lPv8P/9bX9Z9/e8SzL/fP9
f07//a+/4F+/8+6z4IW/fbfd31bfJWjxf33Zf/2+/6KdBeY/TI9RibD/Ap79b6i47/7DtwPbBysu
A3TXfKu/aGe2/IftmNLUZKTAltL5F6a49Q9XmJYN/1tCApPC/n9hils6XZ7zIarK469//p0SLgC9
YXuB49qWpMLXLLSfnzfc0O0//279NymMqM59z9/Tlr2jbL9KYT5Pngs8TH3AfoSJAOLHnu8MOLqr
qXqq0B3/y1v28F/f7G+kcT5USdnxp7qap/Z/vAYGnfb/JOw8miM30i36ixCRMAmzBcqyimTRFpsb
BE0T3rsEfv076Nm8kRSajUKakZqsApD4zL3nWo7jCsvj0/3375AaKjQ9ZJ6YqXKCO6X34ziC+Auc
eSwKy433xVNIpwbVQdm2vUNS5lCkKfzStJRpgq3RZXkjt5rhmtt+QUCBxQY+U7zIQIl28F2Gk3aD
YcjUnfu5zn9kxVRSLvOhN02NvBoqnhgZT002XYMDiCo8xpZJnowOf1FPWE4tLX/BsYtr42wapSLr
ARNS1DJXqlCVaWa07BhzXCxmgH6owFvPMGedZDNZ2ue/f2G68w9fmOEKcLfSMDzprBf1/100r+sS
K50Ldy9D63kZTzHKo00mDqKnMKAbPZAZOqK6ihjvYd3X3Ii2jeBDytnyXDNt8dFCH3qWm5NI3v/H
L6f/wy9nkukohGHrpiH/8stlLo2MYkmwd8UaW1mjai6HnWvEX/rkPjNaiwN9oSbAIH5DncoGINKe
//134Iz42w1lEUXmOqbneKZHMMD//34c7oyUUZkLQxSjZzZh3kROMLbiarXZZUpyLA8YyoCAF8G/
/+R/uDKURnxsC2gFeqq/PE4tvZpQrC/3phPT0RQ4hTt1Va4CV5c3hPK4pv/vP5FD4q+f1eM08DwP
l6eNwOm/P6sRZnpD0+nsJYQhv2FV6DOxe0RY959wif+cbP/wmP7Dl+pBZdThNjJysv9KRZTawje9
PqW4+75K/BCFlv4wnD6NdfqdmeUlqfWjZdz/+8fT/+Fw8HT7DyjSkkKKv3w++F9V5XSWA2TH+dId
854N5Q2ZiS+eLt+G1mXF1oMVJx9apfbh33+4wzH7ty/X0HlvW5yRlun+5XImOjF5rRM5eyt27njK
PFbfZoPMDIRjh9SbKceCd3Dj5B4RMVCpD3MPIrIFIN29JAnzwSFzd5FhrUUcwrlMXTFu9AGbfpSq
67+PVKoIwFrG4A3cdo87llT4ZhOjnmffekQqAq52ZLsUe4w0KJtbO5kYsFj5DvoqzOmlI/4cMA8o
X2Nb29anU9R3mqXDQ+hpYG09QzSxagTssDqFZnxOUGJCqYZjWCgNS3KGR5Mu3Zez1eyFwJZK9Mkn
ubagJmfcinOzXBhkku/QGSjaUBPImeVtOZCGlZoLC9CEw7IqGzDWgowwZtMBSjd/Dp162xnYi22p
v7nkf+1zi5TRHNLO/7hO5j+cOZ6EDOoZwnL//thNZYJwaWamFNnZD+xONDmwj5JIngplHwpjvNiD
/cuds3dL5D8YUJHwqYNVIXLMqsvg5eeqqi9M9Vil2/quZ+znTdEryRhGBP8Ts5hOYGyWOt0adSGp
cN1gGfm3Z8O6q5cZ5ZlTXv795vvHO9/j/W55uiMkIs//frLbdLYI1gW1tDTVjZ6SlD2ybrLb4b5Z
sjsEzskcctxbuoXUWW7+/aevf/h/v5M9ISg8OJBcaf/tzmfR1U3MDli9Vc2zUzkXzcsuTW0/t1Xx
DpH8Nq6j7n8cnpwjkGT/9mMNof+JUTHRxf7l5G7WcRSCSh44bzS2XdHdrjIEfhEBXLJ4b73p2rXg
NCfU4lwPEj9nzUkOhgmAQQ+JN2J6H9KTV/Mavj1Et/hNuN/PQoNlns4Ne9eIV7PtCt9EWNiZhA30
7ir8cxgYqlGxb2xwy8xY2ib0NJrbZ+wTiSqAGnYTZeVz3xmbDJ0Z6jRQi/WwhrJHMIwJuER0PTlk
StZBptJfhVAs/OaKIGztmXiYZ3CC+3RIfoqxZsa3TnXSdnyUqvGLNMPeUeAbakotaLpHu/cQnbA9
ysUX4Vmaru2Q8O2GgROCVTdDCW5ULz72VtXticak3yegpWz3uVe9wXfaDrVAbUDYG03tFLjMf9aq
RycERG/Dbmehx0Tx1Zx7aL/osnhpANDDha4AWRvZZnHrMy7IyY8mJiRUOQ/NZF/XSqatFRF9bf4O
y5Z3uDfFLASuxgSuLhHFXV4rsQ3ND2hPY6CXzXtVa59RNj4iyjvAAj2qBQ+AqX6Prmn7kYP+SESM
xJGMTP74hhoDFDp91mAX52Jib6sMUM9GXLxPniL90W+SUYAECDehRcZFN16LEc9HhMOkLytIvTh/
uzL/gaez0+NhO6gSxgboV66nzIuvJR2ePFIWO8QN/jSzJ6n4aW248qSVDPQ+05gb568snJog728R
EhCDOOc/y1heIQjtGZls9dq7w0+67OyEzYlsicVI2ZSVCQ6UZDa2OK+eQ8V5YtgbgJTQvBh0zq1y
N/iW4SPm2huDlEMUcYAwmwbz1nIrwdxmXN1SqUXOh940pNBSkmI47D8BBe44mFFOhQIYYi0Z5T6r
rn/Ak5JCm6oxusKzLBP+wBbfLOXAM8ATRNER6STZlH11TvpadOxzhVVhoATjawo1cQPyXxCtwjWe
v7UZiUM33ETK3iiN9AmSCnAor+Ah6EUBTFP8TQ2RejMSkmWqdr0bSYa6LV5gb1358ShUEn9h6LZc
qFWKE3f2lYM02fb8I4Pq4VY/yxE9kZ6yucl6gAjS+h0XPfMsyXsjETy/xqihrgQ5SD7sr4z3Fs8e
uzy9jA9srpNwlFiBXffQVB68HmyyvtFHL+sdo7OCNTtwQonjXKtpNQkNjoD/JxieasXJ0YS3rWdn
JK4RNUBtmwdB4+azl70KeEabyVlQimdITz0MkiN4xxbuBswEGWQw8vzWWGdfc/Stmcjg1gipwEw8
Fl91Rgit2hhMc4C8xZgE1jcqJ7ifOZ6L/Jky3ByPaQNB/2lqrM8uJt+oD0PsccTx6kNOWgmuOa1t
aUek+9vyoJO0tC4i1x/alKeJ1DKm+uiqMDQz6g25gSk1CYpOJh55yYNU1xe7p8ofLMIrTIOSIjST
g+5YuwbmD/8tC6Io6ZoArQumGnCtbLU9NBJ+rdWvid3hdSe9KPDq5oLdBUAWFV7BjRyX0zUzki+G
SxcW6HwoUVzGrj5rkcBrTos2lWjce0mi3RG/1rzPSzA+Y7wcHZTJvrRLXKdAFMEqxUHTYxDHlHio
hHYtso5JvkraLb9Gyoc20AH9591aMGXj0aGTyYv6ZPNA2mFzAtn81sKeJVtY+6xrrgzYac4/bwra
BhZcxO86SKkH0rXQxtdAErBa+WM63dRTgYIPGSWwSDzuevuqyqbZLxmc/Wq+mopHkSU4iQpi3I+M
m+mgUNVFFZqtNX+oN2Ce1CPX26rH3ZRVP147kPmS9GgHRoDOwq5dJsjYb1D2vrUt75QQaZtvzeW7
jYpDyE7zod43G21cfRfqsSgS2A/LpoG5QIpyRzeUGs9ahI0I/C4pApxSHX+JPB7UxE2/bAsKyeR1
FDbjUVb5V+3RzUwkRfjGUO/+3CS8mCbOAOux7gQLVIvMlxmik71HzrCg6CBFx6hSYuqgbqTRjPbC
Nu8gN+1aq9lqenG2vL4LvKOxWHcEz1xsNJ9oG8uE4sc8VEzWhSnuIPYejay9t1nsqZRJdsJpOkze
NsvSxheL8+rVxQNSRH/28nsx6fptbeCYmtlTHauxYsFbMUIFZPyk4e3e6HXNIiKSXUAE2rRRSr+W
1TpCZX2Z5cRzeOXHbMa/SlyG2KXQqqcMUjWDZYltVB8l+a5+37uc/2F3ww7jEXmYRsNfXCgpbhdn
/JpQb8J50G/x91zFKj6MbNIVzUcNITtKQF6Zk9F8ANV9KjTU9WpOGd9FZ7fkyeus4qIak/Qzi3eJ
mD2O0nRnRQm3JVcTEyBvIQU3F9GSH1aAW+EOYQ9+HzKOkD+vWDQNqIOahQvYLFB6MZqaeXnocvbF
di3IkYowVUcarr+UM9+yzmUZ32ds2k65AW8DZO3BWE90RwthdurcYv1s4iU1kQO1HBG1hk6AGfp5
XYhMEyoHoBTeCdfi2VruiO9CCePgFGPbvVWEm5a1155nRI7/qWBGftE68oxgUXwYIFg3o6ifrIgh
hpyn06J3b+nIV5EmfA4JvCoUyq+L0PXtBSmllQz364JjKWBa2VCnd3aNntpE/6ss/mhil36LHsaK
m/5EJvv7OuWkdev+Oirqatu61/PyHGf8eQm+7cBrcdngDEZYGfNTraJ4Amd8llb0ETE8u/ATwwm/
Z2iKDWuNYj9q+sTthYzE1WxG78lLbS9NIPuavONVNVbfubV57bhmm7QdMFphzkBpWMD3M577xLY2
WWI5G6dzjg5pZxcW7RABtQplVBNXGE+IOVos8t0KV32iM1ccIm67K8oJThn+U2Jjet/Osms9MrvS
iA33bWB9uj7nLPQZ4xvIEas0ewfZmqUTa4r5VY7UjH+GayLndd+xE6cxjHjMph7NqnVPz7Z34Zec
mqp80xstvUROfZdb15iR1E2PUa5KUNxYmgiSCfKem9H7Laq5y/UmPlrpTWYnTyh6caX0sThYBrJu
s4cub7i3EHCRmbS4pBPV3xsFeeBAO45c6QXOIBWno+ydqY/zfmxEjwiQgeDMwJx2icM8o7y1M/a4
+TFxV/kzyl8yBVDoazaO40EBPKLS3DpW/p1oiYdkogATnHpw1odrxnhZ4zFiXwkDKdxGHjK6mXUa
KACShaCmCmenh/plCXt9w0X4vSpDutnxAdywS7Qz7QYnxiWzqutQiWPmLtom6TVz23leH0BhoGoZ
jxHifiRXJBwbcPiwhK5U3XGD7JeEY9U/9GwRY3PuKV1Bt9TyugAorYmFCpN1THhbtcxuFrnS+bzu
MlPZKCzPU0YIu816w+vhLwqzTPDMs1RIo41Eh+NrofdkUT8dnZlXfGS0EQKK/l42FEspJ7ihuSAQ
8a13PyTZCBbGtHZVRrBwG5u9HwGO3zazeijaCJ1LfDbbdNxoJWulOXefp3xGGA73gZVHYHQRAOjB
RGu9vOLMs4FtNLhNvQk8cu3g0bt1gQ+y/+HYsupw1+pbrDqIwMh13lQ4R7VUvto01oFq9RdgsQfL
nckMt6np9LLeuCP460ZO52ESvyf7ubfN8GgnFgyRiFlAsUkrAWcjK+odbu9TbC4Qq8oHlFgEThXx
Z96T7iU674R5BwQdXtVAJ2AMxzWdk4YxI2tx5XOEWjgibdt4FRWdBy7XrbEku6WJXzOL/UvMh1qc
4dUkjG5jSlIBwob/mdsdMSybm16Lk1MY6WTbJRDPkATewvUrv11Vg3w04lt9bI6lkT5MtQbbWqld
MuqoTJACy8E61Qi/HdgxpomBDw3eZbEV9o4w20Wd9jxL16clVr62rr+92vhuVql7ZoRnJKROYHoY
9Hv2n9okz0yrYFBYy8loqmPOK4US+8m1yppcofDBGZPnKTk5IZps1T3VjTFsdZdt/zS8T5GJY7h0
dm09bKhAGDDo0fPkjkFcgXILkxXl7Wq/ZVN8aVp7jhP4sMih4QxQJUEG5TrFH3q13j1e3PhhnT7R
EKD0nVDZETKUxYDSJjBcdL3F3usxd3rQQ30XFa4PRJ1dF/J1Q4EWkDUWnHqguDXgnmLj6Enebv2u
TortOJnjhmCOZwROT5buPsgGrpjsPfxf6HNzayCrKaQlWsuyiSgrnJDHxIseHE9/SvlqAjMdqLGQ
cPdvcrTsgKeNgVQDwblLbaR6E4nz0fhb2hHKU40SZ+nQxxol1KDIZAxfhxCc9Phl0OVuWltWTy0P
Zef8brMW9ZXh3IKdQoqJfoRnaC9C93aO7gaL4VtiTc1Oh43r9IvY66Qm9vr0Ng+HaSIgReJjGpDq
qnCF8oAY9KkzQx1DIwux9f9oGfFtVOnqO71woB9pSAFil8BgizYsDmOPVoG/q7TDktx30ThgUY6O
pC0FCW29nzEBSFGtY57uH7SQKBD1qZSH3HOgRk/bE7UIEaYrI8To5u+6Dymm0gHHc7KOMHCLbtHI
bErOuSTMVnSIYJvZD2C5FsXTMKGNI0uzosddzG+rintsveUb+E6QezGI8RiwHcH16Ln8siy+de/Y
14SuQDU+i7T+Fa40/WW8Ewwa8BzWJ4Rbg88E8lVJrCIeoWC+kUVELajXduQh1MQuTAxfL+bflkIM
W0BhSi3nsbHKb5Y9e3PUn0mzgc/UtW+po3028bQvQPC5FW6GlNGkldjJpglpOEWc+WMXP3kLXnpK
97YVJH4y8eB6Z3SM6MhUO0DibYBDBTotCiVte0grHtekvreaYj3s7QOs533f3NpkKBLPSmNfY82F
QrftQxXup5L+KJsPtlasAfKcBrM+8iFUEJfI1tsBsUcy/4Q2toHMHLeZxIeD/vaGbrn3E31VDXp9
sW2ZDfSGqv0ZBdFBxdPvrsU4Ac7yuMTchaZqjZthmG/zZAkDLgl+sFaaNJjKA7hx5Hm5FrWB4Il4
D2fZ8HKHPDGxJmjaM3gXVPJIk+3GwraPLj7xmDfxmoh6SGczpEy3PFTd9BAl4iF0XW7QuQGaJO9b
ssCU3d+nzYRcNX1Lm+FFj7XC7w81tEx0HSKA7oz9wUqv5hJuHW4fq5KnviqxANQODeGgB46lf0zp
RFRbhEqTDANiNxekirzaC6W+hrj6HbstEw6L1+4AkokMzI4Azr5vvxqZ7nse4qCzQVrhKGb4ZluQ
Q+nJcRfcTgiHNl0I3iYKh3TjomsOyAj8dGgk7GpJAnuqfjf0JjsvpAaLDWrIxaPjTej53S7ryIwF
EodmIFMMCNw6BT/uiLe+8B7dRbjQvSQdReig/3FQ5Eks3Sl07Mpxp81k1+Ql/2LZACjfwMCrl9FX
WubSjy1BzmhIDwEx2yYUhIknRBhkocJgyoSXnQJa3ignb7mAXOuGWCrowNbX0HIy4eS/S7x8UyPm
ujFrrJFGolrOzuXYocHzLOLRKfJ8ZnnbGhmcsju43P0DVkW58bB2xU7/7n3NIWGT1rLvp3EDNulr
eNTzhQlSxPneltaqu3nDu1r5HfIiv5tKur3JAypjlnew0S+hbq3hKEC7WtRWEr3QiyjbXS9MMyCo
gYDOyOVl22wcveErwUbPbwQqjPfv25BnD2aMFsd0zPdkqfZluZDJMiLEUcaH0aG3KLPyuEYQ0OV0
xLd31TYmPC4tQDOA3joNZaOhH/EeGthLjRhb3+zDh9GDrorWsdybc/KG0BftZBvBYxLimlZvYYgv
ZGKyoLFBYo15OxoZuZFNuE1txJSzSwIA+Ra/8x4lOFgkGufOpOMV0bF6jCrzFpcfBkKI5EGUOe8J
csegLr1nYDLyPFW8sdJZHIytAqwRxIur7WwomEEPImpmKb0nzsg6GWBLVt7lcVQmgmdNPUBYReaU
Yc1LxNZTALAZTj54/OhBTtpOOBXxtZBCCVMM91ir403YkH7IbBRaD0/Z5PLGBP4ZE44Nywe+K+GF
nDLMfCMITKHbg88qu41owj0rLHxuqcCEFccIElX+EhM6G8NH0oaix4TS5FuSlxuakYyjQZVewBIY
2pZwf5xM3Cqzpfat3S+DFJvXHrmvb3PMb10mj/6IatNH5lrtQJnJgDnMLZDe5ljl0TsmNbnFRMfN
YSxnQ1XkPlksiEPsI0PqzsSy6vUGnVl4KoU44+iaT9T17rFzevSt5QeroIMsa/elQYirCzSGuXCT
IGMsf2xwR+Cx0KKDm/pQc8b9XFgQn4lNoJFgroB9ZUfEED9AJGIz6ZH7jCX2PRLdOoYsCR8HRreh
iYZrgSjiMCjzO1GUu50pb03R36FfJQv1sIjxO5laY5c6brhdSJbBf46WOF79rtwbXdicExpdGsHi
YLX4uTiHaVTL5IvryGQzv4pwYFYsIYhpaFezXDrIeI3vjq3HZM2bLB6Jy+XbyRQgThK7WhPGeKQ5
xDwSWeiYotnDP71dwSNjuAfQ0GF3d3f4QF4MTPA3jgKKYKPP8/n61hJ63w5AHpvOxt1Ds7BaUjFb
jcSWkKaloVMGlvL4pyDAbfss8NYQPpr+2EtCBduydWBuxcKgGJjCSPyUTOJyOWKS7fqzgb4bkAiQ
nlg8mt5ymAqsTKEl4wDUmd+AjySBAv5DJt91Vl+HyPywevrmGNZvaRSExQP1CBRj/pbsRmvt/TS9
+jXY/Vu6ZNsyBIGadNl5cto3w+1fUiExxSYFTGP5Bnkz8zvFQDYMCXcZ+ooIij7i7Urei3TYd5bk
rm8NXiDMS5/igWYd8uXM6/KoysyC2T08TsqCqkFU9yoC3M422UdxqR0oNZtVDDkvo7Eno8ue7FsW
gCwyCCNbTOsnxE57YuR9tnkcdixLEE5m8vc0R892RjXjJFhC4W15NbIkrCcA2IMu61tG0vEny/Sd
KtCbEFOqYU5g9oWagbi/PH2aYOCyckWymaTlrzzMvkmQXpFMuGOdhATr6jQaSLVnKsJDSe4uhEyZ
BawuPxqne9ENQSiUJY7MoLF44OGcW3veSxXh++N27HAEy3uk8kHFd7+Ji/jQWP3Lsnhin5T1EVnQ
xoTqGWiaS8FhERJdGDMdf/sba1sS6AxayUunQOt6PjeCNtR0hEm1Yr7kCTBVgWzfdRQvOpSfKuf8
JZNHRx7z5CXTvcjrC9b0YZcDm4L3NgKNBa/gD8kaT2V2aJzN4ki6KMph7dE04JiZbngZ0rLcEuGV
zeyBh7DTNswvLjHZtPsupTri4fgiill/LCmh5oZkYlCY2g4t5I2SJHuIpL0W+hYj2sgnbH+qAegb
RA9M5J9Zk45+1PBUN85quHOtT4uJSUByKPc5NpvEgdLaUc/N7FoGql7pGtelUJiHNdljyAIHq2B8
uqRrmYL5qifrt4EK4NhMxj1D+N1UcIA7jPf9VK41qDLELiqw8KRReG1TMwvahD/OTpdfGrE/ftSj
PeeqMRXUz1zHC7kWwGj02Du5HkRYbTGdvYLfolVqHaHzilVRmWMwZsPmveVPGMSjE0/os4PQnhfv
p7RgPuBRoNWG0OnHlS2P0QTmLxc6Tw6nd84olrGQAAikXkRTI5DKKR0y8NiVYdHvUAq2lhoOTaTE
PjXavUyfK2ey3sjs4h2rk+4VQk/LuvzdEOYnqxrFeiftfNOLXsnMefK86L6NSUk2wgnP+sgkssk9
xuHlXpcWqCXL2DngbL3xpXY0KAk1E3uF1FkP62TbDPZPaulwGUvP2ehZ+T5ZmWQKsFLoWYzGg3T2
ZBp1kMBa1m5bOk+Wcx1usXQumZ1Kd9MurFrnMGSVmg3qUBO3wgPiZcLxo1xCpFkgjWIUQexRYT6Z
q8toK06MaUjYjLdPsOhRqTOmSHLGvGgfbnI5M3NAxElCjbP/siiSd7SvKesLieZ6emM2fwdN5Eba
f8yE3u0CUwKeIDMSmw7N6xtzL5rui7ARBtJO2vESdBwf/8ZlYSDAH4jgNQ+33qp/LYF08fphbLw0
15AzcO8yTMKKsZPA4O1GZ+s1ME4pW2DvlOXbyei+7W4xcMQDb8noRXQHdG8X2xseKygLBsDNDlYH
NKE6Hz//wG5nnIeMzbVtwso7D43slrCMu75I0r2Bcxnk8HPmMc9b5+13ESkVfb9+rVJoQRV5312V
LAQePNvTuKvBijGfzK5aPEMn0MmRbOwcf8jDAM6LTOxWnRmkcr6aES/SYV84IxyuiWs4hdNxHPG7
uN34U9YllzEuuE09ccetWL1YLkvrkuw4iTOSIcW8QXgL17jnrm0zQZ9sN9fSlF/zoK5NZAxBM5Sv
UT0SKz4V97yYsy1LrEs20lnGjlyBiby5a9tQQd+SC7a++lIN7Gwhv2DCZtvJ2rpx+aAbtBQOAy2q
P0LBm3lHacaGpyc0TozPpEOXzJWXx65kYGgjcSERbCHbwrQCsZT0JgwWo2xbr7+j1VZrVghmX+JK
n6WEi7w47baM5Ws/QixMUXS3Am6t0nCtWSwQTn3Bat8Mu3dpyW+KKaLtsvE11OdX2k53LNyNmboa
a0QASpOVfuiwFPQ4vFoFjJEuk/eaFd8AL90XVBj4kXidVRwuWLq7fbPcz0odJ73DtO0kby5wt4wB
AEzAig4mPw5xiXeSqYdVL9mOBc6K22sGmpjFInureq4rPnBsLC8kyd27IZJ6K4e23YRwMQT7urpi
senQaXJTXGavfp8SCcZ3uAIuC6bSjUAs23vViRtQywRWAHJxbEjZQxv0JpuAClyuMI1z3Bhk0pjV
zkq973gads7AXl+mfxxtA31sS4NZqwalA+SQXLNe4EzB6a6pq1WHT6kpmzfRgywyUXjKmaE6/sZ3
AS+77WZS3ad3XrYrTQEPV0r87Gzg5sIA812Ew23qlCDt5QFFwX1pLu+kzoNeNQsgtMxkjDTR90l3
1wIE8GnjrG2hEcdD6qafItjYDMSX+TV2C6YAT3hZpK/ViCuL3GyPEM75GH1JUo2kaqNEa1JkCy6c
Mb9jEekYYjqswr9ISo2YjQh4g/UQdXPie21FK5rMHyIi5SJsg5kheaNZRy09j2gEUJdLFrfFz8hX
coSfi98DXS7VnIvjJ2RalORIqkaTyVXR2r6ex192aqB6aHlXlIPt57K5hUCqGJ3DjhzhqhB/OnNj
sL2MRfkiBednB4F5M5bFb9sOg8IpIfCOpbUdE/aZfcnbZGGeG7CBWUElw7fVurjAwFB2BFioBdID
QQNk5hWw80I6duQWxFI65zZlSVM1vLZrqqsMv6xeOnc2QKR28E5qMB7qdJen7PEkpCFoQw8sc6Q/
i/a9q+A2OIDDRNasEXThA/gCU1p3/SyPhnxW0r6yDBp3UYSwPmRJF0whJamhbrohUzeuoU6RwOJb
3OaZQ4Qt69JtSIbIjOLEB05r+OE4E+9SfsZYy9oY5Y+XLlcmhC8TNRNm4EO5cL3lBOJ3xQWO1kPW
9eppUL/mmLzaauwu9swIHHQGU+6w2LMFtA9Jq92ZYfo+xtp4A9BLazyH7OcowKrxU4+whTLYOIuA
ShKaz8ZUTBji8Kgh0eMcW8lJAtsIKHi5BnU0LdYZshrj6QUbasYZRLFtqCch8pNnj/f6RJlKIF6g
dYJvGBaV/Zo3/bji0YGgUKeH60KrXU3Bwi4JTEChhAIp3+uYgLaJjSmhWnNHcoKToSvlvtNPIJ5c
Jr8jJXiJQy7ElQB1hddt7VCHZjkrIHwjS4/SQctBQo7mvAccemtaKX6rofntTCn15AA/OHWwjS51
4afFcmdX7Z0xjCwDGfL0Da/9uC12HXSKrZuD6icJ8Vjiis5GWhCDQY7fxd0OztKzmCRO2nJ8xZSa
nMF1JhtguxdT7XVwXi2cQZA6X0bktkc39Cq0E9MLdAeENS1Nj+ccHNweJLDgmAoTGr0e+kOtI5GR
5avTRQ8EW3uB6Yht1rt4T9HT8k2zYi/NH61Zb81lfkLb+xuRn8nBULvbXsGRJXQXnLG+I/7yY54U
Ug0yBHI9fnZnCgc9Y2c3KGTf5Fy9LwOvIjsJX0PiVKpKnAypnhInXfZZGB3ImYAEp8/oRlqJ4Crc
2YWsDpA3cb6/kgzmFzNHVxi+Ly2mnaKO0S0nhCMnUbSNBue+1Y1Xki9h/OS8arLQxACfSuay2IN9
QGqEMTEXAA1sbsOmQjbUmFRNm6zkgTdN7j+HYsav6tz1M0xZPCbk1BJp9JQx42b2uu4KlsfcYOWA
B+gceUhnjB46/+ham4mt7cYzCOTr4zuwh2tE8ZIT9os2Qx9Qu3HHZ66WbHTN+Skz1JWJWQfAO8Su
1Wr6cCQERg/AmAgZ8tqsNt7zennEEdUwhnECp+F3nyD/6U2HSYybdpRH2hhni+D9rdCix8Kuro7M
KSUmna1vDrMthO+EUbQmlHQ5eSnE2iFy8NfMhBR7zmrr7s5st8QdI88TShPak6zaFnY0XH7a0uPm
cxgFqGqLPJRs73aut2teXspCHfoYL7GJ5ZI5wlJvHW53xpCoJmpC6aaiZWdnk4EX4SqkZx/fPJbJ
AM7OBE18t4WTnRzzo7fUPuzjB5JoH1beisSH2ZackwZ25MApxm3hFIpBtko2OW53NgYLpacNoM4a
1kir8LWSMAUj1L7CYmqLEeGnkDBD5+LSq/hFdfDKTeBIm7K5zYZuC6cy6LWNILkPJQtxyK0gKAME
YebyCrYKxDN0IIxof8RCQpLdGXeUXnuN7B+fFyze9yUmnXVkvLnUQZuyOXLe4OJuWw8l6iTYs9b1
zdzfLHnxPjR8m1lUfSSCMHldNdtOpGA9u/kyCP2xjtrnqGCvmWjjKWXOPYHNa2Ud72Kx1oacxoAi
dLbHM/O4sCXkI4rLpxoH/xRiT1UNPn0DEIWPtPBpmaePedAK9CsoScK6v9RF+5AY5nWIvH2x8FIh
r5O2dCy3rq7fL5jHiryb/V7aF8WIx2fe6BvhKgiaxDaPUCEYY5iwj2DpYi5mi1j7ZorRmclMR/wm
yfMkWRm7gJogiXjUY2uics1QDHbBsWAeSUh2/u1MLd9dTOjGWEePbTHlIO80b6flvxhksaXsblNT
fmQ5myy90ctjz6ZbTzJ5yu3yd1SXJ7rUj9CtbyvMZXpKYWDwynVsinw3+dUTLKial2maT46o2TPL
cp+Lkta8qJC27dFHkOXb91eJxCkIGYHohXa3COvDodC20ouIRX8Scf+jOA8DEg6+BvPTZai9cVsT
QXQ8Mpca9a2aLJo+kYQILwgu8TTnbcCdOFuHDqRgWJsO4WzFRMejjrrQ93SM1lZ7mFsa42oCr7es
zOnM+TXrkBqRH0bEjZrLTho5+QBdSyBj+pGnlI+uQEfh2Io5zYNtzeDWn2zmlmzOqR2nocMHagWy
NaJnoyH2VGjeJWG5Cs2HoWFqAMTMkXYIFqnICndqwatee69ZMX5qPSnifI2n0WuibRXKC6cYRlTT
elXsH4/Y925Mg/6aJJcBNF64tc3mms9jeICwdLXyGjTLxB0bwazReZxSKMB5F0ZB4plHvlTtnNar
x+j/mDuP3dqRNUu/SqPnvB0kg25QNdjeG3lpQuhIR/Q26J++P2YWGnmzCwn0rIEL4Z48RntvkcHf
rPUtgFfKIDGFjDVqIfS8QDDWGPCfMbwQXRYMzzohoGhbB4ILe/JFNKL8ZPUEVYpoKC+71Nomk6l+
zDl6i8p8Rr+Dq1klNLQGi8EyPoxpleyRjT2CmGRYLrldEaVg5kY+JTGlHrTpVWXZLIheFtlN+CqF
JVlEZMoPHio0R1/hXCcNmu9YDv02bOmvoyG9ELH0u8rE74HNpa+jac7BphT6HhR9OCImTDwX3WqQ
ZZuKFMYlbmFkDPasoADvroUkxtd6e6+K+EHnsKhacJxJxPTDVhszdW50e29DB64ej9tBy4sDIAAA
xRWLW9J4itIm4aupSH3VD0PIiGWqrj4QfR5o8PNTnTYPbSKfz/iWzoh4RtWvYUNn4U32eoyW1kg3
jeaognSZXBI67wJsNJAy7dwyyCE1Mhx62nbvewbtZ55zIUwD+Kr3UNnqBK9u5cf5Y5FSxSc4U0PL
4yeU++AvPP/cWZLZGfvSrtGHbRCyyWijo+bnE1MH7ON59xRVXCOdzXwJFI0jSTnpp3pLwTuyLXDa
pROhwk1y89OV5Peg5KK+DRncC/vb9cBJoOLjgNBNphfEIKahLxZKWddYTTSjDCcU87tFoSAsD5UR
IQPa1JHbzjfI0mrH5MWfAYKG7SS7zEGeUtlvVP3lIxP4CJb6nvCqeQwo9kyXqiXbDvy+BkONILwy
ksmOKbCdDYeV2BLztpNJoz2EMG8e4Y/vQklrnKJ/3/k2PRMr7zXENoeNd8oeLeQjS3lzB7DxT2Ff
PU+pp5/cwmE/BGcbIYOBrXz+MqROti98H6OI9M5u0Xrn2GgPRQ6uJe6nH2yH0b4uySPqeuOXSxl2
pHAj8Urrp7VnQYajBtOoD/RgpeFdexqYp17ZsJ29OJGzSHCtjfKW8FjcVGUwEgMwgw9s67VJExKm
smI6hXPKzYRebxmnBRNDM7yL9H1qE2TS7gBnMptWPFq9jbSjbBEZKYomEsGIQ5nzbqdv27970v9o
jCY/2Gm4turkHgiPzqb+gs1DJyRCRCzdDLqIezQwIJinUGfQmnSAVRLfWZYkvCBAJn2LHPV6ZFcq
EuAqiQUGTgbxEgwoSJOgjU6Zy0Sbomkf6vKGUAETPD8GRq3FU6wxAGVELtfEZh7c/MlTnM58DO+A
+sJ1Ng7sBGFjB7g60cHnr6G4+TQbq4ww3wPDqRVhzoS3DPHnoLPaGjsdGF9kfw4ZyiD0uCDzSvIx
Oa3ORhw7V9lZDw3KxCBvLrp4DyvO2koYzrIDT4KGiXOnKw9wMfKVQHK8rOnyWSbwaCwE46u2SD8k
hW4U8kBGoO+sbRfxdD7Ci/TtjZO19goYRgWhcCBYY3q00JMsLc146HW/5XX6CVxmHDe4DkhgG5to
O3j+iUOZjtqjEDU6Rp1ZiWA/YafaOHyv0GHtCLNuXll5z57S9VNt5c0+7bStBQt9Y8j+pa8SFOQG
m2oROB3lvoXYyaabAXqLsHRUxCQQ3KNSYKxJujbySV/FU0tCgsTooCxhsgtDnR4mAa9IgD1t3+WA
2sygfsoL5uQN9eF68NW+xpG0LK09s83sqFvVqTOn6WDNMzdp6icdvgQbRWYjs8ALptQaNhHRfJOf
bRy0LDfQj1SIqPPigVfUtx6gSYKjeQq0ybgZo847qWSCcc4g0mh34cg7D1sz26KMIUQzZCPkD4+q
n9P7cgKI1b4zqC4UvBzmh/1eTiTZD+2eFJbPeBzI7O6xp+RGea/TkQdvm+2ymS9aYzBcpBPx3jnb
Lun1zzjNmPPYCcghTPWc+Fm16bG1a2JmI4fxpu4HWh/TA5bFscXIS1kbn+X1gk8aYVTCKTmoHWNg
JjwDghzsojEqIUEp1sJgniJtbafQ+EYicGT522eDtM3mXaQRtXdv6DMuFWBCZGBgLeNU4hmZrDop
872owi8rrLLznODZtGO0dwxaCWiH8bpuvP3EPnc3kRO4jYr+V93KVTkZz0JPHmL2AlvHYuJXxcV8
ZKdHPbeZ46mAAkD+iptuFVsSa5swmIfAPeaJHd/xeyxtRMHokj5kbzH8uyeah/0kOUH45vBDx+jL
+oH+hQJXAhbVcnTgEjJSR7CMzLdT1l80emMoW1da8QKQoCMRTnHOij0DVxRDkvSlLhJkcI2ntAeo
7aopWdlefUCsru+n4Ssk0mWsSs4UhasjcZLHtGJ56XJSE1JAQVpOD4YsoiVLO+R+8A+UNd7Y36+l
jNB09dcRkyXVQX6w3PSmnIm1jQFq0Cg44DRztNZMYUnQS4dkJdWwta3gCCHXObk449Y5WU1IHeKf
ocbV4Jv1sChcvKD5DydmtHf5aGN0fRYhCMMg0IipF3PgHiNo6WXqyrPn+uK2NRymq0Fnv3Cub/NW
S5b26ISrCIMkj9F1H6FzDENZbxkAXR2teyUkBxhG1x0A7F3q3n2RhMhTXs+63AmpJCkMuLgHZGi0
++ua8DA83R/W1Kwku5RNiwGMkcpPlmRqg4PQWgzwstDbI7sYvHTPAh39buEmm3GcbabtLnCZiM9W
ojAh4ZIo92qd2P5P1oc/cwXdp3SKCK5BcViIuvygWqVjTNXeEjoQUydPk3YpCuNtQszv1h7IHeQa
eETZE7HTlwi74qs1y4taQ9/7el8d0Vvj+AyJPcjOummNxDMCZzK84QRbc1EkSfRsmSlz7uCqZ9BN
DOm9Elu9GEwCfYOcLKDJnoO92oUpapyozVCwhDddTD6/CVcyFvDMraU3vdWKvUgNPAXZi0EiZDFe
sRH7B980H4BW3Vod+2mWOG+iM8DEMG4xFaJWI8i0vWk6l9GXFRcRuTW6hpCqZmLcsP7squZu6l5/
gnJ2bxJVsot0p1uG5vVmxMlXgzbw8MevXDRUBFFP4Jv/qOkKxN+ttDD4IT3exqbGNVo6byNuvcMf
jOwZ/rfzw34kAJO7bPIQQRfOGJ8CCOJo2xRSpsZzD7Hrh+dWj/tlW698J4yu9jzSNLBxf4WzTlN0
B30OSy8VbQ/Q8wHpGqHTOHEkaE6rPmPOeI6a+EO5VDsMlPIUjfvvXDQvfZuJ7wDsy1CJ6oGjH5ZP
0xMHbLJ8aHUEvGr+olcXUfjpqa2CC4WIs0s1Cj6z9J6hAi+scmpPxA23p8AIzlGi8mNZN2C6tdQ8
qBy+wRCz6JrCEqBOcyyLOF74bsJuZnjsJSmMZp3YqHTzLbJNOIkW3Ny+IVguZqYDphWBXOFm/sKZ
p6RgAZm3jBQXEN67yDzLLHoRBFQViFx1+5sQzvwMWWuR1jmDN/ZVqjX2jiKbtS90jRVPFK5B6P+e
nPhX4TaHhBwfh53yrTPJDyARcdXg8Fq5utxqUBQdsOqpnV5CFCSWC2rIy2alaW9yU4HcgZL3UcEr
zu0cej4KLH+gshmHlvV7gvYGbkp8mVK9Ze0c3oOKjUrV8qx1HTt9Ft3ElsbKNQpKtmFxzdSdyiah
3prCW1sBq9Pd8q2wjfjIzMgn79ooIRJ78RI2fPsZx/lOr6voYo/W63C2A3l25vJRf8br9jh5xsbr
mG3aYw1rwnlpSn1auWV7Q0i1izX5aPgoRUqbkmKqyudGyXtohAh6wmFbV/muzHkcWsOy98wjKhpt
EQZoH4o0Z4QztMtpyj5cPT7yHOyRcpovITO+ZSnAwQW5ylY0EizmCdP1SWo1MgQx7LvKsdkiZqN5
4MPkmFj5Jvk9yL54xaCcEIiaHAvWZe4WIi69pfKKA/oolpmG2MdzSJWFjWkzEDSPqCxEVw/fzF3r
SfJYGDqfPyVn3jJUGIzswXYRWvW0wjCr3qI4OoL3cRDzdNDu7J8BzbLJDZGg8dvlJkoPK5jvtEA7
k1kGdEOTpwHQxiLu8uvUR97S7bryVo5Jsoy7+KuruQKWGIyqPcvtwIPMAQrY1PBWB62vLa2sfDcT
NBCqM31ieKi725FFnmK3jbJEu5C2ZO9ZMadpK/B0IYFSNvygvqDDIMuKmJ4XhTD+TQPxtJqmsj4Y
bAvdOr2UBkG03SiJrSY9b5nKO0QKF/EWIslMl6e+tA8I4Czi7euvkFtlRc2LJosz0g/ChgEPSvFp
uhexyz7FwQ6TccmtUxFAgEJ8rntuvBY6m3HV3/ixXm2FVITd+IkF3yM0VW+nJHyxgcsWAhQ7yXzQ
jmaiu3hw38PC/OpbTmrI8uKidzUb8pGCgx7izDNtuh6R+w0rS5NvrRw+q2Dervga6D72eSdyT8GX
u+9Uee5nzP/p/crYD6QPb0PO7BP2l3A19LaHfMk69twvK0SJz6GDXDp1oRITqseahbvIJzvOL4Nl
YxDLIXqxK+VINlBOIIGLb9prhYe+RTT3EVTLZmIfQx0EQ3EcFdcl9FSMityLrv6MhwkLDhMSi0SI
E4wJEORmeg9w468ULD5z6sXWFyO+RlZZbV1syN+0V3WGVr4ymoFHJ+ocFSE38x06WZOYwG2j+Z90
eR2Rlex8ws4NL2A/CB5VLEa9qb1TmDKVsKD4dUx4Sx4+0ETbg697yN1quAiO0o9uEXqrNoxvTlQy
19QVSJiJwJ9sKYUTXQryehaicPOHxHFOpC6Qyaa3IwwrBOPGRMzKMPOZJxDljN8pJP7Evtv5Mc3M
ghuB9pWzR2MHirl88GS86jNfHUXQm3A2tX6VTIVJphZjVww77YMdWyed4mdBXvcI29AWZysVv21U
+gef7LK1TLV3izblElO74mzu6SPq8SCtmiOqXUHsg7HqE93ZTDsZVMGBNXaBezfzWRQy7hZEdJzd
rOrO0quwzbf7eFf6Mr6qqkJkFW7DAtsqO/32UDsEVjjSPwwjRw6mDXcFmxBpjU5efFPm8DU9anOP
odYiqVV6EeW7Drv1xMa+OvQYgbyW7Fgr8gmQmNJjHHh3zRbdydHVvULivk8znfoA9HYTEbE3VDxy
qEHD3E/fa1dwt2T1lXAZ6vEmWaVex46g17tToyfvA1a4ve6HYm0KtvAKOdUK4GqyEihbiVSbDo2k
MvIL54iSj5yLQib75Ddz3xA16hySGaaPpHa6gX5QWJppO9FpYAZFpFR7PzX+5Wti8DTSoDFOWfKO
dPtTpmZ6GsaRkRRJPs2k97eS9J9VT0oB+LKG3XcSn/UgwcIU8PQex4w+JAoAuKX1RpEwsWB7OB6E
LY5EqCNSxftP5whi3jRxEhFQ11F0cAzBZYKU3pZEZBptvJMtB6yKkks1ckUkjrYJ0BIi7dTPxawT
9jOn3hrtiIVNvmgJC520inae0R/IjEuPfqPemwaWyFAybmD9ctY8fWePBjYs9dwbo77iWCZlLktO
1jB8WIQGO6aBlrWEzUzs9i2kG1wwWhVo6cvbVP+iCmWcOyL8Cm1UqLHFdQBHqWls1Ppl/4aMmna4
ih+rLn/Qs4lnmxGzYWR94iXYAaKQRwOI1m4kF67hSVrpvXVkWLDocJF/9EL+tLZlb+qqp06gnOou
NtrSeTh8RI3ybjpEBMeIMgQfXpiNG6lYjBsur7d3MK6q4IcooR1uH55lgA9cRUfNjuO9LO0nqEGX
Jk5WJrjtRYcCjXGtPRCRQsnSqurbTnAI53rxzWCQPGRrYyUEYwinJqjOIpUqWknC35YGQc1r0ktn
PTAVW+zxoI0q1rSuyRWS5tQNSNNShQ5EZ/clGtL2Gu859NxyUyFC7hNcLJqPBA/EJWRahZunrLh2
jPBWoVDtMOEsYnwckyWvhjW9d1j0AjP6kaV575t+Udb2R5givvBG58nGrEJm4YNZ+HjWI6KxSKyv
2Smy2SJIVEcX0KhfujyTsniN4fcvco/fVWX/azKLezgVHzP2QquZXSkC7Wso0N2cDdTAo508ArN6
e4/z9s0dY2KWDCdB8+I/RRZ6IICFXUvyHcF05ETb4512xrW6E/fnXgifzNJ6ZdWslKwUMlySzu56
TiXU6ch0gYCOJ1n59qrRNbmINVwCpmEzXumbN7fvgz+uGmNCez4AI+/rJ5cNzYQaspSQePQxOmB+
2SU4tBgZOWxjUEVXbbOmF4NDapGDFRbTgCJmjSCR54UfgVGoGENoSGJDWoOcndAKpKJLtgERFFRA
tyR8GeoJd2eLkbzMJtQJGDMXmkc8kkhJPehxGHiPTtEQiWuxjFWJnDED7qMDrHpPHjOXm44lLLfu
sCUurmWhBBRM5UguLdcQH/SgxwluB0963Vbsvkq+g3swJu3qGrOIEwqNoEcF3PMhWfHjG5kmVt4m
2w1iuBY83gLaumabRQ+QYk5Sc/R9PcUhBXcLitjtw3tTe8sugi5Q5faIvqxJ6YMNgJ9T8QwiJbsx
SgINPz846QXZolyYYt00ZaKKCFttBaa02gDM+KkFw324Hw9GXFGRORpFavxpd2gKjFLMVUFKBmw3
yD2VD7adHW3pNLeh7tEKR+T8XCVTGJCPZPfNE2jO3RQ2d2rKl5abJkBjCq3AokbOZbqjs4PJPA7N
KmAqRVcYl8xVYR3UaE7JShrwXYmVpFTlLhQ7iEAe+jmWE67fDm+0f1BD9fZTBua9CstlliXe3jIa
3tcAodV5rNjBHgh3whCSJLxuwnemtROgeMR/oHULTj5cYtAMSmaJbNoBdAbuWbTDiURkLfpdqYTY
R3pqkzQjlgdXY4B8ZGWsFVEA3hyESrLBBB0WznOl4QVxHXc9SvncDiiImi5sDwIPy43l3a3Xxp7Y
OXdYNXnzoLnRtjHFJiJ7Zj2dBxKDtHG4hQd+VhuBR4P8AXPtEA9SdnvLbB7VMD1JZnErhFtfnoko
R6+eO4XrAkA+12j6OKgYLVhprSee5IhvtCfOs4KNTvBiBgpMcCrQu0dVsMoIieGEXzhC+/FKmj0m
BZ+tyI4hlr8orwCOd3unmr48Z9yaKEYhjSU/oswuAVaerarnoAUNHyT7soqUGGLDm7NjB1eXmfKu
1YuLS8DOJUe/HUbQSVrfoQhlZnTU31noUvsPnbnpptY/J0m+VgZroNCSLsNzXvBU2w2B0lBYmyto
4eg5beJ4O+asCaOEvxyT8rM2gEFfOG8oVFB/QlYQ/jUm0LyiyyAunY8awdFb5vbJyWDSi/HBO8BH
T3egU8ivEPXBJfp8T7LdkimBd3bY7fr0bXRNrjhaFt2HUxqPYyrEnjHiZ0Ua9zh52RruOTo9VM1D
05+7IH3SCx9fnjUgFijMEtx6RroPCWHz9u07DnJaT1Zu0At+lYnNJkxa27iuDO6beUuHoq6zi1VY
0aHroh9OFYo2o0AYpEx+SmHbLzndGYsC/H3grRIWNhdteBb3Vd0TOakXTxJ4ACDh+Bp3D8K1/YOj
Mq7J0SlZLabW0WumYuOaIOrJFVrbY5i96L7xJWrvmPlB+Wyh0DNdb+QuRTxSJRb+rcj0nyhO1250
tcAdfwgoKys3tLJ9OWSbIU7S+dksDmmdTruhD26lKaJDHIT6aRrHw6T4WUCesbaRRZtHTrZzQuTb
sYi/eqZ9DEb9jSlDtwvmRPQyLfj0PHqSbpw4WlHEzThKavpW4vL1J2YO6C0YD4368ANYeN+CoV/5
gsMTHdNJV+06y7AHtgDJiS/d+/MSE3JICqGjsUybu9So1s4wLXpRg8cI3WDHC0bvVFM5iDSrSLTo
rMso6x1JfuJjktHeBvxTt86E784ht7Yxd0DQvpBIDC+lE9+r2v5iJjnuvDR9DVgLLQMjSg7E2t8H
Duuj6Wk/g2w+89oZzsOgdFKjrUe6eURJRpZehlD8BkKLgdsoWG91nol0X8yOZzzfNVqFo9KzVcR5
gT3OfRodnXQ5u9zqVSh5mHTR2cucF62zQsLFL8MssdFL+0r/x1MuLgb0BGl84WGzS/si3TalgDY3
18dgenrkhBlCM6HZIBsY2IvEPE5tHR1bQMNt1cmb4GpfOyQPr93GwSgepaeutZI/v5CwkbIb1/qF
4ZDcjH7qq0ac/2rHqUWSLIuT2LLmmLWG0LS8WHdZkT4S9hwjmz02VTvC03tKsiS8RfMXpu1GVo0n
m2t0h4krXLeEX83yguzJa1j+AimKVrVJ2VgmCoW4nzfnRGHbLexmM/T1t5HYyaGOCG4GcYyo6HeY
NzWmGwY1+HJMLFWrlOFsW9ermnXdUy7nrdFgHuqaCIC8noYNXJfmkjTBZ8Ul73bB0pQmUmxgDm2R
kLTp+s8qjtepwjGgTGQQTC8RtRHMmnvmtlfaK/ijKBbvwqsTlunTO7K2L3yWec9wx2yEt+kshRSF
+jJrGd73YbNRoR8vABh3c5Rgna5JtYEuQ/xK6+u/EcnMO4EjD/hZ+WuOv7POdIB5Bz6fDWGSKRwK
vPsmmRFxrPZE/y5JOq5PaUh4iKloq8ic3CaMG5g9q5uBdmybxd4DIGbvNAbG63xDM7oeXlplI5t0
1bb3iuBsOVm17Tuq47RCueO/225wnzxsmSlbubWnl7Ae9DQ6Sw68DF90G2ruyfAEmj6RorSH0BK6
GRMNQBeeMejrhOz2U47JB7JBthwC3OJ2rM7DhC9P6fGXyNkLKnin3LZHNFPu0TMR4/aivOkFstww
gwNrYzsykWMy04aU0+YBBkwNkCzbyZOGGpMRePplGcmjRwNAPu+tbWSysnQcjJTRz4M/RFvNr766
0k0ALiJBaTy1BlkiFrlts8Vs3INia0+N3XYbMA7WMlKmtXeTg6nt9P4eRg/UVOOKd4Sqy3eso6HZ
p5ZOGafRpxH+kMv+qNf1LWRGW+rzm8/5EipvgwhSYmfJveLDVsi1XUQdzyvB0KDNAm2P4rLdE93i
OWuqNP8mYwRvQE23VcYQLYowOQjkAM1oGNvc/g5C1E3h9FpgYlm7QhFfqotjIFFtKwcbQMj8pGyt
E8YG/8ZzM6tM9kgZOu4mTE+RkTPAeSIOXDJKjC/OZO0ch84htM0VVdutIkYPXd0Mo/gsanYS5OqW
SYT2OJgqwkp8bnLdqG5uz4QaBEGPW5GnHxGSfgiPOy+fZMnvCD12d9J6Y7lMyZFbazbfPzEhSGvE
HytCTTZt0VOADbyJLu48znLS0yxjNdpUnBXuNM5k9gIB8UXx1cltRDchHCojAb7Hv7UVQYhajIO/
1B/GiY1CNZABZQnr14NYt4KXkkxQQZgLA82K5qJKuSxDA/5RkSRbVQW7umSf4/eAT+oRkbM1AIhI
vc/OBcEz6MGbmvAd9TUXLflGb5mOu9EfyKDSkq8iMtF8Tsc0BUXROS1AJBR/sUawt2wxqepD/ogE
ae1V7Te8MVbvLlwJUBS2IsHamKFFY+3/FIFzq/X0iZ0L6qbso+rNCD0jRIhWp9yWNF9p6Ow6wA3L
if0SJcsqZYYFyC/6MRRLfseGqYJtOMdQ2LjqV1xSc8Hbgr/rYbWzG2aF8k6Ccb70c1YsgWDjHPEU
Lx06l5LzqG4AwA0TSnU3WzASYEI62t8qGx6tYqT5pKke62oBdUhDbFu89jpH3OgkxSIIw0+KxHbg
t1kEXwONsF8BqL4ZDE4vHE7LbhwRWKQvkzHWm6HOtkwRkw0hKtUyhwK1UEYH6a+ik2mM7NoYWAgc
tKEkpwmcf3zJxvwivfBUBIjqgg5yItElmyzqXjrgtzpRwGs27ukYxnuPOZetPoJ4GgixiAxUzeWt
I1UAB+2cLUPVja+SqrVpDOw1rUBEIDeSZiYoGlzCICF1xsZdq/0O2/ikA30FWtwb2Q/3zAlzPkAz
gqx4PqXnf+Zw/kG8LP4N0O0JyTiCcbMhcYLN/N+/sJ5D/E9lGcLz73xzWPueAugGaK/Tgy/u8uXo
sZlBrIRqbwZgKbI++0bdctN+g27xPSuVl/aABLqv5cGh/kbGvjXKJ9MxzlOWlgeswWd0ENFyKn4V
YU/Kkf+QJB107Ky4i6ZZQ0OhSETKwJPFK91fHREWHR/aP79P3fy/Ga68Udc2BFRsw9Ddv4F+J85M
N/IGd0ulnRL2AO6wDPAhjmSyuMgBEOq9dbWyt66RYTTrSmLSFQZ6rbBgBnRc27V1Dlq1Y1PExnMG
IXucYCZzMBq6/F7krEdMn805TDZGjMbKnspf6CrSsgC8wtQqdg9NgMO2Zp5POiQZsUNxNAv7kJI4
Bl2OHEskH8NMI1F2cu/M9B2EzpuW9tde0+bLiPEJm0C8EP7LxD+5YFF7jIixIgMawV4SVjvP1/B5
6H29RS9tVVeqjYMstoYArtia1kM3JXzz0Dxopocwu5xPGA4MFLBHFIj4ObWYvUfDfx3NHdUeWQ+c
O5UXeFyyrPPd6OWPG6e0ADGCLTqYo/uKcQHe0Cao22IvId+CtFnVmr3PHHtYODH6BZU2j2lj7hF6
Ogw+8a2A0rLN8FXZzWWKkx/AOT95FX+VAgdhzO1rZkrDSzruRcCiotK2sMjgU9hciUacXlNv3Cg7
/mjKeQ2Lh6qad559R8h3DAmKbTrzD8N4dnSAAOmT9AhTpDd2O4BdlYZJYejufSRe4eOhoGQUwrkm
vgZVlWs3s6luDHkIBd/R5B3H+uafr8Y/YNZ/u+s8KTxJB29Av3X+xqHNckUsoCZh77oE0k7UFSVD
TjghgikJKnfMfjakjOy7ULW/xaSKLYxHuosuG0dkdXaH9ntyMoKQHabIswfUd7QPWiB8zemP0muF
qcx+xXsNAsXGuOFFO7tGu2HEBZGWIIEyjK9skfkXCjyy2ow8GFJ+y6p+cmGO60ZLj5gopp2o2VDg
155NUsWLHQd8cx4Og+W/OUP75M9WlBKE8JIVEY8JKJugWngbtTqIGa7ml2jEnSKbP9i9ZwHXJgaR
XSAShQzm0GjrAFMoTP/5E7b+m9vds3TLky5fwQzP6O2/nGtRTqIoUAhvW6u3sIte9fKQag25zSzb
4pDRj67bHSKXdA/bELSuJB0vCVj266OgeJTvvaIJJoQR+WOyaroO9F4YfHkWQx3yxzZDEcNwKMsX
dnqM0YadE3VfQcQdmn5aCoaoHpzNWu6g1R1K1bzmGVeupzuvrtHvepsPBmMwFjGwAJbwUbekpz+e
nRT9GEYconMja8+r/UpLxG5V/BHlVEduRPIP3KJ//rDm0Im/Y5FB5dguByO4UOzi//5hBUao2bqd
edvBKD5GM/7SkRUCqn35IHGVkoKlMWzw9IOc6B9XDqyxQQIDm137JAKshNW9/vMLcv4bTrPnSUPM
h7UuPP1vL6iMuTmY+XhbByEYy5vo000fU+KAUNmtqr4/5EJ7nzoAnlPo7nP/0Jb1I3ESlFkGIj70
83T33B6jaX4BOTXikClAiV+mNdbJwC3AhusjysqDnKGc0oBq6rvWmwm9Q2hQ+0H3fye/46inHEu7
18wtDgVh3QuP592qVR6xpBz03pg9GYUPKqfC1D8b6FLjDAOjX3kAFRedQTrEeWge+sCp75Pyz30G
wNPWWJD3Zr0k0cnFnAVx9nWqhuCMTlDos/A7ILK0zbyVaabbLE9P80FnVlxvnYzeg4Hez9FJOAhH
Hkr8ZKDPffSl9RiW09s//xzk3+n4jmC3ZaE7BFMLL9L8W9gCuswJAjznVMGrXGVjSTYFeNuB8Vjj
JKcyeZBVeo+i6AsC7J4Qo1+xT0WfEsIg+7haDjNemaVHvsADvDA0uoAYAmw0coFzHEcteGiUC2bv
InN3LVKE5DgnGazNkU6kG587e07a6aKvLMX9qVXFfWBEsIKrukb/5i7tKLiq+eaE2cQHUbp/niNz
Fg2BK7c/z2TCaPj1V1GOdcR6/W+//M+nIuN/f+TV/J8/8+9/4z/P0RfnZPHT/OOf2v4u5lwX9fc/
9P9hMo4uhcnF8L/+mr3zb9E0uyj7/Ao/0/9xqz+/f6vwr/k0//WX/8yncbx/CeFaFHycmrBubIIf
IFU1pMNY/5rPZxpdYUpyH+bf+a+AGtP8l2FZnETmnFqjCtIz/+N/muJfJhkyKNht3eKosu3/l2ga
tv7/durZnm1Q9JLj4XLm6a5jzb//l0fEqDVSuEkgtqaftFi0ENFKmyZkdKvinRRI/72xkvboIak5
W4GKPiLN58JmSyj3qVZKKMdmxs1o93X3xp+vUemR/NYzcr4RwsitjU0/2dWx3pFwC5VAFYUNAhnj
Ov052yF4OdvBjrVrDwtiR/yFhO4oi0M4hNUJygzaeitERNcGXfgOig+3UdxB/aBz5CjEpUOkVR+q
q+uO4sU2O/sbKxzkYDvNfxmUQBc7QdosoFJvprzqdkbeDC+FVvt7HN/ymkzKRc6BELsqM7bQQ4dx
AbaluzYneC6R38/rOgwCD5mORn3RZ9Jmr1RVTyEb926RpMivhxQiS8eHfHSVlwANKad9aiYtgVrE
upKUiG6kMaAq1QZkGsq0XP4Q+dO/j0RWXJIeXxobUcN6aQdguQKbwQ/pXBGPv8q84z3vnqCA699T
oEUvRRXJd/4yAvIqc67IvbqDmDKdpAVopwKPwoNXWTbVRt1gHlYDy+0x9+4RK5Ebut7k0lFqkB6e
6tE2lN3sAG+n1VAG5cPIz2uFeqTYYv5IvgC0WE9kEdXErTuleTXzDkcY4WyboWNesciUJx5iCeJ7
MdVNuGXvNhwJFLNPhs35n+TpeHMskHSL2nHNjS/tippIjnBtiim9tb2lH0ZRRTdRlejN6PnHHTEl
9rFVurafUDrCME6MNxM+wCy3gRVXIrnfhGEIXc+2oSqH3COHvIu0N29KsBL1ia5jqQsCZ90FtbrS
ZqfY8fQeq4nhuzQgtsq897ZU/Y+lcgnNIhXpyA8GPEiP3ZX5Y1/xvaX839ydyXLkxrZlf+WNaoY0
wNE4YDVj9BGMhj2TExizEfrW4ei+vhZSevdKsld1607KnpXJLKVUiplUMAg/vs/eaz+4mYp2mjXW
ExphOOwJTucHT3szHcQZczsQESrtiMTOwaWJssQgGTuXZIREwkKML0T5IJJef41rXtvNZFbuVdU5
fa5S1U63Ms22o/HNgAhAFJE+aEO0WH/KOgLJYrqCnfbYY3ZF0J6Af7DvXZGSb/ZFh5DAUsmM1yjo
zd6v83nAXuoXYlW6NDmorqyXACyIZppJWuRO0yMgxDcETRzesDBQcaLekZtlrxuahrORqidMwoUR
+4cxHtg6hXtUcWZAlVdMsNK5uXgfVhRVavY2lUaGlaV1DrmB7u0OEHMaFeIttlGymDUJGmudWHR6
BN1tzAf3e4Id+jobc/TKnrF7EnwW3qrXEKd5mhjjujAdLKN4WBcscWxfPAMncAti9UylKq6dwRGI
hDwO3Rvnb3ysafa9dLoPuL8Osv1m1ilwr7xpTmj18j2zTZc071AviFPfpzVQiAPp2Gi4i0GuPqOx
kVeslWtvyqGYqXey7S33NOcJ6xchRsbDVY6JRd+RoknfKhqYD7TZmu0KZl+8rpCxzmFRlXg/lLtR
vuC0R81TZ68uo43Xk3c3E9rFRe9P2NOxSNxloiXcVoAjuBL4yvYw68AagL+jdjOyePEmiVmUkWmh
pU3CPsqFd58Zk3+Aw9/eZG4gRAcWSEQasGYMb4YJHKlNn+D6Dcd+EtEphimMLRsB4CHU5vCSh5Wz
nSg3oOC7LbpvGEvc96IzLRo2s3Htm9QbxgqsTVxaRAt6JU+iDmLcOMsOW0wNvHkWRVtlC9q3WKSO
52kq9XGIUvlA7BjX2mCDP4jlcKHmFH1SoZRHa3TsfodJDaXJFuZ7xdL+WHED3nYAeN6sbMB6Aw9A
38O7aOgY9DkVepT3OS7stW4CvLTBxF0/Q4jeyNb1TwTDeY7ppM2vCMvRIZ4argt4mfTacmrxHmL0
3sTcu75DP0zf0K/anxlkGZTOoNvMYIw5hnBeeqmkKzl16fb2QHOkTHvQZnmMBkJ0eBamOE42Zj8G
NnwJSIzbsOmHD7+hY9wEeHDE6xzvyrQbDjW7rV2CPe5ccftiF9eMe+FFFuZprZ9nMtTkBZfovm2x
5es8H5wVgIwfqjQISeVB8ejUFVTCJIMHC0c4RJrgbvkI51w8zzJXJwZmjBMNqVODmu7BvpRNyVcy
xtsKxRUAwVuKq35LwCDbJuaQ7xkX4SKCLYf06VugCcFkjO8UO6M9ysWYmZQF3wpqOeTy8DBoPyUV
CVPdbEiBw7aWoFiaAOE7bymErudhJzhndnidIcJJL3DXwFAxx6WOfip4ECebNhyjPduUEcsOCqPL
r5xNk9w7XDWbUL3hL68MTckQj0gezhOs0j7XvFMaMBv7qA2T14g+h45LnSqLg+3FPc0urmfs0rmQ
F6smA2DQQLWeRQmU0GWVWDYFHY+xPe5M7aVrVr3m61TAh7xjkFbYU4vqPnJE/UBWrsJqEpHpHuMy
dlbEQeCr+ImYni1P0hgsu6KY2OdUGHln019HxlRxg+ghPOgh6ZbdZeuzAKaG5gl0pPtMH1tzrQbN
75V9CwF4T9FC3Gz6pZee+B8pzcrwVio11TmvyopWsqR+KDqRbufCCI1N6U/yzXJHfYkdQ+0Mb2aT
XdX+wZtV8Ni6Hj7Jug/JRWYFeW3ltijs3tRdB2yQJ+hL9TviF83rdTSf6FhD9sKI1u782HR4ZtWt
8xVCafpajpj0OpO2WmWY6TEZVXzvIU6s/BgJFgm12JSGGlZpGh2SUj/n4eKY7qh2pvTHe8yrgVBj
OzshOrFhrvlwCtYLJMxHJ4eMf0fhpvmRNCPl1a2ZnXs4n/CDirn/OYGX26CpseCd65g0OdUFjZDu
MUuSYWfO2r/vbDWtqi5jh26k0MA8rH5JYaE/4VgdSGYk+fDYoKGdRk/rFY3R7W/m7FTbUrWAASNI
qjmW0rNrZQFhEJMaF89os6cmKuZNX3fpe9NPYLOiPimRCfkWJpKe2DgNg5KhdaqPhBv1zsY0cAXH
2uYY5mEdkm6jONydsWhAnKo3wWCLJRfviIMvwFKsEyP1iCTlFTpjjzWHhSa5xx1FfOlpKhNMNM4s
v3cl4BioKJzXhk6oNxTs40uzAeQDcY0tRVXX3Pvgxhr4vC7Qb7trNpH013ySV56lZOZpTTzOERyN
2GPmNEXUP9epX948IyR3lQna2IZekkcw5k0yujEJv4SsXRISNTXFUNzj+1OMVS3XdYOke7lpjBA4
pjEDaVlZJAVfO89l/5kapv+EPSo5VjSOvTgdjcJO4uqDOXmqplRE2a+WF02rfIS0VfAEY8ag0hG/
ILFO0tP7ejB9HMUqXONxS4JtoTDKwIQm2haE4VPXFBAUDHxFiV0Ee4jhXGll/NqYrrt1eqDdOMvc
ndMOtA5Iq3oV8UJCBC5Awzgtyd/+dD/74yb75x5MZO5/ceH5W+OXkPlcD37nM6cQJu8c6rNFgR0N
D+Nhzjsy/y3ciLaHhsDZb2HDnvqto/vnnj/rrsHz3tmNeuxtiwlmhpLhD/SCRAsfhMs+ZHEnnJn4
q7Nh1ZjYsnMzcQlCpRkPcIDOMWWae1WHfAWNhrCzF7DEDIrdbKKcK8/ei2F87kf5ToY33uIHZf8w
dgBZmg58UqAatXKlvyBAQiaNBicR3g119APi4lWihu0U0D9Z2YG5ltUwn0lcT7sxVpLkjF18jFYS
/2jLYYRPy5ExNVaxH2eNZZkY27lz2PJ6lT5ElgB9awFTenPmcdqaOmn2sTcC5GgdeYRVFfzIDE9z
HMVTuGuNUG+LQkKWbpVIEJzd8CVBDXk34dqvvYQ0LnzjLeACdop2NLzbnJIHpJtyp5ZDPBL5OZgS
/2rnoPEmBNp9FQPm4/Ank4l+v0m0mm+4ZnezmLtVkI4xVjjbm3ZhXlK4ModJ/dIDjvg5sKW6EFZS
x8bnIKYq5E1wx7tRWU9CXLh9cuB2wpbaZ7RkbqMAiKBOrCYQV+jBO38i0eHx9ns3pmg8Mpx0R0vT
vGWxSKjm4Z1tFKhZTT9TU6TiG4iY+GBPioIJSNgu9jjLvwZOQf2TCCOCH4ly7mcsa0+e1XMLsUOD
Uoekz7FJpdl8NkxS2Qs3+eyx3qNfQD7PuQHtKKEID4kUO2K4jO5tmpQviSrsH/S1Jo/s0CfySrmv
t13oSVZncXIYU6P5ZiyognwOA1rctfneR01KeJ2LQuD2FdiXadjjfe7Pci7KNU48l+XA+ByVglIp
LgIgD5s62JIv5ACPFcRRvAduYhXPBAmIqvrBR+Xa5deCoYrEO6CZ3pHFNcnzVK5aOHF3Xt9Fd0UC
nBu+9o8ip5QxGtk8F278UyYieom7AfyKZfXpgegXTtE+OtedWQARnoMfbu1ELyO7N257C7Okyyux
9+PQex6HhfaIMqFOWQG8wbaL8qEkH67XXuUsxNdW1z+MGpt9a8RrS0f1ViOjXmYbZx+kXHyt4Ed2
tc3/JTuJ6c0TvIXJe+cv4MeXe11RPTZixOpVxPqlkGn+HKqK/NDAiWQHFht4p5nASOXRbu4LXLqV
NF91F8zbarbhaegJPAcmmjHkq2X5U3CJ0/JYdXAXV67Rzxtrsrp3OP9s3OM0upBVdq+86v6aoj19
j3vO2YY5ZdlqroZzu3TMsBRcCcdiSiTahyuViqe8au+ZEbM7Wbjl9/zXQ6KeFNH1rPooGProND7Y
BqzCFnQ+NTQZLEWAjl4DE6/Mk03hjHKLA/Vc52N9HA1MzUNq3du22o0Z6NTcIxpXet/LAbslnIZH
K+OBTolh9SiWy/i/eCj/vQLUsmnYdRxfLKgKlpN/eyYPKdbgkGrQnUGsZeOyrfneElLFfpzEE4O8
zK68g7KvrihbygeCAddeXBsE/6zua9rLwd/kMHehVqQztHOzdr47rYEqrAMTyHoK7QqoQxdjco6j
lBkQmyNKbeX5R2yaDqvGdnCNf9G0KP5e5mpyHzUdNETLtRDy/eXX/ySthTKVA7fXcJe0LBcWFCyu
YhGQb1kXVaGuI29sFiBiQyfEu6DDa7zYFgI8fa/Db4zX1NjHxCC91m9fUAmMk+6yiUCaEcb3QdZA
4MNrVgNWiZ1i03ULxp8BLnukmYNBFA6V7RxK6TneIW26/Gw5XBdXAxjGcqMxUfzeSfxvicT/dwrw
fy0l/3fUf022o/KPdvTfxfKlHP0vEvD5Z4QA/Dl9/kX7/ccH/lFPLr5IUlcUUFqWsP8s//rBFx9i
sIe24cOu/iUM/2c/uUenOX96EEjfI2gR/FMEFu4Xk221FQjXc9mXBfLfEYGl87d3qk8SxvFtlx4+
HxuE/HsLKryazucW7O1HETy3JPA2yumtLVDp7pm8EJBAhvdV0zVA93R2cv0uuk21Bf7R2CLgdFds
JMXBqdp5sT+2PHkNNuEBxZPC7+KtbdjyrLPEPyO0fLS2KXagkQ3tmPdgS4P7Qk3Pes7dC5Z0A2hf
ll6SPq23vJQjHUPDVxr7eHrlkTxCHfVWPqbyVVZ13bFJ0+IgZ7YyXfc8ZGX06JiJe+01mpoHhn0K
5le8ajl48NA9andsrwOHOPQmc8MRIZ59jtZV4HhYj2ChvRHzZO3VdUSJkvpSTc0TbLZ4L5WatvzR
gO9j+h3cEc+s4X9qyx6vDrujGwEn7xaVBElmL37Ni1adktHIdl1F3tWcrzNRRy3dQ0XkZYN/alh7
uEO3MhPmxUz7dlfMCdi45aeNCtpdHJT4xd0peer0uPGiMbpZca8fmYuAIw5rXxMCMCwV3JzY/p4Q
vM8r53uluXVNwNNvXjLtrBYOJbpacfNjCWoAbY16RfM3pwovGmME6yYM2hgfcRFe0sBMD43uQbnY
DnKa980N5x9Te56dbBF6a6wvC8Q2QO/3x3eKHGCXIKrJ2PyeTNl1kmC9JtFcmpoiFpVyo89GsbcW
X2RT+o/DPNI4mL0F3WM4p+sUQKvsCcdMwtjjicC8IZMOwTN2tvNMYtVR6jXO/fQa6XU8Mf64BYyy
OU28B/6jl4RY67GSjX9xO07wSGGJpuCmzHCJip4apMkj9xVS93xnR8SD/Tqm0NJC6MWQQJqJt9I2
VI/vlD7K1ww3H4vh9q70h6OWxA/cmFwLp+pvkm61YQw2kAMoL22HN8gS7Cw9oN2VePFbfsH/jltx
WE1mTGccXc6E5KwX/LnlIbSJjDe2aRynurvvmN/WiVOqQwHeOsI3xuWNLA4MxQFYK9AeVS+u4Luq
7ecDNyYmn0AvEhvpV2s8me5yK3EvquXtlqaaWqqQK8enEORagoBcv+RuQHTcPrgTGRqp5/DW5BU/
2Mo/ZyldooUrb8B9k6J4JCZEGLSz9iIR89H5xw///KmywGIRyV8FHg015ZQTJYsa2DR1Y9d7YUXm
oxis1y6GhqdCkKb9b3NsOF+bPKIBDQ11YzYPouvdh76vABzFvn0dmFC3iTLFvQ0j6dDq8J4mq/Ih
8u1PKxnYVnbdFvaR+UF8jTq6WuDBVzORlRFA3FxB6jBDF+Rp7pkvWUv0NKHNo4BidGlcHlu1Nsbn
oXfFHXO0+hyZKceiu8VVWDwpNmprg+vqPcXL+cVy8JguQHLWNG90izcEaZCTfVbdBweS6KHN2w96
tOWH0Tjfg1C0V41sIT1XPaY5Nx2ustaRFh/uZy6ZvKb1H2Iyj08x3xKLE3HPauI3thkl2xG7oSfK
mPRa5TGfIEleip22iMkCnc3ujxGizbF4t9RCBu7y3j0OmAI2Y53+/JXYw9/J268bjr9+hjLpnrxq
ItoH6mcDIqS51zpv79OCJhtb3GqmTIgNYfA8BNZXZHKwlrX9ZoOy3HlWOe06tyP4Yro/Ks8qCAHo
ecO6bdhXYeIcR90sQBIHM9uvn//zh1//Duk+gbMio/0UdFDIOn5qipYBJ7LVxlAyetYx7VPwsCUe
+n6dBLpBH3b5QRXRnUM79EGr0oVoRlFbJtSScP8uGsfb6jJ40cnII0vOu5Zb6HPoYUCpJJV25ag2
JgGKPZg0/84pJ32aXAFmIEHPnoph5dqRvqBPByB8AFI3w+KXjrN2a+lwPbdNT26W+xd1Hp8NBWQb
YOPxkdab8VkH3o1sh3lwevoiwra6bygafuH7AxT/WPzoMbTbs5+fTG5JBxYlq7KcxvsWCsa9fC2q
9kHFvbwEgf5pTIU8lrDCaeiVwJJIp+wzGU1vfZ99tgYysEXAntbGs2W4EUFjzcDK99am+Cq4HL2E
XWIf4y7aRrl8mrqh2KaF/aK6iL6Diidxhi3c9hAs6pjawJGOHL+qKZeHBGi0dOFUhXVoBAhKP1DR
ipoz0oC+lW/YP+8WMDc0fnYCjobVx5A8QfQUDYduWQOuyLMqPFJO6N+N1f3Cr9pmKdmaAm2nkppQ
Ko90blD+s8bUvylplka7o3FEIFqj7LjxOjZgrShO+J3NAzMzobnjrkPoCUryQT7iFW+1d0PK5irn
wXpMcmpZu5IuIJ7qG/aKnBdX0/PK33+YBnfazEo+FbAi0CXHs6oGlhBMtZuJ4DSRqoUn7sVsb0zo
6wTZrO3CN5I264KJSOUtBCLQmYh36CD0c8uITM9AZNInpRFy87vrDRle+KKdc8uYqN+bV3FB/w9F
d+V6mprfelw+uXKXPlZaQb2KeOXgmRVR/PTdiOrpkCWcfosimMQ0KXXNoUOr3PStfx0qv7/a3Ypg
98nPhb02JncZrerPVLvPmcKxFsyVtSp69dGVQD3GsaU9q9akFcobpU31ppnw5TvwV1gvgY1Fm7hb
7ovma1xZzrZNASu4dlBeLMj8bNULEuMBPOHSU5soCbyDZ5AVs5SDpdJrq51ly1uaZd0uZocBDhd2
QIpUsga2HB2DeNxbTbP1xuZeiPwhIFE6kbenmwGXvuAiFVtTBIKKk3L0013jFil5ciIe5DgslMgy
CEEk6VadWeqp8xRi4kpAgUfZErUnDIDJCMtvJyfrPPX5pxEEinhujJMn7O/7ug7Ptco3czuTOvYI
j1h58dMx589Cg5LAgIW7e4RCruj52M6w1fnkO+swlQ5Iu9TCI8Ny0y1n80YT/cJ8GfV66KNjZ/q8
8duIAxoad5GJmnZm9gwKcFox0Vpqgg/rVfWmQELupxkloYqNlr0yHuXSv0xuDOmbRro8nukWkMSN
4iTelrYDcw+QvCcsFtHzh2tRa0iVCo1S7UgatOLLXvfTarDodZwdscrgq3SZnEGqnVohAa4sBAqj
q5d+T2sjqEUaIemgMvJgjPld82Gqd/RK4Z9tkkMeB7TiFalDYTnBQmrYxUg6QXfsJGKgHUQh31o3
0Q8j27ygfRWDWrAr0CJZH92xhkEMJg9hwxI58e33tY7EUpNLvVMcG0cjdyM03MaCDsakkgKQdhUR
69EwQ0AqUXAG07RPHL/b+zRnMFJDdaQe9cVQgLTqPoa8DLmksb09e5iaDlIU8UL5AU/tzdybdLQy
qTR9VB3dBuga/Sz52s2pJjcy9GY9p7dfbom0oPM3+Orl/XUALLeFPv5RWwt18DaZ0x7NbEHO9K+1
Ln+h/58YcYEiioVaTskvGUp8rNQ7bRxlfbguzlkKmvDvVXmxj32Gf9twmbdBSZdlvxQZ7ALCjPde
tQQL5bEeHHkFpo3cCRGlxr+91yVg6TrxNrhT7jzA+nrgOlBX733FZjNXPpnZ9iv937jEiUgB8nbu
mzl/bWnU8FmqgK4pX2MnbY8WIaYqnZ4S4b1XpYPhGjvM72rKv3UR/6+v2H/2d/1/6NbiQYeF8n/v
1jp+FoX+j//xWdT/8z9OnypGgvzLpf33j//DsOV9kdL3kfQsxCnfEly+/zBs2V8Qz13Hx3XJ3zwf
seo/DVvuFwuToBtQBPjHtfwfti3xRUieAxi9HJsDzLH+nRu7Y//VtmUIy5H85XuL4/dPmhJP4cjS
SOG7VoyCIIe0Xhsnro+s5/pL7WRetcEqEX34JHNxq/dZvDWNxRYx9uEB30KznYDMXUiyxOvCsMxN
ORLpzG3a20w/TFmGCr+Qa1dgYAdzgKc9Bj9oN9jxh9Am+V9106FANLlLKlE+ectqmNSI3M2Dx7oY
/QOwisje3NkwWEoEpO9U2q0oFdNH/PPBoZx5FNnLJhpiYnskSUKktkqsr8GysWYCoggbmDmL7IQG
x62PvWhHWrEAMc7GG0wBz6cmjLLvw+jZlwTzqMGVgPst5mw8Rmis4rlbFukjJZkO3d8h+3UvNKvn
eVbjNauLcifbQuymRZseVMaFysjBF4FgqGRJacSv1b2H2eiZQXe8wU3vzjNP75M71tMFm258WHSb
Xe2nyUL+Z7MpYwSMjODQSZHSportl49gzGp8VlYuukvZ0tYaC/rtKzirJ3exIcC2IHQbE8VJFpNC
utgVgsW4UKVl9kZyji7IjlpEczE4TLlVvPoiZ9aWecFaNQ90B+spQkzUQLCiLemvjGxAnYD98PwO
f4thFMRfO0rqDeSGIr61rptx+QQl89qLcegw/1juA1MK3hx/HF+E0y+dmUZ74v1bfYI8ZcLTdttt
FDryPktD8WDLPozWEabVx762xouRg6Pe9FluPxh5WbAOCyDFviDpEKuHyBjQ3OUpfh9K8PBsxOxs
kc+b+IaHnHbRuuW4q2qyaHezNOio6fOiXonUp4p7CNwT+Jxa3NrUrD51OmrAQ1YEZZjM5PRcUlK7
m93ZfI8TxspVF5GHnZgS2ZsXmOzhlMX88RbvhpjYWyMepafCz8DUyAK0KLoQ5hI3JZxH6O3eaIbx
5kKWA3pMMD/Z6hk4yKQ964yHr9v6QZh8p94Ecn3b1Fy3LZtUdd62HcUilUHpOAl53P/c8JKfUBam
Txvay6vkfkd1QpOKn0g1fIPFkQs7px1jg2pibzB5laKimb4Vfenb65zQKQ73XHAsjECSWdoUfbgV
hvSdm0fql0gsmdboU2exeirHDgaYXbPyIWutSkGrVEfvhJZJ+xv1pdSpd0u2g8V8RFFPVFIgwWnu
Hi06tQhR5EHw2Ht9Tw9eOzNo0twaPzgaRgL3FnafkN3G19FIo8+4qfQHloTinsLP+kEDAt3kbR+c
yrGofuS1KjAwz7Gg/HLoedGHarBOIbZIhrKUlKoT4O4j5xAw0+apYz+4HN/n3ACZdJeDI2N7Rubj
RzAK/2cCwEneGRmKCU6kpL1RwqLvgYeyYo1abJP4+Sbnw4BdSo4U7ugFuoC5qSyPpGJmQckcs/Ej
icseyEVkX5ERAbF1hMjDlDTi3CP5+brFuGWN0VuswlxxuUI5ciDotKsijOFENDgNUKgwarAEAxaY
06sABDVs2q1vTiI/9D7Rb3iz9Au0hklqvmnx9UHv7MzPLJii16LVAe8G079gdnxA06f/VzZQkUcH
mjLOqJSIAxxhf+jkwXFNvdLIct9dpKMjt4JyMzc+hRuVOz8TO0421LhBTpkx0wrSTmurB8FVR4Dr
oLG0G0Eu8RwHOtyjFjpfgVQMI+ZUt9/hFLHXNua2K1T//BSDjjz3JKdoKmBx6hQ15dyYxh8H3m/3
SmiYb+7gPxEFk/eOVv7WDYbpauspIlLJf3lnyZLClTkNUkAK7QTEhGRS08uSwpQcwLETFlcgsDbl
W8LCbTDnA2tlkK9c9Qz3HKCUuGtbNPbXyZkaErNGB8hq7B7AO+ijE/YYtUqFBscs7djPHNPj2ZqF
82EmQ/UymxQ/y4CSGGJgnvk25W2R37fjwJcgHav4tzx1LXsHibW8ugnGF65PJDnusjqqNlgXWsrB
0OtMuxvPEPNJAAWlZWxLjype1rKDfChGG2ICl5A1RDl5ES1FfEBZVXc3sgW7jIE1XOn3VQ/M0eGP
pKWMLyyC6AUV3d1aDf6LO5wv7U/TtRMqPGQ/f5q4/Q5aQ+Lpspm2DzOr4MOkiMltDfw24sGBHVGX
F6Dk/ZtQUbptxGDeRgBlX+tpMK9hqNxDOtjxxgxm3HWZXV9MbRNJi/iQJ7uvykvsQ3ErCws7jcmv
3TG+R09OA/brLncq9SEafzgQZgTdrxGG5QpyWfYp+H7jRheI6Do32GfvWp2k940LPTtqPfvQhi1B
0JaZ/2j6SLZ9YZLtMEy9a+dkOHj10pOet8khsaLsvqiN+UEWcb0lGpkeFca3YxR1iCkDh6uKk/kI
Za3e2pY0bm5YDTvDD+UzinFPdHuwyQpNxppHUHKqzjSjXbABlAdARs5mhH7H8Zd68j6YRfS7M+T/
2dj833B/JRyyA/+nifj6I1HxXzZXf3zI70OwL784HvEjn5SBxyjg4aX5fQj2rS+O6Zg2Q+jvCYV/
DsFCfHH5lwGqsEmqgY/6R3bBkiy7oD6aDsMcsT83+HeGYMFg/Rcvj2T4Rrvybc+0fdsxPWvx+vxp
Gk56FtoOy/UtW3i6rXtA5kM9dxz/4gXn4htAQ/qZ1bltZzRdQbULsHJZhLsxUT9nP1hVKJp3jhmW
aEEAICGrYlyI611ZO8dJdvpAt9VaqeGc42Tp7lztWmSkjFPdsa5RMQ8PDBTnuAGwDYZb7soAsCgm
BrKeEQQILDq0iDyyDnPYV/neKg3TpQD8TPz9RRXEruUYPtke6Vmv9o6JyYFHS9x6GuevOiJ+xxS4
bVgk3Ze9pBZ3NGgCjdLv0xL6Z5eU8SHGT4sy1hq3xPjEjkDie6ZJAWMAE3t6mPDJ7NSAN32wnVsx
W/l1btHqevEE928d+eGKLbXC8LMMEk3KjX5qGCNSdXWCij695jUGiLIetwlHMRXowTcYxWDVXqa2
KraViyVE1VT84qO5ixy4AVHKC516BjF/298UDVFDnZKSrLYwxsWdX1n2nSwXTypo+7u+NV8xBL/Y
AZbgpn3rvPLZbYcfbm6dywazguNeeqXjvd84agHACUDzOb2uhYSLqbzhfa7Vpp3w7WgxfE+j5Gqa
Tr9lXq33zBGL76gfL43pXSkbGA+l2YINo62WqRTBTIHtSbX6CTALk2TWdhyUoX2rM9/cBjFBhkSx
xAQC9lj3dXPu4CLbcZpx0Kb+tq795UD23qzeeLdyNFAG7Gqjqwo1V7bNunPKYwhngx4tcONNNqR3
yrQ+sHCkz1NDM3ZGBSjcXfNWNTCo8RKoSzSO1yQEC9P20bTuMseHkjVHW/q8nnvpxQ9z7R6akBah
YnIScqTOAn1JL+SpMdXW7FiicmZ2GKvqvm1UuJcxkmyFkTrrOuNqB2Ru5qbz9/B7vYce5uv4WSNJ
QQdrULG6nvDDUgQ+muw4x/5bWOh+42vn3mY82A6xd7Oacg00GgZQO88UxeVYqQyKF7AmnerIexdB
cWrtaIc89k1DqJAO1cNMW9JneYgx96oDucKD99QKG8ybIfON7T1NssEL1thcSmaQQNII1Ip1+oIH
gYNjWbKnW5PzNULQQd9396ySGZG9LABZ4X54UlVb0XcMtRP+DnCOBCeM4MNQ7odZ8LvS/gbupI33
mhGs6Or8YBUh5mnjFkFXtDH9bQ2a+Njir51afvPhf0CS/GB+/NDSJCxAKgk6pCf1JbN5B5QzkMAy
/skZ/7Xs5BFbDkKTyYuh6/ABc1JoAM1P0/SlTn8MRfrDVzK71ZrFiB/ojWuo9kq0Oj2IUQ77mDxI
MBc4zSAfnlRFBWFbPWqK6Nbw6Pj8WCPe+SmY1Z6Gs+9R+ESZ+yvyqHEgOH1vsTbaCpM+ahdkiV96
S70WiBwkkOqxbdsfQf8cVvZCtw1Cdkh+so6oplh3ng1DNXIeHT20gG9Ee7I6epqHqJruB3fYpVWF
QuukZE6NJNgnZv0jIopyMzSKegqmfE2PhI90WwX3v/4JmCcuRcsYNrRHH91wDAhxnjKQFz9Jxj9T
wkEKq30qjWgXSnwAvB/exuyZxfT8W0FbQuNklwR/7clzF+/tEM8rz7Odex1OwbrI+3KrfOqmGy/4
FuaZumDC+oT41aFyBMmWxgAeTrKeEJrnnv1jVB9nb/7Krsw+62Rg6ziN8Ew7lrnSji9A5LzNQIfY
seAztg0dfSyJzhRqKKJ5Z1zEpMedDqEkelPZ8VSlfNt225tdjXARgZ3uohmdxTC69GKG7+4cVsix
LGeENO77pKdsPrd2jXLzUz2ZX+tOZy9q2f4/IMVY38JhdO4gk423ynLr09BBOERDGvfmhD6AvW2v
HZ8m6qwPNxy035Ry56vi0EOED2u0Yp7XY8v/TQKfaaMnNzgFhnUjGNFDqPCes9ayNr2dNKduaHhj
VuZWe4a549lykmbKTtn1do1kQ5mZmneZQ5V4XbnVVlH22tX+BZBWf8h9D15kG/2QGh62mES/aYgV
cng4eJuK+i3z7e8KzNu+85fWd/NHMXu0C2CfXaAQoIZMap86d7I3tnWyFrdTr3mhSMM6u9jVRyNx
ThEvpQs+rbff87nUPO8o10vxRxdHaL/lpcjGBTznbZsq4D7tDt6rolWwVfb3MS3GSz/bT4oulbMx
9BzpRbrvAizEkofexeybfa/s5CobfJ//i7zzWI5cSbP0E6EMcCjHNhRCR1AmyQ2MTAGH1vLp50PW
7Z7sWzXTNpsxG5sNrTKzLhmMABy/OOc7YZa621Kx7yKCq9zpLjORpue4QRTMGCbnMvn9pRHItYCH
yX050u9Epf3pIP9AO2ZxcMzRfCAk1FiV7RSRH8zAP0zzg66FzvOgiXU9eNor+E/qjpbwK4T7O6+O
ejSqsbkbsDoDFOaPKnFGv3VbF0pPn2z4Ztapnt1vzNDSCwOTcROw2Aki09hm+nGuB1IF7HE4RQKq
IIaNeTvzKWywnb5nCaXAjPjXpfViU/GJM6HSv/qMkOixa0AJefAne4w22IxiP9EN7IlYh6GFJl9l
IAC1eiFPSjhziUw8KDbxQ6IHD8lOn6O32OF9ECN7xSV9OdQgmc6bDvzh7JLMGBnNDUW82tAG3hdg
GD19Dxx5gtprxYyfXMisbcgkUDW4+NRw4X1CLFMFOnh69Rpl4Qlr4kvsF3a7b9rgls4MBs0Kvgy4
lce6IBkFE4rTnGxNZ0U0qx+jRxbemEwntP9QTsv6SRoEoxhvddqcmXq9zAXbiAAiqz0GA9PHATVv
Z1LqmRXRs2KmyQnjABlkfU1LC7IDXNu1jR9u3ynPjxztpOrEuBt6geh0uRlDYXH9huNB5FI+CC2R
QEctcwvwYaAmKjljr4aqzM866Ivt1DYoTdDlwhWcjDVLcAydM5ilEqft3qa8AAxYsVDwBqI1Nddv
mtmGKBWmV+aBu7Gbf8HDxYiDFJKyqTBx7js8xk0ue1ZkcBOz/hU6CQ5EKi5rkPIgvfJcy/gB38aC
ThfeW28+ee2yntFre43YdQnxyiCmRznQlLhv7t4wk1TPgbcZofr6XCjaiWQbPzb79xSv0A4nSEq7
SbuNMojRi+tapwjny6B07fvCrHDxq5PWI/PdVFvfIzyFVapAMMIJPXv4V0UXa8eoFMW2DCZwZN4M
RS7DryXUmB8NVu8mf8enmDFXXZTDca4/uFjDzkoxN9RU535g7HjZ7xTl1Zfo2vfGoch37YzcuPK9
L+3p82MWlGfCKN8blOCwDmoQnCaZ1f3Id1bhw5ASbZ9SPH/TPdQxVVeCpa57lGM5U+1xCH6maf7J
8lC82sSmshKst7KaFOV8ML4rjxRrBPgPbmdfGQN3F7w1Fdt4pP/Mx7QzmKpHlqtfnJCvmm0mN8ZK
Yt10MQxT3X3gWiV9Dr/ODxMzFMHjxVfoZO46JgSrYMpwjmskLFPGAjfLY+2zjroLbb58gY3a7YvG
UywZuQGqvCekxXsSbTu8NqE3X0UAWQZeqP0N20bko8ZgjiT1O3Lq9kW6Kt+FFplHtSRwJ1dN7Y+V
2ewpEYJ1orfms2pncS4d5Bspxstnfvdr1oTuKe/VWa9z82WGRX9f/mT0DjE+nOL3apr2ilSKVA7n
uos/yL3SH+IsMLaWVhqbbMDSwVUOtMLpgTD//mcvSOeTXQzPmhsPmwYR2gbfj7zNXi5vU65Fp6TN
CGfLXj3NMg4j/uObjaV5o7s1zEXZVVei5lg9NsUXODbCPpYvtrGahzK4YSqlqRrrXV/Nxb1dvjiU
4fdQrl3PKvBZorCajdF89Ap8DmF7rsbsVmsW6c31tOvT2HhAVcyjKB2Qo2CVQaWUNCtUTPlBSaPd
ZymkbcLwql0n5oApxVr3Iu4X1ribEo/QOkziNV0ojzxL69ZwKtpn5GBiB5zaQwbTFDenAPY4UeSM
Rdv/gBk1pCWKpySn1mM4Wlujc3FLadzbPF7DEXutA2f6DqfJSPOrXdXdz8JtjkU0sERti29O6xHm
2Tgf7jDYO7F8VgxQvuxBJFeeaIjVGbKSM4eip9d4eAfscBBGWlukGa3fOJDUFhmcPXqkmzi4h4gp
gk9PWyTrPH+RbfJSW4w7iTKNF5R/+in6z1jN5jHBI7+NVG8dvVJhyHRc8ErrCCsZhqd54yJ89uEd
xqTzia+sKzBDg1XdwVGV69HsHrtido/kMj2MSV5tO1oHS8l1O3km1PuQyNkARYqTMMCsnMQ4WikT
+cNQjgTyOI67adUjDxXsal1mkF0KuhTz05nZIEmms3T32QSGL3cxDRQqveHWiUgjpAN3ytcRIMr7
QlXU+AgeazUPTDzRgekwAz7Q9nwjvMR9dHBYnJ2St1eTnv6BjeAli1CQhSrwTnqNvfL3/x+Slp9a
VfFjaZVK8IJrO8SsjpbEb/widbw7mld6U/bRmpnLC2lksEKx/yAbXZku3lziuJPNbGC6H5rXwEU8
QGzuOhMWr59sP9LFi5UVds4zozUfrYmxJqfB2acEdVFS4LivK4u3y23yXduZRAp3ktRJryK1zB9D
dyk4s2tfUuRaLsholSbTGxu7bpXHTXV1XGU+lqQhTpco68prI+buiv2a4VxguTRJfQtCtExR0nb2
xkvcetV78/hcRpH1UMBwCXQA353xrSlacZJRmHOz0XDwFH5IhyjDMxYPD53GwrzXXU42PYxPFZuo
U5sjs+oZRN6ceYzY04AvNON+JjZdEE+BmxfmTaleRDa9wsZJnoJJB9pKOLkTzR1meEQVBoMEZihQ
44rSoOG3u+qQtThDO2Q1cZFRniW4y8o6pg+bdczHFBurVusqeMZSu9Rq0i4YiFaWBGW/MUMN4Bmr
gBtADkgtpFftygpVY7coke2ON8Sg+sX07D11unrjHq9VQmBLrj8aDdCoKAuWKMAQtVGm/HFhecZZ
KvxsHN/7UH93F95nEyOesgzvjH34hScETNBaXBrJ5Y9vtfMZUCWXDIRoXWMIxJx5Cha6aGD29+w3
cDRZ2KPWQiGt2SMcY5xh1Bh58QSbPn9KrfJkd9ccoPgv9JIZG3CasTSl/kMsyK+8OP4G2KcuBE7p
2T8TO9/HlevtDBtYRZ4+C7ipNfzUaSCMfEz691saiE+mSb6x4FYTPsukGsiMdseRE2tesxF4RwbB
jjUja5uX/wu7Aimu7S2F5zosYFdk4eNOs0i212hCj7PSz+xR1GvMwVxmWN+Y/5NAht6n6R4CbTZ9
PbY+sDpapJFcg2lMjp5d/KiNmfwoJyTQGwStY/WIDdvcPiHlQWy3oGpbs8ueJyv5MOxZwAJP873O
+XwefGxG3i1JIWAEGrjXpC2OPfrJkx7ehoWPO8WAirWZZ4KeJTmne3W3Zo2fLyDrAit5nZhubJOF
ugvHMIVLwpdhYfL+/iM6yH0kSbtNCrPbBaNj3Ss3PZSMl05gmA7dgn+LKgHxd1D1xlIjih4BEqwr
IQNnvxnBsY59eoivMjTsLWkeCsdwDkG2wuLaJg9167VPolPhqbYDEmIzY9OJ2PuBYRZLs/daW3X1
CfyRqIeKqBTcxkclCYYo4+bNjvXx3DTeOc9s57nsGaJ09ksP8bHLLOiNtRnB4TDx34v0bNTdC2OC
eZeGQ4hYTXGXFT2RbdUU7qokVIcsJToghuvwLYPYv440M3jISVvdWTazlRIFIn5JwAd9bTlI46BK
l5U6esFgUS5L6yFziDPTR0FEAn8VuWlxC3S+T7/HREbskZmC067yowt34cRSP13rY8Z+sJsvSovN
JwBMbAQvRJ/YX9j5PozWqElhScYdITA+AzzvrUCwt+1YlrMViujiS9RAqcflHU1bpxwYdOHSjgOd
AACRfA/7N7wxz8uTE8dhdmRLVxB8Hb3ZSh1bnkV96P2oREl0LplDFwx8aAXUO2qvYo1ZAAKYt0Ub
RSRHiKJVdxnquepHEyLCLVOSq5pUyy5CDrsGRhoXkFzjmPMFQw9iePABE93wNr+aWcmsmS3QujCY
kCWtk24KkPGYAJvPIurPmYs90wFiuTIWcJ1MMByb5iFMWyLD+gzmXIjg2IgfE8bavtOS2kQgrvnp
ek8qIu2jxmnMNtzY0ZPPD0EGIwWNGqmOxsfYLiHRjX4BOfBR5HZ+BSLLrrqFRFUGlbsrExFuejHl
x9xtP6HDDC9N6QV+IVHDsRvdmZNzsey+BHok92ij7F/jlG2L0WVEZJntdQ4nbsCh+lYr29k6wSUK
RzQe+klH2n2M6GPWqZ7BeBf5xB5KjqdBbz+hNNTLRMR8NweWpNG40UhMG9GjnKV8s412eHILVANJ
koQvYrb0ddFVI8mdE+iK+DVr8lWUfTWjIhauaCifgR5Gs9jH3JkrXUVHy4LOaAntIXRJ3SV/5YMt
KzdRyZ6zbSSqUbDVfMulRpnvJAp/h9ruQifLdgBnfrECBvnkuyyP45olPL0wnoa69FYEs3SrQJj7
sYUAXZobHMUfzUDyMpJyxIQuZw9cWlLIjkCZMIUEYlfUhXeMTLgaI532vncSa68D/10teOgr8xhY
rUVgnKaQAOmeK3FstTdb4Nxbca37geG8V7keMHnttXtfxSejnOZjD598DYVHuzkx9YTXdBzJwRKu
gWxka1P+bOyeK38IG/IEVQkUIHItzuBqeARogTIOsuG6rk3ethE7RmL0+i4ZrYwNAStskz5HL5L4
TtDYZ1Q630gv6qnjXNc3QPi9eEb30k15+N1A5qu04Dtz/+HMtMN7aWPjqTXDHS7D+cB9josUAWfn
tbBsCfiDpUI4cnM/z2urcOJvBEGMt8HDjtW3L21HOgl4mnhX1kZ+TtgrxgGSirzJi+e293aAlpKL
RrO8wVPw3sYy26WlRyC8kakzso/3mKnA49yKeeuwd95WLesGkyrkMLnCfJJaOx5wuVPZQY/ZMKLJ
fN2wTk3tFnerISGyrIxNZfQGph7XXRVZc40cTMGNlRRHBC/DRiMwbrmovTO0ugVtnIF6dl5y28k3
adbFUDtysoc9kR31pbdiOVP9bpuOZmNuvS7v766fdvhvQig+P9wQtoVkGM84zM+SajuhDn2LnAHn
VX+I7YxWHCbd0SifwH8GR5mFayfXBRKNcV3qvX75/cWc9poVNw9oszSUS+DMc1ggwX4ohbqklJF+
3npPU8MjEsPTf3wJBb9UNThIqdIRgJAQlw4XZmB+p+dRqIAUnJAuA+pV2yUBquauhcqv4zlnpM7z
GfF2eKYI/MZvpdNT89JGbTiW9fTMKo0ORWIe7idaM2JtVFGPFzcBCDqNjb0XSwnnemRDt1zPhyht
HGb7hH/PqI7WqVFXR1WS6yTwsa1K16ApqJm64i7n/oJy/JQlHGO9Dd6kJG9si3gL3H/Y+TME6pvD
soWTCQmT+taRV3Ufx1HdodCcxwI+VR23FwTj+rMWW/GD3QGATpoZQVuKyGUpAAjeJQ/KE5+EwSeH
KuPVjAU0l2BGRTvNRE6E9FsXre99CktfRqQgVwQW5V54RJ9wwddEHHWiU0rlNZW7Cbae24lAD/Zg
a+PXaBUT6UD0junMYq9oaLM7erINPGLley169Bn50wE2WHxPawZZeuV+CldBWXMz55wwRNoGYy78
PmYLVUCK+cZKnwn4aFh3o9Q+OpHHu1G6XFEV6LZgQErA1veuwuCiyM+h4gjbmx6CASsEUioXPOiZ
9O0VdCP0420GwiQOC35Sd0rmjkiwoSYqVgHgiOLxUhYTOdr0Toxa2S7x1CbKBOwoqqt+28TvQZKq
J0n6wpBa8UE3NTRn0GEWENS0ysNCcTyVR27A+qRJfMlS14kS8ULMCfUAz3QECl+N+9mArSHDvnuG
T+lueEQ6r+0y/9dLDehyYvC+DKRK1MLZQm5h7q418RFnQL0tKKNRZ0zdqtKTU5SY9nmatG/MQ1Kf
Mc27EWXjMw79aJMgA14JPWl23O/pYbCg5IYTa5BZtOfOzSgocNLh1w6rciNacSg6DhTyOUmyncgw
QpWyDF/Aj4dDd8UmyHPDI2K5CMnRhE6yauI0OrtD73sha2rSea52PM5HqEOWUO1Zzt2F21PtkpAU
3tEZ47fWyPxUd/eQQeR+UNbbCDYMgivJD7n2Ib0e+Dfb4paqLBz116ryPvLQWPeF+VwvrZJhQBF2
qsa4tP6M6f61dOIvyzFPfRihoMH+uWP+fzEURhzNsPJ929Us2DID4X9MuWP2E0T1arDPGZ5ENKP9
OUrYGSZefCuFLG4wD5+rKOiQQc0YjJhUKZ2nq1fDBCnJrV03YvxyDKN8xORePjpkU8JVEccCAykS
7dE5mc2v0MIeSEz7cEdDFKwpIW9B3vfL8KFibxGmfo+v6KglYmXNxa3mPcBepDOCszxByv1pSsi9
l8iedpE9gAst4xAnBDexNTg9Dgxw9tWsqptsgR4zxcp2mhcnWLuyZOcF9gBcWK+fY3LI/UrKDsDK
JiMXaYeI06FZJRCNc4PBI63Q3gYeTf8dPQCMiR+rBmdi3Ez5t7yjyLEy871YgEtdAPHf6T5Qmp69
AOuZKwq/JiGSA2kduqTjmubwxHLqWSfWJgazisn0LBdnpeO+1RaBZnGVPRYowOZ2wAbTY84JWPYO
FQAcrh/oLQjsvajdBhhvGoXUrqkqDpzuwhQi3xXKeBERq+ZwBNM6y6tBOBjTcIJCldokuj4djJaW
m8i3Td+nDqvivkdV39P6ekzeWhkrP7Cj8HyfwygCUabeUNQydGcm5hpauAb0BBrFyYg3gCmx8Jn8
Gi/qWuXm9wSl7rGCDYiykV8pG8+D271mIdyhoGh/Ucecq9hatUKF1E7IiVgaBBnkKC3La5Kygx8l
jBPNQRjqEemScchYaYrNbmjrdWLWYp1hgTohr+o2st6MY5a8mqF5CfTRH9L8Rc+nq6HLuxdNi8wQ
W6fZs3Iy2yezNF89AOcr6BDQMFJKCBVP7yloAlGkFn8dvJc9AQ5x475Emjes28I8h7jfUCLnp6xk
f22oNwF3GvpuzzXJ+IXDpZ6ifGXY07SRTNbBLpY/dS1lauhhsuo04yqATAQEAikFEsUpm2f++aXI
RuOoVSxrkgRsjzIhsdc5aUZmAkwlI/9nlZuus6VnqB4WpxtxqbQjxfhj4tl38RCqXbo4ZQtHbLMG
JeCtKdKvuKaODnor3GA0zLfuMv9R0CJ9pyf2Z4SGssa2x6Kv1rsbF0dzRjZzscKif54j/cpY9ziP
pn0P++DJYRuyleyH14T5dKCBNI3EcAIKgNUFW4I40w1NIBkisZE92Lq5l8J7RyWo7pOL49YSuJ+c
9qUeCP/TLe0pNJeEReQIOyJK0pVntc0RQF/+ODrOYzkEwbWcsXdwKD+lRWWuk5g01RLZpT25WH8E
QfdxR7KCCTJ4ZVjTtsbefp/MujxMzBdXwFYoNtAy0jYUz8wxUcGXP6OZ1MZxDTF04OKFO5IZ5hvL
qveoGffwKNeF/PQC5kGj/ZqE8YXed5dPxWOTdg+RzrbXtb4qZhxjgEFdj8eVMnuxtUlji/UBD5Jk
RqkclHsN77fpnMcyC289RqVjbJp3ycL4Guk1KESXKLHGCzem7IpTnc/dAveCoT/NJ6MuyczqkiV/
qTq3QWEwXmwTv7NZVjUxh1DNj1nluEk5D91546Se2DbmBJZJZXIzohtVAiKPEYdvAeUNE5keyiDW
Ysqm+k0PNXIFO8yGyqsxg20ZNzI4jrqjChVOQzihCXGba8PxtJsW9091icbHmNjIG0wC14TFp76L
0TGtea6TGHyPSmnjIQ92CX61FdqF8NGERVFLwiKNjIl63w5+izBy79bMYki6vDBUcgTAVOqkUs++
UPqZO0Co94Z5SY/olJagZBjUdie58AmjGUFG8ejCZybtQlyYC0K87Hpt3yvqb+CHOy3Xf0KH9U6W
Ju5G51Un2TftLs8gkwud9KVh6PbsVod1PXrzGUpJfJK2EewKIjxUnkw7tMc4Z0ed07AuHPZzkGIn
9TOajPxZmfoXah+gZwUb16Rq1K51eNoKO21eNQLmOb5sZ19VRKkA3vPONk4+Yecp7Wgut1YvMBxb
aMmbKkhOLkUZjU6wD5cyl3CUcNcRsaUxI3ye8zeLSENRBdYVFIt9hdUENAEun+7O6doJwRdlpgbr
0GNoGM6l67e6M+5BtA33DnAuenzzSCz30eSc23lMvRC/GycxaeFPKKKP/BDGAAMiCgi86SO1+jWK
r5DCmzkO38dl6A7lx3wdEsxzVhjjlq7GH0QyrFuL/Kp4tA8NSMd9X5mXmFT7CxP/YjvmCQGR3GYQ
DMMHwmWijaNV3sajyU9hDR5jJtyEPcRo7HkUsbsnGQLEaMC6Rze61xglxqoKukc7m8/axHZbd+QL
LuAWdTQORi/hspXczi1BPmxxAWrWSbFt6+4rcgs28XQbrqi4j0b9cTDS10YNh8RpfyFiREAeOzyd
fswRdXTo0uxPtCIRnNMUFy919whOXWLvdDjwC/AqRIWKnypRP7Nx6czG+Fi66tD1VAytMQF+Mwm/
DOrwW+254kD/shLWIuLqoCK2xtxswEdipc1hSNJnJqdm7C7oOMqTlRIhYcSMk0D2k1FNmbjJZ9O8
yu7ozN8YMpM53JDIUdjJ9/JijMml6vsfrsg+9Fp/bIv4O58x+mmkab3WWJsovPNQwBE39MkqsdvF
OEwqRYgru2v6VR6Is6YPW12nU0stVBBzEnC9qx8U3UzAcxQhDtiERjG2LPE8R6337uo2St6GtEDn
+6imczAHLWUwuHOsuDNODiZXsetm18LF0O4aNYfaxh27JwTddKJp+KjpeOtDNpNcx6yR8WCvsbzO
e82dTuaYOat6UcZ0TXLiGatdMYF8F7LGpDccNVxEtxoL3RRku94bHhG0oCcXvhMHxd6bAwafTR2e
K6246VGDl48hwN5LuteF1IxXQvmD4GNgaH/JnMMUxxcDGdUYgmUvYQOv5zBZo85D6G04vsodhA3R
QFRQYt7YqR4DMPR5QaVGyctzSR8grgUnr9Y+pap8pyDJIXHkeYjPKM40xFYBThpnjvcibqhkUA4+
p0BfZf4WBd6T2ejjLdaoGEjJoLwfoBgS4PzhFoxXUfK/uXOJH8bI3ibVoeijn12PDdvNzvWOtc2o
QQmiqFK6Xj+XwtxquDsy0nUfA+G8j50dny0+fTrg/kSFfCycYQ+DD2FAWD27quKjtgktYrM0SBqq
ZWDW7D2P6mxkk6aNQbOx+JTmrt3zBNsqyc/XLEICegk1WdJT2NI787KvYV788lC+YRvoof0rxv8U
Pbtyir7rri/N7DJYbHgij7z21EVgTpityF8xubAlLVgYKwn9eXFqz2hdKYXc4lhjYNu3hRMw5yx6
smN79YAQt10poowhL/Wn3LRRmUWRs0LPCdwbw9fGtkpKKTAma9fqpsOkuCGVHX+VZorjljGXX8Gh
W3dhYD3O1SdQrOpkFBEJP3n8lXTPEwqBQyTzZ3QfXNDBpxEa8Eg7ImR7WeApYeVAlYIg+Zgr++7R
Oj9OxOhtWi2vXxjfA5VqngmI675EZZ9HEZPto5M7lVQL/aPVhvtgMp+wdXhMDonVhU6OI+wcjA5v
U5V7B55y8Tboyf4JwDDvpMrxmxepDVeQKGWVRG9aBox37ka2XTNBGxYYMMGjQsbirg+/zDnYGHXr
uwlZmTImKw8Rw2duM/jrnQ+jwpEnI1ifWqFzBxqJnzrmTuXCRQOJqNQyeiTAGmk3vWS2DVIjGzU0
cpXCq66LFyhnMTtXpj1dUuyUKcjA9VRK7JQkIhfhXSfUhhjcbQ5PngxqcdM3ugKACE+nODcMqbl6
mX1mxTPTuKe+R8ZkhZxLrC/rNSJkscWp+CPPNmbTCZ9a4Zc2UOxh17hKC1lez+NyHZy6ST+1dW8x
yE/KDZlAn6pHdg2ZhDUW9qwVDB4Yh7kHnThg9CH5WIv8hTRfaIWprzPA2xsKhQRb23ZWMOXb/mdR
1s+zhxjbWNAgVE4ebeuJi4VEUrlHAEsEtMD/U9evgJjP4ehVRHIPm4GGMsEHhUpnLFFpV3Aa8gvw
A1DRqZ2Qw2mAzpTnYoKm/4so6nc4iHwOcLrwbDsPkbPu6F92eaR9iAixaqXDDjWsyhclDVIVyN8L
3JfJo0uV3zMLL7WVktBFvsk2ZcHRX7WWNzJknZ0uUEOrmaGHx/HrYE/HuO72ZovPxoG5wUInifFf
djjD+hc96qwdHqdPWAH4opnMtUXzjnLQ3Aw5/iDzwias/2+4aAYWhL8FrTgYpW3XwVftuc6SePCn
ap9Bb5XxOc3sYZsG2KMSm3R05Q6Uw+ixZLEUoJa+9thM6qTpJGbKkKH4FiDictq4W/3hePg3RFDj
v1ppXcvxXN1kayI96bjCMJeX+4eJQERGMQduMvogBLEQod0ZhgKyz9y325Cx/Naqkp8svnhYGNGH
1WqXspKFrzXOTzfXiLaC2L7LxxenDrgkYaj/N69viXn5rzFJ7mJtAG+A2wKO3N8yu0rbZoyeYfkd
CfxYJy4yoNIK8r10LRCldZ3vFNO+lVPGdzxuK8IDmrfJ/RIx9HPZj5D+lQ3mvB6QDHBF/n51/1+7
ZhzTwFb9v/aR37sf3Xf1kxX8n/Zx8c//7C/nDHZvz7IXj4yNGdoy8cf8ZR8n7wMHuIuy1rDFP//l
L/u4gefcEgDfBFpeTDcWdpam+J36Yej/kLjQsfNworo2tvT/E+fMv9hmwMlJnD0uYRpcVfJvV7xd
epPelR3pMdJ+D8ZujSSZRKWwgyw59Nz4VUd8meeeS+Y0f7xT/+Zu+5eL+W8/eiFB/nmzxYabJEjn
tp6VdCQYcmqpeN6XSfA1oEv/b+5tc/l2f947rtBdw8THb+vU50L8DSwZB33s4MJgF61lbLjKBSOC
IxQc5XvEPqVOKbrQPRKo2JR0v2Rd64Kj1yzY0CCm2Rq1uSoaLV4npW5veqd7MzrjnbSJSt1wZbxG
c3SBwDq17oU57drseFDDlc+m4pVyDbaVdq+GliA8Zx+BETXYvG7/928oJd2//I6eZ0hp40+0BVfd
345TUWeN6/SVtc3AbFix5yd9JqA+J93d6kh7L1p2qOEcvlRGB1Sune31UE5y02BYMFT55rR2fRi0
q0nCgB8UqHiswL6JsUJZNHRfPMDWJfIZpT6Y3a5Vf8QWjhlBxF+alZ+VafkMPb9IXomRFQXPbYWT
XtEUhGBURIbnJZYwbENb7W1duscMX+4ht8IJ0m514K/R1bI63IyFJJ5Cps9NmkJQB6g+ar8KLd1M
VCRYkBGeg3CDOR/ghBrl5Ft2vE/NydfCdN8khLwOagv7Z0PoGYnU3lkW1jHArYJvyuh2Fltinid+
EYqb3eyt6kdjnAXj3RUr+Y9+UDbK3maPoUmnILF12gkP6/IiFIFJejBKWGjZCEOJRQUIVLwqhIJt
bMm7NObmq1XjOQWkdxhkJW5Ooj9AUHyNmfqlnq0eJxIWdlZi/BA9c1YYiSSfJfU+xxT8NCPasJZd
fVOlhy6jQC9Q52hhnX7wFjo84MtDmi3LU5ZPXf0Tq0KxSVqUYyCQIOx4jNZG2zi41gta9nBXuyNB
E23g21rgsVhzSJwu8RlICaaHqL+RPaUDJNXbhOSn73g+dyupnGozZFG7GWZwxLrVYCL3gnOYR8Vt
kenoubcpey890iLGByJ7P8YE1QOIZFJ+2WDC77Ue8FQXoAKmjp7ryq6HiB3j5ETRvM68qtgOiM0R
G4gJN8L0pMumQVeFj+43o8Xok5LUSZKKgUtRYbPz7XnP2PuGGwkwcZViMd9FEUaakcVgFhPfq5Ne
tG7sN6AUBd2k0a+OlmM8IPa5NYKaMSewbeEEqsBPzWwXSXBfrbVPw2zTDujEkxQWTrapA3P2s/TF
gFWzJkgk2g9ZELOibaqLISlIu+LZTbnW//d37u9U0T8PJ2nj6FrcK9y7gtIDxMifZ6EXFkaF4N/Y
xgl9VB62TLYIo4E4z//85xfNqnY42j9cuPl4AGnLQnu45jIsfdb6nE0JcE4Ts3skmJ+PtkCLbo0s
nGjkoSGAxaVCOZay6iF3dCfeMKavrvky/vbB03pinkZraqb5iSvzk+Ru+5IiAirj10i8G41NTLYd
NGvlyB9F0HWnPrHZc7soa5qqY48w5NQXKMTXsAWaHeOY2+836f9affFfkDf/D0WPmToXxR/X079w
Z5+iJImyPwuQv/6TvwoQ+Q9PSMLGbOc3pGZJEPvLuiv/oRu6I3Q8c0vg13/Sa4T8hyH4C88EUmMv
Zct/lh/C/YfuekKXlKD6P4uW/8hE++uZ/8+4ONTK/6YG+F1R/88LH5CtZfKqBMhbx9Kl9Tu28o8i
ADaG00ZyMvZ5WoQsY7vH1M5vTbIx9HE74WNgbgtw8dHJg81g10xVjB02Jx46bn7SPETy6jQd5vz7
fKmesqfyZfjWfLP16OCi0qqe4W6C8CQYI7o//PEW/5tX7v2td/nXl/43x3GJzK1k6D3th0g/Axo4
N9aQ+FpEYqGUJS9UY66G1hiDT7ENH9n0dn6vpmswZD77gGsi7NvY1+OKMSiRmSYzRVymtnROUBXg
fADY0NkZrMSDp6FUTFIHnd68xmLLWi99kMSMr6KlRrE1mTGR6zea6Xwh31owMDyBAys9VfqSXDIx
Tok8u4QkHj2m0nrpEfrwrn9pdk73stB+4bUdVG3F26IBk2AD3D4wFoC6FmaXuVLfF8rHIcH7sbHt
FIRiyKYaev8uMlEctQLQWMoMuFBZ4U8Is6/ZMmmK8XHYhLO4Fc9kNFVJisLXjhLseBkzFsmBCu/4
C7bQTunLvm5EP/E/2DuPLcexrDu/i+bQgjcDTei9J4MREyxGZATMhffA0+tDSutXV3arammuSXZ1
mcwgCQL37LP3tweCYyLBw69F6At+3fJyjPZHKsx+YcmM/UPEo1vvphcvPFGMi68nnBR81vYvk8+9
euve8ntyLa7yXk6+gq2yGwTvj2iyLZoLtikgJJRfZHtdrxCWbXR9ss48LbwQuUc6qbLnzIuOFWIS
yaN8D3hjRrcNyS6r/mpTGbIheUpR6RZP/7TF89MvfczVuMHHCjQLPdEzZmoyhpoMDpVDmliYHvJg
3nvSghwrvZtqeE/PQanum+qt/og9e2M+RBm9tUyTbMdl7X3syux30rN8xS/x0o2JvCG38tTLxNm6
Aj2MXPWsr3sK3/xbbSx8G4ObxoJ2ajjZNr+Lc3quNO2HAk+letNL+ZwF3QIbYYVWblJ+l+ANr+/j
24TLdNPd/Hfn6XxxT6fsBBfKLX5oR32fZ7Bg3LC46hxGOKjvEiU8AOOdJDGRPv3hv0tfUli+lQ9U
UxoPSnvTtOB+vKASeKApGMJvfy081506W22XXvyaNu04jLdxvJGebHlfoWpAYnk2z7jgiEqP2MjN
rRZho+AoQAQayHfWrkr6LTgEtAIRJFfg2MsrZUcQRKkBTJVLlSJuMY8w2LrRF+TcsttUn92n8pl+
2MjxZgrrEeASvdyH6pYnV0rivuJX8HL0L579y/wiPdtH+jIpmJno8kiMw5oZCr2b+cBQpp6sXjAL
Nkuh1XTHgOflbHAmPLYctOQlPPGeCPh4Ylsf9KI/JqfsFlxCqFHVHAxwkb3jUThblIrPuN1NEcAq
9ulvue80UxM9ZjeYL8OtS6SWWsbt0E8C0EpLTI39KqiHXTPs2L7yLF6pJ+8u7t1bea/v+ZnN87Rw
F/lG25WHPmyzidIBiVZhL/lTqKC3zqpygrV9SaSYpVtSWNvPAc5BOAiMOMf6m31rQgwk88e0PqsN
x7mVwPKVpGvnUlbfkyzfGAfrYJ/A9ZqT+B58tEJikZPH+9jBj+iyIwUjjlEpn1Q1bcdBCS7qzhZr
R8hvPqwcX5+HhjUxwgp5NwM5SlXDLm1DtiGozlPe3B0ZpVx6UXGLjdUxXqXBT1c7BXzhglRcVL+k
u84GHESvfgru8X14095SGmTpFJSz9+Aj53oezHKswhWHAneI21+5RkVoo+YdoyPQv/VQbuMpYbkl
7js4oR/eR/nd3hFz5iGAAszz08aP1xCsRr7la6jIiDnLHIW2ljl5m194Da6Yp7HkBpMiCk2KLNKP
Yh6sZS5vtZ+dmhaPQuSPxsbv2BY7lhFDpB4V1WcbDo3CpFt954buJrzERUirprUUBXJo5GvljPV6
bk/IRDirSB8+61v3iG+UmV3tq9mb8xCzk/JRZkW6jD7zot+P80fx5tqsIQFwapMo89/cuNhj1Th2
eveuRHWGyFxvPDy4UZ/N5Mx+5lZmzmrswg5YLBlh/VLy5+hPfChn1fOP3s04q0e39a6aMex8I4tm
jvquqRlLs9x/djybJihP1HQo0rc9eVll8eE0TEnxTTq715iaxglLrSjaG4m98F+x7T+6TZP8Uq89
oGoMUa39Y1yqt/EyGu89zZFe7tR2iGBDjI1cMVd0kHO6s0+fZQdf4KzI+XxoKUl6gpAfdxpWNPFu
fSYrE2fv8USqV00Qr4mT/riJ+gsojFN+OlZ265/mtTTqU0jaRHb3ySN8aHvfA3KbESWeVj9dmi3i
sgVVNY9P4cW/qKi2uPnkmPdBP8Y2qfR1+OiPysW9gYXSy3wBy1OfQuIULxJhU6ZM0gZX9Uh3Rmbf
tIN+ci7xPb+X97bznoLto34an0fKW32PZgnf02oV3N334S3+KK7lGZer7VPTnK66t4F/hzB8EZ+V
Lbs7e9I70bXttnM2aFP9S/pQ7KvIbsq5PzVduS668FN+2tfhrBzcW/Fm+9KybqJZPDpOVf3hyKSk
mgmvjS2KRQ+0zI41oNp5YVlbL3I3zcv9CkQ8dc7Svh0rjEsaR+nfTlr8ARftDH9AZG/EHnouFmvu
SYS899U29ilD8pr3eAmxAoREyV/UfjKlzK3X0x2be7ga9StEFJ8JFjOWt8ywIYScy0hOXfNjecz6
7o6rQBsm5Ul5dA8Vtl/unkcExPSlbVoGyXnhhO+5Sik4FtsFrMKpOEbngjZI115IJ3GllGSmbiOK
9RxtIg/DPPxOvtVP1ANw1DPjPfkOP5IPJ4NDFZJ90+1laqyTc3YuMOMVccHaID8ll5joRpdwO1Jb
hBHyusOm6pYCkWLrdyr1y0m4Yo3ITki/29gWH1ZmMDk1t4bbYyjbwzlwokdcqeQqnJOaqWKHSs9q
DpVJSbeezLpKcUOWEZV/NTXTW7RW+KyxJOeAE+HTFv4eIjSWK5bdQm3iBaTxiZL3yUwg2M2k2NgU
UGVJ1lNV37s6CT4cRZJYy0bGCS0onn4nbXA9yd/wsyhY71CrHB3ObA30qYhXcsyVH5bw/pWin0jF
pxEhFNitATFLS1YpFZnzIQqOlTCxN9elN3NVsB9kZaC84C9zbGw3wJ2IK2kZOImmZElgfacRy3ao
1hm+6JNWKwXOfplkXKCyNM3JpDNl8rHkM5s71EL2YmxlA41HQ6VLNAixD3LBEU1Ne9H6CmZ86FMT
bMEbIykhYIR6t7Cp32oTS96p4POlKnZgxpQdCBB412kLvT/KJYrzTFQFliCLSC1nRQdkNoIpU5WD
PW91TCijugIOwKfXkChMT78GMSM62AJ8o55bbciMdXNpqN442l5dEHHLtifFQG5zTtRx1lqtPS0y
S0yRcTeOLC61qxTzs2278qkhPRrr2kMeHHKfUXVsO/mgW8HC87pTGHZbpyyDddrmPzqpJT4aDptg
KJUg/IkwWREoagjVQGzfoXps4dgtw8QSM89il1m4ujFX6XeYRCpLQDZBrEfd8OTVyUausBTKw7fJ
qA6TuJgXRn+yey5cYrcrzyqp58iGix5w4qDJa9qFLqW9uGi6skM7aX2WZPnV8H61UgiPpq42ZYmc
JFo9/SdBclSP/5jubLRtXTPGrhPKS/4qa4S48BAEDWUlkbac2LXvbugQWntQz57q0ybpQsfXzp0g
h72rOwCIS5tUdn+LOBBXH3X15nNEpteJ4/LfT2/Mt//pR/uNpeIX6KmjOv0vg6dEiLPpsH+tqMk9
OZH6bctkKmPaOybph8bRsfoU6W5JdSDIu7PjD5z4P7lHPvpHdgq2pRyaS+/gwCXWp6Umz7RnEKmT
5BZfykMXNunU7+OVK3wyVsSpscVOlYyw+1o+Bw+OnUF7zB/5q39Ik2bhXHPcQdpWFivny3lW65l1
HZ7ac/zn1Y1brH6Wri32IFbgdZjvJA9LrXlRtZu4xJfshD+i608mRJ1tJLOw60Jj3xVYLY2adMC6
1GuaVb2FfmnDs1tx9N76O+2YqD8iPaTQGMashJG/s/dlu20vDVetJuGN1+LKayesVzHUqqminEou
PK3+DEtIIlhp+M7T7pvItHkXDLs0TT6SZCx6eca34aE667gVWCKw36UnXFRbFq4UdeXOle2wxmqP
vNFQqAkKn7lRAg3Z9lbo2VvxUh7tzRrlYhKbk8LyeUPDXcvXtpbSazFOJN7O2rtX59wFJTbxYp69
uofyqBgJ9c2oBFR3ZMadMY4547zD6ZThB5fFeeDYXfCBaT/JOTxnd51h6e8vLeOvIvxvXQAJHr6t
pSksVKw/lnSioglaxqm2MrJ0o5rgQ+EPvQ2fzadp1x958FMp5iKTH4J0I0WA2a17VjqzUyLMz2Ac
ovQnhNpHftJIHxnZV89XJXvxN6xLdtF3CfclHnNGOrUYbJIP+bP9LD+LbkM1hhN9CUagcK4wDlVF
sfTy8q3f+Uy+/eofXuZf1ze/XybykGIiWNo236E/5A+1ojhdTqH06W10SwCF+Zm1iHp1HeDN92hl
mLe9tizP1pvgrN28lfA79OSzcj6qa/whPjB6v0vT2Dj7eEgpUGRrznqbYsqUMIF5wnCAhL/uz8a1
e2IZnoDrOdiWV61NFQ0AM8zSPYaHxnpSG9foBEDPwSm6FAf4RUd1B054HMjkzn/Xogju3X/t+P6D
9qP+dZf0v147nzAdSQqrYv3PkrK6dUqonJ6+SoS3VEOdMw4jOeU975a5VMAFq5PR/29QUoeIxRYe
gWibbXJ3gY4yzc44XDkQhXfpppzSf/hg/pMuxQ8mG3wosKr537/e2bgZaU1Eldkqaspv/gI0S/Ie
dPKiZNIrPqrv4NjoJDIANU7ug2r8w/X/e2X4x02fNbqiyqptoB3+eWflNdeVGxX6CitWvhKesxJL
B2L6Z3XEUI04475jlaGDgElrJu/Tc3zO7/5V5/RjfNZRuk+uOTOeuPf0Rmj8G8U1mimr/J7eCQDj
il1Vx+JKMpWTtaYCW7XVnfGZf0u4VdRX2ew1MZVBS0ZL1Ty0SEHj79a7TEpE5NO5/R5p8i+bqbRf
Adeca0yq0d1nai3H8RURm226mDnMtdE44LZMus048vof0b0dh2DrZB70Q8xkTD8D5nHOgn9/ff2H
t1CXMS7xxZJVx0Gj/etHCHW2zRHutVXxNOyXktYY5hGwcEsxGLtMyO44KpfMzAQR98VMbRES0ixB
ZRNutAQtNu0uaYG7j/rGnEzvzN1FBHLyrx1Z6rm7G/Qei81B20coXVOQa9xjilfT+6cQijTeh8im
4WFupXCupBegIG+a6uzROszP3hnkWRVcxrRfofRrNZbtKZgPigHFNWOebu7Ft/TumR8pk3bPxB1N
+3LbMYOLY3AMx6EcM5rDjJ5Xk4yJvR9H94ybtf9hMs/3zPXJWX3r3/hc7tppGAd/7fb37/Hv2/Bf
L1NdVhwA7YjlvM1/fk0ktkxkCApt1ceAyUhaJbdalTZISkRFfPaWXQz0IdCPmbtUu3gX6f5PFk3r
ccp/5OPEb9/7TcMBtgAXAVKFYYQaMQIRRXbtf2KrpJikA/GzTgpcYUPavby4hOWHjlrAffUB6VEJ
PYtsQDhG/11KCgf0Lv8x+g/PB0pXDGR0c52VMQ0rgLZZPs9qH/WMSOvchC09NQPtnPXF1eye6tpd
RdFPHoutZnTrNNjlNj7iph69msZekCHPk/DDovfcVil9lN86r2u2hRmuIQxN/+G9He/9f31v8fvZ
sm7QTMczQvljte9qPgs3OsFWkVlHs6JVdq4cXBGyr5T62sExTY1z+nKe8qO5iSiHIhJNcFblZWPO
bM19Zk0+80wH/EOzYSjLZk4iv4dIG84ocSB1xKPmwU+Ape2NIrMl4cG9+CxGfST7ajoxBR4/F48Y
ebF+OE/1kZXqJztVDc6TQ19OdSYTF1OaBdmKTA3HEVVX3lOtvPhGS8OkqOe8NQR5RFWjcXO60coc
bpm457fmoBs834qJ1l6ARmzthH7cxiuWiWyuiUtTZI3py4KP9ffvqoKz49/eVkfGJcVeRlX4gf64
s9tpQj1mOSir4aie44dcjzE0aGX007z2VaBSRQ73BmXCucmX/tw8a7EBogGh40Ff6pFtNftbHtYc
Ui1j7kIwqHACE2NTKivHyU/J9HBsnsPTTg9ST3uP3p7G02oWlDcDoBHCraT/0u3mh2Xf2laaVbsx
SE0SP+JzjZkUO7NH+33hMSNcUMyNq+jsk/7hpQd5FHYECk83Sj32KPqEk/o4HtXGG2v5pl8C1CGi
xpPu5N4t9Ve0I2/zUL5w6S9Ch9QSrbFKOokf4a1+dCHu58apPvKJDE8r+EG0LvBnkJ6vwTrjBeCS
sn5UnLxBGKyR1uqLlf3yL+KUB8NHE0OY4HX/+HF3ctKv5CdVo18pOc9w0rhin+ks2gcWBVE1Cj2A
rHEwODkiAT2aIBp7Z6rbrxhBJeIFoxpfPbgormgmhgUSyErNpZnBeSq0bKBGL7uAgESKyShFdsJR
ZdEWfN+9EQR6tJoP+ozda5kUpA5dD4OosRo99Dker27cAsXFiQCFmOR1gZXw1FgThlmwi8zFJYwY
NKPxbezf2jcaaleWfxUAjfh70Uf/5rz793KVbSi9nVV3mX+nfNNOIdpUg0ZV3LN7dLcv2kk9pGhY
f3/Fav9+FGa5p5kUnrJjpAnjjwtWxK2Japsrq6wt3vwdgdLy0lTdQjjRvC0JlEk2SbXBG9xp9tlM
vuuh8ZZykR2tOL4VzkzXlwBfk6k66kwlglO0lOr3aNSgyq20wz45M+fFqFD90+j6+xb111uYyWbU
VPELgSnW7D/mQyUjdD0MJpUWWrwrbvkFIDq6UYl+lLNagbza1gW07i2GhF++Iv3DEeC3Henf/nxd
I11JxYitqn/8+SzSpaJKbXnlImKlnJfTb/N9oOyWs7/2mX4LAH8DGbUJzJKJRiUOLoWrd5a4rpHJ
4nN0zJDNMPYsdOwhnqK8AHC+W6nT/MNt6T//pJaFrVxRHYVI618PK0pL3LQSnbLSruIhXpqIP2sU
ShoUrrJy87Pb8DV6kZPpXjepadM//CEhp/ZOL5XsXpRICcEv0FaFemmhYuZv3L0Of38h/vZP/Nu7
ic/NMbh/smr+Y1hRJJ2PSJTKqnXauXX0byaqqvoDjlWTNlj5vZUhx8SlgWly1MLRr2F6ayYZMyxg
/ICkX3wq2MtdwxTKrq+x5nXe/v5n/I9fFsu2LIx/vI08hv/6Pkay0pUZphwqk9yF8/TfywsRvQm0
YARTjrzH8SQLguaeI6jSubeMWLEKC+xi3OHq9tdRZh7NTKfBwJjDxN+nufSmmsu+JlQqPq0Mrlrh
//z+qf+/KYMdwvf/+G+vX/Foxi+rIviq/tVhoZgKNzUaQv/lQ/43Y8bGf3G0eyW//i//5X+h1R0D
64OMXKCN1k4++P/tz6BfSEOd0jWNR/6/+jOM/449w7a5scrGeHv4P/YM5b+TJWJoALzOP6Nd6P/F
Haqi1P3lzDFaogGqj4MIvx8OEu2Pb7ccy6FHXeWwDLJDk+L/t1snf9Oc4UjnDdtOydOAeybzItWN
n5Izm1dK2TeKMzsgai1t1NRqpMOYIycmBRhDFA3Uo295M8hPIMorgAx09xK7GVkzNtCZCviMMoT9
1gpfoHbZI9cxKrWuDWejUhcNS01+zyT/SPIbHA7t1cdVNLcHyFSBHl0MU//JlBx0sSBMWyTGWuaM
RP9nM+kH8ByqINjS6u0ukOpXSjXiRKYMY5aNpJ0qg7mDr0OdSU+8/c9mZPK4UgqqB0wPBVDTauT2
aAB8qpHkk49Mn2qk+8RgfhRwP/nI/clGAhAxHDdh5FZHNlDGonxkBUUjNahQsba3gIR8jyVjFxAy
D572SBqyi5gNBCpwWnl33X5qIInEyCYKgBRZI63IFcMcXBXLwbRhS901AewA2CuV1M0HpXSfUV0u
dQXyjfybhQQUqbFHOlKo7rts543UJGpThz2EK8y+EJXMFLZSAGRJHWlL/shd8puVA4aJvqf0aI9k
JvgZ6j4C1tSN1KbffysF5NSNRKd6ZDtpI+UpHXlP2kh+ikcGlD/SoKLfXKiREBWNrCjmQ3/djPyo
YiRJsf/U7mKkS/UjZ0ou6ns/kqeAZZArkoJNLHnyxurTo4SB9Z42i3jkVhUArAC6d7sUpJU3sq36
kXJF1rWbjB7KfCRgWc5DG4lY1cjGUoFk5SMtSxm5WflI0CrFOczhCvQjWwu1nBa/gsR5WEvmkV0P
mvWhpILzABXxMSgGlSpsGmaUKM4wZOarDo/UtbGpvlDiGaJTuA17zZxmhdEg7af66fcvzNk9QzlR
FLOyxSHxh3guqeIdmgmORvyZe9gXD6HwyOk1udp2Sn2oTKXfiJa8ohs2ryyy0hVrMEozLeTbxOoe
XR/dowIFtOp6CAvJcBIxRhA9WPdeJn9UtTMz5M44yhX5Q0NrhmUFimKqdqG/SkWL5UcfZlqlAlzk
9DZDpgFdCvQ4rKeJJZEHkVjDgQom20uxhwUvTOG4iKYzM+H9tGEWT1CCWw2uAA0onE3JiTeehOgl
aF6pejefWB3hOiqHqeut9HiSKSDxYzE89VrbWkD+uM4mQWGau17ia6fz0xLEQeFNKhXJyFd2Yasw
+QqxQ2QUa9oy/Y0M5n7rKMmColoSyQwz86iu4w8nOCYwPYwojh6FoCgpTxS6DEgnnysjm4I2yu4y
zBUtIbDl20R93AGqhuZBCVMTGp3lIdvJsKemVQIAM44pUqxU9nBdFR5tPd7RzJrdNEW/UHAcwwzv
OQ6QQI5EVV5l302WJqD76RDTXKWlZHwCi3ZB093yQC4OvgakwgG8ohTljjJvh2HCWPZkOq+Dpjzk
hOWpcGmd6VHdawmMCu7KYWPGTbOls6aYOq3C1l/RHxkMxX0SiFkZq7AKXUfMvSVl2fIES5S8rqxM
vdJrPV5p8tZHfV00evCrH+saLYNsbBQzMYBZ2JipupMD2gz10HA2WqlO3KaRSJYCzaFqoEVYIMSo
w2RpbK7Hxhx6/Hiuzd4o0w+BgIZHYDvkBq7p2IuxymMfDu4sStZKCZCnU/xdFHAntdyyXAv8ZbxX
ydwYDyVDrmoLLWW6VN+htOrbWlGcOZK4TKacxNSQSIeY0KgThiPIxD1IlMMfGgzGRCwmaQT83yU9
1oDaULL4MLjxj5IXX1IhrRtP/WLxuDaj8lT40VxN0i3vwiujNmNiy9LPQKZyQupS9RQc06xKJkVm
/iri9jUUhL/I5N18gbUcl/yyLRn/uXyuHWBro0oiFofKxKVMCWSF+NK1zJtxu7mRnrjyZxIc+GDI
gTkpDn6srgIoHcOpKsjabXuy+nPMJSvPCZbIXJc8s7tZT3nltC+8mxYOxrHKI2cztBo/XFse2Jlt
Mkk4GxDt97gOXGrK/aVXAOnpFHoNOhkZUEasU3HfNjzYdDdY19Gpp95cOHuBoWyvLYQ00Fpm2hHa
uYaxJqU1QzIhJMnUT1phyrNcT9lN5OSGJ2Y/KKxfb4pkxOO28kQNuLVy/XaZBsa5Dd32w9KLeVfl
/TOMlZFvZtMfqgt5JRvs+kHgh+U1FJ6y0+AzTUKpzHZDCYPE8WIZ12BJCjbpm5XbNsbEoE84yDHZ
ua53HnpYNK1HstipbkpO12mtBgbBb/NYUzWyTQ2gBAkbDIu8bwNZhswVH0VgWLgIaAXvo+AmaLui
rAgfXG4T3pNy/F7cpuKYvFzs19KMaC56kqO/GcqgQMHw1Ynh+s7eCeEsFTl9KCmmJclgXQqyxHQ7
yDO0xC9bYshdYvsszqiKi4Hzz2VPeBtyGLv80bC6KkgSUm5LCDc2qC6xa8yftqvyIl3MZ+QdtDzF
R0Mnh9WEpzqKViT+poGHC8XyUJ88sAAll3ZiZPPaL8uZZRBF0FKH74G/76Nq1afsdkrDulVCVye5
QTWADiFsakHOQQ2HHjhDFF5ApUbScFRKVSTcVYljIAbJd7pR05NK4Ssl7nT6+YKqebudapaQZwoe
O66dZlpVYGiKKAPXobTEv49Rm1Ciaka7hoeaYOlHbHcaKKTkKwTGmXR0woqdpmqKua7l/ZJjDGKu
Kd/IGD8dt3xyWmDME0A2QFutNYV/G8Y6HgLSIixGdpAAJnnC8sYQEJ76vEEdMm9GKq86i5OUOi8a
cSkM/QxU69zKLQA+g86sPvrMOAt1hbVJKV2AABw+caCvGh3ejwjFVcnMlUniAtwDCk8iUIUM6qsd
m8BbF5bLgpjQpBGmOZXyYIkMrFFwEn0lkn/lDPzZu9zYO8WdWKyPehHP+waegnA0LJ8qLYAiI1ru
e2q06LFhThPOjcRK5K7awYlBILMSsZBQwmIl/SWZ5FVsJfllyBV2idrzNwq7v9zDyDDOmXKlrfJe
orAtfxoZq+bC0pBq+01eN1u5ajZmRC+Fui1Ftkk8EwZ1Jn5U3n1ZJocr0+qTQFYOPc5/JoHqoibh
V4rop/HJ3VS+N9eCkGev5twAXTyrwrkJs3+z8aT63bDEVEjzBTiERxfIFIDkgQNjiW5A1/9M4YQH
PR+2oSKKqVgKvIk/bmMtC95D2oHqAUJfczIcOnfe2fYt0wzaEnXvR9bNuZdKa6ZxoisF/43h8t/I
aAE5BkUPw0VRPREvVkVVQKUM3tE6JpriUAmthT+qa67T2KakWrJvlqedf788DaQ9hAlczZqXrYQc
focZ74dq0fDHInkSlu7N7SqVyjN13Q7exuqQ9GztbrY+Z4rg0x7pwCRRaBHrHrk/fAhYja063GIu
KtcivFTEVItDAjPgXKhnq5H4DVUob+FPUdtruc6fIuaPdCQKgM1+5o2nbr22DlYRstGNPnU5/Bmi
+ilLPEVxsWiZdk5i9zaEcHCb/pXaC5ZVifNpefBFa2OZmc4toM6Hp93Oi7Bz5UwWMUg0pWS7RHwK
iuTOb6TvLOHUGR+dTLoFSfmME2/h5uFnnUWftW7hS90ROlvznToJe0OuemeZvABeKeTlT6Tks5uZ
lGh3s6G2vy25XOYd7YkCW5LZ85gc/3zHJCEuDVhTU3udcSzmHJtOvaax6RgtlnpmfaZeyfc9zZ9J
Enz6OIKi4AkDaadJ2TPrlHOCBkZw4JySCJOj6jS+vDyPfqrIXkeg4en2Cz4T/KVuy8/u+2dftBdZ
Tw/q8uD1YJmYpzadQNgkVETp5owfMOO7QhyxTkGWlqo9MV2aOrs+ODMWwqAq39R8lFRbbiWpg1jL
UWsCIWskCmaXkrEgp+JiqujFZ0fjxYQmKG+tUZyjKuGs6ZANYX2VrKg+FTs5uVVKRVSMxuu41klk
IHQs2rpmRUodViB/NF2w68ToE1V7ZZbI/ldrOaehk1dm13Z7hzwffLZ8ydLwi9S1vrFV5HE5XNkV
JCnM3T5IAZAfpbl0Y4tHQtEp+7G9qwz8JbQ5ZV8E4kAtRT31MYgzgUEotVukdMnPy4kdZ/5GFwX2
siypt2kciqWgPYAjEymJBid4ofn06bpBsGhg4M/0JoTcG0tLnlfkEsO82mXBcFKqji6vQKDQ66NR
KbUWfQ/jCSphvpUEKM1qiMU7g3Jrll+aZJhHpwpB9PSS2JgAREHkS8PUq0W+ARWqM0Zcud0+c73O
zkG2CXnL+YaykOzT3tr6TEeVnMgbm/GBVh3u2E7Ei0dCh57nwz8SqGxGHNBTKTU7WPdM4UZPAKTD
Sirs/NSiaTtZG72rmJ9gRkgnvG/L2s/8mdlbjz4LlLWplGfbS9tdykFXbgtsoHxI285vaL/JmrUq
k2+w+5S6rniBtcQ42BUPZLNRlKWEIXTRKcKdepXjzwG1wx/sO+YTnGxrHk6HJFDEprATtpnsl3qS
9lUfiiP/xybLUbEmnlmE4/eIJc1eip1yEgCgXOsqF2kgk7zLw3XttFzSKjiFrnsYRmE9dD4ah6/k
vAvMdNW2fXasPfvhhTjM+kENNlkdvDn2+Oe7Rn9nIf1ZV8VVKHl9QRr6in0XK1BZpLMeR93EFB6d
OS3vmhh01HI7y5d2XRvTtC30vebk69Bvw70dkaDp9RaeXsneihymtg4wpa9S05NWmZKOSKdybQdp
cE2CDu/nSKIum50J9u/iylzWQSbNaDw52VbszCRSm7vMJxzAsnXuZG694eQglmlOsfoqD/10WpZS
fQaoMCMmW9I9BilXK4DHakLeBuMvWKu/jThk5ChDuHclXjHEi35WpxLXR2cFNyQo8IgKVVjkVlsn
IeoJt5asZ7Iverkltycq2rusiSmrw86lm33IZWUh1bZyj5qgICVivrq+nMV51m17/G5MsFm8CE2p
OsuxH828jL0MNHv23D2dZC3HkKxyZtiiaUzDntKCfJ+W0MU6law9KwjKEKq7pngsxD1rrxieOy97
YnlD0ds7pxJ8BIqMUdM1vlOttz/GvyhJHiNRIcNwnLqGRVVxJ5dfQSTdI7nVZ0vioMORA8pe6kDP
tK5Pd5qDQaaVEYc633pyAxzdcvbUTTppGzdkgEAxRYtca8517yK/GTiKE0yFVil+hZ53VLJZJTxa
YVGe5rabz2SvY7R3HZOoDQv6NPQp59AWqo0rs5aq/iwppIxSOZ2LnAZdi5bQiW5pGF81beWZ2VHK
pRh3Z2OTx92rGMhuqU2poBwbSBSGPSFoqGxBYdJH1VMCrVEIkYdOujIlfIrthuZRZtxm7BKvCXOW
YUd2OhsWSkGelqPOMCdrS+lDnr8bRYhF0ujpthACXyXp697OejJQo5le4r0PJDg9SQH8k9Fm77/J
Q6wtAUcvMYUCKm8zAZFx6brCndeDD8CtFlsUlzen0QfmMTEBtU3Pr930Mx/aCFRTdixS2BdLaGQo
T05O0iUOViqRFU719JEOuBjXdisfjYh76qTo6WurxhCl7eURgkJkr4YMLH6tRQE5pcY5/P7FbBV1
qrmFPed0k0NvaknmNBqQdNlRpv+TvfNYchzJ1vSrtM0eZXAId2AxiyGoyWCQoTM3sIiMSGit8fTz
IatvT1Xda93T+96kWYkMQYLA8fOLzwqpDszmxtrbVcrxA+rHQjOyQ/LwHLpJjMR3rt4ke9lVd5UW
40bpsfBUMebhFknoKIMLgG15lpFNNMXBSiHr7+Ng4d1rduZMtkCbfObegBZ2rH1B+UPMRHBnXAQa
t9INmXh75zRYELIcpEvW1M9WPwTrkixNpunFtVHqPdaohYkjNqqqJwZFd8cJZ3K4n9P5h6bVLg8l
TDwxH8iThUOWwWt6qVtZfhdTnq+5GOhpa6kNJIVSuIIH/gBXxRHpvBYun2vZViiVoiHbW5gtxeAU
4g+uVAx16Ufa2Yw9ibvUsyfkdye6wlTJu0Z622mSp1RPXmhr2/XNWNxeo6TsOfsDWUceY3E72QSD
DPkDDBCXHSyuVWSXtACg8OGMjrgHC+uJuqx+7fdBd7BFfwQHQ5Vx9yRE9+60roX6P0tAD9N91Jj9
acLzeFSQubpWxYdsBKqARuZelVXcBHX3u6wpnqqUBV39OvdDvR/iOdq1M3009jTTlFgRVO6BL1F8
mXEOAZPTIobu8tToVnYFG3tRAPZy1tZ5wPajgXi2dvU2eFDkqag3Y4eeIzCr+i7y7Z7WEcrpuxEM
Sklx99aOjpT97BObl2DIm7PQYmiDWjUQyu53LA+znT3x22Zlv6diUePFvk7sntwgulXgS9c0Rhqs
WRoqvxUr7Kk5TzWJNyWPlVk8xK2yD2VElsk1ozuSLyfwIs0KqJB9cZPsXXFdeHoKTHlgvZlNpbYz
OBysIovwOJihds96y+bDxzYcsq97F8cA3NoP0XSvIsupMqVffBeP8tOhBfRSIo2flpULLvK0ea+6
ZN9ROfYzJqs4+zkxaVl/ti2zS0+H1JjTwZj6/rhv50Cu8hAUpEEWUsa0T4Vq2IYTAWVaHD5yvbBg
szIZ5ibMVfBDRZbOSziJ83hAIjPtyY4Q+OFL07GVxQ451Xy+AD09J2UjDnUcYVzPmm6rJyFuNi0X
HhUsyssHjGJ+DznDVME5MnQKGQKzY0ZzCWm5g7Vpx5AlxjhVp8QpguPyT2kxj2dcdQyedWbzh3/f
ozlQpGRm6zBiVIx0WxwiFkZrYUHcdOeSwyBn9+3AGX6gE/dkBHCkKDDnIQ9xZwSFw4KbyiP8Y3Dc
Qu6WEbdIrqSUaEdHDbljbJPMV6tQN6ZdELvzvkcZ6FTRn1O7BgTPLv3cEZn3Oc9LjhHnNKh+chCY
jsYQTsd5ij7ZQycXConz1ZSHLuc4i9yEy6ABRAXkgwjgrqROuYupE0961W7J4L+NZTNtqAaAD5Vl
nKSJWd21C83AivqKN4OtAJJIuykNsRtBp+5k5vr7KuTM7NtUd1vGD3vSxbXEpnyF9LBN29AEC0Qf
Q5kTSk3Lfm1H9HfnbskNBi9BbZMXrgdl7ixHMWTlrMYsXVJXPdHuylam3GXV+FXaaXByB9q0RZe2
Xtl14RkRwVnBOYtx+uvBEf8KEwSFstgDWLW0KR3suVj2KFwkFOFyN58MkGP8L9HBnZgoM04PvmKd
0gzVyVQRIQOTvH/f+ztBXNQZIqzocx3tlBPehZ3p7BMLw40vrGnbzUHqWTMTp0zFpimjYmuz9r3G
5aXy/avRpvkrtO6zAXDIU0UC7tY/gUmvN3MeTLtR7KBFjZt+iLYVcVbf6Ow7269eLTqkYmSza68B
qlRtol9AQbKTK/eWcJN7MEtrqQzyzDoLx1rDa1PQ3VGM00fhhu4eitM+1yPK8YFqcNKQkC0beUqi
8WtMhvkhQyBI+/kTGpr1bEXhVxWS2iyK+WLnDG3FjPmFJ/IhSa2tEHxEc7NdNofaTkR8TBRZlb3c
EhZLAwEyqd9Q5zWeEobzU81KsKxlfQhaczoOziAIPdQ8v1tnIafbFVSluvF65ij0DcaJBJIbAZKE
Jat9HUx8lCpmJuj9GrOfpXml7R6E5bfnnrBUFCCQNDrQB8TMYZuGN2Sz5JC34WvQ1PE26JEVKFLb
a7L8LE14AFlizI92q21LVXuVHpSHNoc5WKL4XmMxboSI012KALVJm2DYk0GMdgioIIqS8UHSfcVJ
5bUzp+DN6DJPxm1HikVkzwoomwe1LkdMmViImx8t+aktDab4UJf9ZOvXezD3a9GCWqDZ9TjJyTzH
bvuzJ32xsSwn2Em1nKf8pt/rzNbewE2XuIl5T/yJ52WJRUrHA1HXMG2zPjwoESWrsgTGC0sNYGSs
f8FNyOjM8bMD6u8dgskhGKN3elGNTdvRPPjrgm0SlCWlHkgYVevRXO7GXGNhgCmOcuGmd92tEyGv
TizUplA7caK0L4F0UIKLh2kiPjEQqNLky1wYH3MlT6CzzJpmxfJMwcqZF+EZE+r9qIsD7cMe1SVg
jl2walm3HToyfjTMco6ilxN/nif1ftdGxWMpxnzlLNpY6PyYpujDaEkuJ8SPHaP6WYR3+LtZ6yyD
TtJbA7dpOoYppSWVoqXOpkmN2ltCh0WaIopphGuMEsdwGHO8UNx+Q52xNR/LbM8I+pVrALvCuOxO
bB4fnc6POWuvq7ZsuYDFnjbPiZ569x1PLnQgOFU5pJIrxWcrUhogFYZ42HdQ7uux0q6TVj9hF9F2
GmsixRn5ELZEIae0Pgu6gtupxvfTM9ojhsOZtaLVXFYRSlITezkNwluuX0DRpzSv7zufMu0AJGgk
pqs+1jkPA0d85PgHd6176eqasu5QO/iIEEA9reUJA8WpthJ1NIXtUeNLcZGc01MBztoZjO6e95FF
dIj66PcvU0rG14goJXaVNp20ejB2E3XBrACt+S6YIMl2Th3dxqrkFGapjiWIrW8zPjKqCM1vbm6s
dT8s3nS/Q3zZN1rQfeukuqP9zTknengI9GV1XpjvdB2jZIjIv8hZrAozaLczgcvVQLH7cYjxIAwh
kpIFvo7fYbxvdTngPCuOoqUZPCtpHyQXtUmSOtuyEsAS6QzvOn0na4BJXkhp9Ylq21fDCF4GMtFe
KRN2EtL0Yu2nHcxLN3p0SK0fSfdJKSt9t/4pttN7vyE7ORccpydFZTSFPWfsdoyEzhJzK4NyM3OD
6oVOvDEYZw/N65tVdgPaPVb4uTYfma+BCQQYG9vaXmcRZawmLfta6V6x8oV6drTc/sMROADC+sn1
+2lLWQ/rNkNswzTEO9tHYk3QuCXq9mMEnsiBTMXrNrV2g8ZhKbFoyAyTs5a391Dp9D0QZStAa8Fb
HK3k/IN12A60fLNPuFOXLr4Ha/Tvs7a+V/IgQUXsMPx/67qy2xi19tlJ/2Myo3kltBLDuMPVNUaP
ZUkVRKfp5OKRU7UgPk5G8+jW+aMkT1+Dvx0cgraooLkZRXSBWxHd+c7JRHTxHKt7aBzFqrFWBvPO
QEI3H24NI6bRtaNXqYawVU4Ng9m5105or/nkfIa+talSPkWzRXZfmRzOUwK8dbsQT2KsnOWykyXw
jRa0qSiszepDX4bfe9mf7Jm+J/Yamjt+QLbj1Yni9z7IHmNug7OrE1CaQs71Pef+5YcPzWnd+wX3
HXd4lD4A2WhxdoTxgDo31uc2I4Hu1BMajhMamxRG6MHKaoHyaHJzdZ09Cmp7tYxEkUrVEX1rCrWr
HuLRwH733AJiiTq6tNiH3XOUpmmHbeeOBM6Da51nfRaXoeq/hjpwNlKUYN4s8GjjnFB+jSyvsYXA
emGYb51uHVDJxCP2XUfvghu1iZ6BkfnRGjE7BHN1h4vbuAdDyvIooCBa67lug/isJiM6N6Nun3hr
6IjVzkYyxiuAjfZFx77wRAEJ1Z/uc+AMO502/BdNTu9hgp84E2jw62bkRkFRiEGEfypaSInddyEN
a6/ZtXmswuLBCXAAYZWPN53p65c0YLlo1vnNJ7c1NhWp3srWHwPn1s4qOqXE3ryi66dHEW9kkW5n
084ecU8+ZdLtd4O/TIYsBK04d8/wTrBnR1TgAjk092ErX/QCO0Jg1cPaLyCfWCOtjqwE2/2chfry
XKYtW7eadeO7+dqwOxjMLGeOcMXzXZLEe594gzY52b1RZBCAK0oWrRSgasUvfAT+tTEsR3BCSTkD
DQkpy8xyeSeamA53eZ+3sVo1pVl4luZ8TaTOPU2vxn00alzQVnBmjneOGebFcx/7d42UOs4eznvB
YFiscEFT0PwU3nOOCVM2Emlldx8yBf/abCrE0efKLtTO9XFHa2xpVzSpkxSeOvTKPprgLGT34TCX
92UJGXwcjWtuJIhkuiJxg+3su1390BqOY4awqD4JGqSYnLKRY1OEnz5WHL5JnR/GoD/AsCm/+wqp
L+cZ9+rmdACDIGRiYtO+lVHtPnOGVbrdsPM3IJU7kG2LpCvPETLeul8oORS78fss5ByL2Kkfw9IJ
hl5/qsDrDGh1xxbgzrCQd9qFwdMB44nTjb2weaaF0pMsvB4bcE9hQfDpFpZPulB9NPojHnHljKth
Yf4QbRYeEASYFiVEoETU1ZFEkekZCy8oTDEqNAtDSC40IYKF/rrqdHvf6wb1F9Su3SFk3KoeDlFH
CziACeuYTvyUZbEUaweeQdk7RTXlqyliiLgL6TrBT3W00VbZEW65bCs+y4iD2JfUzlR9eMnyz44n
eJAH5h2HnNHDXiaRgiEqRQtg6dcf48JbypaT0kJg6hcWE8x0GogPOj6G0HG0Y00O+zZD/yT/RUkX
f6hq8iL6307wVLxsYT7pJbkQGFDRQoMy+0O40KHwYU1vy2FFLeSoRkbDxqzuCJbiYU4LcwXhdp76
K/c6Wg7i9NhrZeX9Yv+SkAe/7tZYNCY93taOhiqVuM9kfLL9ANQqWehWfHpzxNBhWEMEzo9SDwr2
Z80lX7hYsDkhZIHKMhdmFgNHcZ0XjJZifnZ1w1jDQvJXjZmOBzlX5iMnte4QtbCrIsltmy3fvMmN
aXiYqvBbCJbtXJYGEUmdHGThV9/mDm/WNIfJHQWCW5Ja+VM/ON1Kh/btKjiuzsIIaxZa2Gj2mMmS
dzW0cMSmPHnt129Dcy0WzpgGWBmDmMOHBiKHSUtDtlDJGiK0TSweU/L7z+5CLgtAmOm08bUL0wyn
zLO+UM5GAe9M/k4+c16rmbKIAuGf3ba5XPGrBqr1fdIY+lbDWLQ2Mw27iI4bwF4Ia3MMaw0HEc73
sESqChq+/oAjkL2DzTosDjeFVqXr0bLaiwSlvUpHU7vvFrKbvjDeOmBvfHPtCvDX37kMGS1AOOsX
Gg6X4FvwixYHNs5f+HHNQpLjXzWXeaHLzQYrSDfjkBcu7Ll8odDN4OhIgQbsCJtjM8IOKEHW5aDr
wCSwa+iN7wlQuwG4Hd6DvVtBuxvrEnVxIeBFCwtPAsXDI7UbnEvZ5j8nOMeZ01CspPIfjIfXdqHq
xQkozLBxiZ9xLmXjmeyEGb6j/TGKW+GDtSjvDiX7OFSwclJfx4OAbsKAaZE+qXOYfaR0ILkxevZU
36MEjdsu0HW29qb2pEmqW2DjDCwg3mhLSc9x4V4tgC4GOEGxcAUbifbXgxqcKnAEmoA+yEUNX28h
ElIMHeGcOYULq/A/Hmo09Xb6Vx5qXeggEf9pt91THZVdTT7369dXPHz+7/8l/vHXfvdPuwYuaUMK
gVRFGPeXT/p3/7QrfhO2jrUGM71cKu7In/y9YNewfqN2VxLh5a840lxSDc3vBbuGQV8et3OH6Boe
Tl13/h0LNZ7sPzuoHR3TtEWIw5LSoMxXX1Jdf2gaQHxF2bBEtwd89mhUw1ufVts4Nr9HekCVUKk/
TbqFFYbtl2LDGWgTvaULJyketTVtDScGm+NAKRx5mRjUZTylLPIb624QgrBVO9Sr0uq7dclk4qb6
CZL0RuOfXeQjzDric1lk5tUtgenejrKD+CLcE6a34AGRFBMYR8hT0ZCxqr+Ia2GKY/8n3WKjNTPy
VXSfGlS42UttfDJ2K+iKjc460Bj1TeO0zxHZSUg3lP3k30pbOzTRFG5me7rF6plPD+07i0g72Scy
01tTyx8apBAsbOVjP2U+5aPltjC+64FJht3fzIn2SQk8DbS1gcpmU9oh1SvhLkrp6IkjeoHpwv60
ZT/uk2xva/ir/BZNXy90oAm5lp+KoP8eNelem4vzYPv1qS4G4mCrrmLZTzfbNRDfh9nCdJWqbkXX
JSunEaCgLy5t2sqj5dBwI51TqHXFPmr57VSFqUTp+J/kGO2jamkn9Hed01OiqnFDthKNsHBvPcQ6
IbTcpVI9ZktwqwUiBzwZhx1S1ttUx/eCfBauLXc4+bK4Y+pFzl/yMLNqeFNhueP+TK7xOFLdr7O7
z7NpDda8XKVMzquqJj0OxuswFFHkSRXcQDdye9XxVUnbwA/Kss6YRk5ni1FBYGFyaR096JKtBKvq
fDP0a7weww6gHv5c0PWW31gbVw53ZRhfZvs5dGL9LItI3LWUVKx7CAGUy7fh1mXPtRoICyIqJt7g
RxbWdQ3tWOOxRrmjhzPQ6xYTEWGK1ItK9ZXP6YGNILxtgzANjkOXIHBfr1XJCSnIk9BrUoKuaTx9
9KXgwDOBow6ca6Tmoz9kpFMrAx9vet9wptqWZchRF9N4CbnJi2XS0TdYVbu8N5Dua+Mhbd+A9oSe
mQEpNQrG0y6+ZNir3AWmyeppl0ssFWkSMrRWL0arfS/mkNZ72l69OoMsYaJQVNBP3KEEk2eEFKVx
5J1HdYSrrfFGIMqKthSen0q09kNROFw8Am5RUCrYrDMV+/5CyM3Z7Enth1MSbBoCE99/CLlR6KEn
9MLxSCPD1YHPu0I1QKMCO8AXT3BvyJyVnh09R7AbBts5Oc38mcycZ5x81DFRVQ+9jeXR1UN4Ha4Z
8oaGrwxQjxa9Q72m8S8SIGZIGVfpdqes0c901nd4IAFyzgkXGgcEL+nTn3bcIannPEmxlpIL+y4E
8fchw6aXRXcWnkbskLjpcVD4XdqfwXLSO+vXA3XHVMomof/RZ5TVKdl4cV04qwRiw6qbogJqKGDt
ItzDc35iS/dkuTXSetoeVGq8KY1qQ6u3DlMtOBX5dbOOl64SF3CDgb6wE/OXXYXvJcSYbVXV3B2A
9gxtSPZicH8WdDnN2PGQB5EWQqK4cC+CmO6b8ktNvg3QbcZoNtJYpOJdGtPxWOsTgHsGLOLeJKfq
2doPeXvsBhL8I9yj2b7L7GL0/L57YoIjbNFh5kzj8AWEV1/US9EaWgltUNxIo7q5UUQ2abo6NdV0
MtmB8bdNapgVhjzYDqv4jfv4h0Bd3ra+BjveGL609tGWzkM/uU/zGF9zk7aCyDlNJo5RGqIAVLGa
MfWR/qXCN4+1rbRD6n8ENbNbHZQSkrgjdgmoMpxc4c5uuA3rTuWw16HEXA4YimnvdElP0MM3lTL7
Abtr6+NAOUPX8zeRkT/Us03xVQjuKpDovp2MsZ5rvP5EWhZryn2tSjxtvcUDiPxK4LKzsPLoRnlI
4BHo7vHsuogBHLMKKxgOdYqTuylGRlM0dHyvyAv0oKJjcqUGHKvrETP8jPKQhiEPejaNVYRiUUZU
NBAKdevhLoCKDdZFkbduLY9KI/r1bGpiRvGNx3a0Ld2k97SWLhjatTjj2c0L5szngPbvnSHortFz
DStmK28wLoZj0zqHfKQ1x5IkJBIfrwhetzF9GrkkLoYpn5IwiLxCG1j7zA3RnuAbyd92J9GCzjWC
TNuKt7mmSQcni+91fUdZNdRIytzOUdsEx4piF82yqpusq3ATwvP2unKwzlGYINXj3i2r2mWTXBw7
v/4CvGsuF8VlIEuwKmZiArxAbmXaG63+VQtKfHgRNLxgVJhpoLJ7UUQbfxU9QVb51jZyseVPR1Z4
KxqgDyWhhb6lOsvxbbqxtdzaAq34rkfzbRDYrtm681AKsZAFfrx1VTvxKCjks0stnLaf7fk1nPXD
pdRJhvhhHu6IY610UcT3fZrxVJ/mWxAFH0MmPjsNbVNDwPA6Vz8uN0Sd4JTe0CaVMJizDaWTgEor
7CbQzIZRPHYIyMIYMZa0rHd7x3mMdDbqGmkaiq1LZHLKy1ei5tFRXjTiLZmx68in3NWNdZ0Ija7d
ggYAkhaPHQQCHvBUXlAidbIj21+luvI9PcTsEzYmhiv+J4GhmXRPRss1C7W5RzjVHOHF5YApHR87
Zph1wBABk5VMfmR/mHXRPFhh9ug7RnHBGU2l4FxSp6Sy68iLckzHsxXl0S6JOHcFPRwSIw4zNuzh
Z0mZnZeL0AJLNW6kPkLEpZW0nO1V2ZAidxINwYHCXi2arZPZd5u0EM6WhFm5khzqtEUyANQBzboK
xp0QgJT87meXxa+9jjbuOlXhSQec3K9mb7ch+mA0pwS1FxxMNax18mxrluXYK7HpMk9MmOCLcNe2
TurN2EtGR+HzUIjOJTNKp6pDZ5PTc610rRlEHqrO+GqbPGAOoduMVdchJBaUOIa/HKdOFEITf8q4
R05G/saUVl9wbPNYxTsO4cynmoHxxs0VrKUifDR7eEgz+0jKPxx3PYbxoY9TwKLa1LDTt61V0MA1
Yi47a+63inpGJOl4Wts6l0lVZe5qFNMT18C2z3PDG4b82kxBfZBl/pUP/kcXCWOTNbixjLsIqXJb
NeaycaLLkGTzTOtKNQf80m3F9Gz5eCvyYKfF3X26aDD6XN0MJxfroJJY+Uf5npBoiihPdmZmN5G1
uxBr3ros2zVclQeq5rs9Pfa+l9pcs4yfd3PUPoy0ao2VvqHmFTdzPG2jJcRBZvE9tjrc1nH/7DiY
YZEjuI8thalsTp0J67NoivoAHdymjXl+GYut3nQ43mOGAWA4iyvDgN5ZsbAoHrGlbKv0W6+YOPIm
fnVjaqUT5RR39EokntX36yhNl3WxA5EVpbLVKuoGqMXb8Zk2aFsHlbsiRJCFLFwd7ZuWVei8Warj
N9U19uVgiSP7a46LCas1MTb4DZ9ZLX/YUceCqibawHq8WAFsfxrN4Nia5mvSoz80+GFY9T+i0Y0s
2jI/sdZF7r9g3MUVL7B+2QQHU9vcmJ31XlvlV42PJ3a9nu6knZvme2wKg5PzMHN4agY85YzGfrVH
e2tkY0hHdEy1mEtNXdS41olYqDdShOw5VMARE6o2hHzmc9xLoiiOZwFzPbfuuUrp+EFI8s/FmB9p
x7bWjnTLnZGDvd63VhutjZKq0Sa+ywacRZgJvmynPWh++UgC9743qZ+wJyIpcSU1F6OGHcGqm0/w
qQwP+ebiqmjmROV+jarCIsRne2Vr8UMs83mLeKFjckGR3beD3W0mt523koAQJeebyqC+r9PInkym
A3s6fyiiMFvHfNLWJcCEtWsP6YFv+m2i1MqshElXSUsJS/nJKvRDH9ivBIP9WNnJh68KKpAJi7D0
e3WCjjQri0PcWFsc0XiD+5bhZaLrfPRhaYyfMYeh2b/o/gI77hwqgLGluYG8n8IdRUPPXXm0XW1f
R/DcTNJSeIoR6GLK9opE/7akhoioNEigmZbvbK0jSxEhqQTajrvwTbMFnDYVbnjdvyZjI3JcbnPH
1n30g6twoyOmgGnTsLUlgJJ/BTjPRxZLYkR1I1aBQJQ6Bk4cLD9dw110znOcTnnndcXcc3emYyEp
2kuAoAcAnM+WupD2e46L9EcRZEw6gEJr66JhyvPcPP8W4x9eYVa/J3y51ye4eFLbJF12KmhrmnJj
P1j2p4BPTPEzmNRW5F7fOYS16QL7TwD+XyxvFAFgyAH/LP6+K/60t/nH3/h9baMsuEiS5axgCSMh
fxOl/31to8zfpG1ahiLCqRvmL2LSf3GR7N8cQSbdJQDkKpNyjH+sbYT1G7V7rtB10xJ8OZY9/waY
4C8tauTe+ckoAEH8t6US5l+3NoaCfmSnAzWvsHMthwdVyefa7Y4jsDov6ynPsfggJq723uAcrgnN
MCuzLx7Ktz+8aP9D29x/S+D/+kn4UWwSjrxUf4H6pIHZJBJ7MAn4hkp5Ijb9zJw+DcRF/vl3sn6V
Xv2/noxfvzW1AcQ0XJoAFObvP++qOpYIphmG6Fl4l71Z9dPKtiy1S2nVwX2TujsnzcxtFxtHQZT3
wFgKBiboobumCLEVw4hjfvlK0tlYfBOjcrwhbLN7wGubKhoxsHD0YOWtxFofOSmyhdgLPEM7FVnD
SmrSOP76o0zR7ejm32uJkKfKGNay9YdDl1tMKHqD+yvMHRrLQ4ks0N0ttYkXA7wzmn63xyzMvcAt
L3Y/tLsknizCSN2Jx3n1gTX3S7eHlZYb1oXkaXgvTD8+kIlw9nFOBGjO0gtGgnKTEmJiZ5RjaI0R
LzGJrzo3anZxEhM6atvX3JnDa4R3/mUKDqQ2aQTXo2mbUjp7Q1edD7iPMxhsXXFLzdC5kvmnU7Y/
FdNwK62mv8H5M9Z5qKUbNVovYobvh8nik01F+OxO515yWiOMRz2FMNd+XoQnGBLEJLPxTnWltufl
NTnJonPi6Mq9AF/YIZCRv05yZa5DIRYf4WhtR1IH61ET6qFfyLVq2lD6kGMUolKPMMaZQeU2FRKv
ukR10Gj2tezBOf76Y2RVceyXP+TAaqX0C31nci4iB3YpDarLIEDl3KrD8DDaGIg6Vlu7oM+INbWk
5dwBVyj7xvmkDQwFNOtZG2XExhortb6e6jq6U0a9C4VTrEXj1jyZp0MQkG/B3K121ey2D3IqN61D
j+GolUScaIt2sUY9stFYAhwFZUiTPrKoJG9cJwOkxgYrHLvP56SgDixugplL1J426BsfqpEHFRAY
Q2GIuAGsBNE7jfhXPskn5Uxq1SqN1uNSexrzfN+k0Q3k5M8+xsMT1vkm5ii8HbJbEpv+sRzFsdfj
d7ejObavrNsSw0qWlJys7WQ9jumZYzKf1L45zWssVnvLJzYeROVbX9L7OvOdaKa78dvjIfAZbAcT
quyJ/R3lYilnppHUUQ0dsgg+cnLognycz4jGIvalkPpHhfUdXCNzKbVVeq44HRYvlMRv/NJvDpWp
7pLBNLmQUszPFfBryTfKK9Jw/Vcqxh+ZAWvBTfSVzyJU+QE+2mll+PqWRcczU/wb3PeY0Z+YpeMU
ByP0EVnKO7cYHsdeXWYjudph+Rn54jVtXFj15PwaFX78yubZmrvpfZIaSWDcOsl7KPPLRMyTVnrP
1Or35dX69Q2U5CUTdFiva7qObOnRgyvq+Mmmlt6ZbKKZ4i6gTIt9wosugp+KbJ4uzF/ZvDwOpxXC
XZXoE5u4pVdWz89zz0VZq/h1diavCHGMSJT3lSH5Hju4uzeL9mmsS+9dURtebtUk2TyVuz8N7B0D
L7Ahgw+ss+fONnZwgckw9gWaqX1cUol4kUql7igER2/v1RN+0ZZ6hOuUcAnY9MstsbihyV817VUk
6tCbz6yDWaikgJgViUBu4a4b/yg+R1u/9Qmm8WN49HVBH1turdtiekVyPiyPFKOC7JS3PdUrwFMN
wrZAt94Ilf3EpngxuR4SNzr3hJuiJQXqi/ycTYQn6Ux7sb4XU3bGPP6Ew/oifV60ympWphtux3xo
VpXBL6pNE+3zVlOSzcK3oKhWWI2LMzzQZXyzi8Y/zBJ6QYCDC/6HhGlQtN21Y6HNzfeiSr+6F9T+
EzIa7sjllmVM0W9rX8rqi0DQvSTBmVAGFY/XwHFe+qWGlByqH4NPc23PAEdfBsQNqQ7/CYFuMeYR
sqxHOiJT295YQrvlPjs1s7zCwyZQyUHAKk+zk3Oedyt8RpbDhagYmrG8Ct1mwy9uXYOYOpHYDZs3
x/fg6Vir5cVqO74uaYVLMxKZ4BUxu+CKr+F7LrWEXo7szeEkAiD4Y0qwlTcO6WO1RCP75FsbZGd+
9KNeS48IFvp69+qz4eb2Rql29NHo8y5c/Z4GzZn1+/otmR6HQDxRBctbY+IHMwk0RhKZsjtkOb3P
g/yu6doXud0PjL5PZUeG9ldu1hbJnZMbVL311yxgx5kkvFnjcnHxGUeHzG617j71Kb9PTn6zF4hD
JYYPe2AEbv1NW/Nf+rx4+c+0+/8jVSpX0GLJsPmPmuD/Vvb0f/JPUDz5397zz79doh/Fx3v9t0OT
8o/NH9XLf3ylv4uX5m/YehjrGDFNJfRFPfy7eAk3dJEOleUaUtnKQTf8rymYAVnZlDzxuLYU7j5G
xr+Ll3BDGcgQNRUESJ3/49+igxpLu9Mf5kFH6gIiLs1U/GQ0CfPV/qRdNk3VoAWNNWOf9pKKYR/b
2UdOvdHGVKphg437rWKFwLkx/Cjlxrf6e1uKowFDuPBfYiN7SnCJs2smna/JzkMeMNlg3OBKuzgn
E3x+Ito7y3FyDk92Q5DwD2/C/zA9L+1Zf/0V0IX1ZYxfarF+lWr+QX41e5/5mgDczsnwD1iae1Bt
+JFI+xaE2MxkyL1jiSbLpluHGWkgQl2J5BP7L36Ov8rAvJT8HAjBBq+oop/rzy+lkYjSGSzC1HVn
PJr1uDdnwEKlAJauxYci9nGelgs+AYsxoD2MDEPpVUsu2jKvLsmof/7z/OVUsbyz+E4511i2LnW2
I3/+cRorMmqcZRU/DrghzltPXUj0vfpXaEN3+UJ/uYT4RpJvY4EsNsy//N5sr9kITMRBrSj5ENW3
ys50L60Gfc11fHBbhGrDPhh9jaPKj1hJ4D5zJzfyUhV9lhkkUGaG/8vZefTGraRr+BcRKBbztqNa
oeWWWlJbG8KyLeac+evvUzyzsGVDBu5mZoAzR81Q/OIbZqjZYW98QRPkCvQ2rBLyV2SdwpxJWz1Z
GNBfZrA97Xy0EflBxOXiuuVay9NkmzGj3poeozvPfu2l20B75ySImg3XyAijwbd7iylDXyAmr7sP
FnC9lZEgZF8L3oXpaw0urtoRSqRL8uguFC762lXyC9R8KLUyUiywkIIW3w6YlXno6w5WezCE8xTG
8WNUMkHKEzD6Qpt3ddlf1HHDirwB59ue7GznZeTmGraBxPR3xcaF4T5FPaVhkFO2mBXJrlKvSTqZ
Ak/fNvOL7JE2mgcSep9xhJrEvY1d3C5ABE17Fx4hghaIOiXvDbI1CRA0xpCXdA7OmsmQ2NSAuc72
UckbeFq2dknsxMm3z8/YxyaaQ0YYUBAKnQUwVAN1CH/59pw5Fyn8rXLPTmRfYCBZEi9aFgscbB7y
zF1GhX30peQ5hyS3cCrJ9ai3hNRJn1+M8ln+cBBNy2DS4DoYJ6uI+vvFZCW2QA0k2D2UzV2KxpLa
VfTooIhniQokHBLtqvLqO2OYqhVNN0Tq0jj4HYwYOIFi1bo2ZNROaOvYam66mAXGME9yY7bpobd4
EWGj/UxDQGKh/QbcG8lc4ouhQ5L31IY4Hd+KCiSCYfMOcwWndb3XIpQU8ZSZdPfWoTAoAAZhArGi
WfnH/f/5IZq27oIv5oOHNamkC399GaLzzH5ywhSxaxMhirg+WfDgVlnqnA27M2iJKN+N3nvws+F6
VjpIYM+2Tm3tKxsaFBJSV0HL2DR+zFAHcQHCbpqZt1iO7gGHv0MCPSK47lLYFH5mH5ZI3+HkUlhw
kfngLJ3HoYq/KXlwZfaGpMdZ1bmOZxwd0zknCSpTtv8Pa1X9dw1a/AMB3kjwQbhYSs8yPZL4r7eN
N6Em6p7bxuKH7sDkSlzGtxv6pJ2skfmqbQY6LGrRIuE7A5Mn/3EJf0Z+rsBk2CVsiwpUAZ5+vYIO
ZeQBN7OUlRjGcX3nuSuPXeLm8/f7l+MNjEn3kGrkJonpv/9KnpYZH07KfbZYcxiyuJ+e0UCGF7Dv
p3HYq3bi81/k2vmbv8d2QE3EBtT+HRvRmQ/joj6mPg3iKdkTbN7bWO60Ir9JDJKn1baXpSxXqjNy
ZJIbwD9czrclUHDJOmAwOoI5ESKACNTYOp2xF2wtxCHA29v7NI3es0A/GOAaW42g7Y0KS+rxgTDa
eYtAMWRz9NY5QtvajnNO2+hLF+OFl43PWkynjrg3uONvZj9TfkT8a6Sm43Q9zvn7EJWHPuHoBiG/
OlXVFs+1577uTo1qPCTai35o7/MyfA/pr9YMKn/oXf/iBAYKzayFk7wDDg01JFbdiqoliMyXsmnX
Bayj2iQgV+Z4hTnIjy4U95k5EgMUfLGL5oLcUp5QQUAKKRY7SeHkWvlNCAls0yXs17XyGzCGqfai
TQtREBotKmKoYh1KOHcseRRMNySG41JAgZBCWe9BdKTxRvPEK/NtUG/JJgTHzFLvnDc0V2bA4HAM
obD6lgGpAl3pQdKwu5p13dQoTOrksM/PhlSf1cejgWapkExpbUHe+v04xilbj4Ar2fuNoXpNYAaF
IS42EIqgpOCICT35xrAHLpM0EIsHG/csaTFiRKFwabwjZL0jlSZ1P90nFdi42O/gzB5VcNTRz/xX
icbN/uWqTQ8BVYbP2HrIDzGyYPnphHGf7gEFvCv1GvB84IdZIXE3BcoLYGv8Yv5eB/3eVjj5IOfu
BMtvjuaVpw2od6H8zwo4eKs0Z5uya/QacrhqwzMrffdEh+f2rhhBmFQFH0rjUF4EINJH7ZuVdyFW
o4iLJ4m5DzVGG1lraVtDthdE5HZFaOVrvDRBbi2dYvpY6CC/ljLFyF0wrtq0E7ivdk33Pg/z2Zq4
xGjo3E1cIZoz3tXI5gdOspdWfbWMa4APvSUxsNmFV6Cb2TaJ70X6WiCHIkYfdRkdD4Niqi+V1hyH
pGKdxUyoKfigDPL7SlpnzY3emSnzEnlhS5UHCoUsXl4wX9jYLjJc08ywWs5wmXUGNwHaYFs/8r4M
kOAQ9Ny05UPABG6Td3CMK08ZKUV4l83Zq5QAPlo+f1kySfPb+E199VZsnOye74kBrlLcfEe25i0T
mDQV4r6ZONT6w+A/+wbPNo8f/BKtI4TEvZXwUG+vxRYbRgYM5X/vBADxVhvRyikipLOsYyPNU1c0
xoqpp94CqoA6TdJQ6cv3GFGUfXHbI760XIGJQHsANrLCWQU5LnTbNmbD7fepd1YF7pJjtTa5FY5x
Ckv3W+uCy2iKEp5cc9F02vo7CreLnvNB5q7PcOHBtvzhCHnpkETR9Us58qxNrXaR2EPNzAxhZ5mc
AfDhL5XdQSd3WIPrMDR6h64rcF67B8RBGIBJBRtnNMGcH371gJZKBaAuVEpu1pVuW4hz6BxfG7j0
AVocAwYfZl0WMOFCAofZVB25d20OZq52Umyf/DO15pt6w04av0+mwa7eugmxyVSXmCJ2lWU8qaBt
H2qZ/ES9BK9JAeiQsWaBYroZE4d68EMr9r/7PqKiNfmUK7BVykdXNj8m/HOArCMyB59b2ZmpUzQH
ybvp18SrnvdZJS9Gkh8tfCLWgQHyszOpIGukwTjH2LVIRO84DYbJgbQqOwIJg2hHo637JHxPHO7S
wPVPzETDwKLyLZ+rFpEa8Dv/07frJcbrBq4fg3SxAwn88kWr+fhD00AaDgQrUzJmbSwJ3mfzJ8SC
K3pMzCLztw6+xvJGh6z4mWnPTVeCvPXuYZO4gCX5G2nOGqGdrKsim2n+BMpNBJmsYWQXOsg9urQ3
WYI/HDKhY4NeTWDyQBsdBEmRXpRamG8ARyr7hIBj+PeoJR2ndv5qQZfQlbVFBJ7Nis1wXWMS6DvJ
zkqUZUzJa1bCe83IsYZlzEzRMVeJih5Tn7wzbEeUYwTpWEEddIL3bLROy/tu3WnVD8gDVIIJmTPO
J1AoaNggxc9w3TKm3RiDDmMD/A7Q5X+ZSQW6Cak6LUTmL6yP0cBYVSXSdM7eFj23LP/mz4Iy2++x
NGOpt7Y8NTePSdZ97JxEa10aNPbmOHxz8vYS10RWJTNntxbSN1iPh2zsbd85T9I9j75xanyGbqYs
XuDW4N+hjvUYv5fFj1kwa1e5n6Uh8Edmrw7DzJWOaOUSU6aBD2+i2URXlEOkm+HjHPxwfT5Mi+Gl
7RA7/juSU/omBudY1AF0RTIQksvEAupG3litKmE0eXYtBAardq8spTeNSupeXSBcFfStI1xlfIgM
S9ywauu29PLzNNvPenE4a+mwzQwIuy2Z0upVDokJEkQvGdI0DdX0tHzUXcRTBug5roqMsxz7/aMe
lc+Lfl4jCHFJw4lJf2RTEgJS4tbnNqGn0LStDmh37Zn4taGmeJ3CfsOQYr88hLpJr1NNKUMG3WOe
AEyxKTMQRMGlw/bZWzTPQQpMIe0zzMeMHYom6LWYPOV5doEF95iWeoO3s9LwcYzGH1XJmqaZV2Ht
aZtAeqhOlB5sPl6ahPW8bsS9OiCtS2SfKwfpev/cVCEnvf2a+k9WlBVroZEuEqa56GcH6771vgqk
bFcyBFubPC8GxCRpFlRXWZu9qozb+2cT6LFTTvi8GSdCBvwydfQzYZ26EWSh/mTY3jcdwWd1OpR+
Ia6FR6WmB6q5WNXWd83sn9uRm3d7bj6PgxgEMkUe0HBvbduckHOttzR7Y3plTfKGERwKcjPTgrFC
MjhmvWgy8iYCRaKadyW9ZJKDYbQq8Luab29CZrtbey4vSlpx6UnSud/azbhertJRCo9ELRtpnIp9
yCpNOfrSjt+HNFj7juFtBg0oV4nNe0Z/DyYdgp6f6vfFeCeSgDUc42JrlKBX2h+5jjjXQ1jqX7rI
O7uq6MKA4JyH5YnCYi+lIC6ITvHueOXgSrlkozFOVZu+61Pwjt3MRcXqvM3WJWV6EpW7MRwOKgGX
sTgUaXcbpvYxDxAHxKbdW1vx/aA1D3PUXYZgV5jZJersYxzZR1XFLO1XQnaRiBiOPukATb7oP13R
Rjti8/00Qb9duwbRIIa/YAUoQuTdXSn0UxURe80JTrEgZxkaLpnhm104x9HhDyWGdZrq5uj3cqNC
mBoPqUDk2JJ1DylL1WVjy2Ct9Q90BjCDKb8qY3rX4uGojkEj2BrpuapUkDmcWm1lNzm5lkhd6PXF
jfqfrf+05G7VcSBO9d426ZunSG5e5pz05uB5w49a8LEvudc1GehZoXsuJovv1WHN4Q0MO4mEk0zL
NUOIO2E5kPr6DDBkh40zjFZECpFQAYgog7lbD7l5ChI2UJ2a6GvlfB9DFCidS2bU61R3bvRKYzCE
BPZ/8yeaGn26qmULxBEDSDgQagmyrEoslX5t1YqLkQ12+aRnxbtSBtVn75xN22ikBYnsIN2Yfsb1
QikgY2T1JcXZwxbHzM9uYVC99wHG1x11kR5UuCzFcOqdNYoaML60Lf7uA0ojhCBhPjs5HfXSU/XN
3Yj4EdA3Xmyb8oQS3VmPmX+Npw+DumjWt5F5XsquAqPVTaOZpwzXSqrkn/6MdJblsKtU//ZSDi4/
lyqJ2SZPycPGSa/9rRzp5RoYF4ba2SUTb84kXMokfxxnQk1YStIaS9DRpfFHlFmJBw1oCmDLE/E+
Sr7lrCcpLvXhjERh79J2GCycN+ozaOL6Ein1KGD7t9rIxVT1sS2z70sJXgUqp/PltDbZxIjNr4OO
I9vE35OqWykauORgF2aF3OjGiaDQk5KquGm3qqrl64l7bLCCkMhjLXDYdu1PzbWt6g1ZcWLiEhgn
eFoE1HLza8cZUWVxYp0TN7yEIY2GlentFkfNn7GhHZKQa23VZ+nL4FaGwX3kUGqwIUTCFjRsyERE
jMnbouvLN/6me/jplclT3ttnNX8sUEeVIjvqIOwcVQBP5M8hoPa1yycXdUDf42n6tv1VGnTyVVNf
8NbclkitoVtB+NZPHgNRFExsnEziH8aInUrr1a86M1Bw3yYS/CnWazunn5HK7QqUE1VirxCXQxjk
mDaPiBpjyTokT2U84bzl7OKqCq8CCbW8HVByNttkI2rzm2HYP3odvhEoymCjTXm3RTDqyRzUEbSU
irMRjptSph6mStop6QaXN/ETtmZJd9SasIZ/ppFJX43wsZbqBMKKhG1LUMda7LCcdtuLBa2fjC6q
K3wADkUOgsWrzFsvxm5MayHBog+9Tk6ALrIORbDWBTCSulG8yk26JsQR3u0c9CmUmxCOw3ZEMyrs
Ru8QdC4oo1bsWIES3NsAaCn481XXzXDUJypd9C3cIt4wtu9AerSPhkBgquHsrbrWRUTZCG4FwvH7
IdFfIh3aCZQzBFhghKySwuA/HFwAUXdyCSTBnWHM4iqAhzYk5lc8iAGaYM/Ulz+J5wgmcIIGrdun
gjKhgjjCUXjskfsCuTyiqaxPL6TRjO8K6j0jUCDr5SWrw5taIuUr0v4BSZhJIV2XWAeCmUqPUneu
j2XTnY3B2DnW3K78ABjn8geEF7wl5IhqgHzVeuNModRTsfvG2kUSfoXJMCKsIur3whj2ORI5aGmg
nUfM8wqbVpX+A61v9FEgIhUO0m4hgNyNPYfFpk+nQ6iK1q7ydjIJjr0GtinQQIvnAorLlMbbMY+j
NYBE6Mez92Vs4DRNSI944r3tEXIUXU/MxdM6zKDQQMUvV6M5X3pZ/+wLBEZygcSERCaMoTxdRbDl
6TW7oGD+JuCwr6RjHloCLVxpxl7ggVehLTBckADcq7C79EbRrxLReOjYXJdgHzAtM/0NXCzwGq3n
b6AP8uMzXCFwBlFo+ZvRTs+9kZz15j7SmZENUvd2Abz8IhbAK/qLWeZfQoM/EBcgZIN5M4x+uGYy
/r0EwB0H03dbnzIITuNaQ0qOHRhXFIza1yIrdhoFAFOz+A6k+rVsWZG1Lp0vKjn9GojAVRyb9Spk
5rDJitdSF4/xnJQ7h4FT1g6H2EL2jJQLxPk0VfYp8XQMsyiQxTRv+8DcML78gvjfei5tQCcI5PCE
d+yronXe9DdyeMnoJQlzd9pQ39id9ypvJ3RaPLRQCydkz989LxWRityTz0A+k/elTdZo8/g2Q1Wd
nQlAG8VogeYfFf1z0mnfdA0B5rlMX1GvYwXSMvzvDO+Gi65rH+u39Etci9syrX6GLzRqZ5lCEqaQ
E3FHI8ZYO5DNt9hhoDbUst+MUDQ9oBFTWh1ch54V6wVfCWVhfI7MJ7OQjmqf79jbzGger0KKYT5d
yHN8niiTVczPNe1Os4S/aU3nHenWb43QH6zYfR1SKnnTMrMN9jpBknT3aoLZBbFcteaIOkDfHvMG
JoEHfkVqKEhWtFHVpULCmeXYm6aT803/rNfmYdQyWNmqOnUnQnIe0B8U7RUo3jtPLduWN6sxwphs
oiAZdpMUAMfTgojViphZHaZ9ObG/wwlhQRwEMApQT1817KFXzti2206wz0C+hofAAkRtEtWGKUyO
etR8XWTfZfwzmWFImcjJ0o9qzTpyXtUgz1UFSRI652UjZnnIAzV0Wp7ILuq/EzoDv5PfvipITk4V
aPRMV3RwR2tBcyg3Y2e+pD2tkAx4I7r/U+nXe3Z/iV0ux5ucc00zneT9KXSZpYUIaoc53HMDiTrK
RPWkelec4DE5TK2Bcja2zgZDDSEMOITShSwQvoVy3xchU+bxSB323jMcCXuEAGfIjYJsr3kUwMEw
I6e503Wu0Oq8fS5mNUCjAWF58ubqVIOsqY8BZozbILgRcgJdFfMvLktoHSBZPauEf4kpqRFI4cRp
X2lBrns0P9jO5bp9HmrOfJXU8DkbnJGizdCOxtoo/G3RMNApkx79kGyvHlur2eAnr1uw7OuCLeh/
lY47BBMqOs7dkv3zYsCooAn3jarJ/I5CI/CMu7x5DTt5neHiamxKYETYp4VXeYVI4XLB2WQdMJ/A
VmDY1UZ6cNOBHN1TPqr6olVpYAqrnUK3gbunCuvgFAl/Bj9w0iqj2dgld9cUKKDX9rHruKfGUGWY
m18x8T+jkQoeBxg/6jHzalDSFJ32JBiYohydYszhxDcKWuU46UPbGCTBrKdNT6Sxbiqn5v/sFjs9
Sb/VTfcAaazZ4BFVQXQqH32k6vC0umYJhP101fe7QB93Qq0Chyl8q8b6ixv5rLNgEaxQzHyQak8f
JRgNDc1lUsAja/o6OjWCkrQujm0cRQKS3Uyfpi7e5Bo9GUI7yXUTou1RfLUcvg9bTTeksjTv+5LS
xtnGUwtgLa1JJxBxVvFASIoCXH6cuoAEEngHOds/4lhqa9Tv9r7omgOwzjXjgS9q24JK2aWu+3bb
5ICtEAJf17qx/e9DyFNQZc2Damvz3vsxacN17BrGVcls0DeZtge0ZEFCe01t8jSqfaNqh5fN8EtU
ED5hIUToew4vchjzvRpdeviTdGZ4ZVK7OmrDEGT01O1DUH4ruOz1slEG9ro33eQW+fKzKa1NPBZ3
Rhvd+GoEHqh17xKCwtmhyiJkg5GalJiXXs5ntP9uuy9Wn75I9S46G/hDlOpnDHIamEtIMKTageoG
QSmSEGQUb+dQLEcaul1Lzd5DBN6Wtv6EPecWG4SfCFbfeuYE+wexQUgDtHE2sqRtNN1MUQwalx8i
X/ogEHBK7L34xoORGfn1oUU1Io1Kd1tH1EYzkuoQRXBYD6mkEf09u8K47TS8dWnDKXoAjtB1hO9K
6p9qjvWeC7tu6E6zGiuh1XW0EY2CmaVdjfMlwBI0UCjRpTjqVAsyegXGJcG4itSowa37F9QqYXMR
TukLPH889A3KYAQ5LY/fqlq1T3zgkK1RDzMQ5+osvCKot/LUfnDHaG97fHixeZQy3lbBdNepbdcy
IovtG3O0vipkQN9xdYKr8634TkYjsECsIh3AgnOkr63GuIOdAcwuG4/qmpdB2QKe7Vg5MWUROojL
5N7e10ZV7uIR8Cg2yIHOgHLZ9vXg57BERm874pkAdEm2zDAeu0HbLU/JGap5kxgFNtySGRLISjXp
RWmRPr0xrhpd3jOMUV+dwqyqRWLuIE/Wkap8YJdYy/jtcL1kZyHpZJqOt2tj9FUE5naJbt5INgnJ
g58vt/62SUcdSdn1MS2xl7XoL7CGTnaiDGlJ9qbPtQYxQyE1xjVbnlbc18zoJS0htiULKPPz39YV
5OrDYs31gIXZpm6wIf24xjdct7IimXR7hjnmarTNXZ5UkNzh1KPKrrFIhA+XaHG9ZowU7vw4f8+r
dv+Pq/jLI4AAouQ2DMtUulC/r/dSaehdlHjd3q1GzFjriuc8dXgojPb1LMftIPBIMOb+MUWq/gtw
A9AqICn8LQIAz2Mn30VpF+u+yJ4rjBh2OmqyTWWLx39c5l8W1J4uLQcyCSAUZv6/XyaOX4IpIG2R
a5zxHcJgx04RgJ7Eg8mleNG81dPiPKKJvPLUci2eMca1fJRIJwsi2CgHfIRvPr+ovyzqgUFxWWy/
FnTf79eUURQYba61+6YONs6bUZkGHExsO4cuO1cmzNjs4f/xi8Rb23LZ4f+B4nPbUlqACNv9rCNw
b5bw7iWyG6Mp35FSxgXDhcQGy/NfO+A/0YMgEXCu5BXDFzEctW395TupcuhqowvTMnnwx0zQUBA3
ROue0zFGqDZ6WxZzrUctM/sMVai1i5nB4+CeIYbkKySaWfxR92XI7UI7RDK2Evt+ZB3i1LcwFWgM
c5ukouGLmJ3Mf7wo/S/QEQXMhArEQQe+8QG+NBSZVvmi7PaBCF6ToEv3+gjtncEqDos0ZFrJjLZ0
27WMnJt+8pvrz9+b/BM5YlmEGBOQECxdoJ6/P8BOEoz9PGnQEHWwBSSKMhC4HdAfmYxTxvRb5D0c
bJMwTvcG9J2ZduXeazMBwDpmLmLc1L+eAj52MvkxYUzmm/kti85b0xsumc3zLcN/IY3sP9+7ZQHa
g8PFQddt+QE1arhIHiLv1+wzr5cK8MLQjtWDYhTEfTjhA8YsTl2savkxEEG0kx5Oq6edr9kU8uAv
lHixK2pjs2yatRBZikgrLgzC3gfWtxH+2UP/mmUUz4u5TG2yHmdel9TR+398CnaqyyFSs8EZqoEa
a0svfofeBBIBok/4PexcVEVMxbLp2b8x6veVX5EafKUKAdqbDOO1+dqskPmgd2LvHtsPUWg+2olK
jCC2Bje7QnDlJRuKC3IQ3aoO7xSIMlcywgH0ccG8CRLRQTre3tbms55QNnx+TBYI5e8pQeGDLRO0
sAfH9CNK19P7sWWgU+4RigcO2UViFVNLqxUOvmQxa9L5zdHHfQlfMpZUPtjasNHIvWPg8C+oJwSF
AIq+cjhRVUeAQeJ6qRR1qqOlU/ar8pI7IPE7J6Nc1RF77FXjIyX6bCGQR+VWJFPnZrJ94D8FIgia
Jg5q7dAb/rPWeA8pKo7/gmz8+YXgKCEkqyYLKIYlPsBMOiiwlln3IAxttfuqqfTFs1khZAlFYKXO
F3OymbtC75F2MVTr1CSgyPJK+4A22fvnr+LPfONYkBNtKcFzC8f8cPJDuyzswA7wPgGUj7AYqwSO
nd4y/f38h5a/9OGdO0B4PQcMryOdj7EVmIpfSYxFEXA4uUxsqwJESaECpqcax3HgE6utrWTeuROC
WUNsue9V335zsIlc4xXBMkF1e8ZA/VBznZ2HzQbuEUXHtH0oaa2ZycVJexOySeEBluXaycAyaqV4
DGuqWb29hXR8VhOSQs0U1AJCOWktuwbFRlIwVy+guSEzn3zdeHf9ePzHc9D/cgCAMgIxtVCVhJ34
AVwHN8aVQMfLvYP0w8qDKQU6noGxImkSILNGLUnVYKJiWDw28aMqixd2R1eF70jj/8Nq/M/s7jgw
WhEPg7n6Z67FvaFxSl0v93XKcqJAi7sIqrOF44GWO3cdugK0mf/6UfPPTOU4BgtssLYGomruxzqn
0Ft0yGS5nwZI56mS/igj3tHSz4/zm4WNp+GwaBFTjUqYp9pt8ynHDD116ke/c74bOFhu7W44I9c0
E+1GL7rq+Xjj3GbrMD9XWb7v/OKqrZ/NDCb1MiNCQ+X73N8uDXYZACuhksDy0PouFfpClvZe9tmL
14xfGV1KNGQYVIf9P574X1DG3LylML2OTZb8CGWvrRFY9EgMGCzWsIJhg/jZUruuBG0cwO62vbVd
lMZ8BLY7QbvJElBsepH+A+e5ADk/fpNgTTmP4N5g6374+lMqvqGoZLFf1kcL4MMsGBhj4L3pvda/
4vzzzQS7uCnu4izrkbcxURiPHhaKUKjAKWo75Y7dU4efmdu2XKcaBXpw6ZeN0IIdMHLEmo5D1zLS
wsGH8hf9gHZcWWhRzoq45Hf0PW3CPGZ4tQKQzinYHcgYbyMwmDD42bcAA5Tz4AKHjwCAI5mbbAyr
vTi9fdBK57xMNHMFXMEbW6bNfdtKd70k3HZg0hm1J9d6RGU5vzKxQkuRr88CmB6TyH6IBHOfpALh
WPd9zohYfsGtTF878XMiIBPmDekl09mJIn2ExlB/KHUyS4By3WqG4Jci67RmR2X6g7fvwxA9q+5K
tAhLmWirLpFNwS28KXgK8YVQvaxOZteC5mQMZw2JehSuQAuO5BsDBb11rjIP//gL1q1f8HzJ/xGF
zD8rHs6eYcKWAekLTfZDpVgiARIilV7uDffQjMat1TGgMpx+3FgMV2pMhtaZYhlaZks0QrOE6BxH
ptx2EypWc42DpOSqmIyBurCUkFv90EveXweOZ8uTsB34M6jnbvyu23Q9tnvg/ea4Tq4R2/oyGi7j
W2vAkyLL4eSK+qkR9ORsyt5Qt2c0O0RsMLv5ETHC9YLDyz3+MCbrzNLkrg6xhOoYjqDbwhrD17un
z9PVX8I0tHIKWChJUkhhfcjTCCoZyJzTvkNXnlh+DmA/G6wJ4tKHYeExWzTlTVCjj9TMjn4aQXGZ
urnDRggNDWbnFRK4n1+S4k99aKRdaTqWAS8FMoz+kQ/gsb70mG4VCFhjLkr9f/AThagVxs4cWMhb
gXY3zu017ntvbsoGGNt0GMdJzKrPZK/qlRA2repFn2+dqrJWteAtkxUQUNTk9QIbGDV2th3IMBEa
xyZIWP7gfxNIqCeZ5b8Gc+HtKV/AezJVw5UXfZjCvsqd+hLj5hMVeHYrImrQX9qCqRogBLsB+2C7
V90QAsBJx7tllzHMtRIaj+FqIhU4FgE4uFQ8TBZwP7CpYGxqWw1nWM5l7DJqxdmelAyz3bEkSws+
ct2laRjCQwMlHHWeehtHkILB41/naIMzt544lH20A/1zVlRKsGsjMPYsAa9ZwM2dCywEI7VOs0fq
Q2/iq3OhomSleSt6eOXD/I/2zPjbC6SjdXXPM6n9bFUa/NJe9ngm5vEQYsmXsLnuOeZqRw/Y2kVC
CrR57AYYqKQIumEsMCAbuHLKNex9JnoRlautrD3h/eadA6Ku+7IgP2ZWfeiUWDytEXlC1XLNkkJS
kWqRCyKjVxlQx7R9SZ+CiToyt81yN+MN94/T+ZfDaVPWEmYF456Pg4uupbfE6BNDDdeEgUxFp4Lz
XGwZxRDf1RA3BY7x+Y/+0W86fBC0bAxLTCpq4XwopkK98Sc49Mle+KXyGI42qKszDZ7NH1E2szcn
bGWu+4bANOB6am0GOABZB6SbDcPhs6bjUHOvyndeJe64LmnLdZrL8g+8cjyBJNyXmIWyrPxXDP6j
W18u3iIME18Uv0fF6F+Ogz25aAmBtdojQfDoBPZ1Ut1aAxo/E8Vshr+0gQ8yKkX3LbPtzx/cx/DP
T6vwBr/I0OnV/6hAktJqQAElVCA0Vqr2nzRqf0QewPRqpKrPf+6/2PRrpeGQKQincFKh1WHp/OHo
h3Vf2JgFhQoW729RrKLx1EZsVZR+WmjWDvrQrIMzVrolozkhBnHLYBKGzlhtoxwXzixx7V1QA7ws
DpE1+FeehQxYMEkFbqS5C/HkI+NU+t5AD2mrNUrsDnQNmKDvTeL1m8puWa1KRvlSb06hDDcwCQE/
2EA3Coe1oR+nICfm/tw6co8pxWuTBJi+XOVGzEa0LdDb7LK3aG7zHUZT+xq24irqa9SWNO1UdwPK
RGP3tSiHL2C+Lt08hFeZcZmYD+96nWsVJnqTTmCWV2gkcB6z9qWVTb9xAMSt6QlrlsmAKgIcQQtg
B8qd8Wn0h11poX8+WSzbx+Z74LxNovoq4ERsewO/9GAAndhhteTh/1rCkHMdY+9IgxUJDRcGoPiL
2kA7GYxe25UWs+No7mQ8Kefx9BTIKNnl4SmzEStse/82zV2XPX73NnpI72XxBVoIYBpCpycugvkx
A6R0ppqybgc9hz/j3TVz+GLqOmJ5Pnq3XZ+vS7NOtwT8do39d0IXtOrCNtrBAC5vWiNmrmYjJdWL
Q1T6hHLEm4B9lJRZ3mVW+7XIxaAoxf8adsW0mZptWyGu39Mm2VmV7+pZv2pMp97Psoi3rCsBbwia
eCqIHBBnCOMwxytP84197JeoRlljwXNqshtvfNRKtPAD7bFszfsgjOTGDncBfqTXLtMOsA4yQESl
1TdahQWagT6wzMyC/2GYrMF5fJ9/Gcuo4/cPw6UPklCmSQiCyePvQcALYBpqqefu9LlFJK6QHnU/
zSml6YmzRZfaCHNLNoTRIWCnTGGCZ9QON3DDDTSsbdMfsBhOxjyZW5vdGXcRQQxA9Wyqo58PLmnm
RlZdtHHi+7jr7VWBfuWsgQyP0vA7Iicp+nH5mwvsYUV5gUkTirmmkTEoyUKgBm4MuifFvLI1NmZe
5zsEj5FPFtqNF2CHhr/f2tUb57rnAa3QTa22lc+fwv/WXMdFe9+G8hy39hNeY5fcbPnHdIMbsR8i
A8sFKnTPGh58uuKtQBptZQfZ3edP+GO/DXmSAEd0hUhIkhAfIo/flrplVIm7C+sZZ4lJNff/Cm8f
E/vyG46D3qAnQPZ8VCGqqEYZfCIANzTDbcatrgqMbdYT63VUIZwHw7V/WrLelJ72akwT+FsNMNTn
9/lHV8lFkAiRkoIqqeL6h3QSaK4d22Ht7LwgowCdCoBPSKLCKZ4xdxvtqwxkpqVV31zD9TcSus0e
9PymqAUVbZv8i68tP7b4IHtVcyvp42FTMZL+/WRPVZb2cYZbM1oq2IxlT/ysj2eitvNmwBo0dHHM
TwcWpnbeZDMExoHVytpbNL0fGr2gbswzJpxIB6+lM2+zxEg3duNuYcuNu88fnv3Xi4URKBmBwC1f
au9fcnGiobSLQZC9w8kUUIKWvWCt1FxhQoRfO0gax0+wqBKCMgu29Y1eIMXT4RGaVsLDZm+K74Gv
8+mexqi2jsj6YkiWhtreGGzwYZ3/WE2oI/Uo5q3nfHo0HHurJQh1xSlQyloHm4RWQdXWB72vwJIp
su+wi3WQxYMz/x9zZ7IcN7Jm6Vdp6z3SMA+LrkVEADGSERxEitrAqIGAY3Q4Zjx9f1DemzeHrptV
m7Je5EKZKYkMAu7/cM53DthCLMjdyVtvcJKjQlDAq+uwn/o9vqbmoTduI4/VsaRXLdO0OODCTnYp
sPgtApuN0UzywCN6qknyvJkLaQ6SwVbPgvRUFi5ZPEQB7vUM4l1ZV1clSCPsa7rYf/8h+395Fek3
8V+6lmVhsKNK/NMTITrXbqjkmNeY2aHqtCtMMGfTO/g7dJngUQcLBZTyvYixf//8fDziMRtqlbu0
MnxUN0T+eoH6aFP+76lZYnhC8iVO8WUW64e1CHLwynz6lObDY14E3T7TcXKmPhjSTNvJqeX8Lz9s
SWM0LeZHuVjvaiJCRxsQ5dVSHszBJCoF8bTVnXOAMyH7eH2rZmpYjy32sqxuJujSjl5/88vW2S93
zGnxhHYi9MmIgfi7DrBl8oYbhtxlF85Jadbr2qJ77Otj05nLtpTmsotd9wHZCP4mn/ScWj3PfdEe
LAlkqUUsutWHbx1CBchTPHqTEwCJpnTylvhtXuSLI7DuC6V+5kDvFhvqUjukG48i/KJsbUb9Xr/m
JKmUwsb47wvtb24u5y+vDD9Ntroms1wWldafh0cyCGIBoiyI+qq4Z4pyynqN5LlsuIhkfCpLG5Vj
ZQGcpcfKG55+AcZga3Z8POQ769uSZ39Dto6H+bDgO+RaqYj/2ZJOztFZrdJap/0+zIAji/ouJ4Yx
JKAwqI3l6NH3LcP0WV+C5ZwnYNcmk5hnAsF3wuIJqJrEgch/HqZkjHgkP+axfGfGpbPMw4VVaYMN
zfwa4+wH9c6X5opPiDivhOrEWN0hZA/CQkE58z38+3fgr0X/OnMxPJstI8fjX4r+eRIpegc+taHA
BYi0EEowm+956kKBe4cBOlkD+mcDhdFu1uK/s7kaf5nDe7ZOseI767oLJOGfzd34mEtT7zuO5aR/
DIL8aIn0amViPORdqYdkzBUgtZIWTTTZsHCjYurb+Fuam+rQe917s9QtkhbMIaa/PnQedi2tPDRT
BV5FlW/Ko5mfhoYG0B+Jj8uGV3Y1lzFx72C4tpEBwZOduyZhp8kcOenPgzHrPudZepvm8p2NxLJr
UOIg6mkuKuOySpTIt+sujA7wY3JHJ+rwi2/N4d1ZKbamJ0NEqjxDpNhvCeF9maRBVSwDk2ElZW13
7C3uY+oqjPOYGcxiwifU6m6YA+9kpcZdmc2gWuV0y8HA3fzV3N1p8Q6wB5JGvAbsgrB9FuNn5SeA
BsD35bYBbWAAtFCUMqwFnAZNDHemXVyNDPmLZ7oPnV+1Bz8ISBWAIOgqNOC2i+Q7F8M76a8G2DCd
1J7cPK8zTUAKWWQVUKkcwzy363eOmZ1vAOMvo+58CDlwNp6Iv5mcdrzv681tOphTTM/YtLp1Emy3
I1V6GRMhiM2jhdqKcrfU7PRooLAgS7QMHa2ad2jik12m6cgy+sELk3SKAqiRkar0L40t2P31ugJd
6MxbR5EYbmuVRJPGvxv6dAnBD26DIt4T3vujHShEG5czDnfA3RR4iKEQ1F9cxayMvFeE4DbhWTXg
9705IYvtxpyb0zf/bq/451UGjzavFKPllV2wlh1/vF9a1y1gwhZu5LMVBY9rJ1HywJPMGA/edG3X
O8+hHfr3b7T/l17aNthUUOBYwIwhVvzpVsvIlSH2oXCiwUzLwzx2LzlQ5sYM0nMsSDuWXg8aBklH
KXIVVQpqcWlz22CfLCpQgdmq1df86a6cFvRSCrVQ3aK41gLtYV6a9JyA79iABiS2Fxa7SuK9qhmm
ZcC4N6DcSeAgOW03+qCIgD3HBL7XUW0UKkqqSXAVYSVNUedgwaq+GYfmOFNgRZlOS+zG8AF+HptW
Pd3QJPWbfHLSzbgyRNLMuwsMnHo/T+y9r2eM/Ur1Ps0pOWWm/TQO1mdpmR+qPM6Bh05RfGdkCiga
gIYz9cQZYplgTOntx7SwwjERHqWS7cDl9G/Y43iwGe6EMSBHlSAID0DGB0OB2VZWNT1KddNXon86
9PSyDP73I2EkQ16Vu9LizNRFESMLKW+Nw9hMaFP5N/XKX0hMFNMGCyrbR4XCUf3ngSs781IRyuJE
dm5vg1lRqrDBjKqB4snMkmdIjT+Wxj0u81JGAGIQWrbGiYimv/lCzJ82/j90iQy3oM4yOcTs7wGL
/eOT7ePJacwksaMeNW0o5gACRFBJsjNyfxMvLeQ4phdbbdXlZb67kb3Pi2iLsEc6MyjjnAUE5qiW
p2O9gHYGFWdd8nP0xirb3rXORIIBw0mGyfzksy5+1QdOH7221daI5ZPvqGInG8LamQXctWX/7lYJ
oWpkuZatYjXgewmzV+e4kF8DaojfRg6um/C5OFX9Pq+PTGNzpZtuS7g4B6vy06gHhJ+tp2jmdiy5
TGx2cfkYdPBKvayJUi43XgwEib7eMin2wTBLK5zUUaeB8NNvJpMZCi+yROb6pa8onE3cLaGGG3k7
Wv1n8luHc/7AqgZaF1HzFA/quV21grXGeiLQnj3V0WEQjixzauqlT0nogKtDGcVGshxdljBW/aSV
BfiwYmJQNpyniWWip7QnZ2SwCv0PHTy5pTpiC4KuqbfxlA0VW+bhexl0ZAWlRBxVeV5vgxi7PYpO
7EYlJR0vJhNsRO/b1scRJzaQQCfzWBiJTxgkNkxm4FtvklMkVh9sadIMtT4uysWudvnAvdCYbrxj
XkaFpKnMoIpJyAPzbRMcg5A7b06Tbb/crGKeo0RrHgQ5npFuqQNIFg8ZClVXX2raxtOTyED7vZMK
+GDONsqD54U+28LNlyHSLWpCb/NzOZdk0ZcuxABlfR7KJy+ndmoNcst0XnHqKotbpm0Ps+J3DbH1
fWH9iwWIPYIA3bXxvw5hIZmCNa6DJLablh3qkCCKV2ZPIoeTK7pjp5IH+pcrxznIUzc9OFhdArJc
d0baPqjG63YEv7hEXHSENM9fuw6MSY8xuHWtZaeNmr6l0buY68QiAZGelgZZ9mi7tsNkoXMwTvyw
kTKvn/zP46apHep31TXk0SxIXWtojM3QfthBwo8qLW2UJ6bNPETw6o02A/vKDBF/Q1IsZns7zcUt
SRIVmiL4gBH0orvyrku4bZKhWHam120phLJIb8w5ygg8H5pC21GQc4Rja+jdodgFbk/Xl3srTky/
/hyGyYB+hg+bupkeaE5GNxQpX9DP2+t/jAa+/kXfasksKUm79jcM+Qob/MMvwp/Qwof+h5off7R9
0f0Tdb3+n//V//iPTLW/AX0bukG9s+oq/nP24d072dq9+j3n8F+/7R+gQ/sXdGwsRxHqrIPy9Xb4
DXSISRoinouSlEPZY3n6z5Q25xdUPYzzOJooCVjy/wY6NK1fkE+i+NEZhqwTEfe/g/tGLMWR//sr
ASyKw5WEUjRgJwg16o9XgtO0wJX1PDj0fslZpkhpIpeYSPLO27LuYxPb0P2R8w2bBlf/4EzAfiwi
HfmudlYcd+dMhegTcMW27GH1ctolIL22qqAAiYnyBR1h+Me8eo01+WyOPRBRY7pPNY38IAOTQzUS
3DNnY4hWnk2wTcDADOpxBfVfjQV0bLVqJJNxxqiWE0Vof58WiZ2qCPQo+0yCrHYKBk87sRi+1MWi
DrFV3JQcOP3slzbrHzOxJpW4swM4KWSaDhSGuoT1vvxMNjyJTXEsd/T+R5GTsTmYjP6htxm7DOZ2
kRXtLXtbLCAti8+JKlv/Pe6EDBksfbK69lqJdw+W9bXMOc9kSQ6c4WWkcLXGk9M8G5Vx50hBchKJ
aLNQF6x221Ryy821jt/Y0rfjwMJtHuJip5z4I3cT0ujblsMp7nH/9w1mDYw4bPHQmy1uqhNOqT+2
KhWHbtBfXM1OwsDqks9WsF/Usx/36c1kaLaHVtxt7JJbtaAychW5u42FoWY038j7am5Oz3C2YTk4
z5OKRtFMu96n2mLkoUedw+eXoPeIlks5eMa5U/phEpp3Zj/macFzoLXNxkpyjsS5fk41jyrQa51t
r7gRRmcEKVnU4SAVjKxUvSGI5NImEWIvpIXeiiyPzeyxbHb97DTFk0YgudntsOFL+rAAsBq2GPSJ
vhdZaftKXhzjdCsYbloNwHgkeA4Bv8GpWMbfcmZXmzap40uQ+zD/WBcflZe65zKXd6gtCWarLWsj
O/lkkHbCHgAzKOk27YG8Gnw1TXUDXZifNMt8msi9OtT5Gqr+aWTmf6ZHiPFdple8yfqpIBwH2z9l
opFxLou5jMgSlcQScf04p4RejHkdbFw10g/OnMhwbqr9YvF9N0xwiE1BtVItmywv7xMCHrjHUfYn
UMCTjiwoaetsoKQ28jWUzmZ0+zNJNqQf2eMhcdNhuxhNF6YIrM99A3nCz29lYH/1x/kFWVoFoVyy
1g+8NMI2iHitJrAMSncbYsPJr07/WmTYSP2xvy6qmrZIqgi+pgfANsZEiKF22uUnJ5/uq6rPX4kB
Ks9kIWMQX38Zu7KPnMZ+84jaCes5No7gLJwZHHk6GglPaJYD73Re4jbKPcPd+Cn8iySj84dizqKO
bzHMC52QvnhgMihica7jMdkWRHiMVM+7NDWZ5qJZmwfDPzhlsdPjGp1mreXnsbs05kAg9rBbRWWz
hcnPbk8xwB0Mot3Bt73z4hzaNn+oAb1sMWx4GzrH504nv2/qWRdhuHuJJWHd1XBxJ/e+lmyzq44O
r7SOGQMvP6+f0fCgTg+0+OhWaaQbPxobnw0eDlqnErwRBdpRI85OEzgP6d+xnViwy5arCLL5VA3o
JXIUArlRxWcijAkLrNPxKWCD3TnBtzieOFrnVFyzBCZeh5DxssAEewmsms8ruSvzOT27upHfe84w
I1mrragvTLp/3RtOaTwPJ8ec82PGXqQXlqLqmndMDo2zmY7a2e5Rvxml7h7qKi0/tU4Qb7SRLX1R
MS9Jl1xc6qx71zzhwSxhUeUwNwopgp07i0952dBhImnNWXHKsjBPBXO7k2mna2VTt/f10pacNnhg
gxAsPLwpmkU0gURd6wfl88jlSpXb0nIOeos4PSifaBGOxODeIcn5lBcaypb2nPaMH7RyOas0nDUk
SiWvwjHAEzakJRzqfqcCLKtakxt736zeh9RyoBdhsgqU/9ZoU3dEceGG6A1XB8o0HwStc5j08ces
6ydFjXtssAOTeFzgSdGLby0QR8kZHq/znsVJcv5K/1unD+aGEdSj7ufJVkn3h4wXHqeCKFKTfTum
0OmcuGMcjshRQ0vDZG0ls7HPGnmkn4lfZykAluM+A+Rkxa9u1aktSV1am1h3rvxilHl8p2aWk+Y0
MYoX1bcs1esPYJyTGr7P5uA94uNuw4VI03AgPB5f8uhcrEwr9kWSFXunKCocUfUnL+uM0JSat1UY
87Zth6hFo7LcqaQ8Qx7kk7JWwk3G3WKvKdJajcBbW3fbPo7vkrZoOycx3kSjD3b26Mck/dKN4ajk
SUrxVeIgeh7LsaWYd8uN3vUM1+zlYBMCxFidSGh6XMUI2Fg3Lmaym1jVBqR39h5pZO3i3orW77dg
jg7cz92DpSfHRGLcVV6J2dmjp3Dd/o1Nzo/iEy0zzxD8dGRD34lclzun+xn3U54qb7hHr018jQzT
DkDcbBoY3uM7KJJfMm066HZ1zId5C+yTVixFyFMxt3ddOhdWd2lo6tpXkMJHLPscaN5IEOCqbREG
/nb2H6q51Tqdhn9IhOAsTK6KhDJwoEU4YNDXm+LKqPl1/RE7ljqPBj83aT9XkosWRh4OqyL7bvbT
PhvIC6Ch1MXdIssjakuH7eWGTPqOxLss1B0jaufmnVTnO1afkSbq74xlHiyWMo7LuyKF8re6NN46
a78wvAPGBgF20geesskm77Nnlp20w7R1/KmK5n64Zyxtg0/JYV9o6Q+AK+epXf2QWDEqTqcFrR7H
D+klycSIL/Z9UhCof5ic5X0UCFaHyrnpU/eZS521QEN3GJM1PqnivjM0iLwmI/84I/xvyNpL14i9
Y+CjcqzvhZjCbDBB8rCsT1LQEXa1TUFClZa77fwsOSfJtLWN+QJcq8YcOzSITv2SInJ5tTPtznZ6
tgkJM4bJrS9l9WAnJtSUiZ2M110X6HwbcwguhT68Y/rkXGu1c4W1YdvpY7Xph/RQrBdtWak7pmfj
toEO2es3NxtR/df949h0A0Vjelvqc9/r1baz3UcGnDTMaYbDn8/SybjMeVq/xbm1JbvO489OkBUW
taT6zJ0VenG0Go9EdfaftTN8JbuRRIrkkvGzolm2I7nI5wGyIPF50It8/04rtZNTJWEth6/gYo1d
l3G6TM0cSYwoWAV9ogkju8HSl08HWzYvldQpofkTBqlvjaqaIXfA/lTdfHMaee4N3lQGStQOJAoW
nUMqvcH8z+JVchlfA6+oB9QIqkpwpHLl6oNGSQuehIzWhpiqUTmMS3Ld3SxWcc+ol//XpPBzxfit
k+lzFVNolNpy88yIctIqT/xngHCZz2YffVhi5uajNI6VJScmd3hcG6ogvCOeEUpGvYT9kZKFouSU
BHwJtbaUJ4FrNSTjDx89vqAz2YOAFaFKzKNymdjlQVSknM+Dg6psaTC3O+d+yvpT0gxLhOGTymYo
jKc6cG654b9UePzu8npxHvPqGBS5fZ8tyQp88OwoLeaPbiFGNEW5QA/en7uEDAA87rtRBF+bZYCT
QFEwwIEpiZ/lpR2RaNWvQVoFJ8cNPTF7cBIIt6MBezRaXe2g0ORhIJrPFM1zBB34yV6HLPj5D0xA
42s+D/ZOdVfP0Jq7avIhEyV7vSRUuCU3kHFR/BrMLUqW8syQF8CyNYMSBqy/gWQxRyZ/RFWWP3pb
66K5DKVJ3rEI8jn6WRfn0zublA3OS6L9AjTGvlWXW6sR3/kqrusihWRQ8HnOCKnQZ3zTL8E1F/33
zlahhsegwUe6dg/IMmkhJkS//Z3nEmvfOAtC9wbYJLfOfqQQ0v2M1NesqXbSzMst27A8JJyQSYVh
v7JXS9foR2z5ey33m52bx+9u4ZxV19mXtBWvUyJiFqFaWMWNOBoBHcaY3hmr5F/WrMSIrzv4jH4o
I3FgG5sxcXhtAu7c3H636/iIX+lBBOKtGcTVRmmAfAToiVVeUC8WB97Gi95WJ1EQGzKV8BF1tssw
fyxmiMdhIFxoSebvGqMP0Hvmk5UytqbcQefiarx05jv/vJYKP0DHfUJ7xYFhicdKTpwPoUl/sQEY
CcNo5rnI/QRcJcV4XP6qsf0fG4f8fhryH/sf9f17+aP9mc3225Dk17HIb7/8/2Rm4ho24uJVuPKf
D00+dd27es9TEiL+MDj51+/9dXLiG7/o62CEt1Vn4GGve5h/BKV5vzjYPkzUy4Tb/25uYhm/rIpw
GkQbQSIxEXwh/wiIMP1f+A+rJsOz0Aasv+ufs6Pbr/MQPkI+9+QHEMViTurqfyHDu9Wi6tr/8785
2/4wN6G2MEAz80qucxrPdbw/LYnYqLiWM4v0ULfdvkT0vwvaoLhaVlPvPX3BAM5OhTLNGsGkxs3d
ZIrux9KiBXXjsi3pYd2EVjrxASMvINkkVmHNIM49wwjfVfEuzsbik61pcRjQtp5YtToaDNtA/wa3
1DoQRSYIptEcnnJ4VHhH19JjQBShMh1+BCLvjSgq7GwmjWFRuy58TP+NZICRQ8l9mXX3FgeKfrUl
flU6Qb/yWyjxNTU+zhPVc9zk8nmpY2p/v/ZHhI/+sIM6w9g6YJpeNkyTU0fPI7vI86i1JV3/MLfZ
xWppqvQ+efJhbB4zRsZbbTD48z33qVbNE1zNlynz7+3a5RomfnebLg1YldnwAdDm7ofDOp8vjOwm
wkCL/LQssotyDBFuVEyKCl1PlPPdpDxhZ2wn3bSdgSCl4aAZ9eti0rjspPDzBlOiS4q3583HwU/d
Z6KhtWOXsFDNwc/Tq+TDwZ70q9sW6Tmd7OJd9l2OJZglHHZdunSLz9irKNUmwARzELuh5Uvn0qK/
vjDlZiPX0Cr5CvaPWb8hRWC5ZvBv4LrlRwbANplOmrtTg/6jdSfif9d9V16s2nr0N+quhlKLaAj6
wFSM+8buQH0XXr8H65odUNWNbMg6Hhaio21UBgzpxpQfJuaA1EyCPXPmF73LYhTsxV64+Rfw08Gm
ZD637WpKzsx3mDgo2+MYnCXNvK/6aGinz0nLpEIfkVXC4Kc8WZIksq3OQzWjfxsSorGSyaV/5iBn
WTfh0c7KmOlA4H9KtD6JYL8Ue0oq7GV2YsB+UgSsEq5EbJ4JpK0YDMwePuWA56QujXeudsSp3LF8
6dk3O6hWIIjfVBIYkRPDhSQVV2N8JeJD7c0F8UjrJQpHHSls0u+tpmue4WSQbjT3/UNHCDnB7oLy
rdXItlVuzgIZEYGOehwFk/yiT34XecHQP+q5G5zzKR7eAoOLdGB+cCxG+muedhSmfq4T6UIS3gWa
u3N2HGkR3Js0CDwM40tZpx0fxBwf557BTKAZwWcvd/qzp1nuI32dddad2HuYR3eEI5Uk+xZdSgTZ
StvabsaKXAnvGixzDlO6dJ80xGH7LmGbStwbwqrc0h6l78oDQ/EiVEEtEbkF+k1kqgVpUmq0c/6T
JbKCIGdoNwtB3FsKZORYMzJJS6xBol1Fp6AV8JBjfTQ2ZGQv+6Hz47CUvs2IElxYBZL7AAUPEGA8
4pgZp+XUQil/VVZSgHojh8XviFkbhn5r8tYPmylr4k82ONkb4rn6VDpOfp6Kdgn9lps5d6aC4Hnw
SuwotkbufBoQpd5xXBcPBVABZILxe6q0q07IMKkTiHTL+IVmUm28uiArbjRQwS1VewW4ZIbKECJs
vLzZ6UBkWBjThvWT5jT3OLwgA+FikgYbNMt9a52Ru91nhLfpjYrnuJidryJP83dzabN9XGF1K9Q8
7SqTecVusUwXxaafMJ4iHSBhsx0vKELwq3kvTOxnbAadccUqm0YkIKpb0fBVbZYMKkGA2XOrB83B
MLWXwBs5Oi0RkrZebRtqiqNdl9dgopTvkrIUlOYDsbga+eBsKz0UD+lL01i8sTqtW23RePaj77L+
5XekNKKbfGnnnT9YEKeCGN4pjHf1vEj6uz4HN+wbcwcGEAldNRE+NsbnbknuAcRO62MgKeS0Fyjn
2G/SmGfHr/RTTPTgqy5kcnBT4NTggQI078ZHYmXuBU+uu4MIoTBRsOLuZvW4MOcgOLztqXSDtH4u
Rd0/91lRnfLCVnt77JpoKNsO3leq46+xE+T3iEEx1MHCQxpRufJqj+VzkMc1rN22mjlPqrp8aHSn
O+nYrhlld+4xbZhCi3QYN3NXP/2udvh/3MQ2q5DfLzCggTCmZJ1t2GgA8G6sC47fSS7HOLFLtxPx
fsDs+LWoW9FtnTwZGGEwMCZ83smSmy35PLetrY0fBgQ+Bq1x/sGQJWDGg8QViYtkA17ryH+Allk1
Q8G6X6lGNAUvLKO1Vz4GLhCEBgxKgEexJe1Eme0s32qebDQ1E6ohYURAGuKDNCf7scQBuS9YS0dA
s/yztQj5UavMfZboGY6OU8xPBUsQcgGzcuj4MTYzdKxsbP2jCiBPZUhAX+xkRbkHOHpf//3H9muB
8q/Fz18KGP9Pix9GicwCLPJv0IWUxd4jHnDB0jI2R5fUIRhksfnQLXq9Gl6C1UUguyx0K+HtWSTp
J6DXa15TyVFpDuJgCkvuQbAU0A4dIiGaZWTfzBY9ExrI0axLYEYFy7ppHyAbHjUcyDm5mEJ/nJju
06YW3SVAh3/Iqp6/lGDvJhxrq9nZWTEiCuiXDKZxiYCyV612dWTOgdP14pLggw5nk6TKoFuMJ7sr
Rdh2pPFlsKGxWnAJpJkVfOfCIePPITQTUFkZR8k8u0/eIgQqVrfB6mB6CEImdsx2Ny4nBTggJHw8
CD16dBsgrwOEqqrY5euN1Rmg5PD8bZJhzkcaHssOK2Jq93NdNoQi+rb82iadeOoEo4xg4CYMVGyF
dWI2+zFGmYw3wPmcZsRY7mpthbNQzRo3RyPyemMM0vsmtKHykNkPMYGhRcFOAb0NM9GuOso2GNJd
zsv8BFOUqR8m4/pds7T5bgbp9yXIJjBliy9v5aCsnqYS/WTOAmKnaPUOk6vpdz60hg9Iu24k63JC
XhEzNK9wSO16u9CesLzpRJ/my8PAGtKATTGRK6i5PtDQsQrkxckV++06aIIfLnVjx7En2dMJFcvD
XHrNd+mVS7XV1jPJZcAxh0hjfBrxuS7sMImL6T2VTX0tMiP40tGunWjDqmLH4mx4zaZJhCkBtuju
zODUaTxju0XNZrOdFYP1vuoa4NwDBrw2QMRZN2KGv51MR+aXxm2RDunx9c8roFxvg5Lvc2utN0S2
3hXsodyvw3p/tByj7JMAnl8VHf8XuM5cNVUKIWeLOkC09zB5UWzEY0mUdi81/83AKfbRJnP3kmru
hNC3a/e5V/nWNoYOchtct3wZ9RLEvhED1Q7FzytXY/p8k2ZWTDvfynG05MIUIGbTdZ2latDB68WP
MFIjVnwW1pmlUEzmR6U3e3etIuplNpJd4XTikyzmNtmVc1yM28VHPrfN1+LFBs7wWZ9rit3W0I7O
2LtnKmp8N42Uwx7svLgNWMVPmC7VRThriWbbmgf60yWKzpnJ4S2qYr6VUwY3rJ7di2bWA2JA19/n
tuQKE7FWfNKcymBt2xu1hSnAQM41qxHCyaTrexEjkkQ+YrNlUbCz/Ib8ThvFc+QJAxAdAtr8XvT5
uqOsAlJDHaZWfs38UiJYIu4s9wnfDOIoLoQfgdTg2vO0hrWfUFfmSP6rRbzra5A4xnfNnYdnb+SY
SrJY7Ix8lh+mnAe+fdN5AclmTtvG0/P7RHOHN4heFgyUmgvQqXWDt2cun9Qyyyi3cqYvVCnLEYRQ
fuhN3z/rbTpuYfNiEyZfALG83jTP8IvJXTY6qF3MGcSjaMkeBjQfLIgzOz9EGrmA6oE7u2n6wjkh
xPAvXhFb10pT8REq0/SiV81wMEgBjNyiFHuETP09Ipzq6+x1A95fk+wP4CFfFoweV6KxM7SOmtgJ
mCwp5rSU7ZiZp+kb+yoHf3s8KJY+NtGYNTvzIUviwxDk8komRx1BObd57E03atUaKmoymQ5w5pMU
jaJ0Yy2Bfombyn/quc4/JJrh506NFYK6MQ8ITsvSYOciSkP7hTj7OxTThIAaJm4qq+I3N/arNzFP
zk7psiCfE4q/bsoprNmVzHMw3fddiuhagabnASWhpcqLkFbDRLNdNgdJusiuFDH60RGG0M7kEFtF
y45VnDKuIKTV2bNEqI56Sq+NCAEioFSTkTEMHH991c2KlXhfiUjldRUyvyYKpK+9Ztu4pYuhKI/F
i0KVyyB2lF/wFy3zThTCfLXEkO0wdEJhXSSSmQJ38I0PS36VvcXHM2ivIyS956kfKaZW+FJG9Xbr
Zz1hGdC6EUEhjP3GnmaxRTHRecVyWUwZH6c4Nve6aVJwLeu02rer0NGx53bw0M/SBVyO6KMGPeuo
O1bY+pVEjuqFJSxoEaVl0zXRqroB1VCz83JS3d75pZWf/UTILxN0w2fDrNULNpnmYqWqO5gu5i64
DNNn0gCGg29K79SZcnnXkRp/ogyKn1KniDFVVX5zLi2Kdh9NU2gTO3BvJNNawjgzNTJ0ZJPgtn1h
VfqlFaL8PA76EIJNYEyta/Abo9HM2kOtm4RwzIGWAg0OrILN44hVOCqJ9ngSjKklajZmHfroGd/J
ilpdEW3lFnsdXIWMhtRDkl4kiJN2ow1X3umVs02PemssuNGdcZL3AIn960hy2EPcWeJHabgIrayJ
qADlO6C+nax5TvxeQ6KB8wtJp/vkuGMdkRP7pZg9UM0DiZP4KMgJL9GTRszO12YWVpI5Dv3eMxL7
1HujfKz88oKsY1tBoJgm1R4dOuTDOFlVVDHlp+adl+k9IcqMjJ6AxWTu2OKGz2859ksPotoT+KNN
U99Twk9fvDYttzz5LpN4vdkmvtNsHSd9xiVF822ONLpagKWSEFzvZJb9xNYl1vZxPWpPHUbOleTh
osWu3LtiqsT3TktyHr0YphComdBX0/ioizF/TknWYBvM9s1KRHL2Up2IvmXooqkknm9mHPUJEJW6
+NCeS6IngJ0WTeyw1eSAgUEJWHArnNp4b/zeDZ1hCB5Y+2PRT61kp7yWDRbxkPf8isVAkg4hlByy
5QH8rjYlA/KREKATlG9QS0OiREQvRi9MYz2Nskrk3QaSuMMYRC9OHu6ck4eGMjTUZB/KyTWe4i5I
w2Y0nUtW1EzlZzvfo74xXlDt1RtpgkH0+3b4xF/VetveBYuFHEUTnx3BM9+MuXxEH9XtglKN93bG
a+l7i/2CyM76psdOfWhMv0P04le7SrhmyL4zPwmj9A8ebo2wT2T14Ve5f+e2TvEpy1ovon2fUBXC
FWQMI0+JpGTx8Hoc7TUy5f8yd2bLiSNZGH4VR13MHQrtS0xUR7QNxmXsst12d1f3DaECRgiE0Mb6
9POlFhvhpe0SU4PubOBIyjyZebb/P5sAZNsaO/I7BvqImgqz7fuq00vl7M6Q0/O+DqMJ2FmbfBgl
+OskHLT6FATF2QqMHN3nbWwyUjMT5dKYzDgy1dn82sqUbWeuqeFlpMrry8gYZ/R2oFoYlm1/1VnA
SQBanxmlxSIEfjTFCpj/qWE+sFC1NhUCWKNv+wX7jDq6Qj7c0RXTJLoqmtztxTVTOHKmyzhu0dBn
Hff6WWZ2NnGQXHrbePJ7tIwovoXzZAkPju9dL1VL+SulYpz2XHOL7jHkrM8cTd60s5Yy6bXYcm9p
teR8GwNM6gat+fqc+NmVTylpm3wtNHKaulJ0MGnR9GpKc/nl6SZMV7dkThS905Kt8e+AcazLCbDi
oL0Q4T36zC6phOxvQzfZLigGnWXmmG1cRASneXAQqjUChVslgd20b0QKhzVm0N3b45SX49fcJ/hu
qMADHQ4y0bLzou8dt9NJMAH19cbuspzut9+0b7Hb+hb/tvqa3gGpCG9aQUH389NyCkdbYimgRa9n
C9qPzaWhDq/lC/L6TPHjIl1gqRLckpRfWjrBplq6QJYI+oPkUBTIA0zU+6nQUpb4xOKEoHhbgWwQ
cVXCQJaIyoCuMmQcHEPV9I8kDHJQ4pO+8Ezk2nWxvZLmUGxaL9fDFFHSild6iFYrE/8/C4sW8hQr
RyZEU6IkSZ4oHXFyCYzUg++pd9HW/MtKvC4c8OPVghLhltfrj7fwuZvdyDfOFfoaTa4gwrnMVsbZ
moIsWkpdj1fyH7GqdSlpJlNtdCeUQya4llMaAQdRTwGhBvWfSa/0PrAdZ4sBOUkudLz2qandmUBO
DVPrrmjvq/cV4vOngoZl7VFOFnH6BPG93Yrut+s+YAuNxrVzYsPAlrLv2+B+4+Hrz7Ykhs1zS19d
W5H9ZeERVIz0r6G+/iMC+B5l4S2kk51os+kGM+qWoW7dqP2H7SawwSfqD6npXSSryc0MtsZTmI5n
pykN+2CRX55OvOAu8yyAjSlJQ2P5t+DFlW0YY3SGzZN1it/MLzHkPhBvDloUbccRWcVJUFQ6v5r5
2eehLSbSksEHoVBozl68aTNL1HQst/ROEMdtLzSp5qcT3iqmEm5zQ0E/QVaw9XC+d+AtOsPh+geg
kC7ISGqa5OR5J5qqwqIqyorrmuTHjj2nYLHfIem6jSL/yl4k52s5oD0O/lSH1MYN0S0T1rLt7SSm
v2foa1eGAgXBzCSfYZ2ONlqWnG9NcAFLMhznltKfdejueLUOwObF0ylVmV7ri0z/rNk2hVfMCGbt
brjKaSYh1bFXsDJomGTrAB4AEkQXfUfrQSAO2Mfqy5xb6mCzgqOaOPPdQva72xSsBOsP503t9a31
tT1Z9CBVjy/ndLcs6HF+2j75v869li/yYsH6YwpSfJrnHh/mz6ra3/WlKpf5sqCPVMDrANFq23P+
XHkJ/ltiAjfzs8VwRO6UPZYG3gbpfIjnuNj6gnnolR9bpmTZ1EJB5enkFwuK++0M02sD8fY7PscH
PJdTe4HBnLCRwBV4/jysnTTi8H/PEOxJeBoCVZWo4QdticFQXPUhcMRRY9qcM8UIgQT4vwyBO5z5
YdtPs8QfZLtDoEF5sZ/U/6geqKYExxLvWL7knh7YsmSA6TdUmzNXXMWg/3w9eHUQ4DcSPKvv0YQ9
GU+awGIAOAV9kUMeY3cVGBJGN7UTkOnl19GpgALapOHLK4YE2ATAieg/vPvyjuQAF3FUODDyqwDd
HNHUw2yr7COBPqr/CkggMlWqjoeVX8/2QXgQHFhkjlX/C2iT8BgbLQEqcSBZ07BiXj4PLAlSQh1e
Z/jtxIV9c1ybIfa7WjxUYTU+nrEfOBQVR9INVQaP5RTKsLciTAnIMD1JhV95XG+vmIQyGqqAIktk
a+nioJRzzM6yux+YEjVksAAqpYYc3SBonGLFDv3jKiCQfHDlGtSP1d7etiQ6scPoW+4DzvEdBaYC
gyEbVVM1sCQIrCF/0XjF3fl3JFl2TCyBYm2Up+4RnQfUjZhN51+hvlEUETKWxUa3twhsFoEFp6Pg
CziuLYAiQ0ES1nD2MYppx0MBJ8mK4qorgSIZ5C00WIWP7f0VKDqaHgCqIynwgzn6nuqbEhYgJbQQ
a+bX0Z1+KqSfTRc+rgAkJ+iQXfp8e6ovdkaOPluBOFlcH9gB37FJPDrQZCmCYe5f+6M0P7wLp/Ef
v1B5ns8FlB7ll+HnTwpuY+2LAnBeiB7lMHbx9y81TyH3enc+rLzg/D7lz8sXfH7r2r2qt6r+eeGP
EjcZAHfIb10+pqgr//zp13A4TtyT28QdjtLxrttX2PxPD/T5U+1xdzaAN+Uni9AdjN3gpVuoVGFV
t3wRkf9oa755izR1Z5UYMfi4WGybTZ+cojQ3qcQIsWQX2Paair1wk40bupWgXFmKLaWxZH/26kgr
BAux3Zve4tKdzRYn/3Jn0b9Pei4JTb82QvgvwnNvepeem4TEwKb1QSq8sMayWQrBnuDcpm0q+Mqd
pmN3uBqNomoE8rmFaIfgSVPp1+5wvHl5mQr2iOY3uBn6PH4lJ19FxCkOMJm3i+FiMB4lyaYm3NRE
cL3psNwuwon7vZKTP3URp2kq+Dd34lIG79ZigeXp11T2vQ91Tm3D0vAFDzCHD+7MD06+usPF7oiU
5mrTp86ROy9t4mV4sKn8P0dpdnI6Cj03qD194Ww1lX7tspmzYWVJTcdLb76p9O5igvRa0PTRTG4s
e157YiGX9Hw1RA1OzXD4mF396g/m393k5EsaAMxKK+FiPRGUInN6gH3g17cMARwh3KGDbJT+dp7U
zQEhnCQExnTTuXhIBONPbT5K4QdYvW13iCHG+LOCPSbjwl2OAr966PwsES9C5UH1vx+ffHEHMdWV
pFI6Zc7aAYbpbWakR/P3xwzK65GHNelu9mdBPPsBjMn2KBjvDzqiReCzqfa8p5qh4eCcCWClj/bU
LfmiWuIAenM2HrtZRmnr/h1K/OYBlsE7EKINB+mSo+BVBOoBVOhhxNLy9m38p7BZUz26cocgaCt9
zDdpgDC0/5BJsYGCUVX6jlQfv7ZHvORJPiZen/uXVUL1pZ/VnWfxjUEwcpNf/gsAAP//</cx:binary>
              </cx:geoCache>
            </cx:geography>
          </cx:layoutPr>
        </cx:series>
      </cx:plotAreaRegion>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_xlchart.v1.5</cx:f>
      </cx:numDim>
    </cx:data>
    <cx:data id="1">
      <cx:numDim type="val">
        <cx:f>_xlchart.v1.7</cx:f>
      </cx:numDim>
    </cx:data>
  </cx:chartData>
  <cx:chart>
    <cx:title pos="t" align="ctr" overlay="0">
      <cx:tx>
        <cx:txData>
          <cx:v>Distribution of Number of Applications</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panose="020F0502020204030204"/>
            </a:rPr>
            <a:t>Distribution of Number of Applications</a:t>
          </a:r>
        </a:p>
      </cx:txPr>
    </cx:title>
    <cx:plotArea>
      <cx:plotAreaRegion>
        <cx:series layoutId="clusteredColumn" uniqueId="{68C04895-A67C-4193-92CD-AAF86A548BD6}" formatIdx="0">
          <cx:tx>
            <cx:txData>
              <cx:f>_xlchart.v1.4</cx:f>
              <cx:v>Row Labels</cx:v>
            </cx:txData>
          </cx:tx>
          <cx:dataLabels>
            <cx:visibility seriesName="0" categoryName="0" value="1"/>
          </cx:dataLabels>
          <cx:dataId val="0"/>
          <cx:layoutPr>
            <cx:binning intervalClosed="r" underflow="50" overflow="2000"/>
          </cx:layoutPr>
        </cx:series>
        <cx:series layoutId="clusteredColumn" hidden="1" uniqueId="{4D9F34FB-8F0A-4F85-96F1-E8B288613D8A}" formatIdx="1">
          <cx:tx>
            <cx:txData>
              <cx:f>_xlchart.v1.6</cx:f>
              <cx:v>Count of Index</cx:v>
            </cx:txData>
          </cx:tx>
          <cx:dataLabels>
            <cx:visibility seriesName="0" categoryName="0" value="1"/>
          </cx:dataLabels>
          <cx:dataId val="1"/>
          <cx:layoutPr>
            <cx:binning intervalClosed="r"/>
          </cx:layoutPr>
        </cx:series>
      </cx:plotAreaRegion>
      <cx:axis id="0">
        <cx:catScaling gapWidth="0"/>
        <cx:tickLabels/>
        <cx:numFmt formatCode="0"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7" Type="http://schemas.openxmlformats.org/officeDocument/2006/relationships/chart" Target="../charts/chart6.xml"/><Relationship Id="rId2" Type="http://schemas.openxmlformats.org/officeDocument/2006/relationships/chart" Target="../charts/chart1.xml"/><Relationship Id="rId1" Type="http://schemas.microsoft.com/office/2014/relationships/chartEx" Target="../charts/chartEx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498928</xdr:colOff>
      <xdr:row>2</xdr:row>
      <xdr:rowOff>27214</xdr:rowOff>
    </xdr:from>
    <xdr:to>
      <xdr:col>9</xdr:col>
      <xdr:colOff>326571</xdr:colOff>
      <xdr:row>25</xdr:row>
      <xdr:rowOff>90713</xdr:rowOff>
    </xdr:to>
    <mc:AlternateContent xmlns:mc="http://schemas.openxmlformats.org/markup-compatibility/2006">
      <mc:Choice xmlns:cx4="http://schemas.microsoft.com/office/drawing/2016/5/10/chartex" Requires="cx4">
        <xdr:graphicFrame macro="">
          <xdr:nvGraphicFramePr>
            <xdr:cNvPr id="2" name="Chart 1">
              <a:extLst>
                <a:ext uri="{FF2B5EF4-FFF2-40B4-BE49-F238E27FC236}">
                  <a16:creationId xmlns:a16="http://schemas.microsoft.com/office/drawing/2014/main" id="{E796D653-D804-40C4-84E0-67CD7B9EB68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73778" y="744764"/>
              <a:ext cx="3767818" cy="400049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45357</xdr:colOff>
      <xdr:row>24</xdr:row>
      <xdr:rowOff>145143</xdr:rowOff>
    </xdr:from>
    <xdr:to>
      <xdr:col>3</xdr:col>
      <xdr:colOff>444500</xdr:colOff>
      <xdr:row>41</xdr:row>
      <xdr:rowOff>18143</xdr:rowOff>
    </xdr:to>
    <mc:AlternateContent xmlns:mc="http://schemas.openxmlformats.org/markup-compatibility/2006" xmlns:a14="http://schemas.microsoft.com/office/drawing/2010/main">
      <mc:Choice Requires="a14">
        <xdr:graphicFrame macro="">
          <xdr:nvGraphicFramePr>
            <xdr:cNvPr id="4" name="State">
              <a:extLst>
                <a:ext uri="{FF2B5EF4-FFF2-40B4-BE49-F238E27FC236}">
                  <a16:creationId xmlns:a16="http://schemas.microsoft.com/office/drawing/2014/main" id="{6CCA8374-F9AA-4D0A-8528-C755E4B66E29}"/>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45357" y="4653643"/>
              <a:ext cx="2385786" cy="280307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349250</xdr:colOff>
      <xdr:row>0</xdr:row>
      <xdr:rowOff>22680</xdr:rowOff>
    </xdr:from>
    <xdr:to>
      <xdr:col>16</xdr:col>
      <xdr:colOff>635000</xdr:colOff>
      <xdr:row>1</xdr:row>
      <xdr:rowOff>108858</xdr:rowOff>
    </xdr:to>
    <mc:AlternateContent xmlns:mc="http://schemas.openxmlformats.org/markup-compatibility/2006" xmlns:a14="http://schemas.microsoft.com/office/drawing/2010/main">
      <mc:Choice Requires="a14">
        <xdr:graphicFrame macro="">
          <xdr:nvGraphicFramePr>
            <xdr:cNvPr id="5" name="Job Nature">
              <a:extLst>
                <a:ext uri="{FF2B5EF4-FFF2-40B4-BE49-F238E27FC236}">
                  <a16:creationId xmlns:a16="http://schemas.microsoft.com/office/drawing/2014/main" id="{AA4CB3E4-8E47-4601-8F8D-C1868DB8C125}"/>
                </a:ext>
              </a:extLst>
            </xdr:cNvPr>
            <xdr:cNvGraphicFramePr/>
          </xdr:nvGraphicFramePr>
          <xdr:xfrm>
            <a:off x="0" y="0"/>
            <a:ext cx="0" cy="0"/>
          </xdr:xfrm>
          <a:graphic>
            <a:graphicData uri="http://schemas.microsoft.com/office/drawing/2010/slicer">
              <sle:slicer xmlns:sle="http://schemas.microsoft.com/office/drawing/2010/slicer" name="Job Nature"/>
            </a:graphicData>
          </a:graphic>
        </xdr:graphicFrame>
      </mc:Choice>
      <mc:Fallback xmlns="">
        <xdr:sp macro="" textlink="">
          <xdr:nvSpPr>
            <xdr:cNvPr id="0" name=""/>
            <xdr:cNvSpPr>
              <a:spLocks noTextEdit="1"/>
            </xdr:cNvSpPr>
          </xdr:nvSpPr>
          <xdr:spPr>
            <a:xfrm>
              <a:off x="6309179" y="22680"/>
              <a:ext cx="4921250" cy="6304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72571</xdr:colOff>
      <xdr:row>0</xdr:row>
      <xdr:rowOff>18144</xdr:rowOff>
    </xdr:from>
    <xdr:to>
      <xdr:col>25</xdr:col>
      <xdr:colOff>299357</xdr:colOff>
      <xdr:row>1</xdr:row>
      <xdr:rowOff>99787</xdr:rowOff>
    </xdr:to>
    <mc:AlternateContent xmlns:mc="http://schemas.openxmlformats.org/markup-compatibility/2006" xmlns:a14="http://schemas.microsoft.com/office/drawing/2010/main">
      <mc:Choice Requires="a14">
        <xdr:graphicFrame macro="">
          <xdr:nvGraphicFramePr>
            <xdr:cNvPr id="6" name="Job Level">
              <a:extLst>
                <a:ext uri="{FF2B5EF4-FFF2-40B4-BE49-F238E27FC236}">
                  <a16:creationId xmlns:a16="http://schemas.microsoft.com/office/drawing/2014/main" id="{64FDDB31-B426-4207-A8C5-83D71C950435}"/>
                </a:ext>
              </a:extLst>
            </xdr:cNvPr>
            <xdr:cNvGraphicFramePr/>
          </xdr:nvGraphicFramePr>
          <xdr:xfrm>
            <a:off x="0" y="0"/>
            <a:ext cx="0" cy="0"/>
          </xdr:xfrm>
          <a:graphic>
            <a:graphicData uri="http://schemas.microsoft.com/office/drawing/2010/slicer">
              <sle:slicer xmlns:sle="http://schemas.microsoft.com/office/drawing/2010/slicer" name="Job Level"/>
            </a:graphicData>
          </a:graphic>
        </xdr:graphicFrame>
      </mc:Choice>
      <mc:Fallback xmlns="">
        <xdr:sp macro="" textlink="">
          <xdr:nvSpPr>
            <xdr:cNvPr id="0" name=""/>
            <xdr:cNvSpPr>
              <a:spLocks noTextEdit="1"/>
            </xdr:cNvSpPr>
          </xdr:nvSpPr>
          <xdr:spPr>
            <a:xfrm>
              <a:off x="11330214" y="18144"/>
              <a:ext cx="5524500" cy="6259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403679</xdr:colOff>
      <xdr:row>2</xdr:row>
      <xdr:rowOff>31750</xdr:rowOff>
    </xdr:from>
    <xdr:to>
      <xdr:col>25</xdr:col>
      <xdr:colOff>245836</xdr:colOff>
      <xdr:row>20</xdr:row>
      <xdr:rowOff>81643</xdr:rowOff>
    </xdr:to>
    <mc:AlternateContent xmlns:mc="http://schemas.openxmlformats.org/markup-compatibility/2006" xmlns:a14="http://schemas.microsoft.com/office/drawing/2010/main">
      <mc:Choice Requires="a14">
        <xdr:graphicFrame macro="">
          <xdr:nvGraphicFramePr>
            <xdr:cNvPr id="7" name="Industry">
              <a:extLst>
                <a:ext uri="{FF2B5EF4-FFF2-40B4-BE49-F238E27FC236}">
                  <a16:creationId xmlns:a16="http://schemas.microsoft.com/office/drawing/2014/main" id="{D08375D8-0850-43E9-A953-98DA98F4D5BC}"/>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14972393" y="748393"/>
              <a:ext cx="1828800" cy="66629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507999</xdr:colOff>
      <xdr:row>25</xdr:row>
      <xdr:rowOff>99786</xdr:rowOff>
    </xdr:from>
    <xdr:to>
      <xdr:col>9</xdr:col>
      <xdr:colOff>217713</xdr:colOff>
      <xdr:row>40</xdr:row>
      <xdr:rowOff>154214</xdr:rowOff>
    </xdr:to>
    <xdr:graphicFrame macro="">
      <xdr:nvGraphicFramePr>
        <xdr:cNvPr id="9" name="Chart 8">
          <a:extLst>
            <a:ext uri="{FF2B5EF4-FFF2-40B4-BE49-F238E27FC236}">
              <a16:creationId xmlns:a16="http://schemas.microsoft.com/office/drawing/2014/main" id="{5732161C-6CAC-4F45-8289-439561A9F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344713</xdr:colOff>
      <xdr:row>2</xdr:row>
      <xdr:rowOff>27214</xdr:rowOff>
    </xdr:from>
    <xdr:to>
      <xdr:col>15</xdr:col>
      <xdr:colOff>634999</xdr:colOff>
      <xdr:row>14</xdr:row>
      <xdr:rowOff>36285</xdr:rowOff>
    </xdr:to>
    <xdr:graphicFrame macro="">
      <xdr:nvGraphicFramePr>
        <xdr:cNvPr id="10" name="Chart 9">
          <a:extLst>
            <a:ext uri="{FF2B5EF4-FFF2-40B4-BE49-F238E27FC236}">
              <a16:creationId xmlns:a16="http://schemas.microsoft.com/office/drawing/2014/main" id="{D25CA15B-BDAE-44E0-9DB9-960502C88F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235860</xdr:colOff>
      <xdr:row>25</xdr:row>
      <xdr:rowOff>99786</xdr:rowOff>
    </xdr:from>
    <xdr:to>
      <xdr:col>15</xdr:col>
      <xdr:colOff>616856</xdr:colOff>
      <xdr:row>40</xdr:row>
      <xdr:rowOff>154215</xdr:rowOff>
    </xdr:to>
    <xdr:graphicFrame macro="">
      <xdr:nvGraphicFramePr>
        <xdr:cNvPr id="11" name="Chart 10">
          <a:extLst>
            <a:ext uri="{FF2B5EF4-FFF2-40B4-BE49-F238E27FC236}">
              <a16:creationId xmlns:a16="http://schemas.microsoft.com/office/drawing/2014/main" id="{B1757EAC-CF3A-439C-B7AB-50D4F03526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xdr:colOff>
      <xdr:row>2</xdr:row>
      <xdr:rowOff>18143</xdr:rowOff>
    </xdr:from>
    <xdr:to>
      <xdr:col>22</xdr:col>
      <xdr:colOff>381000</xdr:colOff>
      <xdr:row>20</xdr:row>
      <xdr:rowOff>72572</xdr:rowOff>
    </xdr:to>
    <xdr:graphicFrame macro="">
      <xdr:nvGraphicFramePr>
        <xdr:cNvPr id="12" name="Chart 11">
          <a:extLst>
            <a:ext uri="{FF2B5EF4-FFF2-40B4-BE49-F238E27FC236}">
              <a16:creationId xmlns:a16="http://schemas.microsoft.com/office/drawing/2014/main" id="{CAEB95C8-17D9-4DC4-9667-AE1C0A4968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353785</xdr:colOff>
      <xdr:row>14</xdr:row>
      <xdr:rowOff>54428</xdr:rowOff>
    </xdr:from>
    <xdr:to>
      <xdr:col>15</xdr:col>
      <xdr:colOff>635001</xdr:colOff>
      <xdr:row>25</xdr:row>
      <xdr:rowOff>81643</xdr:rowOff>
    </xdr:to>
    <xdr:graphicFrame macro="">
      <xdr:nvGraphicFramePr>
        <xdr:cNvPr id="13" name="Chart 12">
          <a:extLst>
            <a:ext uri="{FF2B5EF4-FFF2-40B4-BE49-F238E27FC236}">
              <a16:creationId xmlns:a16="http://schemas.microsoft.com/office/drawing/2014/main" id="{732B988C-8C8F-4C55-8206-AB42FD950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54428</xdr:colOff>
      <xdr:row>2</xdr:row>
      <xdr:rowOff>54428</xdr:rowOff>
    </xdr:from>
    <xdr:to>
      <xdr:col>3</xdr:col>
      <xdr:colOff>444500</xdr:colOff>
      <xdr:row>24</xdr:row>
      <xdr:rowOff>127000</xdr:rowOff>
    </xdr:to>
    <mc:AlternateContent xmlns:mc="http://schemas.openxmlformats.org/markup-compatibility/2006" xmlns:a14="http://schemas.microsoft.com/office/drawing/2010/main">
      <mc:Choice Requires="a14">
        <xdr:graphicFrame macro="">
          <xdr:nvGraphicFramePr>
            <xdr:cNvPr id="14" name="City">
              <a:extLst>
                <a:ext uri="{FF2B5EF4-FFF2-40B4-BE49-F238E27FC236}">
                  <a16:creationId xmlns:a16="http://schemas.microsoft.com/office/drawing/2014/main" id="{C840624D-04D2-4080-B531-5A2EDEB8DE6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54428" y="771071"/>
              <a:ext cx="2376715" cy="386442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634999</xdr:colOff>
      <xdr:row>20</xdr:row>
      <xdr:rowOff>99785</xdr:rowOff>
    </xdr:from>
    <xdr:to>
      <xdr:col>25</xdr:col>
      <xdr:colOff>281213</xdr:colOff>
      <xdr:row>40</xdr:row>
      <xdr:rowOff>145143</xdr:rowOff>
    </xdr:to>
    <xdr:graphicFrame macro="">
      <xdr:nvGraphicFramePr>
        <xdr:cNvPr id="3" name="Chart 2">
          <a:extLst>
            <a:ext uri="{FF2B5EF4-FFF2-40B4-BE49-F238E27FC236}">
              <a16:creationId xmlns:a16="http://schemas.microsoft.com/office/drawing/2014/main" id="{C4FCE683-93D1-4932-9AA6-4E74B413CF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575805</xdr:colOff>
      <xdr:row>0</xdr:row>
      <xdr:rowOff>123772</xdr:rowOff>
    </xdr:from>
    <xdr:to>
      <xdr:col>11</xdr:col>
      <xdr:colOff>323956</xdr:colOff>
      <xdr:row>16</xdr:row>
      <xdr:rowOff>8303</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AAF3A02-5AC6-48D5-98F5-4E72C43ED0B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949915" y="123772"/>
              <a:ext cx="4381499" cy="263978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tra Pandey" refreshedDate="44948.150164699073" createdVersion="8" refreshedVersion="8" minRefreshableVersion="3" recordCount="321" xr:uid="{C82BCBD0-60FD-4FDC-953D-AC1342EB7FB7}">
  <cacheSource type="worksheet">
    <worksheetSource name="Table1"/>
  </cacheSource>
  <cacheFields count="19">
    <cacheField name="Index" numFmtId="0">
      <sharedItems containsSemiMixedTypes="0" containsString="0" containsNumber="1" containsInteger="1" minValue="0" maxValue="320"/>
    </cacheField>
    <cacheField name="Designation" numFmtId="0">
      <sharedItems containsBlank="1" count="178">
        <s v="Junior Data Analyst"/>
        <s v="Data Analyst"/>
        <s v="Fresh To Home Foods - Data Analyst - R/SQL/Python"/>
        <s v="Data Analyst - Hyderabad, TG"/>
        <s v="Data Analyst 2"/>
        <s v="Associate Data Analyst - Bangalore, KA"/>
        <s v="Hiring for Data analyst -Chandigarh"/>
        <s v="Energy Analyst - Data Analysis"/>
        <s v="Hiring for Data analyst -Gandhidham"/>
        <s v="Saarthee - Analyst - Data Analytics"/>
        <s v="Data Analyst (Full Time, Remote)"/>
        <s v="Item Data Analyst"/>
        <s v="Associate Data Analyst - Multiple Locations"/>
        <s v="Hiring for Data analyst -Jaipur"/>
        <s v="Analyst-Data Science"/>
        <s v="Get My Parking - Data Analyst - SQL/Scala/Hadoop"/>
        <s v="Data Analyst - SQL/Data Visualization"/>
        <s v="Data Analyst - India"/>
        <s v="Analyst-Data Visualization"/>
        <s v="BeepKart - Data Analyst"/>
        <s v="Associate Data Analyst"/>
        <s v="Analytics Analyst-Data Visualization"/>
        <s v="Data Analyst- Analytics"/>
        <s v="Hiring for Data analyst-Kanpur"/>
        <s v="Jr. Data Analyst (Big Query)"/>
        <s v="BeepKart - Data Analyst - Marketing"/>
        <s v="Remote SQL Developer/Data Analyst Jobs"/>
        <s v="Data Digitalization Analyst"/>
        <s v="Data Analyst - Manager"/>
        <s v="Data Analyst - GAMMA"/>
        <s v="Data Analyst - SQL/Python"/>
        <s v="Senior Data Analyst - Multiple Locations"/>
        <s v="Analyst - Data Science"/>
        <s v="CIEL/SEL/20970: Data Analyst"/>
        <s v="Agency Insights Analyst [English]"/>
        <s v="Lead I - Data Analysis"/>
        <s v="Big Data Analyst"/>
        <s v="Analyst, Data Management &amp; Quantitative Analysis"/>
        <s v="Data Analysts - Ministry of Rural Development (MoRD), New Delhi"/>
        <s v="Analyst - Data Analysis"/>
        <s v="Learn Data Analyst"/>
        <s v="Saarthee - Senior Analyst/Associate - Data Analytic"/>
        <s v="Remote Senior Data Analyst Jobs"/>
        <s v="Bussiness / Data Analyst"/>
        <s v="Associate III - Data Analysis"/>
        <s v="Data and Insights Analyst"/>
        <s v="Lead Data Analyst"/>
        <s v="Data Analyst, AVP"/>
        <s v="CIEL/SEL/22898: Data Analyst"/>
        <s v="Data Visualization Analyst"/>
        <s v="Analytics Analyst-Reporting"/>
        <s v="Lead II - Data Analysis"/>
        <m/>
        <s v="Analyst- Geo Analytics- GAMMA"/>
        <s v="Senior Data Analyst - Python/Spark/Minio"/>
        <s v="Agile Academy Data Analyst"/>
        <s v="CIEL/SEL/23132: Data Analyst"/>
        <s v="Analyst, Data &amp; Analytics-1"/>
        <s v="Data Analyst - SQL/ETL Tools"/>
        <s v="Analyst - Data Foundation"/>
        <s v="French Data Analyst"/>
        <s v="Data Analyst - IVMS"/>
        <s v="Advanced Analytics Analyst"/>
        <s v="CIEL/SEL/24257: Data Analyst - Contact Center Strategy"/>
        <s v="Data Analyst - Nielsen / IRI [T500-5341]"/>
        <s v="Process and Data Analyst (New Consumer Health Company)"/>
        <s v="Analyst - Opeations Performance &amp; Analytics"/>
        <s v="Data Analysts"/>
        <s v="Data Analyst - Infoveave Data Automation &amp; Decision Intelligence"/>
        <s v="Data Analyst (Audit Domain)"/>
        <s v="CIEL/SEL/21673: Data Analyst"/>
        <s v="Data Analyst (Pyspark, Scala, Kafka)"/>
        <s v="PowerBI - Dashboard Developer"/>
        <s v="CIEL/SEL/16912: Data Analyst role - Hyderabad"/>
        <s v="Sr Data Analyst"/>
        <s v="Data Analyst- Team Lead"/>
        <s v="Item Data Process Analyst"/>
        <s v="Data Analyst | Analytics"/>
        <s v="Senior Data Analyst"/>
        <s v="Associate Analyst, Data Processing"/>
        <s v="Data Analyst, Digital Finance"/>
        <s v="Clicflyer - Data Analyst/Senior Analyst - SQL/Excel"/>
        <s v="Analyst, Master Data"/>
        <s v="SQL &amp; Jasper Reports Developer"/>
        <s v="CIEL/SEL/24365: Data Analyst"/>
        <s v="Data Analyst_C1"/>
        <s v="Financial Data Analyst - Ruby Mumbai (R22091262)"/>
        <s v="Data Analyst, Marketing"/>
        <s v="Associate Analyst - Operations Performance &amp; Analytics"/>
        <s v="Senior Data Analyst - GAMMA"/>
        <s v="Eloelo - Data Analyst"/>
        <s v="Sr Associate - Data Analytics"/>
        <s v="WADU - Data Management - Data Analyst 601/602"/>
        <s v="Assistant Vice President â€“ Data Insights Analyst"/>
        <s v="GPO Data Insights Analyst"/>
        <s v="Senior Analyst - Data &amp; Analytics"/>
        <s v="Saras Analytics - Senior Data Analyst"/>
        <s v="Biostatistician / Data Analyst"/>
        <s v="Job Seekers- Data Analyst - Women on Break"/>
        <s v="Associate - Data Analyst"/>
        <s v="DATA ANALYST_SCM"/>
        <s v="Data Analyst (Power BI)"/>
        <s v="Data Analyst - Business Intelligence"/>
        <s v="Lead Analyst - Data Analyst"/>
        <s v="Battery Data Analyst"/>
        <s v="MC Front-End Data Analyst"/>
        <s v="ANALYST DATA &amp; INSIGHTS II"/>
        <s v="Platform Analyst - Info &amp; Data"/>
        <s v="CIEL/SEL/24655: Sr Data Analyst"/>
        <s v="Senior Data Analyst [T500-5320]"/>
        <s v="Lead Analyst, Data Management &amp; Quantitative Analysis"/>
        <s v="Sr. Data Analyst"/>
        <s v="Credit Risk Data Analyst"/>
        <s v="Data - Business Analyst"/>
        <s v="Oracle Data Mining Analyst (Remote India and Philippines )"/>
        <s v="Analyst / Consultant - Analytics"/>
        <s v="Data Management Analyst"/>
        <s v="Insights Specialist, gCare"/>
        <s v="Product Analyst - Analytics"/>
        <s v="Data Analyst - Compliance"/>
        <s v="Senior Data Engineering Analyst - MSSQL"/>
        <s v="Senior Data Analyst - Nielsen [T500-5353]"/>
        <s v="Hiring for Full Time Data Analyst Trainer"/>
        <s v="Wysa - Senior Data Analyst - Tableau/Power BI"/>
        <s v="EMS - Data CoE - Advanced Analyst"/>
        <s v="Senior Real World Data Analyst"/>
        <s v="Data Source Analyst 3 - Remote Work from India"/>
        <s v="BI Analyst â€“ Platform Operations &amp; Data Governance"/>
        <s v="Ekya Schools - Data Analyst - CA"/>
        <s v="Data Source, Analyst &amp; Strategist - Lead"/>
        <s v="CB SF&amp;BM Qliksense Analyst"/>
        <s v="Analytics &amp; Insight Sr. Analyst"/>
        <s v="Data Transformation Analyst I"/>
        <s v="Senior Analyst - Analytics"/>
        <s v="Clinical Data Analyst"/>
        <s v="Data Operations Analyst"/>
        <s v="Data/Information Mgt Analyst 2 - Assistant Manager"/>
        <s v="Data Analyst role with CMMI Level 5 Organisation"/>
        <s v="Lead Data Analyst - CPG Reporting [T500-5321]"/>
        <s v="Analytics Analyst"/>
        <s v="Data Analyst - Mobile Application"/>
        <s v="CCOR M&amp;T Data Analytics/Transformation - Analyst"/>
        <s v="Data Analyst- Transcripts"/>
        <s v="Data Analyst/ Senior Analyst/ Manager"/>
        <s v="PlanetSpark - Business Analyst/Data Analyst"/>
        <s v="Business Data Analyst"/>
        <s v="Satori Group - Data Analyst - SSRS/SQL Server"/>
        <s v="Dhruva Research - Data Analyst"/>
        <s v="Urgent Opening for Data Analysis Trainer in an IT firm"/>
        <s v="Senior Data Analyst ( Part time )"/>
        <s v="CIB_Reference Data Analyst_Team Leader"/>
        <s v="Data Analysis part time job/internship at Hyderabad in Prasad Associates"/>
        <s v="Google Analytics Consultant"/>
        <s v="Manager/Senior Manager - Data Analyst"/>
        <s v="Senior Data Analyst/Senior Data Analyst(JR00082384)"/>
        <s v="CIEL/SEL/22755: BI Analyst"/>
        <s v="Senior Data Analyst, Client Experience"/>
        <s v="GCTO - Data Analyst (IDQ, CI/CD, RDBMS, ETL)"/>
        <s v="Truemeds - Data Analyst - R/Python"/>
        <s v="Senior Data Analyst(Power BI/Python)"/>
        <s v="BI Analyst"/>
        <s v="Lead Quantitative Research Analyst [T500-5371]"/>
        <s v="Senior Associate/Associate - Data Analyst"/>
        <s v="BI&amp;A Analyst"/>
        <s v="Analyst/Consultant - Predictive Analytics"/>
        <s v="Quant Analytics Assoc."/>
        <s v="Quantitative Research Analyst [T500-5345]"/>
        <s v="AWM-WM-Reference Data Analyst-Team Leader"/>
        <s v="Analyst - Forecasting"/>
        <s v="TM - Financial Analysis / Data Analysis"/>
        <s v="CB_Wholesale KYC Operations_Client Data Analyst"/>
        <s v="Business Data Analyst (BDA),Application"/>
        <s v="Nation With NaMo - Data Analyst"/>
        <s v="Senior Data Analyst -Tableau Development [T500-5339]"/>
        <s v="Satori Group - Senior Data Analyst - Validation &amp; Visualization"/>
        <s v="Associate Data Analyst / Data Analyst - Customer Support and Services"/>
        <s v="Associate Consultant - Analytics"/>
        <s v="Senior Analyst - Warranty Analytics"/>
      </sharedItems>
    </cacheField>
    <cacheField name="Company_name" numFmtId="0">
      <sharedItems count="185">
        <s v="Turbolab Technologies"/>
        <s v="Millennium IMS Private Limited"/>
        <s v="Feathersoft"/>
        <s v="FreshToHome"/>
        <s v="IBM"/>
        <s v="Optum"/>
        <s v="NatWest Group"/>
        <s v="Miric Biotech Limited"/>
        <s v="Fynd (Shopsense Retail Technologies Ltd.)"/>
        <s v="PayU"/>
        <s v="ICF"/>
        <s v="Snapmint"/>
        <s v="Danfoss"/>
        <s v="Chalo"/>
        <s v="Saarthee"/>
        <s v="Hike"/>
        <s v="Target"/>
        <s v="Acme Services"/>
        <s v="American Express"/>
        <s v="Get My Parking"/>
        <s v="NxtWave"/>
        <s v="Barclays"/>
        <s v="KlearNow"/>
        <s v="Harmony Data Integration Technologies Pvt. Ltd."/>
        <s v="Shiprocket"/>
        <s v="Accenture in India"/>
        <s v="Antal International"/>
        <s v="Our Parking Space"/>
        <s v="BeepKart"/>
        <s v="VEGA Intellisoft Pvt Ltd"/>
        <s v="Eaton"/>
        <s v="PW (PhysicsWallah)"/>
        <s v="CIEL HR"/>
        <s v="Colgate-Palmolive"/>
        <s v="CodersBrain"/>
        <s v="Turing.com"/>
        <s v="Iron Mountain"/>
        <s v="Hewlett Packard Enterprise"/>
        <s v="State Street"/>
        <s v="Boston Consulting Group (BCG)"/>
        <s v="Multi Recruit"/>
        <s v="Exponentia.ai"/>
        <s v="Google"/>
        <s v="UST"/>
        <s v="BNY Mellon"/>
        <s v="National Institute for Smart Government"/>
        <s v="Inizio Advisory"/>
        <s v="Lejhro Bootcamp"/>
        <s v="Calibehr Business Support Services Pvt. Ltd."/>
        <s v="Eloelo"/>
        <s v="Spk Systems India pvt ltd"/>
        <s v="ACURA SOLUTIONS LTD"/>
        <s v="MASTER MIND CONSULTANCY "/>
        <s v="Qrata"/>
        <s v="SmartAnalyst"/>
        <s v="AstraZeneca"/>
        <s v="grofers"/>
        <s v="BD"/>
        <s v="Citi"/>
        <s v="Haleon"/>
        <s v="CWT"/>
        <s v="Nineleaps"/>
        <s v="Right Advisors Private Limited"/>
        <s v="Unbxd Inc., A Netcore Company"/>
        <s v="Sciative - We Price Right"/>
        <s v="Polaris Inc."/>
        <s v="HuntingCube Recruitment Solutions"/>
        <s v="BCG GAMMA"/>
        <s v="Lohono Stays"/>
        <s v="Stralynn Consulting Services, Inc"/>
        <s v="UBS"/>
        <s v="Thomson Reuters"/>
        <s v="HuQuo"/>
        <s v="General Mills"/>
        <s v="Numerator"/>
        <s v="Grab"/>
        <s v="Shell"/>
        <s v="Manav Energy"/>
        <s v="Medtronic"/>
        <s v="PepsiCo"/>
        <s v="Johnson Controls"/>
        <s v="Johnson &amp; Johnson"/>
        <s v="United Airlines"/>
        <s v="Iris Software Inc."/>
        <s v="Noesys Software Pvt. Ltd."/>
        <s v="Persistent Systems"/>
        <s v="Sutherland"/>
        <s v="Paytm"/>
        <s v="Mad Street Den"/>
        <s v="Spearmint Games"/>
        <s v="CarDekho"/>
        <s v="enVista"/>
        <s v="Novartis India"/>
        <s v="ClicFlyer"/>
        <s v="Cardinal Health"/>
        <s v="TechnoScience (Domnic Lewis International LLC)"/>
        <s v="ManipalCigna Health Insurance Company Ltd."/>
        <s v="Capgemini"/>
        <s v="Global Industrial Company"/>
        <s v="Elastic"/>
        <s v="Koch Business Solutions India"/>
        <s v="S&amp;P Global"/>
        <s v="JPMorgan Chase &amp; Co."/>
        <s v="HSBC"/>
        <s v="GSK"/>
        <s v="The Coca-Cola Company"/>
        <s v="Saras Analytics"/>
        <s v="The University of British Columbia"/>
        <s v="Redian Software Global"/>
        <s v="Her Second Innings"/>
        <s v="Educate Girls"/>
        <s v="TIAA"/>
        <s v="Equinix Asia-Pacific"/>
        <s v="Trimble Inc."/>
        <s v="Smiths Group plc"/>
        <s v="ProPMO Services Private Limited"/>
        <s v="CGI"/>
        <s v="AMP"/>
        <s v="TE Connectivity"/>
        <s v="Philips"/>
        <s v="SM Business Solutions"/>
        <s v="Mphasis"/>
        <s v="Toast"/>
        <s v="TalentRep "/>
        <s v="PCB Apps"/>
        <s v="Kwalee"/>
        <s v="Hexaconcepts"/>
        <s v="Corning Incorporated"/>
        <s v="Noise"/>
        <s v="PhonePe"/>
        <s v="Croma Campus Pvt. Ltd."/>
        <s v="Wysa"/>
        <s v="Beckman Coulter Life Sciences"/>
        <s v="Masai "/>
        <s v="DBS Bank"/>
        <s v="EY"/>
        <s v="Inspire"/>
        <s v="HireRight"/>
        <s v="Ekya Schools"/>
        <s v="Randstad India"/>
        <s v="Etraveli Group"/>
        <s v="Airbnb"/>
        <s v="IHS Markit"/>
        <s v="Omasy Research"/>
        <s v="Molex"/>
        <s v="Thermo Fisher Scientific"/>
        <s v="General Mills India"/>
        <s v="Merck Group"/>
        <s v="Moody's Investors Service"/>
        <s v="Intelerad Medical Systems"/>
        <s v="Mool"/>
        <s v="PlanetSpark"/>
        <s v="Ciber Global"/>
        <s v="Satori Group India"/>
        <s v="Uber"/>
        <s v="Dhruv Research"/>
        <s v="QUASTECH"/>
        <s v="Confidential"/>
        <s v="Wise Skulls"/>
        <s v="Prasad Associates"/>
        <s v="Bounteous"/>
        <s v="Boostmyshop International"/>
        <s v="Bajaj Finserv"/>
        <s v="Pitney Bowes"/>
        <s v="Truemeds India"/>
        <s v="Societe Generale"/>
        <s v="InteleANTS LLC"/>
        <s v="Mobile Premier League (MPL)"/>
        <s v="Zscaler"/>
        <s v="Enquero"/>
        <s v="BluSmart"/>
        <s v="Rusk Media"/>
        <s v="Forbes Advisor"/>
        <s v="Media.net"/>
        <s v="SmithNephew"/>
        <s v="ZoomInfo"/>
        <s v="YouGotaGift"/>
        <s v="Golden Opportunities"/>
        <s v="PERSOLKELLY"/>
        <s v="DISCO"/>
        <s v="Netxcell Limited"/>
        <s v="Nation with NaMo"/>
        <s v="Arcadia"/>
        <s v="TCS"/>
        <s v="PNB MetLife India Insurance Co. Ltd"/>
      </sharedItems>
    </cacheField>
    <cacheField name="Location" numFmtId="0">
      <sharedItems count="44">
        <s v="Ernakulam, Kerala, India"/>
        <s v="Bengaluru, Karnataka, India"/>
        <s v="Chalakkudy, Kerala, India"/>
        <s v="Kochi, Kerala, India"/>
        <s v="Hyderabad, Telangana, India"/>
        <s v="Chennai, Tamil Nadu, India"/>
        <s v="Chandigarh, Chandigarh, India"/>
        <s v="Mumbai, Maharashtra, India"/>
        <s v="Delhi, Delhi, India"/>
        <s v="Vadodara, Gujarat, India"/>
        <s v="Gandhidham, Gujarat, India"/>
        <s v="Gurgaon, Haryana, India"/>
        <s v="Jaipur, Rajasthan, India"/>
        <s v="Vishakhapatnam, Andhra Pradesh, India"/>
        <s v="Delhi Cantonment, Delhi, India"/>
        <s v="Pune, Maharashtra, India"/>
        <s v="Punjab, India"/>
        <s v="India"/>
        <s v="Noida, Uttar Pradesh, India"/>
        <s v="Kanpur, Uttar Pradesh, India"/>
        <s v="Bandra, Maharashtra, India"/>
        <s v="Karur, Tamil Nadu, India"/>
        <s v="Thiruvananthapuram, Kerala, India"/>
        <s v="Kolar, Karnataka, India"/>
        <s v="Mumbai Metropolitan Region"/>
        <s v="Ahmedabad, Gujarat, India"/>
        <s v="Agra, Uttar Pradesh, India"/>
        <s v="Saket, Delhi, India"/>
        <s v="Andhra Pradesh, India"/>
        <s v="Kolkata, West Bengal, India"/>
        <s v="Greater Chennai Area"/>
        <s v="Vijayawada, Andhra Pradesh, India"/>
        <s v="Thane, Maharashtra, India"/>
        <s v="Puducherry, India"/>
        <s v="Maharashtra, India"/>
        <s v="Sahibzada Ajit Singh Nagar, Punjab, India"/>
        <s v="Delhi, India"/>
        <s v="Kerala, India"/>
        <s v="Greater Kolkata Area"/>
        <s v="New Delhi, Delhi, India" u="1"/>
        <s v="Gautam Buddha Nagar, Uttar Pradesh, India" u="1"/>
        <s v="Bengaluru North, Karnataka, India" u="1"/>
        <s v="Gurugram, Haryana, India" u="1"/>
        <s v="Navi Mumbai, Maharashtra, India" u="1"/>
      </sharedItems>
    </cacheField>
    <cacheField name="City" numFmtId="0">
      <sharedItems containsBlank="1" count="48">
        <s v="Ernakulam"/>
        <s v="Bengaluru"/>
        <s v="Chalakkudy"/>
        <s v="Kochi"/>
        <s v="Hyderabad"/>
        <s v="Chennai"/>
        <s v="Chandigarh"/>
        <s v="Mumbai"/>
        <s v="Delhi"/>
        <s v="Vadodara"/>
        <s v="Gandhidham"/>
        <s v="Gurgaon"/>
        <s v="Jaipur"/>
        <s v="Vishakhapatnam"/>
        <s v="Delhi Cantonment"/>
        <s v="Pune"/>
        <s v="Punjab"/>
        <s v="NA"/>
        <s v="Noida"/>
        <s v="Kanpur"/>
        <s v="Bandra"/>
        <s v="Karur"/>
        <s v="Thiruvananthapuram"/>
        <s v="Kolar"/>
        <s v="Mumbai Metropolitan Region"/>
        <s v="Ahmedabad"/>
        <s v="Agra"/>
        <s v="Saket"/>
        <s v="Andhra Pradesh"/>
        <s v="Kolkata"/>
        <s v="Greater Chennai Area"/>
        <s v="Vijayawada"/>
        <s v="Thane"/>
        <s v="Pudicherry"/>
        <m/>
        <s v="Sahibzada Ajit Singh Nagar"/>
        <s v="Gurugram"/>
        <s v="Kerela"/>
        <s v="Greater Kolkata Area"/>
        <s v="Gautam Buddha Nagar"/>
        <s v="New Delhi" u="1"/>
        <s v="India" u="1"/>
        <e v="#VALUE!" u="1"/>
        <s v="Puducherry" u="1"/>
        <s v="Navi Mumbai" u="1"/>
        <s v="Kerala" u="1"/>
        <s v="Bengaluru North" u="1"/>
        <s v="Maharashtra" u="1"/>
      </sharedItems>
    </cacheField>
    <cacheField name="State" numFmtId="0">
      <sharedItems containsBlank="1" count="34">
        <s v="Kerala"/>
        <s v="Karnataka"/>
        <s v="Telangana"/>
        <s v="Tamil Nadu"/>
        <s v="Chandigarh"/>
        <s v="Maharashtra"/>
        <s v="Delhi"/>
        <s v="Gujarat"/>
        <s v="Haryana"/>
        <s v="Rajasthan"/>
        <s v="Andhra Pradesh"/>
        <s v="Punjab"/>
        <s v="NA"/>
        <s v="Uttar Pradesh"/>
        <s v="West Bengal"/>
        <s v="Puducherry"/>
        <s v="Kolkata"/>
        <s v="" u="1"/>
        <m u="1"/>
        <s v=" Punjab" u="1"/>
        <s v=" Chandigarh" u="1"/>
        <s v=" Tamil Nadu" u="1"/>
        <s v=" Gujarat" u="1"/>
        <s v=" Karnataka" u="1"/>
        <s v=" Rajasthan" u="1"/>
        <s v=" Kerala" u="1"/>
        <s v=" Delhi" u="1"/>
        <s v=" West Bengal" u="1"/>
        <s v=" Haryana" u="1"/>
        <s v=" India" u="1"/>
        <s v=" Telangana" u="1"/>
        <s v=" Maharashtra" u="1"/>
        <s v=" Uttar Pradesh" u="1"/>
        <s v=" Andhra Pradesh" u="1"/>
      </sharedItems>
    </cacheField>
    <cacheField name="Country" numFmtId="0">
      <sharedItems containsBlank="1" count="3">
        <s v=" India"/>
        <s v="India"/>
        <m u="1"/>
      </sharedItems>
    </cacheField>
    <cacheField name="Applicants" numFmtId="0">
      <sharedItems containsBlank="1"/>
    </cacheField>
    <cacheField name="Count of Applications" numFmtId="0">
      <sharedItems containsBlank="1"/>
    </cacheField>
    <cacheField name="Application Count" numFmtId="0">
      <sharedItems containsString="0" containsBlank="1" containsNumber="1" containsInteger="1" minValue="6" maxValue="7609" count="205">
        <n v="570"/>
        <n v="53"/>
        <n v="192"/>
        <n v="168"/>
        <n v="737"/>
        <n v="307"/>
        <n v="441"/>
        <n v="902"/>
        <n v="794"/>
        <n v="137"/>
        <n v="250"/>
        <n v="808"/>
        <n v="564"/>
        <n v="393"/>
        <n v="358"/>
        <n v="158"/>
        <n v="70"/>
        <n v="741"/>
        <n v="101"/>
        <n v="13"/>
        <n v="63"/>
        <n v="7609"/>
        <n v="44"/>
        <n v="613"/>
        <n v="248"/>
        <n v="352"/>
        <n v="189"/>
        <n v="203"/>
        <n v="605"/>
        <n v="951"/>
        <n v="43"/>
        <n v="592"/>
        <n v="201"/>
        <n v="116"/>
        <n v="26"/>
        <n v="306"/>
        <n v="16"/>
        <n v="311"/>
        <n v="118"/>
        <n v="918"/>
        <m/>
        <n v="452"/>
        <n v="20"/>
        <n v="132"/>
        <n v="267"/>
        <n v="578"/>
        <n v="71"/>
        <n v="368"/>
        <n v="338"/>
        <n v="286"/>
        <n v="52"/>
        <n v="75"/>
        <n v="151"/>
        <n v="1687"/>
        <n v="209"/>
        <n v="134"/>
        <n v="15"/>
        <n v="406"/>
        <n v="124"/>
        <n v="294"/>
        <n v="25"/>
        <n v="218"/>
        <n v="343"/>
        <n v="229"/>
        <n v="281"/>
        <n v="97"/>
        <n v="156"/>
        <n v="55"/>
        <n v="54"/>
        <n v="131"/>
        <n v="796"/>
        <n v="34"/>
        <n v="23"/>
        <n v="31"/>
        <n v="206"/>
        <n v="303"/>
        <n v="10"/>
        <n v="302"/>
        <n v="540"/>
        <n v="251"/>
        <n v="226"/>
        <n v="88"/>
        <n v="539"/>
        <n v="36"/>
        <n v="160"/>
        <n v="28"/>
        <n v="138"/>
        <n v="64"/>
        <n v="37"/>
        <n v="1096"/>
        <n v="380"/>
        <n v="424"/>
        <n v="115"/>
        <n v="14"/>
        <n v="572"/>
        <n v="208"/>
        <n v="593"/>
        <n v="301"/>
        <n v="190"/>
        <n v="173"/>
        <n v="1281"/>
        <n v="48"/>
        <n v="30"/>
        <n v="188"/>
        <n v="121"/>
        <n v="27"/>
        <n v="105"/>
        <n v="217"/>
        <n v="290"/>
        <n v="100"/>
        <n v="42"/>
        <n v="223"/>
        <n v="228"/>
        <n v="159"/>
        <n v="51"/>
        <n v="109"/>
        <n v="450"/>
        <n v="12"/>
        <n v="72"/>
        <n v="473"/>
        <n v="7"/>
        <n v="92"/>
        <n v="430"/>
        <n v="61"/>
        <n v="185"/>
        <n v="264"/>
        <n v="278"/>
        <n v="533"/>
        <n v="200"/>
        <n v="60"/>
        <n v="41"/>
        <n v="135"/>
        <n v="276"/>
        <n v="78"/>
        <n v="275"/>
        <n v="128"/>
        <n v="181"/>
        <n v="38"/>
        <n v="22"/>
        <n v="74"/>
        <n v="19"/>
        <n v="21"/>
        <n v="89"/>
        <n v="154"/>
        <n v="50"/>
        <n v="91"/>
        <n v="510"/>
        <n v="96"/>
        <n v="87"/>
        <n v="9"/>
        <n v="300"/>
        <n v="86"/>
        <n v="439"/>
        <n v="123"/>
        <n v="102"/>
        <n v="120"/>
        <n v="150"/>
        <n v="76"/>
        <n v="32"/>
        <n v="262"/>
        <n v="204"/>
        <n v="110"/>
        <n v="224"/>
        <n v="90"/>
        <n v="104"/>
        <n v="11"/>
        <n v="370"/>
        <n v="425"/>
        <n v="29"/>
        <n v="139"/>
        <n v="122"/>
        <n v="140"/>
        <n v="24"/>
        <n v="258"/>
        <n v="677"/>
        <n v="273"/>
        <n v="17"/>
        <n v="79"/>
        <n v="155"/>
        <n v="18"/>
        <n v="147"/>
        <n v="329"/>
        <n v="746"/>
        <n v="125"/>
        <n v="84"/>
        <n v="242"/>
        <n v="344"/>
        <n v="65"/>
        <n v="6"/>
        <n v="35"/>
        <n v="45"/>
        <n v="47"/>
        <n v="8"/>
        <n v="39"/>
        <n v="1578"/>
        <n v="967"/>
        <n v="261"/>
        <n v="292"/>
        <n v="98"/>
        <n v="80"/>
        <n v="529"/>
        <n v="111"/>
        <n v="282"/>
        <n v="195"/>
        <n v="523"/>
      </sharedItems>
    </cacheField>
    <cacheField name="Job_level" numFmtId="0">
      <sharedItems count="10">
        <s v="Full-time Entry level"/>
        <s v="Full-time Mid-Senior level"/>
        <s v="Full-time"/>
        <s v="Full-time Associate"/>
        <s v="Internship Mid-Senior level"/>
        <s v="Volunteer"/>
        <s v="Full-time Executive"/>
        <s v="Part-time"/>
        <s v="Contract Mid-Senior level"/>
        <s v="Part-time Internship"/>
      </sharedItems>
    </cacheField>
    <cacheField name="Job Nature" numFmtId="0">
      <sharedItems count="5">
        <s v="Full-time"/>
        <s v="Internship"/>
        <s v="Volunteer"/>
        <s v="Part-time"/>
        <s v="Contract"/>
      </sharedItems>
    </cacheField>
    <cacheField name="Job Level" numFmtId="0">
      <sharedItems containsBlank="1" count="7">
        <s v="Entry"/>
        <s v="Mid-Senior"/>
        <s v="NA"/>
        <s v="Associate"/>
        <s v="Executive"/>
        <s v="Internship"/>
        <m u="1"/>
      </sharedItems>
    </cacheField>
    <cacheField name="Empcount_Ctype" numFmtId="0">
      <sharedItems count="101">
        <s v="51-200 employees IT Services and IT Consulting"/>
        <s v="201-500 employees Software Development"/>
        <s v="1,001-5,000 employees Technology, Information and Internet"/>
        <s v="10,001+ employees IT Services and IT Consulting"/>
        <s v="10,001+ employees Hospitals and Health Care"/>
        <s v="10,001+ employees Banking"/>
        <s v="51-200 employees Hospitals and Health Care"/>
        <s v="1,001-5,000 employees Internet Marketplace Platforms"/>
        <s v="1,001-5,000 employees Financial Services"/>
        <s v="5,001-10,000 employees Business Consulting and Services"/>
        <s v="51-200 employees Financial Services"/>
        <s v="10,001+ employees Industrial Machinery Manufacturing"/>
        <s v="51-200 employees Business Consulting and Services"/>
        <s v="51-200 employees Technology, Information and Internet"/>
        <s v="10,001+ employees Retail"/>
        <s v="51-200 employees Human Resources Services"/>
        <s v="10,001+ employees Financial Services"/>
        <s v="501-1,000 employees Education Administration Programs"/>
        <s v="501-1,000 employees Transportation, Logistics, Supply Chain and Storage"/>
        <s v="1,001-5,000 employees Staffing and Recruiting"/>
        <s v="51-200 employees"/>
        <s v="51-200 employees Motor Vehicle Manufacturing"/>
        <s v="501-1,000 employees IT Services and IT Consulting"/>
        <s v="10,001+ employees Appliances, Electrical, and Electronics Manufacturing"/>
        <s v="1,001-5,000 employees E-Learning Providers"/>
        <s v="201-500 employees Human Resources Services"/>
        <s v="10,001+ employees Manufacturing"/>
        <s v="201-500 employees IT Services and IT Consulting"/>
        <s v="1,001-5,000 employees IT Services and IT Consulting"/>
        <s v="10,001+ employees Business Consulting and Services"/>
        <s v="51-200 employees Staffing and Recruiting"/>
        <s v="10,001+ employees Technology, Information and Internet"/>
        <s v="201-500 employees Business Consulting and Services"/>
        <s v="501-1,000 employees Business Consulting and Services"/>
        <s v="11-50 employees Technology, Information and Internet"/>
        <s v="1-10 employees Real Estate"/>
        <s v="11-50 employees Staffing and Recruiting"/>
        <s v="11-50 employees Human Resources Services"/>
        <s v="10,001+ employees Pharmaceutical Manufacturing"/>
        <s v="10,001+ employees Medical Equipment Manufacturing"/>
        <s v="10,001+ employees Consumer Services"/>
        <s v="10,001+ employees Travel Arrangements"/>
        <s v="51-200 employees Software Development"/>
        <s v="11-50 employees Software Development"/>
        <s v="1,001-5,000 employees Business Consulting and Services"/>
        <s v="51-200 employees Hospitality"/>
        <s v="11-50 employees IT Services and IT Consulting"/>
        <s v="10,001+ employees Software Development"/>
        <s v="1,001-5,000 employees Market Research"/>
        <s v="5,001-10,000 employees Technology, Information and Internet"/>
        <s v="10,001+ employees Oil and Gas"/>
        <s v="51-200 employees Appliances, Electrical, and Electronics Manufacturing"/>
        <s v="10,001+ employees Food and Beverage Services"/>
        <s v="10,001+ employees Airlines and Aviation"/>
        <s v="1-10 employees"/>
        <s v="1,001-5,000 employees Internet Publishing"/>
        <s v="501-1,000 employees Transportation, Logistics and Storage"/>
        <s v="51-200 employees Retail"/>
        <s v="1,001-5,000 employees Insurance"/>
        <s v="1,001-5,000 employees Wholesale"/>
        <s v="1,001-5,000 employees Software Development"/>
        <s v="1,001-5,000 employees Oil and Gas"/>
        <s v="51-200 employees Data Infrastructure and Analytics"/>
        <s v="10,001+ employees Higher Education"/>
        <s v="11-50 employees Non-profit Organizations"/>
        <s v="1,001-5,000 employees Non-profit Organizations"/>
        <s v="11-50 employees Business Consulting and Services"/>
        <s v="51-200 employees Computer Games"/>
        <s v="1-10 employees IT Services and IT Consulting"/>
        <s v="10,001+ employees Glass, Ceramics and Concrete Manufacturing"/>
        <s v="51-200 employees Computers and Electronics Manufacturing"/>
        <s v="51-200 employees Education Administration Programs"/>
        <s v="51-200 employees Mental Health Care"/>
        <s v="1,001-5,000 employees Biotechnology Research"/>
        <s v="201-500 employees Higher Education"/>
        <s v="51-200 employees Consumer Services"/>
        <s v="1,001-5,000 employees Human Resources Services"/>
        <s v="201-500 employees Education Administration Programs"/>
        <s v="10,001+ employees Information Services"/>
        <s v="11-50 employees Biotechnology Research"/>
        <s v="10,001+ employees Biotechnology Research"/>
        <s v="1,001-5,000 employees Manufacturing"/>
        <s v="501-1,000 employees Medical Equipment Manufacturing"/>
        <s v="11-50 employees Financial Services"/>
        <s v="5,001-10,000 employees IT Services and IT Consulting"/>
        <s v="51-200 employees Market Research"/>
        <s v="10,001+ employees"/>
        <s v="See how you compare to 88 applicants. Try Premium for free"/>
        <s v="11-50 employees"/>
        <s v="10,001+ employees Technology, Information and Media"/>
        <s v="201-500 employees Pharmaceutical Manufacturing"/>
        <s v="11-50 employees Outsourcing and Offshoring Consulting"/>
        <s v="1,001-5,000 employees Computer and Network Security"/>
        <s v="51-200 employees Technology, Information and Media"/>
        <s v="51-200 employees Online Audio and Video Media"/>
        <s v="201-500 employees Consumer Services"/>
        <s v="501-1,000 employees Technology, Information and Internet"/>
        <s v="201-500 employees Telecommunications"/>
        <s v="201-500 employees Non-profit Organizations"/>
        <s v="501-1,000 employees Software Development"/>
        <s v="5,001-10,000 employees Insurance"/>
      </sharedItems>
    </cacheField>
    <cacheField name="Employees_count" numFmtId="49">
      <sharedItems containsBlank="1" containsMixedTypes="1" containsNumber="1" containsInteger="1" minValue="10001" maxValue="45200" count="12">
        <s v="51-200"/>
        <s v="201-500"/>
        <s v="1001-5000"/>
        <s v="more than 10000"/>
        <s v="5001-10000"/>
        <s v="501-1000"/>
        <s v="11-50"/>
        <s v="1-10"/>
        <m/>
        <n v="18568" u="1"/>
        <n v="45200" u="1"/>
        <n v="10001" u="1"/>
      </sharedItems>
    </cacheField>
    <cacheField name="Industry" numFmtId="0">
      <sharedItems containsBlank="1" count="49">
        <s v="IT Services and IT Consulting"/>
        <s v="Software Development   "/>
        <s v="Technology, Information and Internet "/>
        <s v="Hospitals and Health Care "/>
        <s v="Banking    "/>
        <s v="Internet Marketplace Platforms  "/>
        <s v="Financial Services   "/>
        <s v="Business Consulting and Services "/>
        <s v="Industrial Machinery Manufacturing  "/>
        <s v="Retail    "/>
        <s v="Human Resources Services  "/>
        <s v="Education Administration Programs  "/>
        <s v="Transportation, Logistics, Supply Chain and Storage"/>
        <s v="Staffing and Recruiting  "/>
        <s v="    "/>
        <s v="Motor Vehicle Manufacturing  "/>
        <s v="Appliances, Electrical, and Electronics Manufacturing"/>
        <s v="E-Learning Providers   "/>
        <s v="Manufacturing    "/>
        <s v="Real Estate   "/>
        <s v="Pharmaceutical Manufacturing   "/>
        <s v="Medical Equipment Manufacturing  "/>
        <s v="Consumer Services   "/>
        <s v="Travel Arrangements   "/>
        <s v="Hospitality    "/>
        <s v="Market Research   "/>
        <s v="Oil and Gas  "/>
        <s v="Food and Beverage Services "/>
        <s v="Airlines and Aviation  "/>
        <s v="Internet Publishing   "/>
        <s v="Transportation, Logistics and Storage "/>
        <s v="Insurance    "/>
        <s v="Wholesale    "/>
        <s v="Data Infrastructure and Analytics "/>
        <s v="Higher Education   "/>
        <s v="Non-profit Organizations   "/>
        <s v="Computer Games   "/>
        <s v="Glass, Ceramics and Concrete Manufacturing"/>
        <s v="Computers and Electronics Manufacturing "/>
        <s v="Mental Health Care  "/>
        <s v="Biotechnology Research   "/>
        <s v="Information Services   "/>
        <m/>
        <s v="Technology, Information and Media "/>
        <s v="Outsourcing and Offshoring Consulting "/>
        <s v="Computer and Network Security "/>
        <s v="Online Audio and Video Media"/>
        <s v="Telecommunications    "/>
        <s v="Transportation, Logistics, Supply Chain and" u="1"/>
      </sharedItems>
    </cacheField>
    <cacheField name="Company_Followers" numFmtId="0">
      <sharedItems containsBlank="1"/>
    </cacheField>
    <cacheField name="Number_followers" numFmtId="49">
      <sharedItems containsBlank="1"/>
    </cacheField>
    <cacheField name="Number of followers" numFmtId="0">
      <sharedItems containsBlank="1" containsMixedTypes="1" containsNumber="1" containsInteger="1" minValue="163" maxValue="26730836"/>
    </cacheField>
  </cacheFields>
  <extLst>
    <ext xmlns:x14="http://schemas.microsoft.com/office/spreadsheetml/2009/9/main" uri="{725AE2AE-9491-48be-B2B4-4EB974FC3084}">
      <x14:pivotCacheDefinition pivotCacheId="18197640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1">
  <r>
    <n v="0"/>
    <x v="0"/>
    <x v="0"/>
    <x v="0"/>
    <x v="0"/>
    <x v="0"/>
    <x v="0"/>
    <s v="See how you compare to 570 applicants. Try Premium for free"/>
    <s v="570"/>
    <x v="0"/>
    <x v="0"/>
    <x v="0"/>
    <x v="0"/>
    <x v="0"/>
    <x v="0"/>
    <x v="0"/>
    <s v="2,769 followers"/>
    <s v="2,769"/>
    <n v="2769"/>
  </r>
  <r>
    <n v="1"/>
    <x v="0"/>
    <x v="1"/>
    <x v="1"/>
    <x v="1"/>
    <x v="1"/>
    <x v="0"/>
    <s v="See how you compare to 53 applicants. Try Premium for free"/>
    <s v="53"/>
    <x v="1"/>
    <x v="1"/>
    <x v="0"/>
    <x v="1"/>
    <x v="0"/>
    <x v="0"/>
    <x v="0"/>
    <s v="16,433 followers"/>
    <s v="16,433"/>
    <n v="16433"/>
  </r>
  <r>
    <n v="2"/>
    <x v="1"/>
    <x v="2"/>
    <x v="2"/>
    <x v="2"/>
    <x v="0"/>
    <x v="0"/>
    <s v="See how you compare to 192 applicants. Try Premium for free"/>
    <s v="192"/>
    <x v="2"/>
    <x v="0"/>
    <x v="0"/>
    <x v="0"/>
    <x v="1"/>
    <x v="1"/>
    <x v="1"/>
    <s v="2,077 followers"/>
    <s v="2,077"/>
    <n v="2077"/>
  </r>
  <r>
    <n v="3"/>
    <x v="2"/>
    <x v="3"/>
    <x v="1"/>
    <x v="1"/>
    <x v="1"/>
    <x v="0"/>
    <s v="See how you compare to 168 applicants. Try Premium for free"/>
    <s v="168"/>
    <x v="3"/>
    <x v="0"/>
    <x v="0"/>
    <x v="0"/>
    <x v="2"/>
    <x v="2"/>
    <x v="2"/>
    <s v="17,323 followers"/>
    <s v="17,323"/>
    <n v="17323"/>
  </r>
  <r>
    <n v="4"/>
    <x v="1"/>
    <x v="2"/>
    <x v="3"/>
    <x v="3"/>
    <x v="0"/>
    <x v="0"/>
    <s v="See how you compare to 737 applicants. Try Premium for free"/>
    <s v="737"/>
    <x v="4"/>
    <x v="0"/>
    <x v="0"/>
    <x v="0"/>
    <x v="1"/>
    <x v="1"/>
    <x v="1"/>
    <s v="2,077 followers"/>
    <s v="2,077"/>
    <n v="2077"/>
  </r>
  <r>
    <n v="5"/>
    <x v="1"/>
    <x v="4"/>
    <x v="1"/>
    <x v="1"/>
    <x v="1"/>
    <x v="0"/>
    <s v="See how you compare to 307 applicants. Try Premium for free"/>
    <s v="307"/>
    <x v="5"/>
    <x v="2"/>
    <x v="0"/>
    <x v="2"/>
    <x v="3"/>
    <x v="3"/>
    <x v="0"/>
    <s v="14,623,531 followers"/>
    <s v="14,623,531"/>
    <n v="14623531"/>
  </r>
  <r>
    <n v="6"/>
    <x v="3"/>
    <x v="5"/>
    <x v="4"/>
    <x v="4"/>
    <x v="2"/>
    <x v="0"/>
    <s v="See how you compare to 441 applicants. Try Premium for free"/>
    <s v="441"/>
    <x v="6"/>
    <x v="0"/>
    <x v="0"/>
    <x v="0"/>
    <x v="4"/>
    <x v="3"/>
    <x v="3"/>
    <s v="549,081 followers"/>
    <s v="549,081"/>
    <n v="549081"/>
  </r>
  <r>
    <n v="7"/>
    <x v="4"/>
    <x v="5"/>
    <x v="1"/>
    <x v="1"/>
    <x v="1"/>
    <x v="0"/>
    <s v="See how you compare to 902 applicants. Try Premium for free"/>
    <s v="902"/>
    <x v="7"/>
    <x v="1"/>
    <x v="0"/>
    <x v="1"/>
    <x v="4"/>
    <x v="3"/>
    <x v="3"/>
    <s v="549,081 followers"/>
    <s v="549,081"/>
    <n v="549081"/>
  </r>
  <r>
    <n v="8"/>
    <x v="5"/>
    <x v="5"/>
    <x v="1"/>
    <x v="1"/>
    <x v="1"/>
    <x v="0"/>
    <s v="See how you compare to 794 applicants. Try Premium for free"/>
    <s v="794"/>
    <x v="8"/>
    <x v="1"/>
    <x v="0"/>
    <x v="1"/>
    <x v="4"/>
    <x v="3"/>
    <x v="3"/>
    <s v="549,081 followers"/>
    <s v="549,081"/>
    <n v="549081"/>
  </r>
  <r>
    <n v="9"/>
    <x v="1"/>
    <x v="6"/>
    <x v="5"/>
    <x v="5"/>
    <x v="3"/>
    <x v="0"/>
    <s v="See how you compare to 137 applicants. Try Premium for free"/>
    <s v="137"/>
    <x v="9"/>
    <x v="3"/>
    <x v="0"/>
    <x v="3"/>
    <x v="5"/>
    <x v="3"/>
    <x v="4"/>
    <s v="527,621 followers"/>
    <s v="527,621"/>
    <n v="527621"/>
  </r>
  <r>
    <n v="10"/>
    <x v="6"/>
    <x v="7"/>
    <x v="6"/>
    <x v="6"/>
    <x v="4"/>
    <x v="0"/>
    <s v="See how you compare to 250 applicants. Try Premium for free"/>
    <s v="250"/>
    <x v="10"/>
    <x v="0"/>
    <x v="0"/>
    <x v="0"/>
    <x v="6"/>
    <x v="0"/>
    <x v="3"/>
    <s v="7,181 followers"/>
    <s v="7,181"/>
    <n v="7181"/>
  </r>
  <r>
    <n v="11"/>
    <x v="1"/>
    <x v="8"/>
    <x v="7"/>
    <x v="7"/>
    <x v="5"/>
    <x v="0"/>
    <s v="See how you compare to 808 applicants. Try Premium for free"/>
    <s v="808"/>
    <x v="11"/>
    <x v="0"/>
    <x v="0"/>
    <x v="0"/>
    <x v="7"/>
    <x v="2"/>
    <x v="5"/>
    <s v="39,396 followers"/>
    <s v="39,396"/>
    <n v="39396"/>
  </r>
  <r>
    <n v="12"/>
    <x v="1"/>
    <x v="9"/>
    <x v="1"/>
    <x v="1"/>
    <x v="1"/>
    <x v="0"/>
    <s v="See how you compare to 564 applicants. Try Premium for free"/>
    <s v="564"/>
    <x v="12"/>
    <x v="0"/>
    <x v="0"/>
    <x v="0"/>
    <x v="8"/>
    <x v="2"/>
    <x v="6"/>
    <s v="181,324 followers"/>
    <s v="181,324"/>
    <n v="181324"/>
  </r>
  <r>
    <n v="13"/>
    <x v="7"/>
    <x v="10"/>
    <x v="8"/>
    <x v="8"/>
    <x v="6"/>
    <x v="0"/>
    <s v="See how you compare to 393 applicants. Try Premium for free"/>
    <s v="393"/>
    <x v="13"/>
    <x v="0"/>
    <x v="0"/>
    <x v="0"/>
    <x v="9"/>
    <x v="4"/>
    <x v="7"/>
    <s v="156,438 followers"/>
    <s v="156,438"/>
    <n v="156438"/>
  </r>
  <r>
    <n v="14"/>
    <x v="1"/>
    <x v="9"/>
    <x v="7"/>
    <x v="7"/>
    <x v="5"/>
    <x v="0"/>
    <s v="See how you compare to 358 applicants. Try Premium for free"/>
    <s v="358"/>
    <x v="14"/>
    <x v="0"/>
    <x v="0"/>
    <x v="0"/>
    <x v="8"/>
    <x v="2"/>
    <x v="6"/>
    <s v="181,324 followers"/>
    <s v="181,324"/>
    <n v="181324"/>
  </r>
  <r>
    <n v="15"/>
    <x v="1"/>
    <x v="7"/>
    <x v="9"/>
    <x v="9"/>
    <x v="7"/>
    <x v="0"/>
    <s v="See how you compare to 158 applicants. Try Premium for free"/>
    <s v="158"/>
    <x v="15"/>
    <x v="0"/>
    <x v="0"/>
    <x v="0"/>
    <x v="6"/>
    <x v="0"/>
    <x v="3"/>
    <s v="7,181 followers"/>
    <s v="7,181"/>
    <n v="7181"/>
  </r>
  <r>
    <n v="16"/>
    <x v="8"/>
    <x v="7"/>
    <x v="10"/>
    <x v="10"/>
    <x v="7"/>
    <x v="0"/>
    <s v="See how you compare to 70 applicants. Try Premium for free"/>
    <s v="70"/>
    <x v="16"/>
    <x v="0"/>
    <x v="0"/>
    <x v="0"/>
    <x v="6"/>
    <x v="0"/>
    <x v="3"/>
    <s v="7,181 followers"/>
    <s v="7,181"/>
    <n v="7181"/>
  </r>
  <r>
    <n v="17"/>
    <x v="1"/>
    <x v="11"/>
    <x v="1"/>
    <x v="1"/>
    <x v="1"/>
    <x v="0"/>
    <s v="See how you compare to 741 applicants. Try Premium for free"/>
    <s v="741"/>
    <x v="17"/>
    <x v="3"/>
    <x v="0"/>
    <x v="3"/>
    <x v="10"/>
    <x v="0"/>
    <x v="6"/>
    <s v="14,137 followers"/>
    <s v="14,137"/>
    <n v="14137"/>
  </r>
  <r>
    <n v="18"/>
    <x v="1"/>
    <x v="12"/>
    <x v="5"/>
    <x v="5"/>
    <x v="3"/>
    <x v="0"/>
    <s v="See how you compare to 101 applicants. Try Premium for free"/>
    <s v="101"/>
    <x v="18"/>
    <x v="4"/>
    <x v="1"/>
    <x v="1"/>
    <x v="11"/>
    <x v="3"/>
    <x v="8"/>
    <s v="327,842 followers"/>
    <s v="327,842"/>
    <n v="327842"/>
  </r>
  <r>
    <n v="19"/>
    <x v="1"/>
    <x v="13"/>
    <x v="7"/>
    <x v="7"/>
    <x v="5"/>
    <x v="0"/>
    <s v="See how you compare to 13 applicants. Try Premium for free"/>
    <s v="13"/>
    <x v="19"/>
    <x v="0"/>
    <x v="0"/>
    <x v="0"/>
    <x v="0"/>
    <x v="0"/>
    <x v="0"/>
    <s v="11,752 followers"/>
    <s v="11,752"/>
    <n v="11752"/>
  </r>
  <r>
    <n v="20"/>
    <x v="9"/>
    <x v="14"/>
    <x v="11"/>
    <x v="11"/>
    <x v="8"/>
    <x v="0"/>
    <s v="See how you compare to 63 applicants. Try Premium for free"/>
    <s v="63"/>
    <x v="20"/>
    <x v="0"/>
    <x v="0"/>
    <x v="0"/>
    <x v="12"/>
    <x v="0"/>
    <x v="7"/>
    <s v="5,074 followers"/>
    <s v="5,074"/>
    <n v="5074"/>
  </r>
  <r>
    <n v="21"/>
    <x v="10"/>
    <x v="15"/>
    <x v="8"/>
    <x v="8"/>
    <x v="6"/>
    <x v="0"/>
    <s v="See how you compare to 7,609 applicants. Try Premium for free"/>
    <s v="7,609"/>
    <x v="21"/>
    <x v="0"/>
    <x v="0"/>
    <x v="0"/>
    <x v="13"/>
    <x v="0"/>
    <x v="2"/>
    <s v="342,767 followers"/>
    <s v="342,767"/>
    <n v="342767"/>
  </r>
  <r>
    <n v="22"/>
    <x v="1"/>
    <x v="13"/>
    <x v="1"/>
    <x v="1"/>
    <x v="1"/>
    <x v="0"/>
    <s v="See how you compare to 44 applicants. Try Premium for free"/>
    <s v="44"/>
    <x v="22"/>
    <x v="0"/>
    <x v="0"/>
    <x v="0"/>
    <x v="0"/>
    <x v="0"/>
    <x v="0"/>
    <s v="11,752 followers"/>
    <s v="11,752"/>
    <n v="11752"/>
  </r>
  <r>
    <n v="23"/>
    <x v="11"/>
    <x v="16"/>
    <x v="1"/>
    <x v="1"/>
    <x v="1"/>
    <x v="0"/>
    <s v="See how you compare to 613 applicants. Try Premium for free"/>
    <s v="613"/>
    <x v="23"/>
    <x v="0"/>
    <x v="0"/>
    <x v="0"/>
    <x v="14"/>
    <x v="3"/>
    <x v="9"/>
    <s v="1,590,060 followers"/>
    <s v="1,590,060"/>
    <n v="1590060"/>
  </r>
  <r>
    <n v="24"/>
    <x v="12"/>
    <x v="5"/>
    <x v="11"/>
    <x v="11"/>
    <x v="8"/>
    <x v="0"/>
    <s v="See how you compare to 248 applicants. Try Premium for free"/>
    <s v="248"/>
    <x v="24"/>
    <x v="1"/>
    <x v="0"/>
    <x v="1"/>
    <x v="4"/>
    <x v="3"/>
    <x v="3"/>
    <s v="549,081 followers"/>
    <s v="549,081"/>
    <n v="549081"/>
  </r>
  <r>
    <n v="25"/>
    <x v="1"/>
    <x v="7"/>
    <x v="1"/>
    <x v="1"/>
    <x v="1"/>
    <x v="0"/>
    <s v="See how you compare to 352 applicants. Try Premium for free"/>
    <s v="352"/>
    <x v="25"/>
    <x v="0"/>
    <x v="0"/>
    <x v="0"/>
    <x v="6"/>
    <x v="0"/>
    <x v="3"/>
    <s v="7,181 followers"/>
    <s v="7,181"/>
    <n v="7181"/>
  </r>
  <r>
    <n v="26"/>
    <x v="13"/>
    <x v="7"/>
    <x v="12"/>
    <x v="12"/>
    <x v="9"/>
    <x v="0"/>
    <s v="See how you compare to 189 applicants. Try Premium for free"/>
    <s v="189"/>
    <x v="26"/>
    <x v="0"/>
    <x v="0"/>
    <x v="0"/>
    <x v="6"/>
    <x v="0"/>
    <x v="3"/>
    <s v="7,181 followers"/>
    <s v="7,181"/>
    <n v="7181"/>
  </r>
  <r>
    <n v="27"/>
    <x v="1"/>
    <x v="7"/>
    <x v="4"/>
    <x v="4"/>
    <x v="2"/>
    <x v="0"/>
    <s v="See how you compare to 203 applicants. Try Premium for free"/>
    <s v="203"/>
    <x v="27"/>
    <x v="0"/>
    <x v="0"/>
    <x v="0"/>
    <x v="6"/>
    <x v="0"/>
    <x v="3"/>
    <s v="7,181 followers"/>
    <s v="7,181"/>
    <n v="7181"/>
  </r>
  <r>
    <n v="28"/>
    <x v="1"/>
    <x v="17"/>
    <x v="7"/>
    <x v="7"/>
    <x v="5"/>
    <x v="0"/>
    <s v="See how you compare to 605 applicants. Try Premium for free"/>
    <s v="605"/>
    <x v="28"/>
    <x v="1"/>
    <x v="0"/>
    <x v="1"/>
    <x v="15"/>
    <x v="0"/>
    <x v="10"/>
    <s v="53,240 followers"/>
    <s v="53,240"/>
    <n v="53240"/>
  </r>
  <r>
    <n v="29"/>
    <x v="14"/>
    <x v="18"/>
    <x v="11"/>
    <x v="11"/>
    <x v="8"/>
    <x v="0"/>
    <s v="See how you compare to 951 applicants. Try Premium for free"/>
    <s v="951"/>
    <x v="29"/>
    <x v="0"/>
    <x v="0"/>
    <x v="0"/>
    <x v="16"/>
    <x v="3"/>
    <x v="6"/>
    <s v="1,746,790 followers"/>
    <s v="1,746,790"/>
    <n v="1746790"/>
  </r>
  <r>
    <n v="30"/>
    <x v="15"/>
    <x v="19"/>
    <x v="1"/>
    <x v="1"/>
    <x v="1"/>
    <x v="0"/>
    <s v="See how you compare to 43 applicants. Try Premium for free"/>
    <s v="43"/>
    <x v="30"/>
    <x v="0"/>
    <x v="0"/>
    <x v="0"/>
    <x v="0"/>
    <x v="0"/>
    <x v="0"/>
    <s v="8,644 followers"/>
    <s v="8,644"/>
    <n v="8644"/>
  </r>
  <r>
    <n v="31"/>
    <x v="16"/>
    <x v="20"/>
    <x v="13"/>
    <x v="13"/>
    <x v="10"/>
    <x v="0"/>
    <s v="See how you compare to 592 applicants. Try Premium for free"/>
    <s v="592"/>
    <x v="31"/>
    <x v="0"/>
    <x v="0"/>
    <x v="0"/>
    <x v="17"/>
    <x v="5"/>
    <x v="11"/>
    <s v="85,474 followers"/>
    <s v="85,474"/>
    <n v="85474"/>
  </r>
  <r>
    <n v="32"/>
    <x v="7"/>
    <x v="10"/>
    <x v="14"/>
    <x v="14"/>
    <x v="6"/>
    <x v="0"/>
    <s v="See how you compare to 201 applicants. Try Premium for free"/>
    <s v="201"/>
    <x v="32"/>
    <x v="0"/>
    <x v="0"/>
    <x v="0"/>
    <x v="9"/>
    <x v="4"/>
    <x v="7"/>
    <s v="156,438 followers"/>
    <s v="156,438"/>
    <n v="156438"/>
  </r>
  <r>
    <n v="33"/>
    <x v="1"/>
    <x v="21"/>
    <x v="15"/>
    <x v="15"/>
    <x v="5"/>
    <x v="0"/>
    <s v="See how you compare to 116 applicants. Try Premium for free"/>
    <s v="116"/>
    <x v="33"/>
    <x v="1"/>
    <x v="0"/>
    <x v="1"/>
    <x v="16"/>
    <x v="3"/>
    <x v="6"/>
    <s v="1,284,099 followers"/>
    <s v="1,284,099"/>
    <n v="1284099"/>
  </r>
  <r>
    <n v="34"/>
    <x v="1"/>
    <x v="13"/>
    <x v="7"/>
    <x v="7"/>
    <x v="5"/>
    <x v="0"/>
    <s v="See how you compare to 26 applicants. Try Premium for free"/>
    <s v="26"/>
    <x v="34"/>
    <x v="0"/>
    <x v="0"/>
    <x v="0"/>
    <x v="0"/>
    <x v="0"/>
    <x v="0"/>
    <s v="11,752 followers"/>
    <s v="11,752"/>
    <n v="11752"/>
  </r>
  <r>
    <n v="35"/>
    <x v="17"/>
    <x v="22"/>
    <x v="11"/>
    <x v="11"/>
    <x v="8"/>
    <x v="0"/>
    <s v="See how you compare to 306 applicants. Try Premium for free"/>
    <s v="306"/>
    <x v="35"/>
    <x v="0"/>
    <x v="0"/>
    <x v="0"/>
    <x v="1"/>
    <x v="1"/>
    <x v="1"/>
    <s v="3,325 followers"/>
    <s v="3,325"/>
    <n v="3325"/>
  </r>
  <r>
    <n v="36"/>
    <x v="1"/>
    <x v="23"/>
    <x v="16"/>
    <x v="16"/>
    <x v="11"/>
    <x v="0"/>
    <s v="See how you compare to 16 applicants. Try Premium for free"/>
    <s v="16"/>
    <x v="36"/>
    <x v="0"/>
    <x v="0"/>
    <x v="0"/>
    <x v="0"/>
    <x v="0"/>
    <x v="0"/>
    <s v="1,046 followers"/>
    <s v="1,046"/>
    <n v="1046"/>
  </r>
  <r>
    <n v="37"/>
    <x v="1"/>
    <x v="24"/>
    <x v="8"/>
    <x v="8"/>
    <x v="6"/>
    <x v="1"/>
    <s v="See how you compare to 311 applicants. Try Premium for free"/>
    <s v="311"/>
    <x v="37"/>
    <x v="3"/>
    <x v="0"/>
    <x v="3"/>
    <x v="18"/>
    <x v="5"/>
    <x v="12"/>
    <s v="49,498 followers"/>
    <s v="49,498"/>
    <n v="49498"/>
  </r>
  <r>
    <n v="38"/>
    <x v="18"/>
    <x v="25"/>
    <x v="1"/>
    <x v="1"/>
    <x v="1"/>
    <x v="1"/>
    <s v="See how you compare to 118 applicants. Try Premium for free"/>
    <s v="118"/>
    <x v="38"/>
    <x v="0"/>
    <x v="0"/>
    <x v="0"/>
    <x v="3"/>
    <x v="3"/>
    <x v="0"/>
    <s v="1,453,113 followers"/>
    <s v="1,453,113"/>
    <n v="1453113"/>
  </r>
  <r>
    <n v="39"/>
    <x v="1"/>
    <x v="26"/>
    <x v="1"/>
    <x v="1"/>
    <x v="1"/>
    <x v="1"/>
    <s v="See how you compare to 918 applicants. Try Premium for free"/>
    <s v="918"/>
    <x v="39"/>
    <x v="0"/>
    <x v="0"/>
    <x v="0"/>
    <x v="19"/>
    <x v="2"/>
    <x v="13"/>
    <s v="588,331 followers"/>
    <s v="588,331"/>
    <n v="588331"/>
  </r>
  <r>
    <n v="40"/>
    <x v="1"/>
    <x v="27"/>
    <x v="17"/>
    <x v="17"/>
    <x v="12"/>
    <x v="1"/>
    <s v="ABHISHEK SINGH is hiring for this job"/>
    <m/>
    <x v="40"/>
    <x v="2"/>
    <x v="0"/>
    <x v="2"/>
    <x v="20"/>
    <x v="0"/>
    <x v="14"/>
    <s v="2,476 followers"/>
    <s v="2,476"/>
    <n v="2476"/>
  </r>
  <r>
    <n v="41"/>
    <x v="19"/>
    <x v="28"/>
    <x v="1"/>
    <x v="1"/>
    <x v="1"/>
    <x v="1"/>
    <s v="See how you compare to 452 applicants. Try Premium for free"/>
    <s v="452"/>
    <x v="41"/>
    <x v="0"/>
    <x v="0"/>
    <x v="0"/>
    <x v="21"/>
    <x v="0"/>
    <x v="15"/>
    <s v="1,618 followers"/>
    <s v="1,618"/>
    <n v="1618"/>
  </r>
  <r>
    <n v="42"/>
    <x v="1"/>
    <x v="29"/>
    <x v="5"/>
    <x v="5"/>
    <x v="3"/>
    <x v="1"/>
    <s v="See how you compare to 20 applicants. Try Premium for free"/>
    <s v="20"/>
    <x v="42"/>
    <x v="0"/>
    <x v="0"/>
    <x v="0"/>
    <x v="22"/>
    <x v="5"/>
    <x v="0"/>
    <s v="8,367 followers"/>
    <s v="8,367"/>
    <n v="8367"/>
  </r>
  <r>
    <n v="43"/>
    <x v="20"/>
    <x v="30"/>
    <x v="15"/>
    <x v="15"/>
    <x v="5"/>
    <x v="1"/>
    <s v="See how you compare to 132 applicants. Try Premium for free"/>
    <s v="132"/>
    <x v="43"/>
    <x v="1"/>
    <x v="0"/>
    <x v="1"/>
    <x v="23"/>
    <x v="3"/>
    <x v="16"/>
    <s v="1,266,874 followers"/>
    <s v="1,266,874"/>
    <n v="1266874"/>
  </r>
  <r>
    <n v="44"/>
    <x v="21"/>
    <x v="25"/>
    <x v="1"/>
    <x v="1"/>
    <x v="1"/>
    <x v="1"/>
    <s v="See how you compare to 267 applicants. Try Premium for free"/>
    <s v="267"/>
    <x v="44"/>
    <x v="0"/>
    <x v="0"/>
    <x v="0"/>
    <x v="3"/>
    <x v="3"/>
    <x v="0"/>
    <s v="1,453,113 followers"/>
    <s v="1,453,113"/>
    <n v="1453113"/>
  </r>
  <r>
    <n v="45"/>
    <x v="1"/>
    <x v="31"/>
    <x v="18"/>
    <x v="18"/>
    <x v="13"/>
    <x v="1"/>
    <s v="See how you compare to 578 applicants. Try Premium for free"/>
    <s v="578"/>
    <x v="45"/>
    <x v="0"/>
    <x v="0"/>
    <x v="0"/>
    <x v="24"/>
    <x v="2"/>
    <x v="17"/>
    <s v="70,298 followers"/>
    <s v="70,298"/>
    <n v="70298"/>
  </r>
  <r>
    <n v="46"/>
    <x v="1"/>
    <x v="30"/>
    <x v="15"/>
    <x v="15"/>
    <x v="5"/>
    <x v="1"/>
    <s v="See how you compare to 71 applicants. Try Premium for free"/>
    <s v="71"/>
    <x v="46"/>
    <x v="1"/>
    <x v="0"/>
    <x v="1"/>
    <x v="23"/>
    <x v="3"/>
    <x v="16"/>
    <s v="1,266,874 followers"/>
    <s v="1,266,874"/>
    <n v="1266874"/>
  </r>
  <r>
    <n v="47"/>
    <x v="1"/>
    <x v="32"/>
    <x v="1"/>
    <x v="1"/>
    <x v="1"/>
    <x v="1"/>
    <s v="See how you compare to 368 applicants. Try Premium for free"/>
    <s v="368"/>
    <x v="47"/>
    <x v="0"/>
    <x v="0"/>
    <x v="0"/>
    <x v="25"/>
    <x v="1"/>
    <x v="10"/>
    <s v="93,243 followers"/>
    <s v="93,243"/>
    <n v="93243"/>
  </r>
  <r>
    <n v="48"/>
    <x v="22"/>
    <x v="33"/>
    <x v="7"/>
    <x v="7"/>
    <x v="5"/>
    <x v="1"/>
    <s v="See how you compare to 338 applicants. Try Premium for free"/>
    <s v="338"/>
    <x v="48"/>
    <x v="2"/>
    <x v="0"/>
    <x v="2"/>
    <x v="26"/>
    <x v="3"/>
    <x v="18"/>
    <s v="2,014,321 followers"/>
    <s v="2,014,321"/>
    <n v="2014321"/>
  </r>
  <r>
    <n v="49"/>
    <x v="1"/>
    <x v="7"/>
    <x v="8"/>
    <x v="8"/>
    <x v="6"/>
    <x v="1"/>
    <s v="See how you compare to 286 applicants. Try Premium for free"/>
    <s v="286"/>
    <x v="49"/>
    <x v="0"/>
    <x v="0"/>
    <x v="0"/>
    <x v="6"/>
    <x v="0"/>
    <x v="3"/>
    <s v="7,181 followers"/>
    <s v="7,181"/>
    <n v="7181"/>
  </r>
  <r>
    <n v="50"/>
    <x v="23"/>
    <x v="7"/>
    <x v="19"/>
    <x v="19"/>
    <x v="13"/>
    <x v="1"/>
    <s v="See how you compare to 52 applicants. Try Premium for free"/>
    <s v="52"/>
    <x v="50"/>
    <x v="0"/>
    <x v="0"/>
    <x v="0"/>
    <x v="6"/>
    <x v="0"/>
    <x v="3"/>
    <s v="7,181 followers"/>
    <s v="7,181"/>
    <n v="7181"/>
  </r>
  <r>
    <n v="51"/>
    <x v="24"/>
    <x v="34"/>
    <x v="8"/>
    <x v="8"/>
    <x v="6"/>
    <x v="1"/>
    <s v="See how you compare to 75 applicants. Try Premium for free"/>
    <s v="75"/>
    <x v="51"/>
    <x v="1"/>
    <x v="0"/>
    <x v="1"/>
    <x v="27"/>
    <x v="1"/>
    <x v="0"/>
    <s v="35,010 followers"/>
    <s v="35,010"/>
    <n v="35010"/>
  </r>
  <r>
    <n v="52"/>
    <x v="25"/>
    <x v="28"/>
    <x v="1"/>
    <x v="1"/>
    <x v="1"/>
    <x v="1"/>
    <s v="See how you compare to 151 applicants. Try Premium for free"/>
    <s v="151"/>
    <x v="52"/>
    <x v="0"/>
    <x v="0"/>
    <x v="0"/>
    <x v="21"/>
    <x v="0"/>
    <x v="15"/>
    <s v="1,618 followers"/>
    <s v="1,618"/>
    <n v="1618"/>
  </r>
  <r>
    <n v="53"/>
    <x v="26"/>
    <x v="35"/>
    <x v="17"/>
    <x v="17"/>
    <x v="12"/>
    <x v="1"/>
    <s v="See how you compare to 1,687 applicants. Try Premium for free"/>
    <s v="1,687"/>
    <x v="53"/>
    <x v="0"/>
    <x v="0"/>
    <x v="0"/>
    <x v="28"/>
    <x v="2"/>
    <x v="0"/>
    <s v="149,425 followers"/>
    <s v="149,425"/>
    <n v="149425"/>
  </r>
  <r>
    <n v="54"/>
    <x v="1"/>
    <x v="36"/>
    <x v="1"/>
    <x v="1"/>
    <x v="1"/>
    <x v="1"/>
    <s v="See how you compare to 209 applicants. Try Premium for free"/>
    <s v="209"/>
    <x v="54"/>
    <x v="0"/>
    <x v="0"/>
    <x v="0"/>
    <x v="3"/>
    <x v="3"/>
    <x v="0"/>
    <s v="332,079 followers"/>
    <s v="332,079"/>
    <n v="332079"/>
  </r>
  <r>
    <n v="55"/>
    <x v="1"/>
    <x v="30"/>
    <x v="15"/>
    <x v="15"/>
    <x v="5"/>
    <x v="1"/>
    <s v="See how you compare to 44 applicants. Try Premium for free"/>
    <s v="44"/>
    <x v="22"/>
    <x v="1"/>
    <x v="0"/>
    <x v="1"/>
    <x v="23"/>
    <x v="3"/>
    <x v="16"/>
    <s v="1,266,874 followers"/>
    <s v="1,266,874"/>
    <n v="1266874"/>
  </r>
  <r>
    <n v="56"/>
    <x v="27"/>
    <x v="37"/>
    <x v="1"/>
    <x v="1"/>
    <x v="1"/>
    <x v="1"/>
    <s v="See how you compare to 134 applicants. Try Premium for free"/>
    <s v="134"/>
    <x v="55"/>
    <x v="2"/>
    <x v="0"/>
    <x v="2"/>
    <x v="3"/>
    <x v="3"/>
    <x v="0"/>
    <s v="3,515,985 followers"/>
    <s v="3,515,985"/>
    <n v="3515985"/>
  </r>
  <r>
    <n v="57"/>
    <x v="28"/>
    <x v="38"/>
    <x v="1"/>
    <x v="1"/>
    <x v="1"/>
    <x v="1"/>
    <s v="See how you compare to 15 applicants. Try Premium for free"/>
    <s v="15"/>
    <x v="56"/>
    <x v="2"/>
    <x v="0"/>
    <x v="2"/>
    <x v="16"/>
    <x v="3"/>
    <x v="6"/>
    <s v="448,129 followers"/>
    <s v="448,129"/>
    <n v="448129"/>
  </r>
  <r>
    <n v="58"/>
    <x v="1"/>
    <x v="38"/>
    <x v="1"/>
    <x v="1"/>
    <x v="1"/>
    <x v="1"/>
    <s v="See how you compare to 406 applicants. Try Premium for free"/>
    <s v="406"/>
    <x v="57"/>
    <x v="2"/>
    <x v="0"/>
    <x v="2"/>
    <x v="16"/>
    <x v="3"/>
    <x v="6"/>
    <s v="448,129 followers"/>
    <s v="448,129"/>
    <n v="448129"/>
  </r>
  <r>
    <n v="59"/>
    <x v="29"/>
    <x v="39"/>
    <x v="1"/>
    <x v="1"/>
    <x v="1"/>
    <x v="1"/>
    <s v="See how you compare to 124 applicants. Try Premium for free"/>
    <s v="124"/>
    <x v="58"/>
    <x v="0"/>
    <x v="0"/>
    <x v="0"/>
    <x v="29"/>
    <x v="3"/>
    <x v="7"/>
    <s v="3,426,452 followers"/>
    <s v="3,426,452"/>
    <n v="3426452"/>
  </r>
  <r>
    <n v="60"/>
    <x v="30"/>
    <x v="40"/>
    <x v="4"/>
    <x v="4"/>
    <x v="2"/>
    <x v="1"/>
    <s v="See how you compare to 294 applicants. Try Premium for free"/>
    <s v="294"/>
    <x v="59"/>
    <x v="0"/>
    <x v="0"/>
    <x v="0"/>
    <x v="30"/>
    <x v="0"/>
    <x v="13"/>
    <s v="24,555 followers"/>
    <s v="24,555"/>
    <n v="24555"/>
  </r>
  <r>
    <n v="61"/>
    <x v="31"/>
    <x v="5"/>
    <x v="1"/>
    <x v="1"/>
    <x v="1"/>
    <x v="1"/>
    <s v="See how you compare to 25 applicants. Try Premium for free"/>
    <s v="25"/>
    <x v="60"/>
    <x v="1"/>
    <x v="0"/>
    <x v="1"/>
    <x v="4"/>
    <x v="3"/>
    <x v="3"/>
    <s v="549,081 followers"/>
    <s v="549,081"/>
    <n v="549081"/>
  </r>
  <r>
    <n v="62"/>
    <x v="32"/>
    <x v="25"/>
    <x v="7"/>
    <x v="7"/>
    <x v="5"/>
    <x v="1"/>
    <s v="See how you compare to 218 applicants. Try Premium for free"/>
    <s v="218"/>
    <x v="61"/>
    <x v="0"/>
    <x v="0"/>
    <x v="0"/>
    <x v="3"/>
    <x v="3"/>
    <x v="0"/>
    <s v="1,453,113 followers"/>
    <s v="1,453,113"/>
    <n v="1453113"/>
  </r>
  <r>
    <n v="63"/>
    <x v="1"/>
    <x v="41"/>
    <x v="20"/>
    <x v="20"/>
    <x v="5"/>
    <x v="1"/>
    <s v="See how you compare to 343 applicants. Try Premium for free"/>
    <s v="343"/>
    <x v="62"/>
    <x v="3"/>
    <x v="0"/>
    <x v="3"/>
    <x v="27"/>
    <x v="1"/>
    <x v="0"/>
    <s v="10,492 followers"/>
    <s v="10,492"/>
    <n v="10492"/>
  </r>
  <r>
    <n v="64"/>
    <x v="1"/>
    <x v="41"/>
    <x v="7"/>
    <x v="7"/>
    <x v="5"/>
    <x v="1"/>
    <s v="See how you compare to 229 applicants. Try Premium for free"/>
    <s v="229"/>
    <x v="63"/>
    <x v="0"/>
    <x v="0"/>
    <x v="0"/>
    <x v="27"/>
    <x v="1"/>
    <x v="0"/>
    <s v="10,492 followers"/>
    <s v="10,492"/>
    <n v="10492"/>
  </r>
  <r>
    <n v="65"/>
    <x v="33"/>
    <x v="32"/>
    <x v="9"/>
    <x v="9"/>
    <x v="7"/>
    <x v="1"/>
    <s v="See recent hiring trends for CIEL HR. Try Premium for free"/>
    <m/>
    <x v="40"/>
    <x v="0"/>
    <x v="0"/>
    <x v="0"/>
    <x v="25"/>
    <x v="1"/>
    <x v="10"/>
    <s v="93,243 followers"/>
    <s v="93,243"/>
    <n v="93243"/>
  </r>
  <r>
    <n v="66"/>
    <x v="34"/>
    <x v="42"/>
    <x v="4"/>
    <x v="4"/>
    <x v="2"/>
    <x v="1"/>
    <s v="See how you compare to 281 applicants. Try Premium for free"/>
    <s v="281"/>
    <x v="64"/>
    <x v="2"/>
    <x v="0"/>
    <x v="2"/>
    <x v="31"/>
    <x v="3"/>
    <x v="2"/>
    <s v="26,730,212 followers"/>
    <s v="26,730,212"/>
    <n v="26730212"/>
  </r>
  <r>
    <n v="67"/>
    <x v="29"/>
    <x v="39"/>
    <x v="8"/>
    <x v="8"/>
    <x v="6"/>
    <x v="1"/>
    <s v="See how you compare to 97 applicants. Try Premium for free"/>
    <s v="97"/>
    <x v="65"/>
    <x v="0"/>
    <x v="0"/>
    <x v="0"/>
    <x v="29"/>
    <x v="3"/>
    <x v="7"/>
    <s v="3,426,452 followers"/>
    <s v="3,426,452"/>
    <n v="3426452"/>
  </r>
  <r>
    <n v="68"/>
    <x v="35"/>
    <x v="43"/>
    <x v="4"/>
    <x v="4"/>
    <x v="2"/>
    <x v="1"/>
    <s v="See how you compare to 156 applicants. Try Premium for free"/>
    <s v="156"/>
    <x v="66"/>
    <x v="1"/>
    <x v="0"/>
    <x v="1"/>
    <x v="3"/>
    <x v="3"/>
    <x v="0"/>
    <s v="699,755 followers"/>
    <s v="699,755"/>
    <n v="699755"/>
  </r>
  <r>
    <n v="69"/>
    <x v="36"/>
    <x v="9"/>
    <x v="1"/>
    <x v="1"/>
    <x v="1"/>
    <x v="1"/>
    <s v="See how you compare to 55 applicants. Try Premium for free"/>
    <s v="55"/>
    <x v="67"/>
    <x v="0"/>
    <x v="0"/>
    <x v="0"/>
    <x v="8"/>
    <x v="2"/>
    <x v="6"/>
    <s v="181,324 followers"/>
    <s v="181,324"/>
    <n v="181324"/>
  </r>
  <r>
    <n v="70"/>
    <x v="37"/>
    <x v="44"/>
    <x v="5"/>
    <x v="5"/>
    <x v="3"/>
    <x v="1"/>
    <s v="See how you compare to 54 applicants. Try Premium for free"/>
    <s v="54"/>
    <x v="68"/>
    <x v="2"/>
    <x v="0"/>
    <x v="2"/>
    <x v="16"/>
    <x v="3"/>
    <x v="6"/>
    <s v="458,555 followers"/>
    <s v="458,555"/>
    <n v="458555"/>
  </r>
  <r>
    <n v="71"/>
    <x v="38"/>
    <x v="45"/>
    <x v="8"/>
    <x v="8"/>
    <x v="6"/>
    <x v="1"/>
    <s v="See how you compare to 131 applicants. Try Premium for free"/>
    <s v="131"/>
    <x v="69"/>
    <x v="0"/>
    <x v="0"/>
    <x v="0"/>
    <x v="32"/>
    <x v="1"/>
    <x v="7"/>
    <s v="20,301 followers"/>
    <s v="20,301"/>
    <n v="20301"/>
  </r>
  <r>
    <n v="72"/>
    <x v="39"/>
    <x v="46"/>
    <x v="11"/>
    <x v="11"/>
    <x v="8"/>
    <x v="1"/>
    <s v="See how you compare to 796 applicants. Try Premium for free"/>
    <s v="796"/>
    <x v="70"/>
    <x v="3"/>
    <x v="0"/>
    <x v="3"/>
    <x v="33"/>
    <x v="5"/>
    <x v="7"/>
    <s v="1,584 followers"/>
    <s v="1,584"/>
    <n v="1584"/>
  </r>
  <r>
    <n v="73"/>
    <x v="40"/>
    <x v="47"/>
    <x v="17"/>
    <x v="17"/>
    <x v="12"/>
    <x v="1"/>
    <s v="See how you compare to 34 applicants. Try Premium for free"/>
    <s v="34"/>
    <x v="71"/>
    <x v="5"/>
    <x v="2"/>
    <x v="2"/>
    <x v="20"/>
    <x v="0"/>
    <x v="14"/>
    <s v="3,947 followers"/>
    <s v="3,947"/>
    <n v="3947"/>
  </r>
  <r>
    <n v="74"/>
    <x v="41"/>
    <x v="14"/>
    <x v="11"/>
    <x v="11"/>
    <x v="8"/>
    <x v="1"/>
    <s v="See how you compare to 23 applicants. Try Premium for free"/>
    <s v="23"/>
    <x v="72"/>
    <x v="1"/>
    <x v="0"/>
    <x v="1"/>
    <x v="12"/>
    <x v="0"/>
    <x v="7"/>
    <s v="5,074 followers"/>
    <s v="5,074"/>
    <n v="5074"/>
  </r>
  <r>
    <n v="75"/>
    <x v="28"/>
    <x v="38"/>
    <x v="1"/>
    <x v="1"/>
    <x v="1"/>
    <x v="1"/>
    <s v="See how you compare to 31 applicants. Try Premium for free"/>
    <s v="31"/>
    <x v="73"/>
    <x v="2"/>
    <x v="0"/>
    <x v="2"/>
    <x v="16"/>
    <x v="3"/>
    <x v="6"/>
    <s v="448,153 followers"/>
    <s v="448,153"/>
    <n v="448153"/>
  </r>
  <r>
    <n v="76"/>
    <x v="1"/>
    <x v="48"/>
    <x v="15"/>
    <x v="15"/>
    <x v="5"/>
    <x v="1"/>
    <s v="See how you compare to 16 applicants. Try Premium for free"/>
    <s v="16"/>
    <x v="36"/>
    <x v="0"/>
    <x v="0"/>
    <x v="0"/>
    <x v="3"/>
    <x v="3"/>
    <x v="0"/>
    <s v="10,069 followers"/>
    <s v="10,069"/>
    <n v="10069"/>
  </r>
  <r>
    <n v="77"/>
    <x v="42"/>
    <x v="35"/>
    <x v="17"/>
    <x v="17"/>
    <x v="12"/>
    <x v="1"/>
    <s v="See how you compare to 206 applicants. Try Premium for free"/>
    <s v="206"/>
    <x v="74"/>
    <x v="1"/>
    <x v="0"/>
    <x v="1"/>
    <x v="28"/>
    <x v="2"/>
    <x v="0"/>
    <s v="149,448 followers"/>
    <s v="149,448"/>
    <n v="149448"/>
  </r>
  <r>
    <n v="78"/>
    <x v="1"/>
    <x v="49"/>
    <x v="1"/>
    <x v="1"/>
    <x v="1"/>
    <x v="1"/>
    <s v="See how you compare to 303 applicants. Try Premium for free"/>
    <s v="303"/>
    <x v="75"/>
    <x v="3"/>
    <x v="0"/>
    <x v="3"/>
    <x v="34"/>
    <x v="6"/>
    <x v="2"/>
    <s v="8,966 followers"/>
    <s v="8,966"/>
    <n v="8966"/>
  </r>
  <r>
    <n v="79"/>
    <x v="1"/>
    <x v="50"/>
    <x v="21"/>
    <x v="21"/>
    <x v="3"/>
    <x v="1"/>
    <s v="See how you compare to 10 applicants. Try Premium for free"/>
    <s v="10"/>
    <x v="76"/>
    <x v="2"/>
    <x v="0"/>
    <x v="2"/>
    <x v="20"/>
    <x v="0"/>
    <x v="14"/>
    <s v="909 followers"/>
    <s v="909"/>
    <n v="909"/>
  </r>
  <r>
    <n v="80"/>
    <x v="34"/>
    <x v="42"/>
    <x v="11"/>
    <x v="11"/>
    <x v="8"/>
    <x v="1"/>
    <s v="See how you compare to 302 applicants. Try Premium for free"/>
    <s v="302"/>
    <x v="77"/>
    <x v="2"/>
    <x v="0"/>
    <x v="2"/>
    <x v="31"/>
    <x v="3"/>
    <x v="2"/>
    <s v="26,730,602 followers"/>
    <s v="26,730,602"/>
    <n v="26730602"/>
  </r>
  <r>
    <n v="81"/>
    <x v="1"/>
    <x v="51"/>
    <x v="7"/>
    <x v="7"/>
    <x v="5"/>
    <x v="1"/>
    <s v="See how you compare to 229 applicants. Try Premium for free"/>
    <s v="229"/>
    <x v="63"/>
    <x v="0"/>
    <x v="0"/>
    <x v="0"/>
    <x v="35"/>
    <x v="7"/>
    <x v="19"/>
    <s v="10,726 followers"/>
    <s v="10,726"/>
    <n v="10726"/>
  </r>
  <r>
    <n v="82"/>
    <x v="1"/>
    <x v="52"/>
    <x v="7"/>
    <x v="7"/>
    <x v="5"/>
    <x v="1"/>
    <s v="See how you compare to 540 applicants. Try Premium for free"/>
    <s v="540"/>
    <x v="78"/>
    <x v="0"/>
    <x v="0"/>
    <x v="0"/>
    <x v="36"/>
    <x v="6"/>
    <x v="13"/>
    <m/>
    <m/>
    <m/>
  </r>
  <r>
    <n v="83"/>
    <x v="42"/>
    <x v="35"/>
    <x v="17"/>
    <x v="17"/>
    <x v="12"/>
    <x v="1"/>
    <s v="See how you compare to 251 applicants. Try Premium for free"/>
    <s v="251"/>
    <x v="79"/>
    <x v="1"/>
    <x v="0"/>
    <x v="1"/>
    <x v="28"/>
    <x v="2"/>
    <x v="0"/>
    <s v="149,448 followers"/>
    <s v="149,448"/>
    <n v="149448"/>
  </r>
  <r>
    <n v="84"/>
    <x v="43"/>
    <x v="53"/>
    <x v="1"/>
    <x v="1"/>
    <x v="1"/>
    <x v="1"/>
    <s v="See how you compare to 226 applicants. Try Premium for free"/>
    <s v="226"/>
    <x v="80"/>
    <x v="3"/>
    <x v="0"/>
    <x v="3"/>
    <x v="37"/>
    <x v="6"/>
    <x v="10"/>
    <s v="10,925 followers"/>
    <s v="10,925"/>
    <n v="10925"/>
  </r>
  <r>
    <n v="85"/>
    <x v="44"/>
    <x v="43"/>
    <x v="22"/>
    <x v="22"/>
    <x v="0"/>
    <x v="1"/>
    <s v="See how you compare to 88 applicants. Try Premium for free"/>
    <s v="88"/>
    <x v="81"/>
    <x v="1"/>
    <x v="0"/>
    <x v="1"/>
    <x v="3"/>
    <x v="3"/>
    <x v="0"/>
    <s v="699,789 followers"/>
    <s v="699,789"/>
    <n v="699789"/>
  </r>
  <r>
    <n v="86"/>
    <x v="39"/>
    <x v="54"/>
    <x v="11"/>
    <x v="11"/>
    <x v="8"/>
    <x v="1"/>
    <s v="See how you compare to 539 applicants. Try Premium for free"/>
    <s v="539"/>
    <x v="82"/>
    <x v="3"/>
    <x v="0"/>
    <x v="3"/>
    <x v="12"/>
    <x v="0"/>
    <x v="7"/>
    <s v="27,107 followers"/>
    <s v="27,107"/>
    <n v="27107"/>
  </r>
  <r>
    <n v="87"/>
    <x v="45"/>
    <x v="55"/>
    <x v="5"/>
    <x v="5"/>
    <x v="3"/>
    <x v="1"/>
    <s v="See how you compare to 36 applicants. Try Premium for free"/>
    <s v="36"/>
    <x v="83"/>
    <x v="3"/>
    <x v="0"/>
    <x v="3"/>
    <x v="38"/>
    <x v="3"/>
    <x v="20"/>
    <s v="2,233,858 followers"/>
    <s v="2,233,858"/>
    <n v="2233858"/>
  </r>
  <r>
    <n v="88"/>
    <x v="46"/>
    <x v="56"/>
    <x v="11"/>
    <x v="11"/>
    <x v="8"/>
    <x v="1"/>
    <s v="See how you compare to 160 applicants. Try Premium for free"/>
    <s v="160"/>
    <x v="84"/>
    <x v="1"/>
    <x v="0"/>
    <x v="1"/>
    <x v="2"/>
    <x v="2"/>
    <x v="2"/>
    <s v="264,973 followers"/>
    <s v="264,973"/>
    <n v="264973"/>
  </r>
  <r>
    <n v="89"/>
    <x v="45"/>
    <x v="55"/>
    <x v="5"/>
    <x v="5"/>
    <x v="3"/>
    <x v="1"/>
    <s v="See how you compare to 28 applicants. Try Premium for free"/>
    <s v="28"/>
    <x v="85"/>
    <x v="3"/>
    <x v="0"/>
    <x v="3"/>
    <x v="38"/>
    <x v="3"/>
    <x v="20"/>
    <s v="2,233,858 followers"/>
    <s v="2,233,858"/>
    <n v="2233858"/>
  </r>
  <r>
    <n v="90"/>
    <x v="1"/>
    <x v="57"/>
    <x v="1"/>
    <x v="1"/>
    <x v="1"/>
    <x v="1"/>
    <s v="See how you compare to 138 applicants. Try Premium for free"/>
    <s v="138"/>
    <x v="86"/>
    <x v="2"/>
    <x v="0"/>
    <x v="2"/>
    <x v="39"/>
    <x v="3"/>
    <x v="21"/>
    <s v="727,348 followers"/>
    <s v="727,348"/>
    <n v="727348"/>
  </r>
  <r>
    <n v="91"/>
    <x v="47"/>
    <x v="58"/>
    <x v="7"/>
    <x v="7"/>
    <x v="5"/>
    <x v="1"/>
    <s v="See how you compare to 75 applicants. Try Premium for free"/>
    <s v="75"/>
    <x v="51"/>
    <x v="2"/>
    <x v="0"/>
    <x v="2"/>
    <x v="16"/>
    <x v="3"/>
    <x v="6"/>
    <s v="3,873,367 followers"/>
    <s v="3,873,367"/>
    <n v="3873367"/>
  </r>
  <r>
    <n v="92"/>
    <x v="36"/>
    <x v="9"/>
    <x v="11"/>
    <x v="11"/>
    <x v="8"/>
    <x v="1"/>
    <s v="See how you compare to 64 applicants. Try Premium for free"/>
    <s v="64"/>
    <x v="87"/>
    <x v="0"/>
    <x v="0"/>
    <x v="0"/>
    <x v="8"/>
    <x v="2"/>
    <x v="6"/>
    <s v="181,334 followers"/>
    <s v="181,334"/>
    <n v="181334"/>
  </r>
  <r>
    <n v="93"/>
    <x v="48"/>
    <x v="32"/>
    <x v="1"/>
    <x v="1"/>
    <x v="1"/>
    <x v="1"/>
    <s v="See recent hiring trends for CIEL HR. Try Premium for free"/>
    <m/>
    <x v="40"/>
    <x v="0"/>
    <x v="0"/>
    <x v="0"/>
    <x v="25"/>
    <x v="1"/>
    <x v="10"/>
    <s v="93,288 followers"/>
    <s v="93,288"/>
    <n v="93288"/>
  </r>
  <r>
    <n v="94"/>
    <x v="49"/>
    <x v="38"/>
    <x v="1"/>
    <x v="1"/>
    <x v="1"/>
    <x v="1"/>
    <s v="See how you compare to 37 applicants. Try Premium for free"/>
    <s v="37"/>
    <x v="88"/>
    <x v="2"/>
    <x v="0"/>
    <x v="2"/>
    <x v="16"/>
    <x v="3"/>
    <x v="6"/>
    <s v="448,153 followers"/>
    <s v="448,153"/>
    <n v="448153"/>
  </r>
  <r>
    <n v="95"/>
    <x v="50"/>
    <x v="25"/>
    <x v="11"/>
    <x v="11"/>
    <x v="8"/>
    <x v="1"/>
    <s v="See how you compare to 54 applicants. Try Premium for free"/>
    <s v="54"/>
    <x v="68"/>
    <x v="0"/>
    <x v="0"/>
    <x v="0"/>
    <x v="3"/>
    <x v="3"/>
    <x v="0"/>
    <s v="1,453,236 followers"/>
    <s v="1,453,236"/>
    <n v="1453236"/>
  </r>
  <r>
    <n v="96"/>
    <x v="39"/>
    <x v="54"/>
    <x v="11"/>
    <x v="11"/>
    <x v="8"/>
    <x v="1"/>
    <s v="See how you compare to 1,096 applicants. Try Premium for free"/>
    <s v="1,096"/>
    <x v="89"/>
    <x v="3"/>
    <x v="0"/>
    <x v="3"/>
    <x v="12"/>
    <x v="0"/>
    <x v="7"/>
    <s v="27,107 followers"/>
    <s v="27,107"/>
    <n v="27107"/>
  </r>
  <r>
    <n v="97"/>
    <x v="1"/>
    <x v="59"/>
    <x v="1"/>
    <x v="1"/>
    <x v="1"/>
    <x v="1"/>
    <s v="See how you compare to 380 applicants. Try Premium for free"/>
    <s v="380"/>
    <x v="90"/>
    <x v="3"/>
    <x v="0"/>
    <x v="3"/>
    <x v="40"/>
    <x v="3"/>
    <x v="22"/>
    <s v="58,338 followers"/>
    <s v="58,338"/>
    <n v="58338"/>
  </r>
  <r>
    <n v="98"/>
    <x v="1"/>
    <x v="60"/>
    <x v="11"/>
    <x v="11"/>
    <x v="8"/>
    <x v="1"/>
    <s v="See how you compare to 424 applicants. Try Premium for free"/>
    <s v="424"/>
    <x v="91"/>
    <x v="2"/>
    <x v="0"/>
    <x v="2"/>
    <x v="41"/>
    <x v="3"/>
    <x v="23"/>
    <s v="211,860 followers"/>
    <s v="211,860"/>
    <n v="211860"/>
  </r>
  <r>
    <n v="99"/>
    <x v="1"/>
    <x v="61"/>
    <x v="1"/>
    <x v="1"/>
    <x v="1"/>
    <x v="1"/>
    <s v="See how you compare to 88 applicants. Try Premium for free"/>
    <s v="88"/>
    <x v="81"/>
    <x v="0"/>
    <x v="0"/>
    <x v="0"/>
    <x v="27"/>
    <x v="1"/>
    <x v="0"/>
    <s v="46,764 followers"/>
    <s v="46,764"/>
    <n v="46764"/>
  </r>
  <r>
    <n v="100"/>
    <x v="35"/>
    <x v="43"/>
    <x v="4"/>
    <x v="4"/>
    <x v="2"/>
    <x v="1"/>
    <s v="See how you compare to 115 applicants. Try Premium for free"/>
    <s v="115"/>
    <x v="92"/>
    <x v="1"/>
    <x v="0"/>
    <x v="1"/>
    <x v="3"/>
    <x v="3"/>
    <x v="0"/>
    <s v="699,789 followers"/>
    <s v="699,789"/>
    <n v="699789"/>
  </r>
  <r>
    <n v="101"/>
    <x v="51"/>
    <x v="43"/>
    <x v="22"/>
    <x v="22"/>
    <x v="0"/>
    <x v="1"/>
    <s v="See how you compare to 20 applicants. Try Premium for free"/>
    <s v="20"/>
    <x v="42"/>
    <x v="1"/>
    <x v="0"/>
    <x v="1"/>
    <x v="3"/>
    <x v="3"/>
    <x v="0"/>
    <s v="699,789 followers"/>
    <s v="699,789"/>
    <n v="699789"/>
  </r>
  <r>
    <n v="102"/>
    <x v="1"/>
    <x v="62"/>
    <x v="23"/>
    <x v="23"/>
    <x v="1"/>
    <x v="1"/>
    <s v="See how you compare to 14 applicants. Try Premium for free"/>
    <s v="14"/>
    <x v="93"/>
    <x v="0"/>
    <x v="0"/>
    <x v="0"/>
    <x v="30"/>
    <x v="0"/>
    <x v="13"/>
    <s v="14,162 followers"/>
    <s v="14,162"/>
    <n v="14162"/>
  </r>
  <r>
    <n v="103"/>
    <x v="1"/>
    <x v="63"/>
    <x v="1"/>
    <x v="1"/>
    <x v="1"/>
    <x v="1"/>
    <s v="See how you compare to 572 applicants. Try Premium for free"/>
    <s v="572"/>
    <x v="94"/>
    <x v="0"/>
    <x v="0"/>
    <x v="0"/>
    <x v="42"/>
    <x v="0"/>
    <x v="1"/>
    <s v="31,350 followers"/>
    <s v="31,350"/>
    <n v="31350"/>
  </r>
  <r>
    <n v="104"/>
    <x v="52"/>
    <x v="64"/>
    <x v="7"/>
    <x v="7"/>
    <x v="5"/>
    <x v="1"/>
    <s v="See how you compare to 156 applicants. Try Premium for free"/>
    <s v="156"/>
    <x v="66"/>
    <x v="0"/>
    <x v="0"/>
    <x v="0"/>
    <x v="43"/>
    <x v="6"/>
    <x v="1"/>
    <s v="2,155 followers"/>
    <s v="2,155"/>
    <n v="2155"/>
  </r>
  <r>
    <n v="105"/>
    <x v="52"/>
    <x v="64"/>
    <x v="7"/>
    <x v="7"/>
    <x v="5"/>
    <x v="1"/>
    <s v="See how you compare to 208 applicants. Try Premium for free"/>
    <s v="208"/>
    <x v="95"/>
    <x v="0"/>
    <x v="0"/>
    <x v="0"/>
    <x v="43"/>
    <x v="6"/>
    <x v="1"/>
    <s v="2,155 followers"/>
    <s v="2,155"/>
    <n v="2155"/>
  </r>
  <r>
    <n v="106"/>
    <x v="1"/>
    <x v="65"/>
    <x v="1"/>
    <x v="1"/>
    <x v="1"/>
    <x v="1"/>
    <s v="See how you compare to 593 applicants. Try Premium for free"/>
    <s v="593"/>
    <x v="96"/>
    <x v="0"/>
    <x v="0"/>
    <x v="0"/>
    <x v="26"/>
    <x v="3"/>
    <x v="18"/>
    <s v="132,795 followers"/>
    <s v="132,795"/>
    <n v="132795"/>
  </r>
  <r>
    <n v="107"/>
    <x v="1"/>
    <x v="66"/>
    <x v="7"/>
    <x v="7"/>
    <x v="5"/>
    <x v="1"/>
    <s v="See how you compare to 301 applicants. Try Premium for free"/>
    <s v="301"/>
    <x v="97"/>
    <x v="0"/>
    <x v="0"/>
    <x v="0"/>
    <x v="25"/>
    <x v="1"/>
    <x v="10"/>
    <s v="63,134 followers"/>
    <s v="63,134"/>
    <n v="63134"/>
  </r>
  <r>
    <n v="108"/>
    <x v="53"/>
    <x v="67"/>
    <x v="1"/>
    <x v="1"/>
    <x v="1"/>
    <x v="1"/>
    <s v="See how you compare to 190 applicants. Try Premium for free"/>
    <s v="190"/>
    <x v="98"/>
    <x v="3"/>
    <x v="0"/>
    <x v="3"/>
    <x v="44"/>
    <x v="2"/>
    <x v="7"/>
    <s v="64,481 followers"/>
    <s v="64,481"/>
    <n v="64481"/>
  </r>
  <r>
    <n v="109"/>
    <x v="1"/>
    <x v="68"/>
    <x v="7"/>
    <x v="7"/>
    <x v="5"/>
    <x v="1"/>
    <s v="See how you compare to 173 applicants. Try Premium for free"/>
    <s v="173"/>
    <x v="99"/>
    <x v="1"/>
    <x v="0"/>
    <x v="1"/>
    <x v="45"/>
    <x v="0"/>
    <x v="24"/>
    <s v="6,988 followers"/>
    <s v="6,988"/>
    <n v="6988"/>
  </r>
  <r>
    <n v="110"/>
    <x v="54"/>
    <x v="14"/>
    <x v="11"/>
    <x v="11"/>
    <x v="8"/>
    <x v="1"/>
    <s v="See recent hiring trends for Saarthee. Try Premium for free"/>
    <m/>
    <x v="40"/>
    <x v="1"/>
    <x v="0"/>
    <x v="1"/>
    <x v="12"/>
    <x v="0"/>
    <x v="7"/>
    <s v="5,074 followers"/>
    <s v="5,074"/>
    <n v="5074"/>
  </r>
  <r>
    <n v="111"/>
    <x v="1"/>
    <x v="69"/>
    <x v="4"/>
    <x v="4"/>
    <x v="2"/>
    <x v="1"/>
    <s v="See how you compare to 1,281 applicants. Try Premium for free"/>
    <s v="1,281"/>
    <x v="100"/>
    <x v="1"/>
    <x v="0"/>
    <x v="1"/>
    <x v="46"/>
    <x v="6"/>
    <x v="0"/>
    <s v="9,153 followers"/>
    <s v="9,153"/>
    <n v="9153"/>
  </r>
  <r>
    <n v="112"/>
    <x v="55"/>
    <x v="70"/>
    <x v="4"/>
    <x v="4"/>
    <x v="2"/>
    <x v="1"/>
    <s v="See how you compare to 48 applicants. Try Premium for free"/>
    <s v="48"/>
    <x v="101"/>
    <x v="2"/>
    <x v="0"/>
    <x v="2"/>
    <x v="16"/>
    <x v="3"/>
    <x v="6"/>
    <s v="1,232,965 followers"/>
    <s v="1,232,965"/>
    <n v="1232965"/>
  </r>
  <r>
    <n v="113"/>
    <x v="45"/>
    <x v="55"/>
    <x v="5"/>
    <x v="5"/>
    <x v="3"/>
    <x v="1"/>
    <s v="See how you compare to 30 applicants. Try Premium for free"/>
    <s v="30"/>
    <x v="102"/>
    <x v="3"/>
    <x v="0"/>
    <x v="3"/>
    <x v="38"/>
    <x v="3"/>
    <x v="20"/>
    <s v="2,233,858 followers"/>
    <s v="2,233,858"/>
    <n v="2233858"/>
  </r>
  <r>
    <n v="114"/>
    <x v="56"/>
    <x v="32"/>
    <x v="8"/>
    <x v="8"/>
    <x v="6"/>
    <x v="1"/>
    <s v="See recent hiring trends for CIEL HR. Try Premium for free"/>
    <m/>
    <x v="40"/>
    <x v="0"/>
    <x v="0"/>
    <x v="0"/>
    <x v="25"/>
    <x v="1"/>
    <x v="10"/>
    <s v="93,288 followers"/>
    <s v="93,288"/>
    <n v="93288"/>
  </r>
  <r>
    <n v="115"/>
    <x v="57"/>
    <x v="71"/>
    <x v="1"/>
    <x v="1"/>
    <x v="1"/>
    <x v="1"/>
    <s v="See how you compare to 188 applicants. Try Premium for free"/>
    <s v="188"/>
    <x v="103"/>
    <x v="3"/>
    <x v="0"/>
    <x v="3"/>
    <x v="47"/>
    <x v="3"/>
    <x v="1"/>
    <s v="1,623,009 followers"/>
    <s v="1,623,009"/>
    <n v="1623009"/>
  </r>
  <r>
    <n v="116"/>
    <x v="58"/>
    <x v="72"/>
    <x v="11"/>
    <x v="11"/>
    <x v="8"/>
    <x v="1"/>
    <s v="See how you compare to 121 applicants. Try Premium for free"/>
    <s v="121"/>
    <x v="104"/>
    <x v="0"/>
    <x v="0"/>
    <x v="0"/>
    <x v="37"/>
    <x v="6"/>
    <x v="10"/>
    <s v="11,731 followers"/>
    <s v="11,731"/>
    <n v="11731"/>
  </r>
  <r>
    <n v="117"/>
    <x v="22"/>
    <x v="33"/>
    <x v="7"/>
    <x v="7"/>
    <x v="5"/>
    <x v="1"/>
    <s v="See how you compare to 188 applicants. Try Premium for free"/>
    <s v="188"/>
    <x v="103"/>
    <x v="2"/>
    <x v="0"/>
    <x v="2"/>
    <x v="26"/>
    <x v="3"/>
    <x v="18"/>
    <s v="2,014,342 followers"/>
    <s v="2,014,342"/>
    <n v="2014342"/>
  </r>
  <r>
    <n v="118"/>
    <x v="59"/>
    <x v="73"/>
    <x v="7"/>
    <x v="7"/>
    <x v="5"/>
    <x v="1"/>
    <s v="See how you compare to 27 applicants. Try Premium for free"/>
    <s v="27"/>
    <x v="105"/>
    <x v="0"/>
    <x v="0"/>
    <x v="0"/>
    <x v="26"/>
    <x v="3"/>
    <x v="18"/>
    <s v="573,881 followers"/>
    <s v="573,881"/>
    <n v="573881"/>
  </r>
  <r>
    <n v="119"/>
    <x v="59"/>
    <x v="73"/>
    <x v="7"/>
    <x v="7"/>
    <x v="5"/>
    <x v="1"/>
    <s v="See how you compare to 34 applicants. Try Premium for free"/>
    <s v="34"/>
    <x v="71"/>
    <x v="0"/>
    <x v="0"/>
    <x v="0"/>
    <x v="26"/>
    <x v="3"/>
    <x v="18"/>
    <s v="573,881 followers"/>
    <s v="573,881"/>
    <n v="573881"/>
  </r>
  <r>
    <n v="120"/>
    <x v="60"/>
    <x v="74"/>
    <x v="1"/>
    <x v="1"/>
    <x v="1"/>
    <x v="1"/>
    <s v="See how you compare to 105 applicants. Try Premium for free"/>
    <s v="105"/>
    <x v="106"/>
    <x v="0"/>
    <x v="0"/>
    <x v="0"/>
    <x v="48"/>
    <x v="2"/>
    <x v="25"/>
    <s v="52,485 followers"/>
    <s v="52,485"/>
    <n v="52485"/>
  </r>
  <r>
    <n v="121"/>
    <x v="1"/>
    <x v="75"/>
    <x v="1"/>
    <x v="1"/>
    <x v="1"/>
    <x v="1"/>
    <s v="See how you compare to 217 applicants. Try Premium for free"/>
    <s v="217"/>
    <x v="107"/>
    <x v="0"/>
    <x v="0"/>
    <x v="0"/>
    <x v="49"/>
    <x v="4"/>
    <x v="2"/>
    <s v="687,849 followers"/>
    <s v="687,849"/>
    <n v="687849"/>
  </r>
  <r>
    <n v="122"/>
    <x v="61"/>
    <x v="76"/>
    <x v="1"/>
    <x v="1"/>
    <x v="1"/>
    <x v="1"/>
    <s v="See how you compare to 290 applicants. Try Premium for free"/>
    <s v="290"/>
    <x v="108"/>
    <x v="2"/>
    <x v="0"/>
    <x v="2"/>
    <x v="50"/>
    <x v="3"/>
    <x v="26"/>
    <s v="6,003,444 followers"/>
    <s v="6,003,444"/>
    <n v="6003444"/>
  </r>
  <r>
    <n v="123"/>
    <x v="1"/>
    <x v="77"/>
    <x v="8"/>
    <x v="8"/>
    <x v="6"/>
    <x v="1"/>
    <s v="See how you compare to 100 applicants. Try Premium for free"/>
    <s v="100"/>
    <x v="109"/>
    <x v="0"/>
    <x v="0"/>
    <x v="0"/>
    <x v="51"/>
    <x v="0"/>
    <x v="16"/>
    <m/>
    <m/>
    <m/>
  </r>
  <r>
    <n v="124"/>
    <x v="62"/>
    <x v="78"/>
    <x v="4"/>
    <x v="4"/>
    <x v="2"/>
    <x v="1"/>
    <s v="See how you compare to 42 applicants. Try Premium for free"/>
    <s v="42"/>
    <x v="110"/>
    <x v="1"/>
    <x v="0"/>
    <x v="1"/>
    <x v="39"/>
    <x v="3"/>
    <x v="21"/>
    <s v="1,450,426 followers"/>
    <s v="1,450,426"/>
    <n v="1450426"/>
  </r>
  <r>
    <n v="125"/>
    <x v="63"/>
    <x v="32"/>
    <x v="1"/>
    <x v="1"/>
    <x v="1"/>
    <x v="1"/>
    <s v="See recent hiring trends for CIEL HR. Try Premium for free"/>
    <m/>
    <x v="40"/>
    <x v="0"/>
    <x v="0"/>
    <x v="0"/>
    <x v="25"/>
    <x v="1"/>
    <x v="10"/>
    <s v="93,288 followers"/>
    <s v="93,288"/>
    <n v="93288"/>
  </r>
  <r>
    <n v="126"/>
    <x v="64"/>
    <x v="79"/>
    <x v="4"/>
    <x v="4"/>
    <x v="2"/>
    <x v="1"/>
    <s v="See how you compare to 223 applicants. Try Premium for free"/>
    <s v="223"/>
    <x v="111"/>
    <x v="1"/>
    <x v="0"/>
    <x v="1"/>
    <x v="52"/>
    <x v="3"/>
    <x v="27"/>
    <s v="6,839,555 followers"/>
    <s v="6,839,555"/>
    <n v="6839555"/>
  </r>
  <r>
    <n v="127"/>
    <x v="1"/>
    <x v="80"/>
    <x v="1"/>
    <x v="1"/>
    <x v="1"/>
    <x v="1"/>
    <s v="See how you compare to 228 applicants. Try Premium for free"/>
    <s v="228"/>
    <x v="112"/>
    <x v="0"/>
    <x v="0"/>
    <x v="0"/>
    <x v="11"/>
    <x v="3"/>
    <x v="8"/>
    <s v="1,171,139 followers"/>
    <s v="1,171,139"/>
    <n v="1171139"/>
  </r>
  <r>
    <n v="128"/>
    <x v="65"/>
    <x v="81"/>
    <x v="1"/>
    <x v="1"/>
    <x v="1"/>
    <x v="1"/>
    <s v="See how you compare to 159 applicants. Try Premium for free"/>
    <s v="159"/>
    <x v="113"/>
    <x v="2"/>
    <x v="0"/>
    <x v="2"/>
    <x v="4"/>
    <x v="3"/>
    <x v="3"/>
    <s v="8,101,283 followers"/>
    <s v="8,101,283"/>
    <n v="8101283"/>
  </r>
  <r>
    <n v="129"/>
    <x v="37"/>
    <x v="44"/>
    <x v="15"/>
    <x v="15"/>
    <x v="5"/>
    <x v="1"/>
    <s v="See how you compare to 51 applicants. Try Premium for free"/>
    <s v="51"/>
    <x v="114"/>
    <x v="2"/>
    <x v="0"/>
    <x v="2"/>
    <x v="16"/>
    <x v="3"/>
    <x v="6"/>
    <s v="458,566 followers"/>
    <s v="458,566"/>
    <n v="458566"/>
  </r>
  <r>
    <n v="130"/>
    <x v="66"/>
    <x v="82"/>
    <x v="11"/>
    <x v="11"/>
    <x v="8"/>
    <x v="1"/>
    <s v="See how you compare to 109 applicants. Try Premium for free"/>
    <s v="109"/>
    <x v="115"/>
    <x v="1"/>
    <x v="0"/>
    <x v="1"/>
    <x v="53"/>
    <x v="3"/>
    <x v="28"/>
    <s v="670,114 followers"/>
    <s v="670,114"/>
    <n v="670114"/>
  </r>
  <r>
    <n v="131"/>
    <x v="37"/>
    <x v="44"/>
    <x v="15"/>
    <x v="15"/>
    <x v="5"/>
    <x v="1"/>
    <s v="See how you compare to 55 applicants. Try Premium for free"/>
    <s v="55"/>
    <x v="67"/>
    <x v="2"/>
    <x v="0"/>
    <x v="2"/>
    <x v="16"/>
    <x v="3"/>
    <x v="6"/>
    <s v="458,566 followers"/>
    <s v="458,566"/>
    <n v="458566"/>
  </r>
  <r>
    <n v="132"/>
    <x v="67"/>
    <x v="83"/>
    <x v="18"/>
    <x v="18"/>
    <x v="13"/>
    <x v="1"/>
    <s v="See how you compare to 450 applicants. Try Premium for free"/>
    <s v="450"/>
    <x v="116"/>
    <x v="0"/>
    <x v="0"/>
    <x v="0"/>
    <x v="28"/>
    <x v="2"/>
    <x v="0"/>
    <s v="246,492 followers"/>
    <s v="246,492"/>
    <n v="246492"/>
  </r>
  <r>
    <n v="133"/>
    <x v="68"/>
    <x v="84"/>
    <x v="1"/>
    <x v="1"/>
    <x v="1"/>
    <x v="1"/>
    <s v="See how you compare to 12 applicants. Try Premium for free"/>
    <s v="12"/>
    <x v="117"/>
    <x v="0"/>
    <x v="0"/>
    <x v="0"/>
    <x v="46"/>
    <x v="6"/>
    <x v="0"/>
    <s v="2,068 followers"/>
    <s v="2,068"/>
    <n v="2068"/>
  </r>
  <r>
    <n v="134"/>
    <x v="69"/>
    <x v="33"/>
    <x v="7"/>
    <x v="7"/>
    <x v="5"/>
    <x v="1"/>
    <s v="See how you compare to 72 applicants. Try Premium for free"/>
    <s v="72"/>
    <x v="118"/>
    <x v="2"/>
    <x v="0"/>
    <x v="2"/>
    <x v="26"/>
    <x v="3"/>
    <x v="18"/>
    <s v="2,014,342 followers"/>
    <s v="2,014,342"/>
    <n v="2014342"/>
  </r>
  <r>
    <n v="135"/>
    <x v="70"/>
    <x v="32"/>
    <x v="1"/>
    <x v="1"/>
    <x v="1"/>
    <x v="1"/>
    <s v="See recent hiring trends for CIEL HR. Try Premium for free"/>
    <m/>
    <x v="40"/>
    <x v="0"/>
    <x v="0"/>
    <x v="0"/>
    <x v="25"/>
    <x v="1"/>
    <x v="10"/>
    <s v="93,288 followers"/>
    <s v="93,288"/>
    <n v="93288"/>
  </r>
  <r>
    <n v="136"/>
    <x v="71"/>
    <x v="85"/>
    <x v="1"/>
    <x v="1"/>
    <x v="1"/>
    <x v="1"/>
    <s v="See how you compare to 473 applicants. Try Premium for free"/>
    <s v="473"/>
    <x v="119"/>
    <x v="1"/>
    <x v="0"/>
    <x v="1"/>
    <x v="3"/>
    <x v="3"/>
    <x v="0"/>
    <s v="634,627 followers"/>
    <s v="634,627"/>
    <n v="634627"/>
  </r>
  <r>
    <n v="137"/>
    <x v="72"/>
    <x v="86"/>
    <x v="5"/>
    <x v="5"/>
    <x v="3"/>
    <x v="1"/>
    <s v="See how you compare to 7 applicants. Try Premium for free"/>
    <s v="7"/>
    <x v="120"/>
    <x v="0"/>
    <x v="0"/>
    <x v="0"/>
    <x v="3"/>
    <x v="3"/>
    <x v="0"/>
    <s v="464,864 followers"/>
    <s v="464,864"/>
    <n v="464864"/>
  </r>
  <r>
    <n v="138"/>
    <x v="73"/>
    <x v="32"/>
    <x v="4"/>
    <x v="4"/>
    <x v="2"/>
    <x v="1"/>
    <s v="See recent hiring trends for CIEL HR. Try Premium for free"/>
    <m/>
    <x v="40"/>
    <x v="0"/>
    <x v="0"/>
    <x v="0"/>
    <x v="25"/>
    <x v="1"/>
    <x v="10"/>
    <s v="93,288 followers"/>
    <s v="93,288"/>
    <n v="93288"/>
  </r>
  <r>
    <n v="139"/>
    <x v="74"/>
    <x v="39"/>
    <x v="1"/>
    <x v="1"/>
    <x v="1"/>
    <x v="1"/>
    <s v="See how you compare to 92 applicants. Try Premium for free"/>
    <s v="92"/>
    <x v="121"/>
    <x v="1"/>
    <x v="0"/>
    <x v="1"/>
    <x v="29"/>
    <x v="3"/>
    <x v="7"/>
    <s v="3,426,531 followers"/>
    <s v="3,426,531"/>
    <n v="3426531"/>
  </r>
  <r>
    <n v="140"/>
    <x v="1"/>
    <x v="70"/>
    <x v="7"/>
    <x v="7"/>
    <x v="5"/>
    <x v="1"/>
    <s v="See how you compare to 430 applicants. Try Premium for free"/>
    <s v="430"/>
    <x v="122"/>
    <x v="2"/>
    <x v="0"/>
    <x v="2"/>
    <x v="16"/>
    <x v="3"/>
    <x v="6"/>
    <s v="1,232,965 followers"/>
    <s v="1,232,965"/>
    <n v="1232965"/>
  </r>
  <r>
    <n v="141"/>
    <x v="60"/>
    <x v="74"/>
    <x v="9"/>
    <x v="9"/>
    <x v="7"/>
    <x v="1"/>
    <s v="See how you compare to 63 applicants. Try Premium for free"/>
    <s v="63"/>
    <x v="20"/>
    <x v="0"/>
    <x v="0"/>
    <x v="0"/>
    <x v="48"/>
    <x v="2"/>
    <x v="25"/>
    <s v="52,485 followers"/>
    <s v="52,485"/>
    <n v="52485"/>
  </r>
  <r>
    <n v="142"/>
    <x v="60"/>
    <x v="74"/>
    <x v="9"/>
    <x v="9"/>
    <x v="7"/>
    <x v="1"/>
    <s v="See how you compare to 61 applicants. Try Premium for free"/>
    <s v="61"/>
    <x v="123"/>
    <x v="0"/>
    <x v="0"/>
    <x v="0"/>
    <x v="48"/>
    <x v="2"/>
    <x v="25"/>
    <s v="52,485 followers"/>
    <s v="52,485"/>
    <n v="52485"/>
  </r>
  <r>
    <n v="143"/>
    <x v="37"/>
    <x v="44"/>
    <x v="15"/>
    <x v="15"/>
    <x v="5"/>
    <x v="1"/>
    <s v="See how you compare to 185 applicants. Try Premium for free"/>
    <s v="185"/>
    <x v="124"/>
    <x v="2"/>
    <x v="0"/>
    <x v="2"/>
    <x v="16"/>
    <x v="3"/>
    <x v="6"/>
    <s v="458,566 followers"/>
    <s v="458,566"/>
    <n v="458566"/>
  </r>
  <r>
    <n v="144"/>
    <x v="75"/>
    <x v="87"/>
    <x v="18"/>
    <x v="18"/>
    <x v="13"/>
    <x v="1"/>
    <s v="See how you compare to 264 applicants. Try Premium for free"/>
    <s v="264"/>
    <x v="125"/>
    <x v="1"/>
    <x v="0"/>
    <x v="1"/>
    <x v="16"/>
    <x v="3"/>
    <x v="6"/>
    <s v="1,078,204 followers"/>
    <s v="1,078,204"/>
    <n v="1078204"/>
  </r>
  <r>
    <n v="145"/>
    <x v="1"/>
    <x v="88"/>
    <x v="5"/>
    <x v="5"/>
    <x v="3"/>
    <x v="1"/>
    <s v="See how you compare to 278 applicants. Try Premium for free"/>
    <s v="278"/>
    <x v="126"/>
    <x v="3"/>
    <x v="0"/>
    <x v="3"/>
    <x v="1"/>
    <x v="1"/>
    <x v="1"/>
    <s v="31,699 followers"/>
    <s v="31,699"/>
    <n v="31699"/>
  </r>
  <r>
    <n v="146"/>
    <x v="76"/>
    <x v="16"/>
    <x v="1"/>
    <x v="1"/>
    <x v="1"/>
    <x v="1"/>
    <s v="See how you compare to 100 applicants. Try Premium for free"/>
    <s v="100"/>
    <x v="109"/>
    <x v="1"/>
    <x v="0"/>
    <x v="1"/>
    <x v="14"/>
    <x v="3"/>
    <x v="9"/>
    <s v="1,590,108 followers"/>
    <s v="1,590,108"/>
    <n v="1590108"/>
  </r>
  <r>
    <n v="147"/>
    <x v="77"/>
    <x v="89"/>
    <x v="3"/>
    <x v="3"/>
    <x v="0"/>
    <x v="1"/>
    <s v="See how you compare to 533 applicants. Try Premium for free"/>
    <s v="533"/>
    <x v="127"/>
    <x v="2"/>
    <x v="0"/>
    <x v="2"/>
    <x v="54"/>
    <x v="7"/>
    <x v="14"/>
    <s v="1,519 followers"/>
    <s v="1,519"/>
    <n v="1519"/>
  </r>
  <r>
    <n v="148"/>
    <x v="78"/>
    <x v="90"/>
    <x v="11"/>
    <x v="11"/>
    <x v="8"/>
    <x v="1"/>
    <s v="See how you compare to 20 applicants. Try Premium for free"/>
    <s v="20"/>
    <x v="42"/>
    <x v="1"/>
    <x v="0"/>
    <x v="1"/>
    <x v="55"/>
    <x v="2"/>
    <x v="29"/>
    <s v="85,179 followers"/>
    <s v="85,179"/>
    <n v="85179"/>
  </r>
  <r>
    <n v="149"/>
    <x v="70"/>
    <x v="32"/>
    <x v="1"/>
    <x v="1"/>
    <x v="1"/>
    <x v="1"/>
    <s v="See recent hiring trends for CIEL HR. Try Premium for free"/>
    <m/>
    <x v="40"/>
    <x v="0"/>
    <x v="0"/>
    <x v="0"/>
    <x v="25"/>
    <x v="1"/>
    <x v="10"/>
    <s v="93,288 followers"/>
    <s v="93,288"/>
    <n v="93288"/>
  </r>
  <r>
    <n v="150"/>
    <x v="60"/>
    <x v="74"/>
    <x v="17"/>
    <x v="17"/>
    <x v="12"/>
    <x v="1"/>
    <s v="See how you compare to 200 applicants. Try Premium for free"/>
    <s v="200"/>
    <x v="128"/>
    <x v="0"/>
    <x v="0"/>
    <x v="0"/>
    <x v="48"/>
    <x v="2"/>
    <x v="25"/>
    <s v="52,485 followers"/>
    <s v="52,485"/>
    <n v="52485"/>
  </r>
  <r>
    <n v="151"/>
    <x v="79"/>
    <x v="91"/>
    <x v="4"/>
    <x v="4"/>
    <x v="2"/>
    <x v="1"/>
    <s v="See how you compare to 60 applicants. Try Premium for free"/>
    <s v="60"/>
    <x v="129"/>
    <x v="0"/>
    <x v="0"/>
    <x v="0"/>
    <x v="56"/>
    <x v="5"/>
    <x v="30"/>
    <s v="25,102 followers"/>
    <s v="25,102"/>
    <n v="25102"/>
  </r>
  <r>
    <n v="152"/>
    <x v="79"/>
    <x v="91"/>
    <x v="4"/>
    <x v="4"/>
    <x v="2"/>
    <x v="1"/>
    <s v="See how you compare to 37 applicants. Try Premium for free"/>
    <s v="37"/>
    <x v="88"/>
    <x v="0"/>
    <x v="0"/>
    <x v="0"/>
    <x v="18"/>
    <x v="5"/>
    <x v="12"/>
    <s v="25,102 followers"/>
    <s v="25,102"/>
    <n v="25102"/>
  </r>
  <r>
    <n v="153"/>
    <x v="80"/>
    <x v="92"/>
    <x v="4"/>
    <x v="4"/>
    <x v="2"/>
    <x v="1"/>
    <s v="See how you compare to 54 applicants. Try Premium for free"/>
    <s v="54"/>
    <x v="68"/>
    <x v="3"/>
    <x v="0"/>
    <x v="3"/>
    <x v="38"/>
    <x v="3"/>
    <x v="20"/>
    <s v="116,273 followers"/>
    <s v="116,273"/>
    <n v="116273"/>
  </r>
  <r>
    <n v="154"/>
    <x v="79"/>
    <x v="91"/>
    <x v="4"/>
    <x v="4"/>
    <x v="2"/>
    <x v="1"/>
    <s v="See how you compare to 41 applicants. Try Premium for free"/>
    <s v="41"/>
    <x v="130"/>
    <x v="0"/>
    <x v="0"/>
    <x v="0"/>
    <x v="18"/>
    <x v="5"/>
    <x v="12"/>
    <s v="25,102 followers"/>
    <s v="25,102"/>
    <n v="25102"/>
  </r>
  <r>
    <n v="155"/>
    <x v="80"/>
    <x v="92"/>
    <x v="4"/>
    <x v="4"/>
    <x v="2"/>
    <x v="1"/>
    <s v="See how you compare to 64 applicants. Try Premium for free"/>
    <s v="64"/>
    <x v="87"/>
    <x v="3"/>
    <x v="0"/>
    <x v="3"/>
    <x v="38"/>
    <x v="3"/>
    <x v="20"/>
    <s v="116,273 followers"/>
    <s v="116,273"/>
    <n v="116273"/>
  </r>
  <r>
    <n v="156"/>
    <x v="81"/>
    <x v="93"/>
    <x v="11"/>
    <x v="11"/>
    <x v="8"/>
    <x v="1"/>
    <s v="See how you compare to 135 applicants. Try Premium for free"/>
    <s v="135"/>
    <x v="131"/>
    <x v="1"/>
    <x v="0"/>
    <x v="1"/>
    <x v="57"/>
    <x v="0"/>
    <x v="9"/>
    <s v="1,408 followers"/>
    <s v="1,408"/>
    <n v="1408"/>
  </r>
  <r>
    <n v="157"/>
    <x v="82"/>
    <x v="94"/>
    <x v="1"/>
    <x v="1"/>
    <x v="1"/>
    <x v="1"/>
    <s v="See how you compare to 276 applicants. Try Premium for free"/>
    <s v="276"/>
    <x v="132"/>
    <x v="0"/>
    <x v="0"/>
    <x v="0"/>
    <x v="4"/>
    <x v="3"/>
    <x v="3"/>
    <s v="510,109 followers"/>
    <s v="510,109"/>
    <n v="510109"/>
  </r>
  <r>
    <n v="158"/>
    <x v="78"/>
    <x v="90"/>
    <x v="11"/>
    <x v="11"/>
    <x v="8"/>
    <x v="1"/>
    <s v="See how you compare to 26 applicants. Try Premium for free"/>
    <s v="26"/>
    <x v="34"/>
    <x v="1"/>
    <x v="0"/>
    <x v="1"/>
    <x v="55"/>
    <x v="2"/>
    <x v="29"/>
    <s v="85,179 followers"/>
    <s v="85,179"/>
    <n v="85179"/>
  </r>
  <r>
    <n v="159"/>
    <x v="74"/>
    <x v="39"/>
    <x v="8"/>
    <x v="8"/>
    <x v="6"/>
    <x v="1"/>
    <s v="See how you compare to 78 applicants. Try Premium for free"/>
    <s v="78"/>
    <x v="133"/>
    <x v="1"/>
    <x v="0"/>
    <x v="1"/>
    <x v="29"/>
    <x v="3"/>
    <x v="7"/>
    <s v="3,426,531 followers"/>
    <s v="3,426,531"/>
    <n v="3426531"/>
  </r>
  <r>
    <n v="160"/>
    <x v="1"/>
    <x v="70"/>
    <x v="7"/>
    <x v="7"/>
    <x v="5"/>
    <x v="1"/>
    <s v="See how you compare to 275 applicants. Try Premium for free"/>
    <s v="275"/>
    <x v="134"/>
    <x v="2"/>
    <x v="0"/>
    <x v="2"/>
    <x v="16"/>
    <x v="3"/>
    <x v="6"/>
    <s v="1,232,965 followers"/>
    <s v="1,232,965"/>
    <n v="1232965"/>
  </r>
  <r>
    <n v="161"/>
    <x v="78"/>
    <x v="95"/>
    <x v="1"/>
    <x v="1"/>
    <x v="1"/>
    <x v="1"/>
    <s v="See recent hiring trends for TechnoScience (Domnic Lewis International LLC). Try Premium for free"/>
    <m/>
    <x v="40"/>
    <x v="1"/>
    <x v="0"/>
    <x v="1"/>
    <x v="30"/>
    <x v="0"/>
    <x v="13"/>
    <s v="19,706 followers"/>
    <s v="19,706"/>
    <n v="19706"/>
  </r>
  <r>
    <n v="162"/>
    <x v="83"/>
    <x v="86"/>
    <x v="5"/>
    <x v="5"/>
    <x v="3"/>
    <x v="1"/>
    <s v="See recent hiring trends for Sutherland - Global. Try Premium for free"/>
    <m/>
    <x v="40"/>
    <x v="0"/>
    <x v="0"/>
    <x v="0"/>
    <x v="3"/>
    <x v="3"/>
    <x v="0"/>
    <s v="464,864 followers"/>
    <s v="464,864"/>
    <n v="464864"/>
  </r>
  <r>
    <n v="163"/>
    <x v="84"/>
    <x v="32"/>
    <x v="4"/>
    <x v="4"/>
    <x v="2"/>
    <x v="1"/>
    <s v="See recent hiring trends for CIEL HR. Try Premium for free"/>
    <m/>
    <x v="40"/>
    <x v="0"/>
    <x v="0"/>
    <x v="0"/>
    <x v="25"/>
    <x v="1"/>
    <x v="10"/>
    <s v="93,288 followers"/>
    <s v="93,288"/>
    <n v="93288"/>
  </r>
  <r>
    <n v="164"/>
    <x v="1"/>
    <x v="96"/>
    <x v="7"/>
    <x v="7"/>
    <x v="5"/>
    <x v="1"/>
    <s v="See how you compare to 128 applicants. Try Premium for free"/>
    <s v="128"/>
    <x v="135"/>
    <x v="3"/>
    <x v="0"/>
    <x v="3"/>
    <x v="58"/>
    <x v="2"/>
    <x v="31"/>
    <s v="24,730 followers"/>
    <s v="24,730"/>
    <n v="24730"/>
  </r>
  <r>
    <n v="165"/>
    <x v="85"/>
    <x v="97"/>
    <x v="4"/>
    <x v="4"/>
    <x v="2"/>
    <x v="1"/>
    <s v="See how you compare to 181 applicants. Try Premium for free"/>
    <s v="181"/>
    <x v="136"/>
    <x v="0"/>
    <x v="0"/>
    <x v="0"/>
    <x v="3"/>
    <x v="3"/>
    <x v="0"/>
    <s v="5,063,467 followers"/>
    <s v="5,063,467"/>
    <n v="5063467"/>
  </r>
  <r>
    <n v="166"/>
    <x v="86"/>
    <x v="58"/>
    <x v="7"/>
    <x v="7"/>
    <x v="5"/>
    <x v="1"/>
    <s v="See how you compare to 38 applicants. Try Premium for free"/>
    <s v="38"/>
    <x v="137"/>
    <x v="2"/>
    <x v="0"/>
    <x v="2"/>
    <x v="16"/>
    <x v="3"/>
    <x v="6"/>
    <s v="3,873,375 followers"/>
    <s v="3,873,375"/>
    <n v="3873375"/>
  </r>
  <r>
    <n v="167"/>
    <x v="87"/>
    <x v="98"/>
    <x v="7"/>
    <x v="7"/>
    <x v="5"/>
    <x v="1"/>
    <s v="See how you compare to 22 applicants. Try Premium for free"/>
    <s v="22"/>
    <x v="138"/>
    <x v="0"/>
    <x v="0"/>
    <x v="0"/>
    <x v="59"/>
    <x v="2"/>
    <x v="32"/>
    <s v="20,467 followers"/>
    <s v="20,467"/>
    <n v="20467"/>
  </r>
  <r>
    <n v="168"/>
    <x v="1"/>
    <x v="99"/>
    <x v="1"/>
    <x v="1"/>
    <x v="1"/>
    <x v="1"/>
    <s v="See how you compare to 48 applicants. Try Premium for free"/>
    <s v="48"/>
    <x v="101"/>
    <x v="2"/>
    <x v="0"/>
    <x v="2"/>
    <x v="60"/>
    <x v="2"/>
    <x v="1"/>
    <s v="287,791 followers"/>
    <s v="287,791"/>
    <n v="287791"/>
  </r>
  <r>
    <n v="169"/>
    <x v="1"/>
    <x v="100"/>
    <x v="1"/>
    <x v="1"/>
    <x v="1"/>
    <x v="1"/>
    <s v="See how you compare to 74 applicants. Try Premium for free"/>
    <s v="74"/>
    <x v="139"/>
    <x v="0"/>
    <x v="0"/>
    <x v="0"/>
    <x v="61"/>
    <x v="2"/>
    <x v="26"/>
    <s v="26,731 followers"/>
    <s v="26,731"/>
    <n v="26731"/>
  </r>
  <r>
    <n v="170"/>
    <x v="88"/>
    <x v="82"/>
    <x v="11"/>
    <x v="11"/>
    <x v="8"/>
    <x v="1"/>
    <s v="See how you compare to 203 applicants. Try Premium for free"/>
    <s v="203"/>
    <x v="27"/>
    <x v="1"/>
    <x v="0"/>
    <x v="1"/>
    <x v="53"/>
    <x v="3"/>
    <x v="28"/>
    <s v="670,114 followers"/>
    <s v="670,114"/>
    <n v="670114"/>
  </r>
  <r>
    <n v="171"/>
    <x v="89"/>
    <x v="39"/>
    <x v="1"/>
    <x v="1"/>
    <x v="1"/>
    <x v="1"/>
    <s v="See how you compare to 19 applicants. Try Premium for free"/>
    <s v="19"/>
    <x v="140"/>
    <x v="1"/>
    <x v="0"/>
    <x v="1"/>
    <x v="29"/>
    <x v="3"/>
    <x v="7"/>
    <s v="3,426,531 followers"/>
    <s v="3,426,531"/>
    <n v="3426531"/>
  </r>
  <r>
    <n v="172"/>
    <x v="89"/>
    <x v="39"/>
    <x v="8"/>
    <x v="8"/>
    <x v="6"/>
    <x v="1"/>
    <s v="See how you compare to 21 applicants. Try Premium for free"/>
    <s v="21"/>
    <x v="141"/>
    <x v="1"/>
    <x v="0"/>
    <x v="1"/>
    <x v="29"/>
    <x v="3"/>
    <x v="7"/>
    <s v="3,426,531 followers"/>
    <s v="3,426,531"/>
    <n v="3426531"/>
  </r>
  <r>
    <n v="173"/>
    <x v="79"/>
    <x v="91"/>
    <x v="4"/>
    <x v="4"/>
    <x v="2"/>
    <x v="1"/>
    <s v="See how you compare to 42 applicants. Try Premium for free"/>
    <s v="42"/>
    <x v="110"/>
    <x v="0"/>
    <x v="0"/>
    <x v="0"/>
    <x v="18"/>
    <x v="5"/>
    <x v="12"/>
    <s v="25,102 followers"/>
    <s v="25,102"/>
    <n v="25102"/>
  </r>
  <r>
    <n v="174"/>
    <x v="79"/>
    <x v="91"/>
    <x v="4"/>
    <x v="4"/>
    <x v="2"/>
    <x v="1"/>
    <s v="See how you compare to 89 applicants. Try Premium for free"/>
    <s v="89"/>
    <x v="142"/>
    <x v="0"/>
    <x v="0"/>
    <x v="0"/>
    <x v="18"/>
    <x v="5"/>
    <x v="12"/>
    <s v="25,102 followers"/>
    <s v="25,102"/>
    <n v="25102"/>
  </r>
  <r>
    <n v="175"/>
    <x v="90"/>
    <x v="49"/>
    <x v="1"/>
    <x v="1"/>
    <x v="1"/>
    <x v="1"/>
    <s v="See how you compare to 154 applicants. Try Premium for free"/>
    <s v="154"/>
    <x v="143"/>
    <x v="0"/>
    <x v="0"/>
    <x v="0"/>
    <x v="34"/>
    <x v="6"/>
    <x v="2"/>
    <s v="8,966 followers"/>
    <s v="8,966"/>
    <n v="8966"/>
  </r>
  <r>
    <n v="176"/>
    <x v="91"/>
    <x v="86"/>
    <x v="4"/>
    <x v="4"/>
    <x v="2"/>
    <x v="1"/>
    <s v="See how you compare to 15 applicants. Try Premium for free"/>
    <s v="15"/>
    <x v="56"/>
    <x v="1"/>
    <x v="0"/>
    <x v="1"/>
    <x v="3"/>
    <x v="3"/>
    <x v="0"/>
    <s v="464,864 followers"/>
    <s v="464,864"/>
    <n v="464864"/>
  </r>
  <r>
    <n v="177"/>
    <x v="60"/>
    <x v="74"/>
    <x v="24"/>
    <x v="24"/>
    <x v="5"/>
    <x v="1"/>
    <s v="See how you compare to 50 applicants. Try Premium for free"/>
    <s v="50"/>
    <x v="144"/>
    <x v="0"/>
    <x v="0"/>
    <x v="0"/>
    <x v="48"/>
    <x v="2"/>
    <x v="25"/>
    <s v="52,485 followers"/>
    <s v="52,485"/>
    <n v="52485"/>
  </r>
  <r>
    <n v="178"/>
    <x v="1"/>
    <x v="101"/>
    <x v="25"/>
    <x v="25"/>
    <x v="7"/>
    <x v="1"/>
    <s v="See how you compare to 203 applicants. Try Premium for free"/>
    <s v="203"/>
    <x v="27"/>
    <x v="2"/>
    <x v="0"/>
    <x v="2"/>
    <x v="16"/>
    <x v="3"/>
    <x v="6"/>
    <s v="291,526 followers"/>
    <s v="291,526"/>
    <n v="291526"/>
  </r>
  <r>
    <n v="179"/>
    <x v="92"/>
    <x v="102"/>
    <x v="1"/>
    <x v="1"/>
    <x v="1"/>
    <x v="1"/>
    <s v="See how you compare to 91 applicants. Try Premium for free"/>
    <s v="91"/>
    <x v="145"/>
    <x v="2"/>
    <x v="0"/>
    <x v="2"/>
    <x v="16"/>
    <x v="3"/>
    <x v="6"/>
    <s v="3,455,551 followers"/>
    <s v="3,455,551"/>
    <n v="3455551"/>
  </r>
  <r>
    <n v="180"/>
    <x v="93"/>
    <x v="103"/>
    <x v="1"/>
    <x v="1"/>
    <x v="1"/>
    <x v="1"/>
    <s v="See how you compare to 132 applicants. Try Premium for free"/>
    <s v="132"/>
    <x v="43"/>
    <x v="2"/>
    <x v="0"/>
    <x v="2"/>
    <x v="16"/>
    <x v="3"/>
    <x v="6"/>
    <s v="3,103,419 followers"/>
    <s v="3,103,419"/>
    <n v="3103419"/>
  </r>
  <r>
    <n v="181"/>
    <x v="1"/>
    <x v="62"/>
    <x v="1"/>
    <x v="1"/>
    <x v="1"/>
    <x v="1"/>
    <s v="See how you compare to 22 applicants. Try Premium for free"/>
    <s v="22"/>
    <x v="138"/>
    <x v="0"/>
    <x v="0"/>
    <x v="0"/>
    <x v="30"/>
    <x v="0"/>
    <x v="13"/>
    <s v="14,162 followers"/>
    <s v="14,162"/>
    <n v="14162"/>
  </r>
  <r>
    <n v="182"/>
    <x v="94"/>
    <x v="104"/>
    <x v="1"/>
    <x v="1"/>
    <x v="1"/>
    <x v="1"/>
    <s v="See how you compare to 30 applicants. Try Premium for free"/>
    <s v="30"/>
    <x v="102"/>
    <x v="2"/>
    <x v="0"/>
    <x v="2"/>
    <x v="38"/>
    <x v="3"/>
    <x v="20"/>
    <s v="3,400,419 followers"/>
    <s v="3,400,419"/>
    <n v="3400419"/>
  </r>
  <r>
    <n v="183"/>
    <x v="95"/>
    <x v="105"/>
    <x v="11"/>
    <x v="11"/>
    <x v="8"/>
    <x v="1"/>
    <s v="See how you compare to 510 applicants. Try Premium for free"/>
    <s v="510"/>
    <x v="146"/>
    <x v="1"/>
    <x v="0"/>
    <x v="1"/>
    <x v="52"/>
    <x v="3"/>
    <x v="27"/>
    <s v="7,025,591 followers"/>
    <s v="7,025,591"/>
    <n v="7025591"/>
  </r>
  <r>
    <n v="184"/>
    <x v="96"/>
    <x v="106"/>
    <x v="4"/>
    <x v="4"/>
    <x v="2"/>
    <x v="1"/>
    <s v="See how you compare to 20 applicants. Try Premium for free"/>
    <s v="20"/>
    <x v="42"/>
    <x v="1"/>
    <x v="0"/>
    <x v="1"/>
    <x v="62"/>
    <x v="0"/>
    <x v="33"/>
    <s v="5,892 followers"/>
    <s v="5,892"/>
    <n v="5892"/>
  </r>
  <r>
    <n v="185"/>
    <x v="60"/>
    <x v="74"/>
    <x v="11"/>
    <x v="11"/>
    <x v="8"/>
    <x v="1"/>
    <s v="See how you compare to 96 applicants. Try Premium for free"/>
    <s v="96"/>
    <x v="147"/>
    <x v="0"/>
    <x v="0"/>
    <x v="0"/>
    <x v="48"/>
    <x v="2"/>
    <x v="25"/>
    <s v="52,485 followers"/>
    <s v="52,485"/>
    <n v="52485"/>
  </r>
  <r>
    <n v="186"/>
    <x v="97"/>
    <x v="107"/>
    <x v="26"/>
    <x v="26"/>
    <x v="13"/>
    <x v="1"/>
    <s v="See how you compare to 21 applicants. Try Premium for free"/>
    <s v="21"/>
    <x v="141"/>
    <x v="1"/>
    <x v="0"/>
    <x v="1"/>
    <x v="63"/>
    <x v="3"/>
    <x v="34"/>
    <s v="507,800 followers"/>
    <s v="507,800"/>
    <n v="507800"/>
  </r>
  <r>
    <n v="187"/>
    <x v="60"/>
    <x v="74"/>
    <x v="15"/>
    <x v="15"/>
    <x v="5"/>
    <x v="1"/>
    <s v="See how you compare to 87 applicants. Try Premium for free"/>
    <s v="87"/>
    <x v="148"/>
    <x v="0"/>
    <x v="0"/>
    <x v="0"/>
    <x v="48"/>
    <x v="2"/>
    <x v="25"/>
    <s v="52,485 followers"/>
    <s v="52,485"/>
    <n v="52485"/>
  </r>
  <r>
    <n v="188"/>
    <x v="1"/>
    <x v="108"/>
    <x v="11"/>
    <x v="11"/>
    <x v="8"/>
    <x v="1"/>
    <s v="See how you compare to 307 applicants. Try Premium for free"/>
    <s v="307"/>
    <x v="5"/>
    <x v="0"/>
    <x v="0"/>
    <x v="0"/>
    <x v="0"/>
    <x v="0"/>
    <x v="0"/>
    <s v="4,211 followers"/>
    <s v="4,211"/>
    <n v="4211"/>
  </r>
  <r>
    <n v="189"/>
    <x v="98"/>
    <x v="109"/>
    <x v="1"/>
    <x v="1"/>
    <x v="1"/>
    <x v="1"/>
    <s v="See how you compare to 9 applicants. Try Premium for free"/>
    <s v="9"/>
    <x v="149"/>
    <x v="1"/>
    <x v="0"/>
    <x v="1"/>
    <x v="64"/>
    <x v="6"/>
    <x v="35"/>
    <s v="5,213 followers"/>
    <s v="5,213"/>
    <n v="5213"/>
  </r>
  <r>
    <n v="190"/>
    <x v="1"/>
    <x v="110"/>
    <x v="7"/>
    <x v="7"/>
    <x v="5"/>
    <x v="1"/>
    <s v="See how you compare to 300 applicants. Try Premium for free"/>
    <s v="300"/>
    <x v="150"/>
    <x v="1"/>
    <x v="0"/>
    <x v="1"/>
    <x v="65"/>
    <x v="2"/>
    <x v="35"/>
    <s v="38,736 followers"/>
    <s v="38,736"/>
    <n v="38736"/>
  </r>
  <r>
    <n v="191"/>
    <x v="99"/>
    <x v="111"/>
    <x v="15"/>
    <x v="15"/>
    <x v="5"/>
    <x v="1"/>
    <s v="See how you compare to 300 applicants. Try Premium for free"/>
    <s v="300"/>
    <x v="150"/>
    <x v="1"/>
    <x v="0"/>
    <x v="1"/>
    <x v="16"/>
    <x v="3"/>
    <x v="6"/>
    <s v="145,129 followers"/>
    <s v="145,129"/>
    <n v="145129"/>
  </r>
  <r>
    <n v="192"/>
    <x v="1"/>
    <x v="112"/>
    <x v="1"/>
    <x v="1"/>
    <x v="1"/>
    <x v="1"/>
    <s v="See how you compare to 86 applicants. Try Premium for free"/>
    <s v="86"/>
    <x v="151"/>
    <x v="2"/>
    <x v="0"/>
    <x v="2"/>
    <x v="49"/>
    <x v="4"/>
    <x v="2"/>
    <s v="21,055 followers"/>
    <s v="21,055"/>
    <n v="21055"/>
  </r>
  <r>
    <n v="193"/>
    <x v="100"/>
    <x v="113"/>
    <x v="5"/>
    <x v="5"/>
    <x v="3"/>
    <x v="1"/>
    <s v="See recent hiring trends for Trimble. Try Premium for free"/>
    <m/>
    <x v="40"/>
    <x v="1"/>
    <x v="0"/>
    <x v="1"/>
    <x v="31"/>
    <x v="3"/>
    <x v="2"/>
    <s v="186,214 followers"/>
    <s v="186,214"/>
    <n v="186214"/>
  </r>
  <r>
    <n v="194"/>
    <x v="101"/>
    <x v="114"/>
    <x v="1"/>
    <x v="1"/>
    <x v="1"/>
    <x v="1"/>
    <s v="See how you compare to 439 applicants. Try Premium for free"/>
    <s v="439"/>
    <x v="152"/>
    <x v="1"/>
    <x v="0"/>
    <x v="1"/>
    <x v="11"/>
    <x v="3"/>
    <x v="8"/>
    <s v="30,706 followers"/>
    <s v="30,706"/>
    <n v="30706"/>
  </r>
  <r>
    <n v="195"/>
    <x v="102"/>
    <x v="115"/>
    <x v="7"/>
    <x v="7"/>
    <x v="5"/>
    <x v="1"/>
    <s v="See how you compare to 123 applicants. Try Premium for free"/>
    <s v="123"/>
    <x v="153"/>
    <x v="1"/>
    <x v="0"/>
    <x v="1"/>
    <x v="66"/>
    <x v="6"/>
    <x v="7"/>
    <s v="1,223 followers"/>
    <s v="1,223"/>
    <n v="1223"/>
  </r>
  <r>
    <n v="196"/>
    <x v="103"/>
    <x v="116"/>
    <x v="4"/>
    <x v="4"/>
    <x v="2"/>
    <x v="1"/>
    <s v="See how you compare to 102 applicants. Try Premium for free"/>
    <s v="102"/>
    <x v="154"/>
    <x v="1"/>
    <x v="0"/>
    <x v="1"/>
    <x v="3"/>
    <x v="3"/>
    <x v="0"/>
    <s v="975,422 followers"/>
    <s v="975,422"/>
    <n v="975422"/>
  </r>
  <r>
    <n v="197"/>
    <x v="104"/>
    <x v="117"/>
    <x v="1"/>
    <x v="1"/>
    <x v="1"/>
    <x v="1"/>
    <s v="See how you compare to 120 applicants. Try Premium for free"/>
    <s v="120"/>
    <x v="155"/>
    <x v="1"/>
    <x v="0"/>
    <x v="1"/>
    <x v="21"/>
    <x v="0"/>
    <x v="15"/>
    <s v="25,406 followers"/>
    <s v="25,406"/>
    <n v="25406"/>
  </r>
  <r>
    <n v="198"/>
    <x v="105"/>
    <x v="65"/>
    <x v="1"/>
    <x v="1"/>
    <x v="1"/>
    <x v="1"/>
    <s v="See how you compare to 150 applicants. Try Premium for free"/>
    <s v="150"/>
    <x v="156"/>
    <x v="0"/>
    <x v="0"/>
    <x v="0"/>
    <x v="26"/>
    <x v="3"/>
    <x v="18"/>
    <s v="132,795 followers"/>
    <s v="132,795"/>
    <n v="132795"/>
  </r>
  <r>
    <n v="199"/>
    <x v="106"/>
    <x v="118"/>
    <x v="1"/>
    <x v="1"/>
    <x v="1"/>
    <x v="1"/>
    <s v="See how you compare to 76 applicants. Try Premium for free"/>
    <s v="76"/>
    <x v="157"/>
    <x v="3"/>
    <x v="0"/>
    <x v="3"/>
    <x v="23"/>
    <x v="3"/>
    <x v="16"/>
    <s v="457,062 followers"/>
    <s v="457,062"/>
    <n v="457062"/>
  </r>
  <r>
    <n v="200"/>
    <x v="107"/>
    <x v="119"/>
    <x v="5"/>
    <x v="5"/>
    <x v="3"/>
    <x v="1"/>
    <s v="See how you compare to 32 applicants. Try Premium for free"/>
    <s v="32"/>
    <x v="158"/>
    <x v="2"/>
    <x v="0"/>
    <x v="2"/>
    <x v="4"/>
    <x v="3"/>
    <x v="3"/>
    <s v="2,145,362 followers"/>
    <s v="2,145,362"/>
    <n v="2145362"/>
  </r>
  <r>
    <n v="201"/>
    <x v="108"/>
    <x v="32"/>
    <x v="15"/>
    <x v="15"/>
    <x v="5"/>
    <x v="1"/>
    <s v="See recent hiring trends for CIEL HR. Try Premium for free"/>
    <m/>
    <x v="40"/>
    <x v="1"/>
    <x v="0"/>
    <x v="1"/>
    <x v="25"/>
    <x v="1"/>
    <x v="10"/>
    <s v="93,295 followers"/>
    <s v="93,295"/>
    <n v="93295"/>
  </r>
  <r>
    <n v="202"/>
    <x v="60"/>
    <x v="74"/>
    <x v="7"/>
    <x v="7"/>
    <x v="5"/>
    <x v="1"/>
    <s v="See how you compare to 42 applicants. Try Premium for free"/>
    <s v="42"/>
    <x v="110"/>
    <x v="0"/>
    <x v="0"/>
    <x v="0"/>
    <x v="48"/>
    <x v="2"/>
    <x v="25"/>
    <s v="52,485 followers"/>
    <s v="52,485"/>
    <n v="52485"/>
  </r>
  <r>
    <n v="203"/>
    <x v="109"/>
    <x v="79"/>
    <x v="4"/>
    <x v="4"/>
    <x v="2"/>
    <x v="1"/>
    <s v="See how you compare to 262 applicants. Try Premium for free"/>
    <s v="262"/>
    <x v="159"/>
    <x v="1"/>
    <x v="0"/>
    <x v="1"/>
    <x v="52"/>
    <x v="3"/>
    <x v="27"/>
    <s v="6,839,567 followers"/>
    <s v="6,839,567"/>
    <n v="6839567"/>
  </r>
  <r>
    <n v="204"/>
    <x v="1"/>
    <x v="108"/>
    <x v="11"/>
    <x v="11"/>
    <x v="8"/>
    <x v="1"/>
    <s v="See how you compare to 204 applicants. Try Premium for free"/>
    <s v="204"/>
    <x v="160"/>
    <x v="0"/>
    <x v="0"/>
    <x v="0"/>
    <x v="0"/>
    <x v="0"/>
    <x v="0"/>
    <s v="4,211 followers"/>
    <s v="4,211"/>
    <n v="4211"/>
  </r>
  <r>
    <n v="205"/>
    <x v="110"/>
    <x v="44"/>
    <x v="5"/>
    <x v="5"/>
    <x v="3"/>
    <x v="1"/>
    <s v="See how you compare to 14 applicants. Try Premium for free"/>
    <s v="14"/>
    <x v="93"/>
    <x v="2"/>
    <x v="0"/>
    <x v="2"/>
    <x v="16"/>
    <x v="3"/>
    <x v="6"/>
    <s v="458,566 followers"/>
    <s v="458,566"/>
    <n v="458566"/>
  </r>
  <r>
    <n v="206"/>
    <x v="111"/>
    <x v="120"/>
    <x v="5"/>
    <x v="5"/>
    <x v="3"/>
    <x v="1"/>
    <s v="See recent hiring trends for SM Business Solutions. Try Premium for free"/>
    <m/>
    <x v="40"/>
    <x v="1"/>
    <x v="0"/>
    <x v="1"/>
    <x v="46"/>
    <x v="6"/>
    <x v="0"/>
    <s v="163 followers"/>
    <s v="163"/>
    <n v="163"/>
  </r>
  <r>
    <n v="207"/>
    <x v="1"/>
    <x v="121"/>
    <x v="15"/>
    <x v="15"/>
    <x v="5"/>
    <x v="1"/>
    <s v="See how you compare to 533 applicants. Try Premium for free"/>
    <s v="533"/>
    <x v="127"/>
    <x v="1"/>
    <x v="0"/>
    <x v="1"/>
    <x v="3"/>
    <x v="3"/>
    <x v="0"/>
    <s v="560,815 followers"/>
    <s v="560,815"/>
    <n v="560815"/>
  </r>
  <r>
    <n v="208"/>
    <x v="112"/>
    <x v="122"/>
    <x v="1"/>
    <x v="1"/>
    <x v="1"/>
    <x v="1"/>
    <s v="See how you compare to 110 applicants. Try Premium for free"/>
    <s v="110"/>
    <x v="161"/>
    <x v="1"/>
    <x v="0"/>
    <x v="1"/>
    <x v="60"/>
    <x v="2"/>
    <x v="1"/>
    <s v="101,641 followers"/>
    <s v="101,641"/>
    <n v="101641"/>
  </r>
  <r>
    <n v="209"/>
    <x v="1"/>
    <x v="123"/>
    <x v="27"/>
    <x v="27"/>
    <x v="6"/>
    <x v="1"/>
    <s v="See how you compare to 224 applicants. Try Premium for free"/>
    <s v="224"/>
    <x v="162"/>
    <x v="2"/>
    <x v="0"/>
    <x v="2"/>
    <x v="54"/>
    <x v="7"/>
    <x v="14"/>
    <m/>
    <m/>
    <m/>
  </r>
  <r>
    <n v="210"/>
    <x v="113"/>
    <x v="21"/>
    <x v="15"/>
    <x v="15"/>
    <x v="5"/>
    <x v="1"/>
    <s v="See how you compare to 90 applicants. Try Premium for free"/>
    <s v="90"/>
    <x v="163"/>
    <x v="1"/>
    <x v="0"/>
    <x v="1"/>
    <x v="16"/>
    <x v="3"/>
    <x v="6"/>
    <s v="1,284,151 followers"/>
    <s v="1,284,151"/>
    <n v="1284151"/>
  </r>
  <r>
    <n v="211"/>
    <x v="114"/>
    <x v="124"/>
    <x v="28"/>
    <x v="28"/>
    <x v="10"/>
    <x v="1"/>
    <s v="See how you compare to 25 applicants. Try Premium for free"/>
    <s v="25"/>
    <x v="60"/>
    <x v="1"/>
    <x v="0"/>
    <x v="1"/>
    <x v="0"/>
    <x v="0"/>
    <x v="0"/>
    <s v="4,186 followers"/>
    <s v="4,186"/>
    <n v="4186"/>
  </r>
  <r>
    <n v="212"/>
    <x v="46"/>
    <x v="125"/>
    <x v="1"/>
    <x v="1"/>
    <x v="1"/>
    <x v="1"/>
    <s v="See how you compare to 104 applicants. Try Premium for free"/>
    <s v="104"/>
    <x v="164"/>
    <x v="1"/>
    <x v="0"/>
    <x v="1"/>
    <x v="67"/>
    <x v="0"/>
    <x v="36"/>
    <s v="31,388 followers"/>
    <s v="31,388"/>
    <n v="31388"/>
  </r>
  <r>
    <n v="213"/>
    <x v="115"/>
    <x v="126"/>
    <x v="18"/>
    <x v="18"/>
    <x v="13"/>
    <x v="1"/>
    <s v="See how you compare to 48 applicants. Try Premium for free"/>
    <s v="48"/>
    <x v="101"/>
    <x v="3"/>
    <x v="0"/>
    <x v="3"/>
    <x v="68"/>
    <x v="7"/>
    <x v="0"/>
    <s v="2,386 followers"/>
    <s v="2,386"/>
    <n v="2386"/>
  </r>
  <r>
    <n v="214"/>
    <x v="78"/>
    <x v="66"/>
    <x v="1"/>
    <x v="1"/>
    <x v="1"/>
    <x v="1"/>
    <s v="See how you compare to 50 applicants. Try Premium for free"/>
    <s v="50"/>
    <x v="144"/>
    <x v="1"/>
    <x v="0"/>
    <x v="1"/>
    <x v="25"/>
    <x v="1"/>
    <x v="10"/>
    <s v="63,134 followers"/>
    <s v="63,134"/>
    <n v="63134"/>
  </r>
  <r>
    <n v="215"/>
    <x v="116"/>
    <x v="127"/>
    <x v="11"/>
    <x v="11"/>
    <x v="8"/>
    <x v="1"/>
    <s v="See how you compare to 11 applicants. Try Premium for free"/>
    <s v="11"/>
    <x v="165"/>
    <x v="1"/>
    <x v="0"/>
    <x v="1"/>
    <x v="69"/>
    <x v="3"/>
    <x v="37"/>
    <s v="161,239 followers"/>
    <s v="161,239"/>
    <n v="161239"/>
  </r>
  <r>
    <n v="216"/>
    <x v="117"/>
    <x v="42"/>
    <x v="1"/>
    <x v="1"/>
    <x v="1"/>
    <x v="1"/>
    <s v="See how you compare to 370 applicants. Try Premium for free"/>
    <s v="370"/>
    <x v="166"/>
    <x v="2"/>
    <x v="0"/>
    <x v="2"/>
    <x v="31"/>
    <x v="3"/>
    <x v="2"/>
    <s v="26,730,720 followers"/>
    <s v="26,730,720"/>
    <n v="26730720"/>
  </r>
  <r>
    <n v="217"/>
    <x v="118"/>
    <x v="128"/>
    <x v="11"/>
    <x v="11"/>
    <x v="8"/>
    <x v="1"/>
    <s v="See how you compare to 96 applicants. Try Premium for free"/>
    <s v="96"/>
    <x v="147"/>
    <x v="1"/>
    <x v="0"/>
    <x v="1"/>
    <x v="70"/>
    <x v="0"/>
    <x v="38"/>
    <s v="34,984 followers"/>
    <s v="34,984"/>
    <n v="34984"/>
  </r>
  <r>
    <n v="218"/>
    <x v="119"/>
    <x v="129"/>
    <x v="1"/>
    <x v="1"/>
    <x v="1"/>
    <x v="1"/>
    <s v="See how you compare to 425 applicants. Try Premium for free"/>
    <s v="425"/>
    <x v="167"/>
    <x v="0"/>
    <x v="0"/>
    <x v="0"/>
    <x v="2"/>
    <x v="2"/>
    <x v="2"/>
    <s v="500,910 followers"/>
    <s v="500,910"/>
    <n v="500910"/>
  </r>
  <r>
    <n v="219"/>
    <x v="120"/>
    <x v="5"/>
    <x v="18"/>
    <x v="18"/>
    <x v="13"/>
    <x v="1"/>
    <s v="See how you compare to 29 applicants. Try Premium for free"/>
    <s v="29"/>
    <x v="168"/>
    <x v="1"/>
    <x v="0"/>
    <x v="1"/>
    <x v="4"/>
    <x v="3"/>
    <x v="3"/>
    <s v="549,104 followers"/>
    <s v="549,104"/>
    <n v="549104"/>
  </r>
  <r>
    <n v="220"/>
    <x v="121"/>
    <x v="79"/>
    <x v="4"/>
    <x v="4"/>
    <x v="2"/>
    <x v="1"/>
    <s v="See how you compare to 139 applicants. Try Premium for free"/>
    <s v="139"/>
    <x v="169"/>
    <x v="1"/>
    <x v="0"/>
    <x v="1"/>
    <x v="52"/>
    <x v="3"/>
    <x v="27"/>
    <s v="6,839,567 followers"/>
    <s v="6,839,567"/>
    <n v="6839567"/>
  </r>
  <r>
    <n v="221"/>
    <x v="122"/>
    <x v="130"/>
    <x v="18"/>
    <x v="18"/>
    <x v="13"/>
    <x v="1"/>
    <s v="See how you compare to 11 applicants. Try Premium for free"/>
    <s v="11"/>
    <x v="165"/>
    <x v="0"/>
    <x v="0"/>
    <x v="0"/>
    <x v="71"/>
    <x v="0"/>
    <x v="11"/>
    <s v="5,423 followers"/>
    <s v="5,423"/>
    <n v="5423"/>
  </r>
  <r>
    <n v="222"/>
    <x v="123"/>
    <x v="131"/>
    <x v="1"/>
    <x v="1"/>
    <x v="1"/>
    <x v="1"/>
    <s v="See how you compare to 60 applicants. Try Premium for free"/>
    <s v="60"/>
    <x v="129"/>
    <x v="1"/>
    <x v="0"/>
    <x v="1"/>
    <x v="72"/>
    <x v="0"/>
    <x v="39"/>
    <s v="13,776 followers"/>
    <s v="13,776"/>
    <n v="13776"/>
  </r>
  <r>
    <n v="223"/>
    <x v="101"/>
    <x v="132"/>
    <x v="1"/>
    <x v="1"/>
    <x v="1"/>
    <x v="1"/>
    <s v="See how you compare to 101 applicants. Try Premium for free"/>
    <s v="101"/>
    <x v="18"/>
    <x v="2"/>
    <x v="0"/>
    <x v="2"/>
    <x v="73"/>
    <x v="2"/>
    <x v="40"/>
    <s v="67,419 followers"/>
    <s v="67,419"/>
    <n v="67419"/>
  </r>
  <r>
    <n v="224"/>
    <x v="78"/>
    <x v="133"/>
    <x v="1"/>
    <x v="1"/>
    <x v="1"/>
    <x v="1"/>
    <s v="See how you compare to 53 applicants. Try Premium for free"/>
    <s v="53"/>
    <x v="1"/>
    <x v="3"/>
    <x v="0"/>
    <x v="3"/>
    <x v="74"/>
    <x v="1"/>
    <x v="34"/>
    <m/>
    <e v="#VALUE!"/>
    <e v="#VALUE!"/>
  </r>
  <r>
    <n v="225"/>
    <x v="78"/>
    <x v="134"/>
    <x v="7"/>
    <x v="7"/>
    <x v="5"/>
    <x v="1"/>
    <s v="See how you compare to 53 applicants. Try Premium for free"/>
    <s v="53"/>
    <x v="1"/>
    <x v="2"/>
    <x v="0"/>
    <x v="2"/>
    <x v="5"/>
    <x v="3"/>
    <x v="4"/>
    <s v="777,216 followers"/>
    <s v="777,216"/>
    <n v="777216"/>
  </r>
  <r>
    <n v="226"/>
    <x v="124"/>
    <x v="135"/>
    <x v="1"/>
    <x v="1"/>
    <x v="1"/>
    <x v="1"/>
    <s v="See how you compare to 122 applicants. Try Premium for free"/>
    <s v="122"/>
    <x v="170"/>
    <x v="0"/>
    <x v="0"/>
    <x v="0"/>
    <x v="3"/>
    <x v="3"/>
    <x v="0"/>
    <s v="6,841,000 followers"/>
    <s v="6,841,000"/>
    <n v="6841000"/>
  </r>
  <r>
    <n v="227"/>
    <x v="100"/>
    <x v="113"/>
    <x v="5"/>
    <x v="5"/>
    <x v="3"/>
    <x v="1"/>
    <s v="See recent hiring trends for Trimble. Try Premium for free"/>
    <m/>
    <x v="40"/>
    <x v="1"/>
    <x v="0"/>
    <x v="1"/>
    <x v="31"/>
    <x v="3"/>
    <x v="2"/>
    <s v="186,215 followers"/>
    <s v="186,215"/>
    <n v="186215"/>
  </r>
  <r>
    <n v="228"/>
    <x v="117"/>
    <x v="42"/>
    <x v="4"/>
    <x v="4"/>
    <x v="2"/>
    <x v="1"/>
    <s v="See how you compare to 140 applicants. Try Premium for free"/>
    <s v="140"/>
    <x v="171"/>
    <x v="2"/>
    <x v="0"/>
    <x v="2"/>
    <x v="31"/>
    <x v="3"/>
    <x v="2"/>
    <s v="26,730,832 followers"/>
    <s v="26,730,832"/>
    <n v="26730832"/>
  </r>
  <r>
    <n v="229"/>
    <x v="125"/>
    <x v="136"/>
    <x v="5"/>
    <x v="5"/>
    <x v="3"/>
    <x v="1"/>
    <s v="See recent hiring trends for Inspire. Try Premium for free"/>
    <m/>
    <x v="40"/>
    <x v="1"/>
    <x v="0"/>
    <x v="1"/>
    <x v="75"/>
    <x v="0"/>
    <x v="22"/>
    <s v="3,863 followers"/>
    <s v="3,863"/>
    <n v="3863"/>
  </r>
  <r>
    <n v="230"/>
    <x v="126"/>
    <x v="137"/>
    <x v="1"/>
    <x v="1"/>
    <x v="1"/>
    <x v="1"/>
    <s v="See how you compare to 204 applicants. Try Premium for free"/>
    <s v="204"/>
    <x v="160"/>
    <x v="1"/>
    <x v="0"/>
    <x v="1"/>
    <x v="76"/>
    <x v="2"/>
    <x v="10"/>
    <s v="60,132 followers"/>
    <s v="60,132"/>
    <n v="60132"/>
  </r>
  <r>
    <n v="231"/>
    <x v="127"/>
    <x v="105"/>
    <x v="11"/>
    <x v="11"/>
    <x v="8"/>
    <x v="1"/>
    <s v="See how you compare to 70 applicants. Try Premium for free"/>
    <s v="70"/>
    <x v="16"/>
    <x v="1"/>
    <x v="0"/>
    <x v="1"/>
    <x v="52"/>
    <x v="3"/>
    <x v="27"/>
    <s v="7,025,615 followers"/>
    <s v="7,025,615"/>
    <n v="7025615"/>
  </r>
  <r>
    <n v="232"/>
    <x v="128"/>
    <x v="138"/>
    <x v="1"/>
    <x v="1"/>
    <x v="1"/>
    <x v="1"/>
    <s v="See how you compare to 24 applicants. Try Premium for free"/>
    <s v="24"/>
    <x v="172"/>
    <x v="0"/>
    <x v="0"/>
    <x v="0"/>
    <x v="77"/>
    <x v="1"/>
    <x v="11"/>
    <s v="5,992 followers"/>
    <s v="5,992"/>
    <n v="5992"/>
  </r>
  <r>
    <n v="233"/>
    <x v="129"/>
    <x v="139"/>
    <x v="7"/>
    <x v="7"/>
    <x v="5"/>
    <x v="1"/>
    <s v="See how you compare to 258 applicants. Try Premium for free"/>
    <s v="258"/>
    <x v="173"/>
    <x v="1"/>
    <x v="0"/>
    <x v="1"/>
    <x v="76"/>
    <x v="2"/>
    <x v="10"/>
    <s v="401,993 followers"/>
    <s v="401,993"/>
    <n v="401993"/>
  </r>
  <r>
    <n v="234"/>
    <x v="1"/>
    <x v="140"/>
    <x v="7"/>
    <x v="7"/>
    <x v="5"/>
    <x v="1"/>
    <s v="See how you compare to 677 applicants. Try Premium for free"/>
    <s v="677"/>
    <x v="174"/>
    <x v="6"/>
    <x v="0"/>
    <x v="4"/>
    <x v="2"/>
    <x v="2"/>
    <x v="2"/>
    <s v="46,123 followers"/>
    <s v="46,123"/>
    <n v="46123"/>
  </r>
  <r>
    <n v="235"/>
    <x v="130"/>
    <x v="102"/>
    <x v="1"/>
    <x v="1"/>
    <x v="1"/>
    <x v="1"/>
    <s v="See how you compare to 21 applicants. Try Premium for free"/>
    <s v="21"/>
    <x v="141"/>
    <x v="2"/>
    <x v="0"/>
    <x v="2"/>
    <x v="16"/>
    <x v="3"/>
    <x v="6"/>
    <s v="3,455,582 followers"/>
    <s v="3,455,582"/>
    <n v="3455582"/>
  </r>
  <r>
    <n v="236"/>
    <x v="131"/>
    <x v="141"/>
    <x v="1"/>
    <x v="1"/>
    <x v="1"/>
    <x v="1"/>
    <s v="See how you compare to 273 applicants. Try Premium for free"/>
    <s v="273"/>
    <x v="175"/>
    <x v="1"/>
    <x v="0"/>
    <x v="1"/>
    <x v="49"/>
    <x v="4"/>
    <x v="2"/>
    <s v="2,187,545 followers"/>
    <s v="2,187,545"/>
    <n v="2187545"/>
  </r>
  <r>
    <n v="237"/>
    <x v="132"/>
    <x v="142"/>
    <x v="4"/>
    <x v="4"/>
    <x v="2"/>
    <x v="1"/>
    <s v="See how you compare to 24 applicants. Try Premium for free"/>
    <s v="24"/>
    <x v="172"/>
    <x v="1"/>
    <x v="0"/>
    <x v="1"/>
    <x v="78"/>
    <x v="3"/>
    <x v="41"/>
    <s v="285,075 followers"/>
    <s v="285,075"/>
    <n v="285075"/>
  </r>
  <r>
    <n v="238"/>
    <x v="133"/>
    <x v="25"/>
    <x v="1"/>
    <x v="1"/>
    <x v="1"/>
    <x v="1"/>
    <s v="See how you compare to 50 applicants. Try Premium for free"/>
    <s v="50"/>
    <x v="144"/>
    <x v="1"/>
    <x v="0"/>
    <x v="1"/>
    <x v="3"/>
    <x v="3"/>
    <x v="0"/>
    <s v="1,453,273 followers"/>
    <s v="1,453,273"/>
    <n v="1453273"/>
  </r>
  <r>
    <n v="239"/>
    <x v="117"/>
    <x v="42"/>
    <x v="11"/>
    <x v="11"/>
    <x v="8"/>
    <x v="1"/>
    <s v="See how you compare to 273 applicants. Try Premium for free"/>
    <s v="273"/>
    <x v="175"/>
    <x v="2"/>
    <x v="0"/>
    <x v="2"/>
    <x v="31"/>
    <x v="3"/>
    <x v="2"/>
    <s v="26,730,836 followers"/>
    <s v="26,730,836"/>
    <n v="26730836"/>
  </r>
  <r>
    <n v="240"/>
    <x v="134"/>
    <x v="143"/>
    <x v="29"/>
    <x v="29"/>
    <x v="14"/>
    <x v="1"/>
    <s v="See how you compare to 17 applicants. Try Premium for free"/>
    <s v="17"/>
    <x v="176"/>
    <x v="1"/>
    <x v="0"/>
    <x v="1"/>
    <x v="79"/>
    <x v="6"/>
    <x v="40"/>
    <s v="6,889 followers"/>
    <s v="6,889"/>
    <n v="6889"/>
  </r>
  <r>
    <n v="241"/>
    <x v="82"/>
    <x v="144"/>
    <x v="1"/>
    <x v="1"/>
    <x v="1"/>
    <x v="1"/>
    <s v="See how you compare to 79 applicants. Try Premium for free"/>
    <s v="79"/>
    <x v="177"/>
    <x v="0"/>
    <x v="0"/>
    <x v="0"/>
    <x v="23"/>
    <x v="3"/>
    <x v="16"/>
    <s v="160,194 followers"/>
    <s v="160,194"/>
    <n v="160194"/>
  </r>
  <r>
    <n v="242"/>
    <x v="134"/>
    <x v="143"/>
    <x v="11"/>
    <x v="11"/>
    <x v="8"/>
    <x v="1"/>
    <s v="See how you compare to 20 applicants. Try Premium for free"/>
    <s v="20"/>
    <x v="42"/>
    <x v="1"/>
    <x v="0"/>
    <x v="1"/>
    <x v="79"/>
    <x v="6"/>
    <x v="40"/>
    <s v="6,889 followers"/>
    <s v="6,889"/>
    <n v="6889"/>
  </r>
  <r>
    <n v="243"/>
    <x v="135"/>
    <x v="145"/>
    <x v="1"/>
    <x v="1"/>
    <x v="1"/>
    <x v="1"/>
    <s v="See how you compare to 155 applicants. Try Premium for free"/>
    <s v="155"/>
    <x v="178"/>
    <x v="2"/>
    <x v="0"/>
    <x v="2"/>
    <x v="80"/>
    <x v="3"/>
    <x v="40"/>
    <s v="1,086,621 followers"/>
    <s v="1,086,621"/>
    <n v="1086621"/>
  </r>
  <r>
    <n v="244"/>
    <x v="59"/>
    <x v="146"/>
    <x v="7"/>
    <x v="7"/>
    <x v="5"/>
    <x v="1"/>
    <s v="See how you compare to 28 applicants. Try Premium for free"/>
    <s v="28"/>
    <x v="85"/>
    <x v="0"/>
    <x v="0"/>
    <x v="0"/>
    <x v="81"/>
    <x v="2"/>
    <x v="18"/>
    <s v="5,564 followers"/>
    <s v="5,564"/>
    <n v="5564"/>
  </r>
  <r>
    <n v="245"/>
    <x v="136"/>
    <x v="58"/>
    <x v="5"/>
    <x v="5"/>
    <x v="3"/>
    <x v="1"/>
    <s v="See how you compare to 18 applicants. Try Premium for free"/>
    <s v="18"/>
    <x v="179"/>
    <x v="2"/>
    <x v="0"/>
    <x v="2"/>
    <x v="16"/>
    <x v="3"/>
    <x v="6"/>
    <s v="3,873,397 followers"/>
    <s v="3,873,397"/>
    <n v="3873397"/>
  </r>
  <r>
    <n v="246"/>
    <x v="137"/>
    <x v="26"/>
    <x v="7"/>
    <x v="7"/>
    <x v="5"/>
    <x v="1"/>
    <s v="See how you compare to 25 applicants. Try Premium for free"/>
    <s v="25"/>
    <x v="60"/>
    <x v="0"/>
    <x v="0"/>
    <x v="0"/>
    <x v="19"/>
    <x v="2"/>
    <x v="13"/>
    <s v="588,435 followers"/>
    <s v="588,435"/>
    <n v="588435"/>
  </r>
  <r>
    <n v="247"/>
    <x v="138"/>
    <x v="79"/>
    <x v="4"/>
    <x v="4"/>
    <x v="2"/>
    <x v="1"/>
    <s v="See how you compare to 147 applicants. Try Premium for free"/>
    <s v="147"/>
    <x v="180"/>
    <x v="1"/>
    <x v="0"/>
    <x v="1"/>
    <x v="52"/>
    <x v="3"/>
    <x v="27"/>
    <s v="6,839,590 followers"/>
    <s v="6,839,590"/>
    <n v="6839590"/>
  </r>
  <r>
    <n v="248"/>
    <x v="139"/>
    <x v="147"/>
    <x v="1"/>
    <x v="1"/>
    <x v="1"/>
    <x v="1"/>
    <s v="See how you compare to 329 applicants. Try Premium for free"/>
    <s v="329"/>
    <x v="181"/>
    <x v="1"/>
    <x v="0"/>
    <x v="1"/>
    <x v="38"/>
    <x v="3"/>
    <x v="20"/>
    <s v="799,603 followers"/>
    <s v="799,603"/>
    <n v="799603"/>
  </r>
  <r>
    <n v="249"/>
    <x v="1"/>
    <x v="148"/>
    <x v="11"/>
    <x v="11"/>
    <x v="8"/>
    <x v="1"/>
    <s v="See how you compare to 122 applicants. Try Premium for free"/>
    <s v="122"/>
    <x v="170"/>
    <x v="2"/>
    <x v="0"/>
    <x v="2"/>
    <x v="8"/>
    <x v="2"/>
    <x v="6"/>
    <s v="105,186 followers"/>
    <s v="105,186"/>
    <n v="105186"/>
  </r>
  <r>
    <n v="250"/>
    <x v="1"/>
    <x v="149"/>
    <x v="15"/>
    <x v="15"/>
    <x v="5"/>
    <x v="1"/>
    <s v="See how you compare to 746 applicants. Try Premium for free"/>
    <s v="746"/>
    <x v="182"/>
    <x v="1"/>
    <x v="0"/>
    <x v="1"/>
    <x v="82"/>
    <x v="5"/>
    <x v="21"/>
    <s v="70,746 followers"/>
    <s v="70,746"/>
    <n v="70746"/>
  </r>
  <r>
    <n v="251"/>
    <x v="140"/>
    <x v="150"/>
    <x v="11"/>
    <x v="11"/>
    <x v="8"/>
    <x v="1"/>
    <s v="See how you compare to 125 applicants. Try Premium for free"/>
    <s v="125"/>
    <x v="183"/>
    <x v="0"/>
    <x v="0"/>
    <x v="0"/>
    <x v="83"/>
    <x v="6"/>
    <x v="6"/>
    <s v="851 followers"/>
    <s v="851"/>
    <n v="851"/>
  </r>
  <r>
    <n v="252"/>
    <x v="141"/>
    <x v="102"/>
    <x v="4"/>
    <x v="4"/>
    <x v="2"/>
    <x v="1"/>
    <s v="See how you compare to 14 applicants. Try Premium for free"/>
    <s v="14"/>
    <x v="93"/>
    <x v="2"/>
    <x v="0"/>
    <x v="2"/>
    <x v="16"/>
    <x v="3"/>
    <x v="6"/>
    <s v="3,455,585 followers"/>
    <s v="3,455,585"/>
    <n v="3455585"/>
  </r>
  <r>
    <n v="253"/>
    <x v="131"/>
    <x v="141"/>
    <x v="11"/>
    <x v="11"/>
    <x v="8"/>
    <x v="1"/>
    <s v="See how you compare to 223 applicants. Try Premium for free"/>
    <s v="223"/>
    <x v="111"/>
    <x v="1"/>
    <x v="0"/>
    <x v="1"/>
    <x v="49"/>
    <x v="4"/>
    <x v="2"/>
    <s v="2,187,545 followers"/>
    <s v="2,187,545"/>
    <n v="2187545"/>
  </r>
  <r>
    <n v="254"/>
    <x v="142"/>
    <x v="101"/>
    <x v="11"/>
    <x v="11"/>
    <x v="8"/>
    <x v="1"/>
    <s v="See how you compare to 84 applicants. Try Premium for free"/>
    <s v="84"/>
    <x v="184"/>
    <x v="2"/>
    <x v="0"/>
    <x v="2"/>
    <x v="16"/>
    <x v="3"/>
    <x v="6"/>
    <s v="291,535 followers"/>
    <s v="291,535"/>
    <n v="291535"/>
  </r>
  <r>
    <n v="255"/>
    <x v="143"/>
    <x v="93"/>
    <x v="11"/>
    <x v="11"/>
    <x v="8"/>
    <x v="1"/>
    <s v="See how you compare to 242 applicants. Try Premium for free"/>
    <s v="242"/>
    <x v="185"/>
    <x v="1"/>
    <x v="0"/>
    <x v="1"/>
    <x v="57"/>
    <x v="0"/>
    <x v="9"/>
    <s v="1,408 followers"/>
    <s v="1,408"/>
    <n v="1408"/>
  </r>
  <r>
    <n v="256"/>
    <x v="144"/>
    <x v="151"/>
    <x v="11"/>
    <x v="11"/>
    <x v="8"/>
    <x v="1"/>
    <s v="See how you compare to 61 applicants. Try Premium for free"/>
    <s v="61"/>
    <x v="123"/>
    <x v="1"/>
    <x v="0"/>
    <x v="1"/>
    <x v="24"/>
    <x v="2"/>
    <x v="17"/>
    <s v="135,996 followers"/>
    <s v="135,996"/>
    <n v="135996"/>
  </r>
  <r>
    <n v="257"/>
    <x v="145"/>
    <x v="152"/>
    <x v="30"/>
    <x v="30"/>
    <x v="3"/>
    <x v="1"/>
    <s v="See how you compare to 37 applicants. Try Premium for free"/>
    <s v="37"/>
    <x v="88"/>
    <x v="1"/>
    <x v="0"/>
    <x v="1"/>
    <x v="84"/>
    <x v="4"/>
    <x v="0"/>
    <s v="119,195 followers"/>
    <s v="119,195"/>
    <n v="119195"/>
  </r>
  <r>
    <n v="258"/>
    <x v="146"/>
    <x v="153"/>
    <x v="7"/>
    <x v="7"/>
    <x v="5"/>
    <x v="1"/>
    <s v="See how you compare to 34 applicants. Try Premium for free"/>
    <s v="34"/>
    <x v="71"/>
    <x v="0"/>
    <x v="0"/>
    <x v="0"/>
    <x v="46"/>
    <x v="6"/>
    <x v="0"/>
    <s v="427 followers"/>
    <s v="427"/>
    <n v="427"/>
  </r>
  <r>
    <n v="259"/>
    <x v="59"/>
    <x v="146"/>
    <x v="7"/>
    <x v="7"/>
    <x v="5"/>
    <x v="1"/>
    <s v="See how you compare to 32 applicants. Try Premium for free"/>
    <s v="32"/>
    <x v="158"/>
    <x v="0"/>
    <x v="0"/>
    <x v="0"/>
    <x v="81"/>
    <x v="2"/>
    <x v="18"/>
    <s v="5,564 followers"/>
    <s v="5,564"/>
    <n v="5564"/>
  </r>
  <r>
    <n v="260"/>
    <x v="134"/>
    <x v="143"/>
    <x v="31"/>
    <x v="31"/>
    <x v="10"/>
    <x v="1"/>
    <s v="See how you compare to 31 applicants. Try Premium for free"/>
    <s v="31"/>
    <x v="73"/>
    <x v="1"/>
    <x v="0"/>
    <x v="1"/>
    <x v="79"/>
    <x v="6"/>
    <x v="40"/>
    <s v="6,889 followers"/>
    <s v="6,889"/>
    <n v="6889"/>
  </r>
  <r>
    <n v="261"/>
    <x v="78"/>
    <x v="154"/>
    <x v="4"/>
    <x v="4"/>
    <x v="2"/>
    <x v="1"/>
    <s v="See how you compare to 344 applicants. Try Premium for free"/>
    <s v="344"/>
    <x v="186"/>
    <x v="2"/>
    <x v="0"/>
    <x v="2"/>
    <x v="31"/>
    <x v="3"/>
    <x v="2"/>
    <s v="2,451,221 followers"/>
    <s v="2,451,221"/>
    <n v="2451221"/>
  </r>
  <r>
    <n v="262"/>
    <x v="147"/>
    <x v="155"/>
    <x v="11"/>
    <x v="11"/>
    <x v="8"/>
    <x v="1"/>
    <s v="See how you compare to 26 applicants. Try Premium for free"/>
    <s v="26"/>
    <x v="34"/>
    <x v="1"/>
    <x v="0"/>
    <x v="1"/>
    <x v="85"/>
    <x v="0"/>
    <x v="25"/>
    <s v="19,206 followers"/>
    <s v="19,206"/>
    <n v="19206"/>
  </r>
  <r>
    <n v="263"/>
    <x v="148"/>
    <x v="156"/>
    <x v="7"/>
    <x v="7"/>
    <x v="5"/>
    <x v="1"/>
    <s v="See how you compare to 13 applicants. Try Premium for free"/>
    <s v="13"/>
    <x v="19"/>
    <x v="0"/>
    <x v="0"/>
    <x v="0"/>
    <x v="46"/>
    <x v="6"/>
    <x v="0"/>
    <s v="2,318 followers"/>
    <s v="2,318"/>
    <n v="2318"/>
  </r>
  <r>
    <n v="264"/>
    <x v="149"/>
    <x v="157"/>
    <x v="17"/>
    <x v="17"/>
    <x v="12"/>
    <x v="1"/>
    <s v="vinutha reddy is hiring for this job"/>
    <m/>
    <x v="40"/>
    <x v="7"/>
    <x v="3"/>
    <x v="2"/>
    <x v="86"/>
    <x v="3"/>
    <x v="14"/>
    <s v="1,940,077 followers"/>
    <s v="1,940,077"/>
    <n v="1940077"/>
  </r>
  <r>
    <n v="265"/>
    <x v="78"/>
    <x v="158"/>
    <x v="18"/>
    <x v="18"/>
    <x v="13"/>
    <x v="1"/>
    <s v="See how you compare to 65 applicants. Try Premium for free"/>
    <s v="65"/>
    <x v="187"/>
    <x v="8"/>
    <x v="4"/>
    <x v="1"/>
    <x v="30"/>
    <x v="0"/>
    <x v="13"/>
    <s v="12,847 followers"/>
    <s v="12,847"/>
    <n v="12847"/>
  </r>
  <r>
    <n v="266"/>
    <x v="134"/>
    <x v="143"/>
    <x v="4"/>
    <x v="4"/>
    <x v="2"/>
    <x v="1"/>
    <s v="See how you compare to 14 applicants. Try Premium for free"/>
    <s v="14"/>
    <x v="93"/>
    <x v="1"/>
    <x v="0"/>
    <x v="1"/>
    <x v="79"/>
    <x v="6"/>
    <x v="40"/>
    <s v="6,889 followers"/>
    <s v="6,889"/>
    <n v="6889"/>
  </r>
  <r>
    <n v="267"/>
    <x v="150"/>
    <x v="102"/>
    <x v="7"/>
    <x v="7"/>
    <x v="5"/>
    <x v="1"/>
    <s v="See how you compare to 54 applicants. Try Premium for free"/>
    <s v="54"/>
    <x v="68"/>
    <x v="2"/>
    <x v="0"/>
    <x v="2"/>
    <x v="16"/>
    <x v="3"/>
    <x v="6"/>
    <s v="3,455,585 followers"/>
    <s v="3,455,585"/>
    <n v="3455585"/>
  </r>
  <r>
    <n v="268"/>
    <x v="148"/>
    <x v="156"/>
    <x v="7"/>
    <x v="7"/>
    <x v="5"/>
    <x v="1"/>
    <s v="See how you compare to 6 applicants. Try Premium for free"/>
    <s v="6"/>
    <x v="188"/>
    <x v="0"/>
    <x v="0"/>
    <x v="0"/>
    <x v="46"/>
    <x v="6"/>
    <x v="0"/>
    <s v="2,318 followers"/>
    <s v="2,318"/>
    <n v="2318"/>
  </r>
  <r>
    <n v="269"/>
    <x v="148"/>
    <x v="156"/>
    <x v="32"/>
    <x v="32"/>
    <x v="5"/>
    <x v="1"/>
    <s v="See how you compare to 11 applicants. Try Premium for free"/>
    <s v="11"/>
    <x v="165"/>
    <x v="0"/>
    <x v="0"/>
    <x v="0"/>
    <x v="46"/>
    <x v="6"/>
    <x v="0"/>
    <s v="2,318 followers"/>
    <s v="2,318"/>
    <n v="2318"/>
  </r>
  <r>
    <n v="270"/>
    <x v="151"/>
    <x v="159"/>
    <x v="4"/>
    <x v="4"/>
    <x v="2"/>
    <x v="1"/>
    <m/>
    <m/>
    <x v="40"/>
    <x v="9"/>
    <x v="3"/>
    <x v="5"/>
    <x v="87"/>
    <x v="8"/>
    <x v="42"/>
    <m/>
    <m/>
    <m/>
  </r>
  <r>
    <n v="271"/>
    <x v="152"/>
    <x v="160"/>
    <x v="17"/>
    <x v="17"/>
    <x v="12"/>
    <x v="1"/>
    <s v="See how you compare to 35 applicants. Try Premium for free"/>
    <s v="35"/>
    <x v="189"/>
    <x v="1"/>
    <x v="0"/>
    <x v="1"/>
    <x v="22"/>
    <x v="5"/>
    <x v="0"/>
    <s v="17,351 followers"/>
    <s v="17,351"/>
    <n v="17351"/>
  </r>
  <r>
    <n v="272"/>
    <x v="153"/>
    <x v="72"/>
    <x v="25"/>
    <x v="25"/>
    <x v="7"/>
    <x v="1"/>
    <s v="See how you compare to 19 applicants. Try Premium for free"/>
    <s v="19"/>
    <x v="140"/>
    <x v="1"/>
    <x v="0"/>
    <x v="1"/>
    <x v="37"/>
    <x v="6"/>
    <x v="10"/>
    <s v="11,731 followers"/>
    <s v="11,731"/>
    <n v="11731"/>
  </r>
  <r>
    <n v="273"/>
    <x v="1"/>
    <x v="161"/>
    <x v="33"/>
    <x v="33"/>
    <x v="15"/>
    <x v="1"/>
    <s v="See how you compare to 185 applicants. Try Premium for free"/>
    <s v="185"/>
    <x v="124"/>
    <x v="2"/>
    <x v="0"/>
    <x v="2"/>
    <x v="88"/>
    <x v="6"/>
    <x v="14"/>
    <s v="706 followers"/>
    <s v="706"/>
    <n v="706"/>
  </r>
  <r>
    <n v="274"/>
    <x v="154"/>
    <x v="162"/>
    <x v="15"/>
    <x v="15"/>
    <x v="5"/>
    <x v="1"/>
    <s v="See how you compare to 185 applicants. Try Premium for free"/>
    <s v="185"/>
    <x v="124"/>
    <x v="2"/>
    <x v="0"/>
    <x v="2"/>
    <x v="16"/>
    <x v="3"/>
    <x v="6"/>
    <s v="891,615 followers"/>
    <s v="891,615"/>
    <n v="891615"/>
  </r>
  <r>
    <n v="275"/>
    <x v="134"/>
    <x v="143"/>
    <x v="5"/>
    <x v="5"/>
    <x v="3"/>
    <x v="1"/>
    <s v="See how you compare to 25 applicants. Try Premium for free"/>
    <s v="25"/>
    <x v="60"/>
    <x v="1"/>
    <x v="0"/>
    <x v="1"/>
    <x v="79"/>
    <x v="6"/>
    <x v="40"/>
    <s v="6,889 followers"/>
    <s v="6,889"/>
    <n v="6889"/>
  </r>
  <r>
    <n v="276"/>
    <x v="155"/>
    <x v="32"/>
    <x v="7"/>
    <x v="7"/>
    <x v="5"/>
    <x v="1"/>
    <s v="See recent hiring trends for CIEL HR. Try Premium for free"/>
    <m/>
    <x v="40"/>
    <x v="1"/>
    <x v="0"/>
    <x v="1"/>
    <x v="25"/>
    <x v="1"/>
    <x v="10"/>
    <s v="93,307 followers"/>
    <s v="93,307"/>
    <n v="93307"/>
  </r>
  <r>
    <n v="277"/>
    <x v="156"/>
    <x v="163"/>
    <x v="34"/>
    <x v="34"/>
    <x v="5"/>
    <x v="1"/>
    <s v="See how you compare to 34 applicants. Try Premium for free"/>
    <s v="34"/>
    <x v="71"/>
    <x v="1"/>
    <x v="0"/>
    <x v="1"/>
    <x v="89"/>
    <x v="3"/>
    <x v="43"/>
    <s v="105,492 followers"/>
    <s v="105,492"/>
    <n v="105492"/>
  </r>
  <r>
    <n v="278"/>
    <x v="157"/>
    <x v="70"/>
    <x v="15"/>
    <x v="15"/>
    <x v="5"/>
    <x v="1"/>
    <s v="See how you compare to 45 applicants. Try Premium for free"/>
    <s v="45"/>
    <x v="190"/>
    <x v="2"/>
    <x v="0"/>
    <x v="2"/>
    <x v="16"/>
    <x v="3"/>
    <x v="6"/>
    <s v="1,232,984 followers"/>
    <s v="1,232,984"/>
    <n v="1232984"/>
  </r>
  <r>
    <n v="279"/>
    <x v="158"/>
    <x v="164"/>
    <x v="7"/>
    <x v="7"/>
    <x v="5"/>
    <x v="1"/>
    <s v="See how you compare to 47 applicants. Try Premium for free"/>
    <s v="47"/>
    <x v="191"/>
    <x v="0"/>
    <x v="0"/>
    <x v="0"/>
    <x v="90"/>
    <x v="1"/>
    <x v="20"/>
    <s v="16,633 followers"/>
    <s v="16,633"/>
    <n v="16633"/>
  </r>
  <r>
    <n v="280"/>
    <x v="159"/>
    <x v="165"/>
    <x v="1"/>
    <x v="1"/>
    <x v="1"/>
    <x v="1"/>
    <s v="See how you compare to 50 applicants. Try Premium for free"/>
    <s v="50"/>
    <x v="144"/>
    <x v="0"/>
    <x v="0"/>
    <x v="0"/>
    <x v="5"/>
    <x v="3"/>
    <x v="4"/>
    <s v="922,945 followers"/>
    <s v="922,945"/>
    <n v="922945"/>
  </r>
  <r>
    <n v="281"/>
    <x v="160"/>
    <x v="166"/>
    <x v="5"/>
    <x v="5"/>
    <x v="3"/>
    <x v="1"/>
    <s v="See how you compare to 8 applicants. Try Premium for free"/>
    <s v="8"/>
    <x v="192"/>
    <x v="1"/>
    <x v="0"/>
    <x v="1"/>
    <x v="91"/>
    <x v="6"/>
    <x v="44"/>
    <s v="373 followers"/>
    <s v="373"/>
    <n v="373"/>
  </r>
  <r>
    <n v="282"/>
    <x v="159"/>
    <x v="165"/>
    <x v="1"/>
    <x v="1"/>
    <x v="1"/>
    <x v="1"/>
    <s v="See how you compare to 39 applicants. Try Premium for free"/>
    <s v="39"/>
    <x v="193"/>
    <x v="0"/>
    <x v="0"/>
    <x v="0"/>
    <x v="5"/>
    <x v="3"/>
    <x v="4"/>
    <s v="922,945 followers"/>
    <s v="922,945"/>
    <n v="922945"/>
  </r>
  <r>
    <n v="283"/>
    <x v="159"/>
    <x v="165"/>
    <x v="1"/>
    <x v="1"/>
    <x v="1"/>
    <x v="1"/>
    <s v="See how you compare to 39 applicants. Try Premium for free"/>
    <s v="39"/>
    <x v="193"/>
    <x v="0"/>
    <x v="0"/>
    <x v="0"/>
    <x v="5"/>
    <x v="3"/>
    <x v="4"/>
    <s v="922,945 followers"/>
    <s v="922,945"/>
    <n v="922945"/>
  </r>
  <r>
    <n v="284"/>
    <x v="78"/>
    <x v="167"/>
    <x v="1"/>
    <x v="1"/>
    <x v="1"/>
    <x v="1"/>
    <s v="See how you compare to 192 applicants. Try Premium for free"/>
    <s v="192"/>
    <x v="2"/>
    <x v="2"/>
    <x v="0"/>
    <x v="2"/>
    <x v="2"/>
    <x v="2"/>
    <x v="2"/>
    <s v="71,908 followers"/>
    <s v="71,908"/>
    <n v="71908"/>
  </r>
  <r>
    <n v="285"/>
    <x v="111"/>
    <x v="168"/>
    <x v="35"/>
    <x v="35"/>
    <x v="11"/>
    <x v="1"/>
    <s v="See how you compare to 13 applicants. Try Premium for free"/>
    <s v="13"/>
    <x v="19"/>
    <x v="1"/>
    <x v="0"/>
    <x v="1"/>
    <x v="92"/>
    <x v="2"/>
    <x v="45"/>
    <s v="195,924 followers"/>
    <s v="195,924"/>
    <n v="195924"/>
  </r>
  <r>
    <n v="286"/>
    <x v="78"/>
    <x v="169"/>
    <x v="15"/>
    <x v="15"/>
    <x v="5"/>
    <x v="1"/>
    <s v="See how you compare to 13 applicants. Try Premium for free"/>
    <s v="13"/>
    <x v="19"/>
    <x v="3"/>
    <x v="0"/>
    <x v="3"/>
    <x v="22"/>
    <x v="5"/>
    <x v="0"/>
    <s v="51,607 followers"/>
    <s v="51,607"/>
    <n v="51607"/>
  </r>
  <r>
    <n v="287"/>
    <x v="1"/>
    <x v="170"/>
    <x v="11"/>
    <x v="11"/>
    <x v="8"/>
    <x v="1"/>
    <s v="See how you compare to 1,578 applicants. Try Premium for free"/>
    <s v="1,578"/>
    <x v="194"/>
    <x v="1"/>
    <x v="0"/>
    <x v="1"/>
    <x v="93"/>
    <x v="0"/>
    <x v="43"/>
    <s v="93,748 followers"/>
    <s v="93,748"/>
    <n v="93748"/>
  </r>
  <r>
    <n v="288"/>
    <x v="1"/>
    <x v="171"/>
    <x v="36"/>
    <x v="8"/>
    <x v="6"/>
    <x v="1"/>
    <s v="See how you compare to 967 applicants. Try Premium for free"/>
    <s v="967"/>
    <x v="195"/>
    <x v="1"/>
    <x v="0"/>
    <x v="1"/>
    <x v="94"/>
    <x v="0"/>
    <x v="46"/>
    <s v="29,810 followers"/>
    <s v="29,810"/>
    <n v="29810"/>
  </r>
  <r>
    <n v="289"/>
    <x v="1"/>
    <x v="172"/>
    <x v="5"/>
    <x v="5"/>
    <x v="3"/>
    <x v="1"/>
    <s v="See how you compare to 261 applicants. Try Premium for free"/>
    <s v="261"/>
    <x v="196"/>
    <x v="1"/>
    <x v="0"/>
    <x v="1"/>
    <x v="95"/>
    <x v="1"/>
    <x v="22"/>
    <s v="57,388 followers"/>
    <s v="57,388"/>
    <n v="57388"/>
  </r>
  <r>
    <n v="290"/>
    <x v="161"/>
    <x v="79"/>
    <x v="4"/>
    <x v="4"/>
    <x v="2"/>
    <x v="1"/>
    <s v="See how you compare to 72 applicants. Try Premium for free"/>
    <s v="72"/>
    <x v="118"/>
    <x v="1"/>
    <x v="0"/>
    <x v="1"/>
    <x v="52"/>
    <x v="3"/>
    <x v="27"/>
    <s v="6,839,590 followers"/>
    <s v="6,839,590"/>
    <n v="6839590"/>
  </r>
  <r>
    <n v="291"/>
    <x v="96"/>
    <x v="106"/>
    <x v="4"/>
    <x v="4"/>
    <x v="2"/>
    <x v="1"/>
    <s v="See how you compare to 9 applicants. Try Premium for free"/>
    <s v="9"/>
    <x v="149"/>
    <x v="1"/>
    <x v="0"/>
    <x v="1"/>
    <x v="62"/>
    <x v="0"/>
    <x v="33"/>
    <s v="5,892 followers"/>
    <s v="5,892"/>
    <n v="5892"/>
  </r>
  <r>
    <n v="292"/>
    <x v="162"/>
    <x v="173"/>
    <x v="7"/>
    <x v="7"/>
    <x v="5"/>
    <x v="1"/>
    <s v="See how you compare to 292 applicants. Try Premium for free"/>
    <s v="292"/>
    <x v="197"/>
    <x v="0"/>
    <x v="0"/>
    <x v="0"/>
    <x v="2"/>
    <x v="2"/>
    <x v="2"/>
    <s v="235,391 followers"/>
    <s v="235,391"/>
    <n v="235391"/>
  </r>
  <r>
    <n v="293"/>
    <x v="1"/>
    <x v="174"/>
    <x v="15"/>
    <x v="15"/>
    <x v="5"/>
    <x v="1"/>
    <s v="See how you compare to 98 applicants. Try Premium for free"/>
    <s v="98"/>
    <x v="198"/>
    <x v="1"/>
    <x v="0"/>
    <x v="1"/>
    <x v="39"/>
    <x v="3"/>
    <x v="21"/>
    <s v="452,631 followers"/>
    <s v="452,631"/>
    <n v="452631"/>
  </r>
  <r>
    <n v="294"/>
    <x v="134"/>
    <x v="143"/>
    <x v="15"/>
    <x v="15"/>
    <x v="5"/>
    <x v="1"/>
    <s v="See how you compare to 23 applicants. Try Premium for free"/>
    <s v="23"/>
    <x v="72"/>
    <x v="1"/>
    <x v="0"/>
    <x v="1"/>
    <x v="79"/>
    <x v="6"/>
    <x v="40"/>
    <s v="6,889 followers"/>
    <s v="6,889"/>
    <n v="6889"/>
  </r>
  <r>
    <n v="295"/>
    <x v="163"/>
    <x v="39"/>
    <x v="8"/>
    <x v="8"/>
    <x v="6"/>
    <x v="1"/>
    <s v="See how you compare to 80 applicants. Try Premium for free"/>
    <s v="80"/>
    <x v="199"/>
    <x v="1"/>
    <x v="0"/>
    <x v="1"/>
    <x v="29"/>
    <x v="3"/>
    <x v="7"/>
    <s v="3,426,578 followers"/>
    <s v="3,426,578"/>
    <n v="3426578"/>
  </r>
  <r>
    <n v="296"/>
    <x v="134"/>
    <x v="143"/>
    <x v="1"/>
    <x v="1"/>
    <x v="1"/>
    <x v="1"/>
    <s v="See how you compare to 25 applicants. Try Premium for free"/>
    <s v="25"/>
    <x v="60"/>
    <x v="1"/>
    <x v="0"/>
    <x v="1"/>
    <x v="79"/>
    <x v="6"/>
    <x v="40"/>
    <s v="6,889 followers"/>
    <s v="6,889"/>
    <n v="6889"/>
  </r>
  <r>
    <n v="297"/>
    <x v="164"/>
    <x v="126"/>
    <x v="7"/>
    <x v="7"/>
    <x v="5"/>
    <x v="1"/>
    <s v="See how you compare to 45 applicants. Try Premium for free"/>
    <s v="45"/>
    <x v="190"/>
    <x v="0"/>
    <x v="0"/>
    <x v="0"/>
    <x v="68"/>
    <x v="7"/>
    <x v="0"/>
    <s v="2,386 followers"/>
    <s v="2,386"/>
    <n v="2386"/>
  </r>
  <r>
    <n v="298"/>
    <x v="127"/>
    <x v="105"/>
    <x v="11"/>
    <x v="36"/>
    <x v="8"/>
    <x v="1"/>
    <s v="See how you compare to 160 applicants. Try Premium for free"/>
    <s v="160"/>
    <x v="84"/>
    <x v="1"/>
    <x v="0"/>
    <x v="1"/>
    <x v="52"/>
    <x v="3"/>
    <x v="27"/>
    <s v="7,025,620 followers"/>
    <s v="7,025,620"/>
    <n v="7025620"/>
  </r>
  <r>
    <n v="299"/>
    <x v="164"/>
    <x v="126"/>
    <x v="1"/>
    <x v="1"/>
    <x v="1"/>
    <x v="1"/>
    <s v="See how you compare to 18 applicants. Try Premium for free"/>
    <s v="18"/>
    <x v="179"/>
    <x v="0"/>
    <x v="0"/>
    <x v="0"/>
    <x v="68"/>
    <x v="7"/>
    <x v="0"/>
    <s v="2,386 followers"/>
    <s v="2,386"/>
    <n v="2386"/>
  </r>
  <r>
    <n v="300"/>
    <x v="1"/>
    <x v="175"/>
    <x v="5"/>
    <x v="5"/>
    <x v="3"/>
    <x v="1"/>
    <s v="See how you compare to 529 applicants. Try Premium for free"/>
    <s v="529"/>
    <x v="200"/>
    <x v="1"/>
    <x v="0"/>
    <x v="1"/>
    <x v="60"/>
    <x v="2"/>
    <x v="1"/>
    <s v="87,258 followers"/>
    <s v="87,258"/>
    <n v="87258"/>
  </r>
  <r>
    <n v="301"/>
    <x v="164"/>
    <x v="126"/>
    <x v="18"/>
    <x v="18"/>
    <x v="13"/>
    <x v="1"/>
    <s v="See how you compare to 27 applicants. Try Premium for free"/>
    <s v="27"/>
    <x v="105"/>
    <x v="0"/>
    <x v="0"/>
    <x v="0"/>
    <x v="68"/>
    <x v="7"/>
    <x v="0"/>
    <s v="2,386 followers"/>
    <s v="2,386"/>
    <n v="2386"/>
  </r>
  <r>
    <n v="302"/>
    <x v="78"/>
    <x v="176"/>
    <x v="37"/>
    <x v="37"/>
    <x v="0"/>
    <x v="0"/>
    <s v="See how you compare to 273 applicants. Try Premium for free"/>
    <s v="273"/>
    <x v="175"/>
    <x v="2"/>
    <x v="0"/>
    <x v="2"/>
    <x v="20"/>
    <x v="0"/>
    <x v="14"/>
    <s v="42,693 followers"/>
    <s v="42,693"/>
    <n v="42693"/>
  </r>
  <r>
    <n v="303"/>
    <x v="165"/>
    <x v="102"/>
    <x v="7"/>
    <x v="7"/>
    <x v="5"/>
    <x v="0"/>
    <s v="See how you compare to 29 applicants. Try Premium for free"/>
    <s v="29"/>
    <x v="168"/>
    <x v="2"/>
    <x v="0"/>
    <x v="2"/>
    <x v="16"/>
    <x v="3"/>
    <x v="6"/>
    <s v="3,455,589 followers"/>
    <s v="3,455,589"/>
    <n v="3455589"/>
  </r>
  <r>
    <n v="304"/>
    <x v="166"/>
    <x v="79"/>
    <x v="4"/>
    <x v="4"/>
    <x v="2"/>
    <x v="0"/>
    <s v="See how you compare to 105 applicants. Try Premium for free"/>
    <s v="105"/>
    <x v="106"/>
    <x v="1"/>
    <x v="0"/>
    <x v="1"/>
    <x v="52"/>
    <x v="3"/>
    <x v="27"/>
    <s v="6,839,590 followers"/>
    <s v="6,839,590"/>
    <n v="6839590"/>
  </r>
  <r>
    <n v="305"/>
    <x v="134"/>
    <x v="143"/>
    <x v="18"/>
    <x v="18"/>
    <x v="13"/>
    <x v="0"/>
    <s v="See how you compare to 21 applicants. Try Premium for free"/>
    <s v="21"/>
    <x v="141"/>
    <x v="1"/>
    <x v="0"/>
    <x v="1"/>
    <x v="79"/>
    <x v="6"/>
    <x v="40"/>
    <s v="6,889 followers"/>
    <s v="6,889"/>
    <n v="6889"/>
  </r>
  <r>
    <n v="306"/>
    <x v="167"/>
    <x v="102"/>
    <x v="7"/>
    <x v="7"/>
    <x v="5"/>
    <x v="0"/>
    <s v="See how you compare to 23 applicants. Try Premium for free"/>
    <s v="23"/>
    <x v="72"/>
    <x v="2"/>
    <x v="0"/>
    <x v="2"/>
    <x v="16"/>
    <x v="3"/>
    <x v="6"/>
    <s v="3,455,589 followers"/>
    <s v="3,455,589"/>
    <n v="3455589"/>
  </r>
  <r>
    <n v="307"/>
    <x v="168"/>
    <x v="92"/>
    <x v="4"/>
    <x v="4"/>
    <x v="2"/>
    <x v="0"/>
    <s v="See how you compare to 45 applicants. Try Premium for free"/>
    <s v="45"/>
    <x v="190"/>
    <x v="3"/>
    <x v="0"/>
    <x v="3"/>
    <x v="38"/>
    <x v="3"/>
    <x v="20"/>
    <s v="116,280 followers"/>
    <s v="116,280"/>
    <n v="116280"/>
  </r>
  <r>
    <n v="308"/>
    <x v="169"/>
    <x v="177"/>
    <x v="38"/>
    <x v="38"/>
    <x v="16"/>
    <x v="1"/>
    <s v="See how you compare to 32 applicants. Try Premium for free"/>
    <s v="32"/>
    <x v="158"/>
    <x v="0"/>
    <x v="0"/>
    <x v="0"/>
    <x v="30"/>
    <x v="0"/>
    <x v="13"/>
    <s v="83,006 followers"/>
    <s v="83,006"/>
    <n v="83006"/>
  </r>
  <r>
    <n v="309"/>
    <x v="170"/>
    <x v="102"/>
    <x v="4"/>
    <x v="4"/>
    <x v="2"/>
    <x v="0"/>
    <s v="See how you compare to 74 applicants. Try Premium for free"/>
    <s v="74"/>
    <x v="139"/>
    <x v="2"/>
    <x v="0"/>
    <x v="2"/>
    <x v="16"/>
    <x v="3"/>
    <x v="6"/>
    <s v="3,455,589 followers"/>
    <s v="3,455,589"/>
    <n v="3455589"/>
  </r>
  <r>
    <n v="310"/>
    <x v="111"/>
    <x v="71"/>
    <x v="4"/>
    <x v="4"/>
    <x v="2"/>
    <x v="0"/>
    <s v="See how you compare to 111 applicants. Try Premium for free"/>
    <s v="111"/>
    <x v="201"/>
    <x v="3"/>
    <x v="0"/>
    <x v="3"/>
    <x v="47"/>
    <x v="3"/>
    <x v="1"/>
    <s v="1,623,016 followers"/>
    <s v="1,623,016"/>
    <n v="1623016"/>
  </r>
  <r>
    <n v="311"/>
    <x v="1"/>
    <x v="178"/>
    <x v="7"/>
    <x v="7"/>
    <x v="5"/>
    <x v="0"/>
    <s v="See how you compare to 282 applicants. Try Premium for free"/>
    <s v="282"/>
    <x v="202"/>
    <x v="1"/>
    <x v="0"/>
    <x v="1"/>
    <x v="76"/>
    <x v="2"/>
    <x v="10"/>
    <s v="34,752 followers"/>
    <s v="34,752"/>
    <n v="34752"/>
  </r>
  <r>
    <n v="312"/>
    <x v="135"/>
    <x v="179"/>
    <x v="8"/>
    <x v="8"/>
    <x v="6"/>
    <x v="0"/>
    <s v="See how you compare to 131 applicants. Try Premium for free"/>
    <s v="131"/>
    <x v="69"/>
    <x v="1"/>
    <x v="0"/>
    <x v="1"/>
    <x v="96"/>
    <x v="5"/>
    <x v="2"/>
    <s v="14,584 followers"/>
    <s v="14,584"/>
    <n v="14584"/>
  </r>
  <r>
    <n v="313"/>
    <x v="171"/>
    <x v="180"/>
    <x v="31"/>
    <x v="31"/>
    <x v="10"/>
    <x v="0"/>
    <s v="See how you compare to 10 applicants. Try Premium for free"/>
    <s v="10"/>
    <x v="76"/>
    <x v="1"/>
    <x v="0"/>
    <x v="1"/>
    <x v="97"/>
    <x v="1"/>
    <x v="47"/>
    <s v="3,693 followers"/>
    <s v="3,693"/>
    <n v="3693"/>
  </r>
  <r>
    <n v="314"/>
    <x v="172"/>
    <x v="181"/>
    <x v="11"/>
    <x v="11"/>
    <x v="8"/>
    <x v="0"/>
    <s v="See how you compare to 195 applicants. Try Premium for free"/>
    <s v="195"/>
    <x v="203"/>
    <x v="0"/>
    <x v="0"/>
    <x v="0"/>
    <x v="98"/>
    <x v="1"/>
    <x v="35"/>
    <s v="36,496 followers"/>
    <s v="36,496"/>
    <n v="36496"/>
  </r>
  <r>
    <n v="315"/>
    <x v="173"/>
    <x v="79"/>
    <x v="4"/>
    <x v="4"/>
    <x v="2"/>
    <x v="0"/>
    <s v="See how you compare to 122 applicants. Try Premium for free"/>
    <s v="122"/>
    <x v="170"/>
    <x v="1"/>
    <x v="0"/>
    <x v="1"/>
    <x v="52"/>
    <x v="3"/>
    <x v="27"/>
    <s v="6,839,590 followers"/>
    <s v="6,839,590"/>
    <n v="6839590"/>
  </r>
  <r>
    <n v="316"/>
    <x v="174"/>
    <x v="153"/>
    <x v="7"/>
    <x v="7"/>
    <x v="5"/>
    <x v="0"/>
    <s v="See how you compare to 11 applicants. Try Premium for free"/>
    <s v="11"/>
    <x v="165"/>
    <x v="1"/>
    <x v="0"/>
    <x v="1"/>
    <x v="46"/>
    <x v="6"/>
    <x v="0"/>
    <s v="427 followers"/>
    <s v="427"/>
    <n v="427"/>
  </r>
  <r>
    <n v="317"/>
    <x v="175"/>
    <x v="182"/>
    <x v="5"/>
    <x v="5"/>
    <x v="3"/>
    <x v="0"/>
    <s v="See how you compare to 92 applicants. Try Premium for free"/>
    <s v="92"/>
    <x v="121"/>
    <x v="1"/>
    <x v="0"/>
    <x v="1"/>
    <x v="99"/>
    <x v="5"/>
    <x v="1"/>
    <s v="17,207 followers"/>
    <s v="17,207"/>
    <n v="17207"/>
  </r>
  <r>
    <n v="318"/>
    <x v="1"/>
    <x v="183"/>
    <x v="29"/>
    <x v="29"/>
    <x v="14"/>
    <x v="0"/>
    <s v="See how you compare to 523 applicants. Try Premium for free"/>
    <s v="523"/>
    <x v="204"/>
    <x v="1"/>
    <x v="0"/>
    <x v="1"/>
    <x v="46"/>
    <x v="6"/>
    <x v="0"/>
    <s v="101,863 followers"/>
    <s v="101,863"/>
    <n v="101863"/>
  </r>
  <r>
    <n v="319"/>
    <x v="176"/>
    <x v="184"/>
    <x v="18"/>
    <x v="39"/>
    <x v="13"/>
    <x v="0"/>
    <s v="See recent hiring trends for PNB MetLife India Insurance Co. Ltd. Try Premium for free"/>
    <m/>
    <x v="40"/>
    <x v="1"/>
    <x v="0"/>
    <x v="1"/>
    <x v="100"/>
    <x v="4"/>
    <x v="31"/>
    <s v="51,084 followers"/>
    <s v="51,084"/>
    <n v="51084"/>
  </r>
  <r>
    <n v="320"/>
    <x v="177"/>
    <x v="25"/>
    <x v="7"/>
    <x v="7"/>
    <x v="5"/>
    <x v="0"/>
    <s v="See how you compare to 14 applicants. Try Premium for free"/>
    <s v="14"/>
    <x v="93"/>
    <x v="1"/>
    <x v="0"/>
    <x v="1"/>
    <x v="3"/>
    <x v="3"/>
    <x v="0"/>
    <s v="1,453,281 followers"/>
    <s v="1,453,281"/>
    <n v="145328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133180-471F-482C-9A8A-6CDDAFF0661A}" name="Applications"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208" firstHeaderRow="1" firstDataRow="1" firstDataCol="1"/>
  <pivotFields count="19">
    <pivotField dataField="1" showAll="0"/>
    <pivotField showAll="0"/>
    <pivotField showAll="0"/>
    <pivotField showAll="0"/>
    <pivotField showAll="0">
      <items count="49">
        <item x="26"/>
        <item x="25"/>
        <item x="28"/>
        <item x="20"/>
        <item x="1"/>
        <item m="1" x="46"/>
        <item x="2"/>
        <item x="6"/>
        <item x="5"/>
        <item x="8"/>
        <item x="14"/>
        <item x="0"/>
        <item x="10"/>
        <item x="39"/>
        <item x="30"/>
        <item x="38"/>
        <item x="11"/>
        <item x="36"/>
        <item x="4"/>
        <item m="1" x="41"/>
        <item x="12"/>
        <item x="19"/>
        <item x="21"/>
        <item m="1" x="45"/>
        <item x="37"/>
        <item x="3"/>
        <item x="23"/>
        <item x="29"/>
        <item m="1" x="47"/>
        <item x="7"/>
        <item x="24"/>
        <item x="17"/>
        <item m="1" x="44"/>
        <item m="1" x="40"/>
        <item x="18"/>
        <item x="33"/>
        <item m="1" x="43"/>
        <item x="15"/>
        <item x="16"/>
        <item x="35"/>
        <item x="27"/>
        <item x="32"/>
        <item x="22"/>
        <item x="9"/>
        <item x="31"/>
        <item x="13"/>
        <item m="1" x="42"/>
        <item x="34"/>
        <item t="default"/>
      </items>
    </pivotField>
    <pivotField showAll="0">
      <items count="35">
        <item m="1" x="17"/>
        <item m="1" x="33"/>
        <item m="1" x="20"/>
        <item m="1" x="26"/>
        <item m="1" x="22"/>
        <item m="1" x="28"/>
        <item m="1" x="29"/>
        <item m="1" x="23"/>
        <item m="1" x="25"/>
        <item m="1" x="31"/>
        <item m="1" x="19"/>
        <item m="1" x="24"/>
        <item m="1" x="21"/>
        <item m="1" x="30"/>
        <item m="1" x="32"/>
        <item m="1" x="27"/>
        <item x="10"/>
        <item x="4"/>
        <item x="6"/>
        <item x="7"/>
        <item x="8"/>
        <item x="1"/>
        <item x="0"/>
        <item x="16"/>
        <item x="5"/>
        <item x="12"/>
        <item x="15"/>
        <item x="11"/>
        <item x="9"/>
        <item x="3"/>
        <item x="2"/>
        <item x="13"/>
        <item x="14"/>
        <item m="1" x="18"/>
        <item t="default"/>
      </items>
    </pivotField>
    <pivotField showAll="0"/>
    <pivotField showAll="0"/>
    <pivotField showAll="0" sortType="ascending"/>
    <pivotField axis="axisRow" showAll="0">
      <items count="206">
        <item x="188"/>
        <item x="120"/>
        <item x="192"/>
        <item x="149"/>
        <item x="76"/>
        <item x="165"/>
        <item x="117"/>
        <item x="19"/>
        <item x="93"/>
        <item x="56"/>
        <item x="36"/>
        <item x="176"/>
        <item x="179"/>
        <item x="140"/>
        <item x="42"/>
        <item x="141"/>
        <item x="138"/>
        <item x="72"/>
        <item x="172"/>
        <item x="60"/>
        <item x="34"/>
        <item x="105"/>
        <item x="85"/>
        <item x="168"/>
        <item x="102"/>
        <item x="73"/>
        <item x="158"/>
        <item x="71"/>
        <item x="189"/>
        <item x="83"/>
        <item x="88"/>
        <item x="137"/>
        <item x="193"/>
        <item x="130"/>
        <item x="110"/>
        <item x="30"/>
        <item x="22"/>
        <item x="190"/>
        <item x="191"/>
        <item x="101"/>
        <item x="144"/>
        <item x="114"/>
        <item x="50"/>
        <item x="1"/>
        <item x="68"/>
        <item x="67"/>
        <item x="129"/>
        <item x="123"/>
        <item x="20"/>
        <item x="87"/>
        <item x="187"/>
        <item x="16"/>
        <item x="46"/>
        <item x="118"/>
        <item x="139"/>
        <item x="51"/>
        <item x="157"/>
        <item x="133"/>
        <item x="177"/>
        <item x="199"/>
        <item x="184"/>
        <item x="151"/>
        <item x="148"/>
        <item x="81"/>
        <item x="142"/>
        <item x="163"/>
        <item x="145"/>
        <item x="121"/>
        <item x="147"/>
        <item x="65"/>
        <item x="198"/>
        <item x="109"/>
        <item x="18"/>
        <item x="154"/>
        <item x="164"/>
        <item x="106"/>
        <item x="115"/>
        <item x="161"/>
        <item x="201"/>
        <item x="92"/>
        <item x="33"/>
        <item x="38"/>
        <item x="155"/>
        <item x="104"/>
        <item x="170"/>
        <item x="153"/>
        <item x="58"/>
        <item x="183"/>
        <item x="135"/>
        <item x="69"/>
        <item x="43"/>
        <item x="55"/>
        <item x="131"/>
        <item x="9"/>
        <item x="86"/>
        <item x="169"/>
        <item x="171"/>
        <item x="180"/>
        <item x="156"/>
        <item x="52"/>
        <item x="143"/>
        <item x="178"/>
        <item x="66"/>
        <item x="15"/>
        <item x="113"/>
        <item x="84"/>
        <item x="3"/>
        <item x="99"/>
        <item x="136"/>
        <item x="124"/>
        <item x="103"/>
        <item x="26"/>
        <item x="98"/>
        <item x="2"/>
        <item x="203"/>
        <item x="128"/>
        <item x="32"/>
        <item x="27"/>
        <item x="160"/>
        <item x="74"/>
        <item x="95"/>
        <item x="54"/>
        <item x="107"/>
        <item x="61"/>
        <item x="111"/>
        <item x="162"/>
        <item x="80"/>
        <item x="112"/>
        <item x="63"/>
        <item x="185"/>
        <item x="24"/>
        <item x="10"/>
        <item x="79"/>
        <item x="173"/>
        <item x="196"/>
        <item x="159"/>
        <item x="125"/>
        <item x="44"/>
        <item x="175"/>
        <item x="134"/>
        <item x="132"/>
        <item x="126"/>
        <item x="64"/>
        <item x="202"/>
        <item x="49"/>
        <item x="108"/>
        <item x="197"/>
        <item x="59"/>
        <item x="150"/>
        <item x="97"/>
        <item x="77"/>
        <item x="75"/>
        <item x="35"/>
        <item x="5"/>
        <item x="37"/>
        <item x="181"/>
        <item x="48"/>
        <item x="62"/>
        <item x="186"/>
        <item x="25"/>
        <item x="14"/>
        <item x="47"/>
        <item x="166"/>
        <item x="90"/>
        <item x="13"/>
        <item x="57"/>
        <item x="91"/>
        <item x="167"/>
        <item x="122"/>
        <item x="152"/>
        <item x="6"/>
        <item x="116"/>
        <item x="41"/>
        <item x="119"/>
        <item x="146"/>
        <item x="204"/>
        <item x="200"/>
        <item x="127"/>
        <item x="82"/>
        <item x="78"/>
        <item x="12"/>
        <item x="0"/>
        <item x="94"/>
        <item x="45"/>
        <item x="31"/>
        <item x="96"/>
        <item x="28"/>
        <item x="23"/>
        <item x="174"/>
        <item x="4"/>
        <item x="17"/>
        <item x="182"/>
        <item x="8"/>
        <item x="70"/>
        <item x="11"/>
        <item x="7"/>
        <item x="39"/>
        <item x="29"/>
        <item x="195"/>
        <item x="89"/>
        <item x="100"/>
        <item x="194"/>
        <item x="53"/>
        <item x="21"/>
        <item x="40"/>
        <item t="default"/>
      </items>
    </pivotField>
    <pivotField showAll="0"/>
    <pivotField showAll="0">
      <items count="6">
        <item x="4"/>
        <item x="0"/>
        <item x="1"/>
        <item x="3"/>
        <item x="2"/>
        <item t="default"/>
      </items>
    </pivotField>
    <pivotField showAll="0">
      <items count="8">
        <item x="3"/>
        <item x="0"/>
        <item x="4"/>
        <item x="5"/>
        <item x="1"/>
        <item x="2"/>
        <item m="1" x="6"/>
        <item t="default"/>
      </items>
    </pivotField>
    <pivotField showAll="0"/>
    <pivotField showAll="0"/>
    <pivotField showAll="0">
      <items count="50">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12"/>
        <item x="23"/>
        <item x="32"/>
        <item x="42"/>
        <item t="default"/>
      </items>
    </pivotField>
    <pivotField showAll="0"/>
    <pivotField showAll="0"/>
    <pivotField showAll="0"/>
  </pivotFields>
  <rowFields count="1">
    <field x="9"/>
  </rowFields>
  <rowItems count="20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rowItems>
  <colItems count="1">
    <i/>
  </colItems>
  <dataFields count="1">
    <dataField name="Count of Index"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2AF695-C662-4193-BDEA-79D18AB50BBA}" name="Map"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31" firstHeaderRow="1" firstDataRow="1" firstDataCol="2" rowPageCount="1" colPageCount="1"/>
  <pivotFields count="19">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44">
        <item x="26"/>
        <item x="25"/>
        <item x="28"/>
        <item x="20"/>
        <item m="1" x="41"/>
        <item x="1"/>
        <item x="2"/>
        <item x="6"/>
        <item x="5"/>
        <item x="14"/>
        <item x="8"/>
        <item x="36"/>
        <item x="0"/>
        <item x="10"/>
        <item m="1" x="40"/>
        <item x="30"/>
        <item x="38"/>
        <item x="11"/>
        <item m="1" x="42"/>
        <item x="4"/>
        <item h="1" x="17"/>
        <item x="12"/>
        <item x="19"/>
        <item x="21"/>
        <item x="37"/>
        <item x="3"/>
        <item x="23"/>
        <item x="29"/>
        <item x="34"/>
        <item x="24"/>
        <item x="7"/>
        <item m="1" x="43"/>
        <item m="1" x="39"/>
        <item x="18"/>
        <item x="33"/>
        <item x="15"/>
        <item x="16"/>
        <item x="35"/>
        <item x="27"/>
        <item x="32"/>
        <item x="22"/>
        <item x="9"/>
        <item x="31"/>
        <item x="1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4">
        <item m="1" x="33"/>
        <item m="1" x="20"/>
        <item m="1" x="26"/>
        <item m="1" x="22"/>
        <item m="1" x="28"/>
        <item m="1" x="29"/>
        <item m="1" x="23"/>
        <item m="1" x="25"/>
        <item m="1" x="31"/>
        <item m="1" x="19"/>
        <item m="1" x="24"/>
        <item m="1" x="21"/>
        <item m="1" x="30"/>
        <item m="1" x="32"/>
        <item m="1" x="27"/>
        <item x="10"/>
        <item x="6"/>
        <item x="1"/>
        <item x="0"/>
        <item x="16"/>
        <item x="5"/>
        <item x="15"/>
        <item x="11"/>
        <item m="1" x="18"/>
        <item x="2"/>
        <item x="3"/>
        <item x="4"/>
        <item x="7"/>
        <item x="8"/>
        <item x="9"/>
        <item m="1" x="17"/>
        <item x="13"/>
        <item x="14"/>
        <item x="12"/>
      </items>
      <extLst>
        <ext xmlns:x14="http://schemas.microsoft.com/office/spreadsheetml/2009/9/main" uri="{2946ED86-A175-432a-8AC1-64E0C546D7DE}">
          <x14:pivotField fillDownLabels="1"/>
        </ext>
      </extLst>
    </pivotField>
    <pivotField axis="axisRow" compact="0" outline="0" showAll="0" defaultSubtotal="0">
      <items count="3">
        <item x="0"/>
        <item x="1"/>
        <item m="1"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4"/>
        <item x="0"/>
        <item x="1"/>
        <item x="3"/>
        <item x="2"/>
      </items>
      <extLst>
        <ext xmlns:x14="http://schemas.microsoft.com/office/spreadsheetml/2009/9/main" uri="{2946ED86-A175-432a-8AC1-64E0C546D7DE}">
          <x14:pivotField fillDownLabels="1"/>
        </ext>
      </extLst>
    </pivotField>
    <pivotField compact="0" outline="0" showAll="0" defaultSubtotal="0">
      <items count="7">
        <item x="3"/>
        <item x="0"/>
        <item x="4"/>
        <item x="5"/>
        <item x="1"/>
        <item x="2"/>
        <item m="1" x="6"/>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49">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12"/>
        <item x="23"/>
        <item x="32"/>
        <item x="4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6"/>
    <field x="5"/>
  </rowFields>
  <rowItems count="28">
    <i>
      <x/>
      <x v="15"/>
    </i>
    <i r="1">
      <x v="16"/>
    </i>
    <i r="1">
      <x v="17"/>
    </i>
    <i r="1">
      <x v="18"/>
    </i>
    <i r="1">
      <x v="20"/>
    </i>
    <i r="1">
      <x v="22"/>
    </i>
    <i r="1">
      <x v="24"/>
    </i>
    <i r="1">
      <x v="25"/>
    </i>
    <i r="1">
      <x v="26"/>
    </i>
    <i r="1">
      <x v="27"/>
    </i>
    <i r="1">
      <x v="28"/>
    </i>
    <i r="1">
      <x v="29"/>
    </i>
    <i r="1">
      <x v="31"/>
    </i>
    <i r="1">
      <x v="32"/>
    </i>
    <i>
      <x v="1"/>
      <x v="15"/>
    </i>
    <i r="1">
      <x v="16"/>
    </i>
    <i r="1">
      <x v="17"/>
    </i>
    <i r="1">
      <x v="18"/>
    </i>
    <i r="1">
      <x v="19"/>
    </i>
    <i r="1">
      <x v="20"/>
    </i>
    <i r="1">
      <x v="21"/>
    </i>
    <i r="1">
      <x v="22"/>
    </i>
    <i r="1">
      <x v="24"/>
    </i>
    <i r="1">
      <x v="25"/>
    </i>
    <i r="1">
      <x v="27"/>
    </i>
    <i r="1">
      <x v="28"/>
    </i>
    <i r="1">
      <x v="31"/>
    </i>
    <i r="1">
      <x v="32"/>
    </i>
  </rowItems>
  <colItems count="1">
    <i/>
  </colItems>
  <pageFields count="1">
    <pageField fld="3" hier="-1"/>
  </pageFields>
  <dataFields count="1">
    <dataField name="Count of Index"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00516A-34A4-47FB-A0B0-FDC575399EC4}" name="Emp Count"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B11" firstHeaderRow="1" firstDataRow="1" firstDataCol="1"/>
  <pivotFields count="19">
    <pivotField dataField="1" showAll="0"/>
    <pivotField showAll="0"/>
    <pivotField showAll="0"/>
    <pivotField showAll="0"/>
    <pivotField showAll="0">
      <items count="49">
        <item x="26"/>
        <item x="25"/>
        <item x="28"/>
        <item x="20"/>
        <item x="1"/>
        <item m="1" x="46"/>
        <item x="2"/>
        <item x="6"/>
        <item x="5"/>
        <item x="8"/>
        <item x="14"/>
        <item x="0"/>
        <item x="10"/>
        <item x="39"/>
        <item x="30"/>
        <item x="38"/>
        <item x="11"/>
        <item x="36"/>
        <item x="4"/>
        <item m="1" x="41"/>
        <item x="12"/>
        <item x="19"/>
        <item x="21"/>
        <item m="1" x="45"/>
        <item x="37"/>
        <item x="3"/>
        <item x="23"/>
        <item x="29"/>
        <item m="1" x="47"/>
        <item x="7"/>
        <item x="24"/>
        <item x="17"/>
        <item m="1" x="44"/>
        <item m="1" x="40"/>
        <item x="18"/>
        <item x="33"/>
        <item m="1" x="43"/>
        <item x="15"/>
        <item x="16"/>
        <item x="35"/>
        <item x="27"/>
        <item x="32"/>
        <item x="22"/>
        <item x="9"/>
        <item x="31"/>
        <item x="13"/>
        <item m="1" x="42"/>
        <item x="34"/>
        <item t="default"/>
      </items>
    </pivotField>
    <pivotField showAll="0">
      <items count="35">
        <item m="1" x="17"/>
        <item m="1" x="33"/>
        <item m="1" x="20"/>
        <item m="1" x="26"/>
        <item m="1" x="22"/>
        <item m="1" x="28"/>
        <item m="1" x="29"/>
        <item m="1" x="23"/>
        <item m="1" x="25"/>
        <item m="1" x="31"/>
        <item m="1" x="19"/>
        <item m="1" x="24"/>
        <item m="1" x="21"/>
        <item m="1" x="30"/>
        <item m="1" x="32"/>
        <item m="1" x="27"/>
        <item x="10"/>
        <item x="4"/>
        <item x="6"/>
        <item x="7"/>
        <item x="8"/>
        <item x="1"/>
        <item x="0"/>
        <item x="16"/>
        <item x="5"/>
        <item x="12"/>
        <item x="15"/>
        <item x="11"/>
        <item x="9"/>
        <item x="3"/>
        <item x="2"/>
        <item x="13"/>
        <item x="14"/>
        <item m="1" x="18"/>
        <item t="default"/>
      </items>
    </pivotField>
    <pivotField showAll="0"/>
    <pivotField showAll="0"/>
    <pivotField showAll="0"/>
    <pivotField showAll="0"/>
    <pivotField showAll="0"/>
    <pivotField showAll="0">
      <items count="6">
        <item x="4"/>
        <item x="0"/>
        <item x="1"/>
        <item x="3"/>
        <item x="2"/>
        <item t="default"/>
      </items>
    </pivotField>
    <pivotField showAll="0">
      <items count="8">
        <item x="3"/>
        <item x="0"/>
        <item x="4"/>
        <item x="5"/>
        <item x="1"/>
        <item x="2"/>
        <item m="1" x="6"/>
        <item t="default"/>
      </items>
    </pivotField>
    <pivotField showAll="0"/>
    <pivotField axis="axisRow" showAll="0" nonAutoSortDefault="1">
      <items count="13">
        <item x="7"/>
        <item x="6"/>
        <item x="1"/>
        <item x="0"/>
        <item m="1" x="11"/>
        <item m="1" x="9"/>
        <item m="1" x="10"/>
        <item h="1" x="8"/>
        <item x="2"/>
        <item x="3"/>
        <item x="4"/>
        <item x="5"/>
        <item t="default"/>
      </items>
    </pivotField>
    <pivotField showAll="0">
      <items count="50">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12"/>
        <item x="23"/>
        <item x="32"/>
        <item x="42"/>
        <item t="default"/>
      </items>
    </pivotField>
    <pivotField showAll="0"/>
    <pivotField showAll="0"/>
    <pivotField showAll="0"/>
  </pivotFields>
  <rowFields count="1">
    <field x="14"/>
  </rowFields>
  <rowItems count="8">
    <i>
      <x/>
    </i>
    <i>
      <x v="1"/>
    </i>
    <i>
      <x v="2"/>
    </i>
    <i>
      <x v="3"/>
    </i>
    <i>
      <x v="8"/>
    </i>
    <i>
      <x v="9"/>
    </i>
    <i>
      <x v="10"/>
    </i>
    <i>
      <x v="11"/>
    </i>
  </rowItems>
  <colItems count="1">
    <i/>
  </colItems>
  <dataFields count="1">
    <dataField name="Frequency" fld="0" subtotal="count" baseField="13" baseItem="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7795C1-52C0-4E8A-969C-EF07A5FD2A4C}" name="City"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5">
  <location ref="A3:B11" firstHeaderRow="1" firstDataRow="1" firstDataCol="1" rowPageCount="1" colPageCount="1"/>
  <pivotFields count="19">
    <pivotField dataField="1" showAll="0"/>
    <pivotField showAll="0"/>
    <pivotField showAll="0"/>
    <pivotField axis="axisPage" multipleItemSelectionAllowed="1" showAll="0">
      <items count="45">
        <item x="26"/>
        <item x="25"/>
        <item x="28"/>
        <item x="20"/>
        <item m="1" x="41"/>
        <item x="1"/>
        <item x="2"/>
        <item x="6"/>
        <item x="5"/>
        <item x="14"/>
        <item x="8"/>
        <item x="36"/>
        <item x="0"/>
        <item x="10"/>
        <item m="1" x="40"/>
        <item x="30"/>
        <item x="38"/>
        <item x="11"/>
        <item m="1" x="42"/>
        <item x="4"/>
        <item h="1" x="17"/>
        <item x="12"/>
        <item x="19"/>
        <item x="21"/>
        <item h="1" x="37"/>
        <item x="3"/>
        <item x="23"/>
        <item x="29"/>
        <item h="1" x="34"/>
        <item h="1" x="24"/>
        <item x="7"/>
        <item m="1" x="43"/>
        <item m="1" x="39"/>
        <item x="18"/>
        <item h="1" x="33"/>
        <item x="15"/>
        <item h="1" x="16"/>
        <item x="35"/>
        <item x="27"/>
        <item x="32"/>
        <item x="22"/>
        <item x="9"/>
        <item x="31"/>
        <item x="13"/>
        <item t="default"/>
      </items>
    </pivotField>
    <pivotField axis="axisRow" showAll="0" measureFilter="1" sortType="descending">
      <items count="49">
        <item x="26"/>
        <item x="25"/>
        <item x="28"/>
        <item x="20"/>
        <item x="1"/>
        <item m="1" x="46"/>
        <item x="2"/>
        <item x="6"/>
        <item x="5"/>
        <item x="8"/>
        <item x="14"/>
        <item x="0"/>
        <item x="10"/>
        <item x="39"/>
        <item x="30"/>
        <item x="38"/>
        <item x="11"/>
        <item x="36"/>
        <item x="4"/>
        <item m="1" x="41"/>
        <item x="12"/>
        <item x="19"/>
        <item x="21"/>
        <item m="1" x="45"/>
        <item x="3"/>
        <item x="23"/>
        <item x="29"/>
        <item m="1" x="47"/>
        <item x="7"/>
        <item x="24"/>
        <item m="1" x="44"/>
        <item m="1" x="40"/>
        <item x="18"/>
        <item m="1" x="43"/>
        <item x="15"/>
        <item x="16"/>
        <item x="35"/>
        <item x="27"/>
        <item x="32"/>
        <item x="22"/>
        <item x="9"/>
        <item x="31"/>
        <item x="13"/>
        <item x="34"/>
        <item m="1" x="42"/>
        <item x="17"/>
        <item x="33"/>
        <item x="37"/>
        <item t="default"/>
      </items>
      <autoSortScope>
        <pivotArea dataOnly="0" outline="0" fieldPosition="0">
          <references count="1">
            <reference field="4294967294" count="1" selected="0">
              <x v="0"/>
            </reference>
          </references>
        </pivotArea>
      </autoSortScope>
    </pivotField>
    <pivotField showAll="0">
      <items count="35">
        <item m="1" x="17"/>
        <item m="1" x="33"/>
        <item m="1" x="20"/>
        <item m="1" x="26"/>
        <item m="1" x="22"/>
        <item m="1" x="28"/>
        <item m="1" x="29"/>
        <item m="1" x="23"/>
        <item m="1" x="25"/>
        <item m="1" x="31"/>
        <item m="1" x="19"/>
        <item m="1" x="24"/>
        <item m="1" x="21"/>
        <item m="1" x="30"/>
        <item m="1" x="32"/>
        <item m="1" x="27"/>
        <item x="10"/>
        <item x="4"/>
        <item x="6"/>
        <item x="7"/>
        <item x="8"/>
        <item x="1"/>
        <item x="0"/>
        <item x="16"/>
        <item x="5"/>
        <item x="12"/>
        <item x="15"/>
        <item x="11"/>
        <item x="9"/>
        <item x="3"/>
        <item x="2"/>
        <item x="13"/>
        <item x="14"/>
        <item m="1" x="18"/>
        <item t="default"/>
      </items>
    </pivotField>
    <pivotField showAll="0"/>
    <pivotField showAll="0"/>
    <pivotField showAll="0"/>
    <pivotField showAll="0"/>
    <pivotField showAll="0"/>
    <pivotField showAll="0">
      <items count="6">
        <item x="4"/>
        <item x="0"/>
        <item x="1"/>
        <item x="3"/>
        <item x="2"/>
        <item t="default"/>
      </items>
    </pivotField>
    <pivotField showAll="0">
      <items count="8">
        <item x="3"/>
        <item x="0"/>
        <item x="4"/>
        <item x="5"/>
        <item x="1"/>
        <item x="2"/>
        <item m="1" x="6"/>
        <item t="default"/>
      </items>
    </pivotField>
    <pivotField showAll="0"/>
    <pivotField showAll="0"/>
    <pivotField showAll="0">
      <items count="50">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12"/>
        <item x="23"/>
        <item x="32"/>
        <item x="42"/>
        <item t="default"/>
      </items>
    </pivotField>
    <pivotField showAll="0"/>
    <pivotField showAll="0"/>
    <pivotField showAll="0"/>
  </pivotFields>
  <rowFields count="1">
    <field x="4"/>
  </rowFields>
  <rowItems count="8">
    <i>
      <x v="4"/>
    </i>
    <i>
      <x v="28"/>
    </i>
    <i>
      <x v="18"/>
    </i>
    <i>
      <x v="16"/>
    </i>
    <i>
      <x v="8"/>
    </i>
    <i>
      <x v="34"/>
    </i>
    <i>
      <x v="9"/>
    </i>
    <i>
      <x v="32"/>
    </i>
  </rowItems>
  <colItems count="1">
    <i/>
  </colItems>
  <pageFields count="1">
    <pageField fld="3" hier="-1"/>
  </pageFields>
  <dataFields count="1">
    <dataField name="Frequency" fld="0" subtotal="count" baseField="4" baseItem="0"/>
  </dataFields>
  <chartFormats count="11">
    <chartFormat chart="3" format="13" series="1">
      <pivotArea type="data" outline="0" fieldPosition="0">
        <references count="1">
          <reference field="4294967294" count="1" selected="0">
            <x v="0"/>
          </reference>
        </references>
      </pivotArea>
    </chartFormat>
    <chartFormat chart="3" format="14">
      <pivotArea type="data" outline="0" fieldPosition="0">
        <references count="2">
          <reference field="4294967294" count="1" selected="0">
            <x v="0"/>
          </reference>
          <reference field="4" count="1" selected="0">
            <x v="4"/>
          </reference>
        </references>
      </pivotArea>
    </chartFormat>
    <chartFormat chart="3" format="15">
      <pivotArea type="data" outline="0" fieldPosition="0">
        <references count="2">
          <reference field="4294967294" count="1" selected="0">
            <x v="0"/>
          </reference>
          <reference field="4" count="1" selected="0">
            <x v="28"/>
          </reference>
        </references>
      </pivotArea>
    </chartFormat>
    <chartFormat chart="3" format="16">
      <pivotArea type="data" outline="0" fieldPosition="0">
        <references count="2">
          <reference field="4294967294" count="1" selected="0">
            <x v="0"/>
          </reference>
          <reference field="4" count="1" selected="0">
            <x v="18"/>
          </reference>
        </references>
      </pivotArea>
    </chartFormat>
    <chartFormat chart="3" format="17">
      <pivotArea type="data" outline="0" fieldPosition="0">
        <references count="2">
          <reference field="4294967294" count="1" selected="0">
            <x v="0"/>
          </reference>
          <reference field="4" count="1" selected="0">
            <x v="16"/>
          </reference>
        </references>
      </pivotArea>
    </chartFormat>
    <chartFormat chart="3" format="18">
      <pivotArea type="data" outline="0" fieldPosition="0">
        <references count="2">
          <reference field="4294967294" count="1" selected="0">
            <x v="0"/>
          </reference>
          <reference field="4" count="1" selected="0">
            <x v="8"/>
          </reference>
        </references>
      </pivotArea>
    </chartFormat>
    <chartFormat chart="3" format="19">
      <pivotArea type="data" outline="0" fieldPosition="0">
        <references count="2">
          <reference field="4294967294" count="1" selected="0">
            <x v="0"/>
          </reference>
          <reference field="4" count="1" selected="0">
            <x v="34"/>
          </reference>
        </references>
      </pivotArea>
    </chartFormat>
    <chartFormat chart="3" format="20">
      <pivotArea type="data" outline="0" fieldPosition="0">
        <references count="2">
          <reference field="4294967294" count="1" selected="0">
            <x v="0"/>
          </reference>
          <reference field="4" count="1" selected="0">
            <x v="17"/>
          </reference>
        </references>
      </pivotArea>
    </chartFormat>
    <chartFormat chart="3" format="21">
      <pivotArea type="data" outline="0" fieldPosition="0">
        <references count="2">
          <reference field="4294967294" count="1" selected="0">
            <x v="0"/>
          </reference>
          <reference field="4" count="1" selected="0">
            <x v="32"/>
          </reference>
        </references>
      </pivotArea>
    </chartFormat>
    <chartFormat chart="3" format="22">
      <pivotArea type="data" outline="0" fieldPosition="0">
        <references count="2">
          <reference field="4294967294" count="1" selected="0">
            <x v="0"/>
          </reference>
          <reference field="4" count="1" selected="0">
            <x v="43"/>
          </reference>
        </references>
      </pivotArea>
    </chartFormat>
    <chartFormat chart="3" format="23">
      <pivotArea type="data" outline="0" fieldPosition="0">
        <references count="2">
          <reference field="4294967294" count="1" selected="0">
            <x v="0"/>
          </reference>
          <reference field="4" count="1" selected="0">
            <x v="9"/>
          </reference>
        </references>
      </pivotArea>
    </chartFormat>
  </chartFormats>
  <pivotTableStyleInfo name="PivotStyleLight16" showRowHeaders="1" showColHeaders="1" showRowStripes="0" showColStripes="0" showLastColumn="1"/>
  <filters count="1">
    <filter fld="4" type="valueGreaterThanOrEqual" evalOrder="-1" id="4" iMeasureFld="0">
      <autoFilter ref="A1">
        <filterColumn colId="0">
          <customFilters>
            <customFilter operator="greaterThanOrEqual" val="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FDE9A5-7828-41E4-AD57-345751589126}" name="Jon level"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1">
  <location ref="A3:C13" firstHeaderRow="1" firstDataRow="1" firstDataCol="2" rowPageCount="1" colPageCount="1"/>
  <pivotFields count="19">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items count="48">
        <item x="26"/>
        <item x="25"/>
        <item x="28"/>
        <item x="20"/>
        <item x="1"/>
        <item m="1" x="46"/>
        <item x="2"/>
        <item x="6"/>
        <item x="5"/>
        <item x="8"/>
        <item x="14"/>
        <item x="0"/>
        <item x="10"/>
        <item x="39"/>
        <item x="30"/>
        <item x="38"/>
        <item x="11"/>
        <item x="36"/>
        <item x="4"/>
        <item m="1" x="41"/>
        <item x="12"/>
        <item x="19"/>
        <item x="21"/>
        <item m="1" x="45"/>
        <item x="37"/>
        <item x="3"/>
        <item x="23"/>
        <item x="29"/>
        <item m="1" x="47"/>
        <item x="7"/>
        <item x="24"/>
        <item x="17"/>
        <item m="1" x="44"/>
        <item m="1" x="40"/>
        <item x="18"/>
        <item x="33"/>
        <item m="1" x="43"/>
        <item x="15"/>
        <item x="16"/>
        <item x="35"/>
        <item x="27"/>
        <item x="32"/>
        <item x="22"/>
        <item x="9"/>
        <item x="31"/>
        <item x="13"/>
        <item m="1" x="42"/>
        <item x="34"/>
      </items>
    </pivotField>
    <pivotField compact="0" outline="0" showAll="0" defaultSubtotal="0">
      <items count="34">
        <item m="1" x="17"/>
        <item m="1" x="33"/>
        <item m="1" x="20"/>
        <item m="1" x="26"/>
        <item m="1" x="22"/>
        <item m="1" x="28"/>
        <item m="1" x="29"/>
        <item m="1" x="23"/>
        <item m="1" x="25"/>
        <item m="1" x="31"/>
        <item m="1" x="19"/>
        <item m="1" x="24"/>
        <item m="1" x="21"/>
        <item m="1" x="30"/>
        <item m="1" x="32"/>
        <item m="1" x="27"/>
        <item x="10"/>
        <item x="4"/>
        <item x="6"/>
        <item x="7"/>
        <item x="8"/>
        <item x="1"/>
        <item x="0"/>
        <item x="16"/>
        <item x="5"/>
        <item x="12"/>
        <item x="15"/>
        <item x="11"/>
        <item x="9"/>
        <item x="3"/>
        <item x="2"/>
        <item x="13"/>
        <item x="14"/>
        <item m="1" x="18"/>
      </items>
    </pivotField>
    <pivotField compact="0" outline="0" showAll="0" defaultSubtotal="0"/>
    <pivotField compact="0" outline="0" showAll="0" defaultSubtotal="0"/>
    <pivotField compact="0" outline="0" showAll="0" defaultSubtotal="0"/>
    <pivotField compact="0" outline="0" subtotalTop="0" showAll="0" defaultSubtotal="0"/>
    <pivotField axis="axisPage" compact="0" outline="0" showAll="0" defaultSubtotal="0">
      <items count="10">
        <item x="8"/>
        <item x="2"/>
        <item x="3"/>
        <item x="0"/>
        <item x="6"/>
        <item x="1"/>
        <item x="4"/>
        <item x="7"/>
        <item x="9"/>
        <item x="5"/>
      </items>
    </pivotField>
    <pivotField axis="axisRow" compact="0" outline="0" showAll="0" defaultSubtotal="0">
      <items count="5">
        <item x="4"/>
        <item x="0"/>
        <item x="1"/>
        <item x="3"/>
        <item x="2"/>
      </items>
    </pivotField>
    <pivotField axis="axisRow" compact="0" outline="0" showAll="0" defaultSubtotal="0">
      <items count="7">
        <item x="3"/>
        <item x="0"/>
        <item x="4"/>
        <item x="5"/>
        <item x="1"/>
        <item m="1" x="6"/>
        <item x="2"/>
      </items>
    </pivotField>
    <pivotField compact="0" outline="0" showAll="0" defaultSubtotal="0"/>
    <pivotField compact="0" outline="0" showAll="0" defaultSubtotal="0"/>
    <pivotField compact="0" outline="0" showAll="0" defaultSubtotal="0">
      <items count="49">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12"/>
        <item x="23"/>
        <item x="32"/>
        <item x="42"/>
      </items>
    </pivotField>
    <pivotField compact="0" outline="0" showAll="0" defaultSubtotal="0"/>
    <pivotField compact="0" outline="0" showAll="0" defaultSubtotal="0"/>
    <pivotField compact="0" outline="0" showAll="0" defaultSubtotal="0"/>
  </pivotFields>
  <rowFields count="2">
    <field x="11"/>
    <field x="12"/>
  </rowFields>
  <rowItems count="10">
    <i>
      <x/>
      <x v="4"/>
    </i>
    <i>
      <x v="1"/>
      <x/>
    </i>
    <i r="1">
      <x v="1"/>
    </i>
    <i r="1">
      <x v="2"/>
    </i>
    <i r="1">
      <x v="4"/>
    </i>
    <i r="1">
      <x v="6"/>
    </i>
    <i>
      <x v="2"/>
      <x v="4"/>
    </i>
    <i>
      <x v="3"/>
      <x v="3"/>
    </i>
    <i r="1">
      <x v="6"/>
    </i>
    <i>
      <x v="4"/>
      <x v="6"/>
    </i>
  </rowItems>
  <colItems count="1">
    <i/>
  </colItems>
  <pageFields count="1">
    <pageField fld="10" hier="-1"/>
  </pageFields>
  <dataFields count="1">
    <dataField name="Count of Index" fld="0" subtotal="count" baseField="11"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664DAF8-9444-4343-A82D-68AF27D0F650}" name="Industry" cacheId="444" applyNumberFormats="0" applyBorderFormats="0" applyFontFormats="0" applyPatternFormats="0" applyAlignmentFormats="0" applyWidthHeightFormats="1" dataCaption="Values" showMissing="0" updatedVersion="8" minRefreshableVersion="3" useAutoFormatting="1" rowGrandTotals="0" colGrandTotals="0" itemPrintTitles="1" createdVersion="8" indent="0" outline="1" outlineData="1" multipleFieldFilters="0" chartFormat="13">
  <location ref="A3:B19" firstHeaderRow="1" firstDataRow="1" firstDataCol="1" rowPageCount="1" colPageCount="1"/>
  <pivotFields count="19">
    <pivotField dataField="1" showAll="0"/>
    <pivotField showAll="0"/>
    <pivotField showAll="0"/>
    <pivotField showAll="0"/>
    <pivotField showAll="0">
      <items count="49">
        <item x="26"/>
        <item x="25"/>
        <item x="28"/>
        <item x="20"/>
        <item x="1"/>
        <item m="1" x="46"/>
        <item x="2"/>
        <item x="6"/>
        <item x="5"/>
        <item x="8"/>
        <item x="14"/>
        <item x="0"/>
        <item x="10"/>
        <item x="39"/>
        <item x="30"/>
        <item x="38"/>
        <item x="11"/>
        <item x="36"/>
        <item x="4"/>
        <item m="1" x="41"/>
        <item x="12"/>
        <item x="19"/>
        <item x="21"/>
        <item m="1" x="45"/>
        <item x="37"/>
        <item x="3"/>
        <item x="23"/>
        <item x="29"/>
        <item m="1" x="47"/>
        <item x="7"/>
        <item x="24"/>
        <item x="17"/>
        <item m="1" x="44"/>
        <item m="1" x="40"/>
        <item x="18"/>
        <item x="33"/>
        <item m="1" x="43"/>
        <item x="15"/>
        <item x="16"/>
        <item x="35"/>
        <item x="27"/>
        <item x="32"/>
        <item x="22"/>
        <item x="9"/>
        <item x="31"/>
        <item x="13"/>
        <item m="1" x="42"/>
        <item x="34"/>
        <item t="default"/>
      </items>
    </pivotField>
    <pivotField showAll="0">
      <items count="35">
        <item m="1" x="17"/>
        <item m="1" x="33"/>
        <item m="1" x="20"/>
        <item m="1" x="26"/>
        <item m="1" x="22"/>
        <item m="1" x="28"/>
        <item m="1" x="29"/>
        <item m="1" x="23"/>
        <item m="1" x="25"/>
        <item m="1" x="31"/>
        <item m="1" x="19"/>
        <item m="1" x="24"/>
        <item m="1" x="21"/>
        <item m="1" x="30"/>
        <item m="1" x="32"/>
        <item m="1" x="27"/>
        <item x="10"/>
        <item x="4"/>
        <item x="6"/>
        <item x="7"/>
        <item x="8"/>
        <item x="1"/>
        <item x="0"/>
        <item x="16"/>
        <item x="5"/>
        <item x="12"/>
        <item x="15"/>
        <item x="11"/>
        <item x="9"/>
        <item x="3"/>
        <item x="2"/>
        <item x="13"/>
        <item x="14"/>
        <item m="1" x="18"/>
        <item t="default"/>
      </items>
    </pivotField>
    <pivotField showAll="0"/>
    <pivotField showAll="0"/>
    <pivotField showAll="0"/>
    <pivotField showAll="0"/>
    <pivotField showAll="0"/>
    <pivotField showAll="0">
      <items count="6">
        <item x="4"/>
        <item x="0"/>
        <item x="1"/>
        <item x="3"/>
        <item x="2"/>
        <item t="default"/>
      </items>
    </pivotField>
    <pivotField showAll="0">
      <items count="8">
        <item x="3"/>
        <item x="0"/>
        <item x="4"/>
        <item x="5"/>
        <item x="1"/>
        <item x="2"/>
        <item m="1" x="6"/>
        <item t="default"/>
      </items>
    </pivotField>
    <pivotField axis="axisPage" multipleItemSelectionAllowed="1" showAll="0">
      <items count="102">
        <item x="73"/>
        <item x="44"/>
        <item x="92"/>
        <item x="24"/>
        <item x="8"/>
        <item x="76"/>
        <item x="58"/>
        <item x="7"/>
        <item x="55"/>
        <item x="28"/>
        <item x="81"/>
        <item x="48"/>
        <item x="65"/>
        <item x="61"/>
        <item x="60"/>
        <item x="19"/>
        <item x="2"/>
        <item x="59"/>
        <item h="1" x="86"/>
        <item x="53"/>
        <item x="23"/>
        <item x="5"/>
        <item x="80"/>
        <item x="29"/>
        <item x="40"/>
        <item x="16"/>
        <item x="52"/>
        <item x="69"/>
        <item x="63"/>
        <item x="4"/>
        <item x="11"/>
        <item x="78"/>
        <item x="3"/>
        <item x="26"/>
        <item x="39"/>
        <item x="50"/>
        <item x="38"/>
        <item x="14"/>
        <item x="47"/>
        <item x="31"/>
        <item x="89"/>
        <item x="41"/>
        <item h="1" x="54"/>
        <item x="68"/>
        <item x="35"/>
        <item h="1" x="88"/>
        <item x="79"/>
        <item x="66"/>
        <item x="83"/>
        <item x="37"/>
        <item x="46"/>
        <item x="64"/>
        <item x="91"/>
        <item x="43"/>
        <item x="36"/>
        <item x="34"/>
        <item x="32"/>
        <item x="95"/>
        <item x="77"/>
        <item x="74"/>
        <item x="25"/>
        <item x="27"/>
        <item x="98"/>
        <item x="90"/>
        <item x="1"/>
        <item x="97"/>
        <item x="9"/>
        <item x="100"/>
        <item x="84"/>
        <item x="49"/>
        <item x="33"/>
        <item x="17"/>
        <item x="22"/>
        <item x="82"/>
        <item x="99"/>
        <item x="96"/>
        <item x="56"/>
        <item x="18"/>
        <item h="1" x="20"/>
        <item x="51"/>
        <item x="12"/>
        <item x="67"/>
        <item x="70"/>
        <item x="75"/>
        <item x="62"/>
        <item x="71"/>
        <item x="10"/>
        <item x="45"/>
        <item x="6"/>
        <item x="15"/>
        <item x="0"/>
        <item x="85"/>
        <item x="72"/>
        <item x="21"/>
        <item x="94"/>
        <item x="57"/>
        <item x="42"/>
        <item x="30"/>
        <item x="13"/>
        <item x="93"/>
        <item x="87"/>
        <item t="default"/>
      </items>
    </pivotField>
    <pivotField showAll="0"/>
    <pivotField axis="axisRow" showAll="0" measureFilter="1" sortType="ascending">
      <items count="50">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23"/>
        <item x="32"/>
        <item x="42"/>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5"/>
  </rowFields>
  <rowItems count="16">
    <i>
      <x v="48"/>
    </i>
    <i>
      <x v="3"/>
    </i>
    <i>
      <x v="2"/>
    </i>
    <i>
      <x v="26"/>
    </i>
    <i>
      <x v="39"/>
    </i>
    <i>
      <x v="35"/>
    </i>
    <i>
      <x v="27"/>
    </i>
    <i>
      <x v="14"/>
    </i>
    <i>
      <x v="4"/>
    </i>
    <i>
      <x v="38"/>
    </i>
    <i>
      <x v="18"/>
    </i>
    <i>
      <x v="5"/>
    </i>
    <i>
      <x v="19"/>
    </i>
    <i>
      <x v="40"/>
    </i>
    <i>
      <x v="13"/>
    </i>
    <i>
      <x v="25"/>
    </i>
  </rowItems>
  <colItems count="1">
    <i/>
  </colItems>
  <pageFields count="1">
    <pageField fld="13" hier="-1"/>
  </pageFields>
  <dataFields count="1">
    <dataField name="Count of Index" fld="0" subtotal="count" baseField="14"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5" type="count" evalOrder="-1" id="2"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597A14-7159-4BF6-A7FA-4FDEA710A420}" name="Designation"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8" firstHeaderRow="1" firstDataRow="1" firstDataCol="1"/>
  <pivotFields count="19">
    <pivotField dataField="1" showAll="0" defaultSubtotal="0"/>
    <pivotField axis="axisRow" showAll="0" measureFilter="1" sortType="descending" defaultSubtotal="0">
      <items count="178">
        <item x="62"/>
        <item x="34"/>
        <item x="55"/>
        <item x="39"/>
        <item x="59"/>
        <item x="32"/>
        <item x="168"/>
        <item x="66"/>
        <item x="115"/>
        <item x="106"/>
        <item x="53"/>
        <item x="57"/>
        <item x="37"/>
        <item x="82"/>
        <item x="164"/>
        <item x="14"/>
        <item x="18"/>
        <item x="131"/>
        <item x="139"/>
        <item x="21"/>
        <item x="50"/>
        <item x="93"/>
        <item x="99"/>
        <item x="88"/>
        <item x="79"/>
        <item x="176"/>
        <item x="20"/>
        <item x="5"/>
        <item x="12"/>
        <item x="175"/>
        <item x="44"/>
        <item x="167"/>
        <item x="104"/>
        <item x="19"/>
        <item x="25"/>
        <item x="160"/>
        <item x="127"/>
        <item x="163"/>
        <item x="36"/>
        <item x="97"/>
        <item x="145"/>
        <item x="171"/>
        <item x="43"/>
        <item x="130"/>
        <item x="170"/>
        <item x="141"/>
        <item x="150"/>
        <item x="73"/>
        <item x="33"/>
        <item x="70"/>
        <item x="155"/>
        <item x="48"/>
        <item x="56"/>
        <item x="63"/>
        <item x="84"/>
        <item x="108"/>
        <item x="81"/>
        <item x="134"/>
        <item x="112"/>
        <item x="113"/>
        <item x="151"/>
        <item x="1"/>
        <item x="102"/>
        <item x="119"/>
        <item x="29"/>
        <item x="3"/>
        <item x="17"/>
        <item x="68"/>
        <item x="61"/>
        <item x="28"/>
        <item x="140"/>
        <item x="64"/>
        <item x="16"/>
        <item x="58"/>
        <item x="30"/>
        <item x="69"/>
        <item x="10"/>
        <item x="101"/>
        <item x="71"/>
        <item x="77"/>
        <item x="4"/>
        <item x="22"/>
        <item x="137"/>
        <item x="75"/>
        <item x="142"/>
        <item x="47"/>
        <item x="80"/>
        <item x="87"/>
        <item x="143"/>
        <item x="85"/>
        <item x="100"/>
        <item x="67"/>
        <item x="38"/>
        <item x="45"/>
        <item x="27"/>
        <item x="116"/>
        <item x="135"/>
        <item x="126"/>
        <item x="129"/>
        <item x="132"/>
        <item x="49"/>
        <item x="136"/>
        <item x="147"/>
        <item x="128"/>
        <item x="90"/>
        <item x="124"/>
        <item x="7"/>
        <item x="86"/>
        <item x="60"/>
        <item x="2"/>
        <item x="157"/>
        <item x="15"/>
        <item x="152"/>
        <item x="94"/>
        <item x="6"/>
        <item x="8"/>
        <item x="13"/>
        <item x="23"/>
        <item x="122"/>
        <item x="117"/>
        <item x="11"/>
        <item x="76"/>
        <item x="98"/>
        <item x="24"/>
        <item x="0"/>
        <item x="103"/>
        <item x="110"/>
        <item x="46"/>
        <item x="138"/>
        <item x="35"/>
        <item x="51"/>
        <item x="161"/>
        <item x="40"/>
        <item x="153"/>
        <item x="105"/>
        <item x="172"/>
        <item x="114"/>
        <item x="144"/>
        <item x="107"/>
        <item x="72"/>
        <item x="65"/>
        <item x="118"/>
        <item x="165"/>
        <item x="166"/>
        <item x="42"/>
        <item x="26"/>
        <item x="9"/>
        <item x="41"/>
        <item x="96"/>
        <item x="146"/>
        <item x="174"/>
        <item x="133"/>
        <item x="95"/>
        <item x="177"/>
        <item x="162"/>
        <item x="78"/>
        <item x="89"/>
        <item x="31"/>
        <item x="121"/>
        <item x="54"/>
        <item x="149"/>
        <item x="109"/>
        <item x="173"/>
        <item x="159"/>
        <item x="156"/>
        <item x="154"/>
        <item x="120"/>
        <item x="125"/>
        <item x="83"/>
        <item x="91"/>
        <item x="74"/>
        <item x="111"/>
        <item x="169"/>
        <item x="158"/>
        <item x="148"/>
        <item x="92"/>
        <item x="123"/>
        <item x="52"/>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48">
        <item x="26"/>
        <item x="25"/>
        <item x="28"/>
        <item x="20"/>
        <item x="1"/>
        <item m="1" x="46"/>
        <item x="2"/>
        <item x="6"/>
        <item x="5"/>
        <item x="8"/>
        <item x="14"/>
        <item x="0"/>
        <item x="10"/>
        <item x="39"/>
        <item x="30"/>
        <item x="38"/>
        <item x="11"/>
        <item x="36"/>
        <item x="4"/>
        <item m="1" x="41"/>
        <item x="12"/>
        <item x="19"/>
        <item x="21"/>
        <item m="1" x="45"/>
        <item x="37"/>
        <item x="3"/>
        <item x="23"/>
        <item x="29"/>
        <item m="1" x="47"/>
        <item x="7"/>
        <item x="24"/>
        <item x="17"/>
        <item m="1" x="44"/>
        <item m="1" x="40"/>
        <item x="18"/>
        <item x="33"/>
        <item m="1" x="43"/>
        <item x="15"/>
        <item x="16"/>
        <item x="35"/>
        <item x="27"/>
        <item x="32"/>
        <item x="22"/>
        <item x="9"/>
        <item x="31"/>
        <item x="13"/>
        <item m="1" x="42"/>
        <item x="34"/>
      </items>
    </pivotField>
    <pivotField showAll="0" defaultSubtotal="0">
      <items count="34">
        <item m="1" x="17"/>
        <item m="1" x="33"/>
        <item m="1" x="20"/>
        <item m="1" x="26"/>
        <item m="1" x="22"/>
        <item m="1" x="28"/>
        <item m="1" x="29"/>
        <item m="1" x="23"/>
        <item m="1" x="25"/>
        <item m="1" x="31"/>
        <item m="1" x="19"/>
        <item m="1" x="24"/>
        <item m="1" x="21"/>
        <item m="1" x="30"/>
        <item m="1" x="32"/>
        <item m="1" x="27"/>
        <item x="10"/>
        <item x="4"/>
        <item x="6"/>
        <item x="7"/>
        <item x="8"/>
        <item x="1"/>
        <item x="0"/>
        <item x="16"/>
        <item x="5"/>
        <item x="12"/>
        <item x="15"/>
        <item x="11"/>
        <item x="9"/>
        <item x="3"/>
        <item x="2"/>
        <item x="13"/>
        <item x="14"/>
        <item m="1" x="18"/>
      </items>
    </pivotField>
    <pivotField showAll="0" defaultSubtotal="0"/>
    <pivotField showAll="0" defaultSubtotal="0"/>
    <pivotField showAll="0" defaultSubtotal="0"/>
    <pivotField subtotalTop="0" showAll="0" defaultSubtotal="0"/>
    <pivotField showAll="0" defaultSubtotal="0"/>
    <pivotField showAll="0" defaultSubtotal="0">
      <items count="5">
        <item x="4"/>
        <item x="0"/>
        <item x="1"/>
        <item x="3"/>
        <item x="2"/>
      </items>
    </pivotField>
    <pivotField showAll="0" defaultSubtotal="0">
      <items count="7">
        <item x="3"/>
        <item x="0"/>
        <item x="4"/>
        <item x="5"/>
        <item x="1"/>
        <item x="2"/>
        <item m="1" x="6"/>
      </items>
    </pivotField>
    <pivotField showAll="0" defaultSubtotal="0"/>
    <pivotField showAll="0" defaultSubtotal="0"/>
    <pivotField showAll="0" defaultSubtotal="0">
      <items count="49">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12"/>
        <item x="23"/>
        <item x="32"/>
        <item x="42"/>
      </items>
    </pivotField>
    <pivotField showAll="0" defaultSubtotal="0"/>
    <pivotField showAll="0" defaultSubtotal="0"/>
    <pivotField showAll="0" defaultSubtotal="0"/>
  </pivotFields>
  <rowFields count="1">
    <field x="1"/>
  </rowFields>
  <rowItems count="5">
    <i>
      <x v="61"/>
    </i>
    <i>
      <x v="155"/>
    </i>
    <i>
      <x v="108"/>
    </i>
    <i>
      <x v="57"/>
    </i>
    <i>
      <x v="24"/>
    </i>
  </rowItems>
  <colItems count="1">
    <i/>
  </colItems>
  <dataFields count="1">
    <dataField name="Frequency" fld="0" subtotal="count" baseField="1" baseItem="0"/>
  </dataFields>
  <chartFormats count="6">
    <chartFormat chart="3" format="7" series="1">
      <pivotArea type="data" outline="0" fieldPosition="0">
        <references count="1">
          <reference field="4294967294" count="1" selected="0">
            <x v="0"/>
          </reference>
        </references>
      </pivotArea>
    </chartFormat>
    <chartFormat chart="3" format="8">
      <pivotArea type="data" outline="0" fieldPosition="0">
        <references count="2">
          <reference field="4294967294" count="1" selected="0">
            <x v="0"/>
          </reference>
          <reference field="1" count="1" selected="0">
            <x v="61"/>
          </reference>
        </references>
      </pivotArea>
    </chartFormat>
    <chartFormat chart="3" format="9">
      <pivotArea type="data" outline="0" fieldPosition="0">
        <references count="2">
          <reference field="4294967294" count="1" selected="0">
            <x v="0"/>
          </reference>
          <reference field="1" count="1" selected="0">
            <x v="155"/>
          </reference>
        </references>
      </pivotArea>
    </chartFormat>
    <chartFormat chart="3" format="10">
      <pivotArea type="data" outline="0" fieldPosition="0">
        <references count="2">
          <reference field="4294967294" count="1" selected="0">
            <x v="0"/>
          </reference>
          <reference field="1" count="1" selected="0">
            <x v="108"/>
          </reference>
        </references>
      </pivotArea>
    </chartFormat>
    <chartFormat chart="3" format="11">
      <pivotArea type="data" outline="0" fieldPosition="0">
        <references count="2">
          <reference field="4294967294" count="1" selected="0">
            <x v="0"/>
          </reference>
          <reference field="1" count="1" selected="0">
            <x v="57"/>
          </reference>
        </references>
      </pivotArea>
    </chartFormat>
    <chartFormat chart="3" format="12">
      <pivotArea type="data" outline="0" fieldPosition="0">
        <references count="2">
          <reference field="4294967294" count="1" selected="0">
            <x v="0"/>
          </reference>
          <reference field="1" count="1" selected="0">
            <x v="24"/>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A941203-D8BE-4481-92DD-30646A78E242}" name="Popular"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Name of Company">
  <location ref="A3:B23" firstHeaderRow="1" firstDataRow="1" firstDataCol="1"/>
  <pivotFields count="19">
    <pivotField showAll="0"/>
    <pivotField showAll="0"/>
    <pivotField axis="axisRow" showAll="0" measureFilter="1" sortType="descending">
      <items count="186">
        <item x="25"/>
        <item x="17"/>
        <item x="51"/>
        <item x="141"/>
        <item x="18"/>
        <item x="117"/>
        <item x="26"/>
        <item x="182"/>
        <item x="55"/>
        <item x="162"/>
        <item x="21"/>
        <item x="67"/>
        <item x="57"/>
        <item x="132"/>
        <item x="28"/>
        <item x="170"/>
        <item x="44"/>
        <item x="161"/>
        <item x="39"/>
        <item x="160"/>
        <item x="48"/>
        <item x="97"/>
        <item x="90"/>
        <item x="94"/>
        <item x="116"/>
        <item x="13"/>
        <item x="152"/>
        <item x="32"/>
        <item x="58"/>
        <item x="93"/>
        <item x="34"/>
        <item x="33"/>
        <item x="157"/>
        <item x="127"/>
        <item x="130"/>
        <item x="60"/>
        <item x="12"/>
        <item x="134"/>
        <item x="155"/>
        <item x="179"/>
        <item x="30"/>
        <item x="110"/>
        <item x="138"/>
        <item x="99"/>
        <item x="49"/>
        <item x="169"/>
        <item x="91"/>
        <item x="112"/>
        <item x="140"/>
        <item x="41"/>
        <item x="135"/>
        <item x="2"/>
        <item x="172"/>
        <item x="3"/>
        <item x="8"/>
        <item x="73"/>
        <item x="146"/>
        <item x="19"/>
        <item x="98"/>
        <item x="177"/>
        <item x="42"/>
        <item x="75"/>
        <item x="56"/>
        <item x="104"/>
        <item x="59"/>
        <item x="23"/>
        <item x="109"/>
        <item x="37"/>
        <item x="126"/>
        <item x="15"/>
        <item x="137"/>
        <item x="103"/>
        <item x="66"/>
        <item x="72"/>
        <item x="4"/>
        <item x="10"/>
        <item x="142"/>
        <item x="46"/>
        <item x="136"/>
        <item x="166"/>
        <item x="149"/>
        <item x="83"/>
        <item x="36"/>
        <item x="81"/>
        <item x="80"/>
        <item x="102"/>
        <item x="22"/>
        <item x="100"/>
        <item x="125"/>
        <item x="47"/>
        <item x="68"/>
        <item x="88"/>
        <item x="77"/>
        <item x="96"/>
        <item x="133"/>
        <item x="52"/>
        <item x="173"/>
        <item x="78"/>
        <item x="147"/>
        <item x="1"/>
        <item x="7"/>
        <item x="167"/>
        <item x="144"/>
        <item x="148"/>
        <item x="150"/>
        <item x="121"/>
        <item x="40"/>
        <item x="181"/>
        <item x="45"/>
        <item x="6"/>
        <item x="180"/>
        <item x="61"/>
        <item x="84"/>
        <item x="128"/>
        <item x="92"/>
        <item x="74"/>
        <item x="20"/>
        <item x="143"/>
        <item x="5"/>
        <item x="27"/>
        <item x="87"/>
        <item x="9"/>
        <item x="124"/>
        <item x="79"/>
        <item x="85"/>
        <item x="178"/>
        <item x="119"/>
        <item x="129"/>
        <item x="163"/>
        <item x="151"/>
        <item x="184"/>
        <item x="65"/>
        <item x="159"/>
        <item x="115"/>
        <item x="31"/>
        <item x="53"/>
        <item x="156"/>
        <item x="139"/>
        <item x="108"/>
        <item x="62"/>
        <item x="171"/>
        <item x="101"/>
        <item x="14"/>
        <item x="106"/>
        <item x="153"/>
        <item x="64"/>
        <item x="76"/>
        <item x="24"/>
        <item x="120"/>
        <item x="54"/>
        <item x="174"/>
        <item x="114"/>
        <item x="11"/>
        <item x="165"/>
        <item x="89"/>
        <item x="50"/>
        <item x="38"/>
        <item x="69"/>
        <item x="86"/>
        <item x="123"/>
        <item x="16"/>
        <item x="183"/>
        <item x="118"/>
        <item x="95"/>
        <item x="105"/>
        <item x="107"/>
        <item x="145"/>
        <item x="71"/>
        <item x="111"/>
        <item x="122"/>
        <item x="113"/>
        <item x="164"/>
        <item x="0"/>
        <item x="35"/>
        <item x="154"/>
        <item x="70"/>
        <item x="63"/>
        <item x="82"/>
        <item x="43"/>
        <item x="29"/>
        <item x="158"/>
        <item x="131"/>
        <item x="176"/>
        <item x="175"/>
        <item x="168"/>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Fields count="1">
    <field x="2"/>
  </rowFields>
  <rowItems count="20">
    <i>
      <x v="60"/>
    </i>
    <i>
      <x v="74"/>
    </i>
    <i>
      <x v="83"/>
    </i>
    <i>
      <x v="164"/>
    </i>
    <i>
      <x v="50"/>
    </i>
    <i>
      <x v="123"/>
    </i>
    <i>
      <x v="146"/>
    </i>
    <i>
      <x v="21"/>
    </i>
    <i>
      <x v="28"/>
    </i>
    <i>
      <x v="67"/>
    </i>
    <i>
      <x v="85"/>
    </i>
    <i>
      <x v="18"/>
    </i>
    <i>
      <x v="63"/>
    </i>
    <i>
      <x v="71"/>
    </i>
    <i>
      <x v="174"/>
    </i>
    <i>
      <x v="8"/>
    </i>
    <i>
      <x v="3"/>
    </i>
    <i>
      <x v="126"/>
    </i>
    <i>
      <x v="31"/>
    </i>
    <i>
      <x v="32"/>
    </i>
  </rowItems>
  <colItems count="1">
    <i/>
  </colItems>
  <dataFields count="1">
    <dataField name="Number of followers in LinkedIn" fld="18" subtotal="max" baseField="2" baseItem="0"/>
  </dataFields>
  <pivotTableStyleInfo name="PivotStyleLight16" showRowHeaders="1" showColHeaders="1" showRowStripes="0" showColStripes="0" showLastColumn="1"/>
  <filters count="1">
    <filter fld="2" type="count" evalOrder="-1" id="1" iMeasureFld="0">
      <autoFilter ref="A1">
        <filterColumn colId="0">
          <top10 val="20" filterVal="2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DC2C94F-4E00-4123-86A2-77970FA1126E}" name="app vs jobs" cacheId="44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C19" firstHeaderRow="0" firstDataRow="1" firstDataCol="1" rowPageCount="1" colPageCount="1"/>
  <pivotFields count="19">
    <pivotField dataField="1" showAll="0"/>
    <pivotField showAll="0"/>
    <pivotField showAll="0"/>
    <pivotField showAll="0"/>
    <pivotField showAll="0">
      <items count="49">
        <item x="26"/>
        <item x="25"/>
        <item x="28"/>
        <item x="20"/>
        <item x="1"/>
        <item m="1" x="46"/>
        <item x="2"/>
        <item x="6"/>
        <item x="5"/>
        <item x="8"/>
        <item x="14"/>
        <item x="0"/>
        <item x="10"/>
        <item x="39"/>
        <item x="30"/>
        <item x="38"/>
        <item x="11"/>
        <item x="36"/>
        <item x="4"/>
        <item m="1" x="41"/>
        <item x="12"/>
        <item x="19"/>
        <item x="21"/>
        <item m="1" x="45"/>
        <item x="37"/>
        <item x="3"/>
        <item x="23"/>
        <item x="29"/>
        <item m="1" x="47"/>
        <item x="7"/>
        <item x="24"/>
        <item x="17"/>
        <item m="1" x="44"/>
        <item m="1" x="40"/>
        <item x="18"/>
        <item x="33"/>
        <item m="1" x="43"/>
        <item x="15"/>
        <item x="16"/>
        <item x="35"/>
        <item x="27"/>
        <item x="32"/>
        <item x="22"/>
        <item x="9"/>
        <item x="31"/>
        <item x="13"/>
        <item m="1" x="42"/>
        <item x="34"/>
        <item t="default"/>
      </items>
    </pivotField>
    <pivotField showAll="0"/>
    <pivotField showAll="0"/>
    <pivotField showAll="0"/>
    <pivotField showAll="0"/>
    <pivotField dataField="1" showAll="0"/>
    <pivotField showAll="0"/>
    <pivotField showAll="0"/>
    <pivotField showAll="0"/>
    <pivotField axis="axisPage" multipleItemSelectionAllowed="1" showAll="0">
      <items count="102">
        <item x="73"/>
        <item x="44"/>
        <item x="92"/>
        <item x="24"/>
        <item x="8"/>
        <item x="76"/>
        <item x="58"/>
        <item x="7"/>
        <item x="55"/>
        <item x="28"/>
        <item x="81"/>
        <item x="48"/>
        <item x="65"/>
        <item x="61"/>
        <item x="60"/>
        <item x="19"/>
        <item x="2"/>
        <item x="59"/>
        <item h="1" x="86"/>
        <item x="53"/>
        <item x="23"/>
        <item x="5"/>
        <item x="80"/>
        <item x="29"/>
        <item x="40"/>
        <item x="16"/>
        <item x="52"/>
        <item x="69"/>
        <item x="63"/>
        <item x="4"/>
        <item x="11"/>
        <item x="78"/>
        <item x="3"/>
        <item x="26"/>
        <item x="39"/>
        <item x="50"/>
        <item x="38"/>
        <item x="14"/>
        <item x="47"/>
        <item x="31"/>
        <item x="89"/>
        <item x="41"/>
        <item h="1" x="54"/>
        <item x="68"/>
        <item x="35"/>
        <item h="1" x="88"/>
        <item x="79"/>
        <item x="66"/>
        <item x="83"/>
        <item x="37"/>
        <item x="46"/>
        <item x="64"/>
        <item x="91"/>
        <item x="43"/>
        <item x="36"/>
        <item x="34"/>
        <item x="32"/>
        <item x="95"/>
        <item x="77"/>
        <item x="74"/>
        <item x="25"/>
        <item x="27"/>
        <item x="98"/>
        <item x="90"/>
        <item x="1"/>
        <item x="97"/>
        <item x="9"/>
        <item x="100"/>
        <item x="84"/>
        <item x="49"/>
        <item x="33"/>
        <item x="17"/>
        <item x="22"/>
        <item x="82"/>
        <item x="99"/>
        <item x="96"/>
        <item x="56"/>
        <item x="18"/>
        <item h="1" x="20"/>
        <item x="51"/>
        <item x="12"/>
        <item x="67"/>
        <item x="70"/>
        <item x="75"/>
        <item x="62"/>
        <item x="71"/>
        <item x="10"/>
        <item x="45"/>
        <item x="6"/>
        <item x="15"/>
        <item x="0"/>
        <item x="85"/>
        <item x="72"/>
        <item x="21"/>
        <item x="94"/>
        <item x="57"/>
        <item x="42"/>
        <item x="30"/>
        <item x="13"/>
        <item x="93"/>
        <item h="1" x="87"/>
        <item t="default"/>
      </items>
    </pivotField>
    <pivotField showAll="0"/>
    <pivotField axis="axisRow" showAll="0" measureFilter="1" sortType="descending">
      <items count="50">
        <item x="14"/>
        <item x="28"/>
        <item x="16"/>
        <item x="4"/>
        <item x="40"/>
        <item x="7"/>
        <item x="45"/>
        <item x="36"/>
        <item x="38"/>
        <item x="22"/>
        <item x="33"/>
        <item x="11"/>
        <item x="17"/>
        <item x="6"/>
        <item x="27"/>
        <item x="37"/>
        <item x="34"/>
        <item x="24"/>
        <item x="3"/>
        <item x="10"/>
        <item x="8"/>
        <item x="41"/>
        <item x="31"/>
        <item x="5"/>
        <item x="29"/>
        <item x="0"/>
        <item x="18"/>
        <item x="25"/>
        <item x="21"/>
        <item x="39"/>
        <item x="15"/>
        <item x="35"/>
        <item x="26"/>
        <item x="46"/>
        <item x="44"/>
        <item x="20"/>
        <item x="19"/>
        <item x="9"/>
        <item x="1"/>
        <item x="13"/>
        <item x="2"/>
        <item x="43"/>
        <item x="47"/>
        <item x="30"/>
        <item m="1" x="48"/>
        <item x="12"/>
        <item x="23"/>
        <item x="32"/>
        <item x="4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5"/>
  </rowFields>
  <rowItems count="16">
    <i>
      <x v="25"/>
    </i>
    <i>
      <x v="13"/>
    </i>
    <i>
      <x v="40"/>
    </i>
    <i>
      <x v="19"/>
    </i>
    <i>
      <x v="5"/>
    </i>
    <i>
      <x v="18"/>
    </i>
    <i>
      <x v="38"/>
    </i>
    <i>
      <x v="14"/>
    </i>
    <i>
      <x v="4"/>
    </i>
    <i>
      <x v="35"/>
    </i>
    <i>
      <x v="39"/>
    </i>
    <i>
      <x v="27"/>
    </i>
    <i>
      <x v="26"/>
    </i>
    <i>
      <x v="2"/>
    </i>
    <i>
      <x v="45"/>
    </i>
    <i>
      <x v="3"/>
    </i>
  </rowItems>
  <colFields count="1">
    <field x="-2"/>
  </colFields>
  <colItems count="2">
    <i>
      <x/>
    </i>
    <i i="1">
      <x v="1"/>
    </i>
  </colItems>
  <pageFields count="1">
    <pageField fld="13" hier="-1"/>
  </pageFields>
  <dataFields count="2">
    <dataField name="Number of Job Posts" fld="0" subtotal="count" baseField="15" baseItem="0"/>
    <dataField name="Number of Applications per Job Post" fld="9" subtotal="average" baseField="15" baseItem="0"/>
  </dataFields>
  <formats count="1">
    <format dxfId="0">
      <pivotArea collapsedLevelsAreSubtotals="1" fieldPosition="0">
        <references count="2">
          <reference field="4294967294" count="1" selected="0">
            <x v="1"/>
          </reference>
          <reference field="15" count="47">
            <x v="0"/>
            <x v="1"/>
            <x v="2"/>
            <x v="3"/>
            <x v="4"/>
            <x v="5"/>
            <x v="6"/>
            <x v="7"/>
            <x v="8"/>
            <x v="9"/>
            <x v="10"/>
            <x v="11"/>
            <x v="12"/>
            <x v="13"/>
            <x v="14"/>
            <x v="15"/>
            <x v="16"/>
            <x v="17"/>
            <x v="18"/>
            <x v="19"/>
            <x v="20"/>
            <x v="21"/>
            <x v="22"/>
            <x v="23"/>
            <x v="24"/>
            <x v="25"/>
            <x v="26"/>
            <x v="27"/>
            <x v="28"/>
            <x v="29"/>
            <x v="30"/>
            <x v="31"/>
            <x v="32"/>
            <x v="33"/>
            <x v="34"/>
            <x v="35"/>
            <x v="36"/>
            <x v="37"/>
            <x v="38"/>
            <x v="39"/>
            <x v="40"/>
            <x v="41"/>
            <x v="42"/>
            <x v="43"/>
            <x v="45"/>
            <x v="46"/>
            <x v="47"/>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5" type="count" evalOrder="-1" id="1" iMeasureFld="0">
      <autoFilter ref="A1">
        <filterColumn colId="0">
          <top10 val="15" filterVal="1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8CD5D5ED-4E64-4BD0-B2CA-B74101A78C0E}" sourceName="State">
  <pivotTables>
    <pivotTable tabId="8" name="Applications"/>
    <pivotTable tabId="3" name="Designation"/>
    <pivotTable tabId="2" name="Emp Count"/>
    <pivotTable tabId="6" name="Industry"/>
    <pivotTable tabId="5" name="Jon level"/>
    <pivotTable tabId="4" name="City"/>
  </pivotTables>
  <data>
    <tabular pivotCacheId="1819764015">
      <items count="34">
        <i x="10" s="1"/>
        <i x="4" s="1"/>
        <i x="6" s="1"/>
        <i x="7" s="1"/>
        <i x="8" s="1"/>
        <i x="1" s="1"/>
        <i x="0" s="1"/>
        <i x="16" s="1"/>
        <i x="5" s="1"/>
        <i x="12" s="1"/>
        <i x="15" s="1"/>
        <i x="11" s="1"/>
        <i x="9" s="1"/>
        <i x="3" s="1"/>
        <i x="2" s="1"/>
        <i x="13" s="1"/>
        <i x="14" s="1"/>
        <i x="17" s="1" nd="1"/>
        <i x="33" s="1" nd="1"/>
        <i x="20" s="1" nd="1"/>
        <i x="26" s="1" nd="1"/>
        <i x="22" s="1" nd="1"/>
        <i x="28" s="1" nd="1"/>
        <i x="29" s="1" nd="1"/>
        <i x="23" s="1" nd="1"/>
        <i x="25" s="1" nd="1"/>
        <i x="31" s="1" nd="1"/>
        <i x="19" s="1" nd="1"/>
        <i x="24" s="1" nd="1"/>
        <i x="21" s="1" nd="1"/>
        <i x="30" s="1" nd="1"/>
        <i x="32" s="1" nd="1"/>
        <i x="27" s="1" nd="1"/>
        <i x="1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Nature" xr10:uid="{F5F8FDDE-BA2E-4F30-8877-4E0033DF1816}" sourceName="Job Nature">
  <pivotTables>
    <pivotTable tabId="8" name="Applications"/>
    <pivotTable tabId="4" name="City"/>
    <pivotTable tabId="3" name="Designation"/>
    <pivotTable tabId="2" name="Emp Count"/>
    <pivotTable tabId="6" name="Industry"/>
    <pivotTable tabId="5" name="Jon level"/>
    <pivotTable tabId="7" name="Map"/>
  </pivotTables>
  <data>
    <tabular pivotCacheId="1819764015">
      <items count="5">
        <i x="4" s="1"/>
        <i x="0" s="1"/>
        <i x="1"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Level" xr10:uid="{C56EBCAC-7242-4DD6-A390-A4BE99475CC5}" sourceName="Job Level">
  <pivotTables>
    <pivotTable tabId="8" name="Applications"/>
    <pivotTable tabId="4" name="City"/>
    <pivotTable tabId="3" name="Designation"/>
    <pivotTable tabId="2" name="Emp Count"/>
    <pivotTable tabId="6" name="Industry"/>
    <pivotTable tabId="7" name="Map"/>
    <pivotTable tabId="5" name="Jon level"/>
  </pivotTables>
  <data>
    <tabular pivotCacheId="1819764015">
      <items count="7">
        <i x="3" s="1"/>
        <i x="0" s="1"/>
        <i x="4" s="1"/>
        <i x="5" s="1"/>
        <i x="1" s="1"/>
        <i x="2" s="1"/>
        <i x="6"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38E9F3FD-5C56-4F4B-A7DE-14F267287ACE}" sourceName="Industry">
  <pivotTables>
    <pivotTable tabId="8" name="Applications"/>
    <pivotTable tabId="4" name="City"/>
    <pivotTable tabId="3" name="Designation"/>
    <pivotTable tabId="2" name="Emp Count"/>
    <pivotTable tabId="5" name="Jon level"/>
    <pivotTable tabId="7" name="Map"/>
  </pivotTables>
  <data>
    <tabular pivotCacheId="1819764015">
      <items count="49">
        <i x="14" s="1"/>
        <i x="28" s="1"/>
        <i x="16" s="1"/>
        <i x="4" s="1"/>
        <i x="40" s="1"/>
        <i x="7" s="1"/>
        <i x="45" s="1"/>
        <i x="36" s="1"/>
        <i x="38" s="1"/>
        <i x="22" s="1"/>
        <i x="33" s="1"/>
        <i x="11" s="1"/>
        <i x="17" s="1"/>
        <i x="6" s="1"/>
        <i x="27" s="1"/>
        <i x="37" s="1"/>
        <i x="34" s="1"/>
        <i x="24" s="1"/>
        <i x="3" s="1"/>
        <i x="10" s="1"/>
        <i x="8" s="1"/>
        <i x="41" s="1"/>
        <i x="31" s="1"/>
        <i x="5" s="1"/>
        <i x="29" s="1"/>
        <i x="0" s="1"/>
        <i x="18" s="1"/>
        <i x="25" s="1"/>
        <i x="21" s="1"/>
        <i x="39" s="1"/>
        <i x="15" s="1"/>
        <i x="35" s="1"/>
        <i x="26" s="1"/>
        <i x="46" s="1"/>
        <i x="44" s="1"/>
        <i x="20" s="1"/>
        <i x="19" s="1"/>
        <i x="9" s="1"/>
        <i x="1" s="1"/>
        <i x="13" s="1"/>
        <i x="2" s="1"/>
        <i x="43" s="1"/>
        <i x="47" s="1"/>
        <i x="30" s="1"/>
        <i x="12" s="1"/>
        <i x="23" s="1"/>
        <i x="32" s="1"/>
        <i x="42" s="1"/>
        <i x="48"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719B5E26-1988-48DC-AFAD-CFC5B07FCD5A}" sourceName="City">
  <pivotTables>
    <pivotTable tabId="8" name="Applications"/>
    <pivotTable tabId="3" name="Designation"/>
    <pivotTable tabId="2" name="Emp Count"/>
    <pivotTable tabId="6" name="Industry"/>
    <pivotTable tabId="5" name="Jon level"/>
    <pivotTable tabId="11" name="app vs jobs"/>
  </pivotTables>
  <data>
    <tabular pivotCacheId="1819764015">
      <items count="48">
        <i x="26" s="1"/>
        <i x="25" s="1"/>
        <i x="28" s="1"/>
        <i x="20" s="1"/>
        <i x="1" s="1"/>
        <i x="2" s="1"/>
        <i x="6" s="1"/>
        <i x="5" s="1"/>
        <i x="8" s="1"/>
        <i x="14" s="1"/>
        <i x="0" s="1"/>
        <i x="10" s="1"/>
        <i x="39" s="1"/>
        <i x="30" s="1"/>
        <i x="38" s="1"/>
        <i x="11" s="1"/>
        <i x="36" s="1"/>
        <i x="4" s="1"/>
        <i x="12" s="1"/>
        <i x="19" s="1"/>
        <i x="21" s="1"/>
        <i x="37" s="1"/>
        <i x="3" s="1"/>
        <i x="23" s="1"/>
        <i x="29" s="1"/>
        <i x="7" s="1"/>
        <i x="24" s="1"/>
        <i x="17" s="1"/>
        <i x="18" s="1"/>
        <i x="33" s="1"/>
        <i x="15" s="1"/>
        <i x="16" s="1"/>
        <i x="35" s="1"/>
        <i x="27" s="1"/>
        <i x="32" s="1"/>
        <i x="22" s="1"/>
        <i x="9" s="1"/>
        <i x="31" s="1"/>
        <i x="13" s="1"/>
        <i x="34" s="1"/>
        <i x="46" s="1" nd="1"/>
        <i x="41" s="1" nd="1"/>
        <i x="45" s="1" nd="1"/>
        <i x="47" s="1" nd="1"/>
        <i x="44" s="1" nd="1"/>
        <i x="40" s="1" nd="1"/>
        <i x="43" s="1" nd="1"/>
        <i x="4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D440C380-33C4-424B-B4C5-B64E9D4120A7}" cache="Slicer_State" caption="State" columnCount="2" rowHeight="241300"/>
  <slicer name="Job Nature" xr10:uid="{32BEACA8-18CB-424F-81C5-98F494222550}" cache="Slicer_Job_Nature" caption="Job Nature" columnCount="5" style="SlicerStyleDark1" rowHeight="241300"/>
  <slicer name="Job Level" xr10:uid="{A009955C-CBEF-4D1F-B744-6E73AE64E6D0}" cache="Slicer_Job_Level" caption="Job Level" columnCount="6" style="SlicerStyleDark1" rowHeight="241300"/>
  <slicer name="Industry" xr10:uid="{D828DB24-2EA7-4C51-986E-DC6E0CAD5EB2}" cache="Slicer_Industry" caption="Industry" rowHeight="241300"/>
  <slicer name="City" xr10:uid="{D10A4BF0-61D7-4A80-BEE5-7C860F1ACA8A}" cache="Slicer_City" caption="City" columnCount="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CFCE8A-94EE-4C84-BC41-44F726EF3D2A}" name="Table1" displayName="Table1" ref="A1:S322" totalsRowShown="0">
  <autoFilter ref="A1:S322" xr:uid="{AFCFCE8A-94EE-4C84-BC41-44F726EF3D2A}"/>
  <tableColumns count="19">
    <tableColumn id="1" xr3:uid="{5286376A-2A7A-4C73-A08F-AC8E0C487A2C}" name="Index"/>
    <tableColumn id="2" xr3:uid="{F66600B6-6FA8-4CA8-BC0C-E6E2DC7224AC}" name="Designation"/>
    <tableColumn id="3" xr3:uid="{5AE82BBE-34C7-4E58-8B78-CC9323B5FE74}" name="Company_name"/>
    <tableColumn id="4" xr3:uid="{F614F594-F693-4F15-B447-9E1100EC3492}" name="Location"/>
    <tableColumn id="17" xr3:uid="{D82B8BFA-A82C-4BF8-AC27-698862AC17EE}" name="City"/>
    <tableColumn id="16" xr3:uid="{6FCC83D8-CA0E-4297-86DB-63A70EED91D2}" name="State"/>
    <tableColumn id="15" xr3:uid="{26774C13-8FBB-47FE-B960-FC4C8A128C1A}" name="Country"/>
    <tableColumn id="5" xr3:uid="{5856D2B0-23AD-4C90-AD47-99D476FA4607}" name="Applicants"/>
    <tableColumn id="11" xr3:uid="{279999E8-241D-425E-BF59-F0B4A7994D33}" name="Count of Applications" dataDxfId="3"/>
    <tableColumn id="12" xr3:uid="{22CE34A2-3753-4742-85FC-6494FD49C377}" name="Application Count"/>
    <tableColumn id="6" xr3:uid="{01B7D8E2-690F-48E3-B6C1-9C70FDA35813}" name="Job_level"/>
    <tableColumn id="14" xr3:uid="{70348C83-4AA6-41E6-A5AE-677B8B105E6C}" name="Job Nature"/>
    <tableColumn id="13" xr3:uid="{593E16AA-398A-4629-B8F6-4F2E22154A09}" name="Job Level"/>
    <tableColumn id="7" xr3:uid="{4DEBBAB8-B4CC-43CC-849E-35F401FFCCE5}" name="Empcount_Ctype"/>
    <tableColumn id="8" xr3:uid="{0332C79C-1BF2-4DE2-9995-5077716030A2}" name="Employees_count" dataDxfId="2"/>
    <tableColumn id="10" xr3:uid="{D102614E-15ED-4969-B381-55D86ED777BF}" name="Industry"/>
    <tableColumn id="9" xr3:uid="{2AFB7596-4B5B-41C7-8D21-C9119DC34681}" name="Company_Followers"/>
    <tableColumn id="18" xr3:uid="{551536DA-5DE4-46FF-BDE1-4E5EF832D614}" name="Number_followers" dataDxfId="1"/>
    <tableColumn id="19" xr3:uid="{919165B6-AA46-4212-A1CC-F1A3C099FEFE}" name="Number of followers"/>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Quotabl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Quotable">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Quotable">
      <a:fillStyleLst>
        <a:solidFill>
          <a:schemeClr val="phClr"/>
        </a:solidFill>
        <a:gradFill rotWithShape="1">
          <a:gsLst>
            <a:gs pos="0">
              <a:schemeClr val="phClr">
                <a:tint val="80000"/>
                <a:lumMod val="105000"/>
              </a:schemeClr>
            </a:gs>
            <a:gs pos="100000">
              <a:schemeClr val="phClr">
                <a:tint val="90000"/>
              </a:schemeClr>
            </a:gs>
          </a:gsLst>
          <a:lin ang="5400000" scaled="0"/>
        </a:gradFill>
        <a:blipFill rotWithShape="1">
          <a:blip xmlns:r="http://schemas.openxmlformats.org/officeDocument/2006/relationships" r:embed="rId1">
            <a:duotone>
              <a:schemeClr val="phClr">
                <a:tint val="98000"/>
                <a:lumMod val="102000"/>
              </a:schemeClr>
              <a:schemeClr val="phClr">
                <a:shade val="98000"/>
                <a:lumMod val="98000"/>
              </a:schemeClr>
            </a:duotone>
          </a:blip>
          <a:tile tx="0" ty="0" sx="100000" sy="100000" flip="none" algn="tl"/>
        </a:blipFill>
      </a:fillStyleLst>
      <a:lnStyleLst>
        <a:ln w="9525" cap="rnd" cmpd="sng" algn="ctr">
          <a:solidFill>
            <a:schemeClr val="phClr"/>
          </a:solidFill>
          <a:prstDash val="solid"/>
        </a:ln>
        <a:ln w="15875" cap="rnd" cmpd="sng" algn="ctr">
          <a:solidFill>
            <a:schemeClr val="phClr"/>
          </a:solidFill>
          <a:prstDash val="solid"/>
        </a:ln>
        <a:ln w="25400" cap="rnd" cmpd="sng" algn="ctr">
          <a:solidFill>
            <a:schemeClr val="phClr"/>
          </a:solidFill>
          <a:prstDash val="solid"/>
        </a:ln>
      </a:lnStyleLst>
      <a:effectStyleLst>
        <a:effectStyle>
          <a:effectLst/>
        </a:effectStyle>
        <a:effectStyle>
          <a:effectLst/>
        </a:effectStyle>
        <a:effectStyle>
          <a:effectLst>
            <a:innerShdw blurRad="63500" dist="25400" dir="13500000">
              <a:srgbClr val="000000">
                <a:alpha val="75000"/>
              </a:srgbClr>
            </a:innerShdw>
          </a:effectLst>
        </a:effectStyle>
      </a:effectStyleLst>
      <a:bgFillStyleLst>
        <a:solidFill>
          <a:schemeClr val="phClr"/>
        </a:solidFill>
        <a:gradFill rotWithShape="1">
          <a:gsLst>
            <a:gs pos="0">
              <a:schemeClr val="phClr">
                <a:tint val="100000"/>
              </a:schemeClr>
            </a:gs>
            <a:gs pos="100000">
              <a:schemeClr val="phClr">
                <a:tint val="84000"/>
                <a:shade val="84000"/>
                <a:lumMod val="90000"/>
              </a:schemeClr>
            </a:gs>
          </a:gsLst>
          <a:lin ang="5400000" scaled="0"/>
        </a:gradFill>
        <a:gradFill rotWithShape="1">
          <a:gsLst>
            <a:gs pos="0">
              <a:schemeClr val="phClr">
                <a:tint val="84000"/>
                <a:shade val="90000"/>
                <a:satMod val="120000"/>
                <a:lumMod val="90000"/>
              </a:schemeClr>
            </a:gs>
            <a:gs pos="100000">
              <a:schemeClr val="phClr"/>
            </a:gs>
          </a:gsLst>
          <a:lin ang="5400000" scaled="0"/>
        </a:gradFill>
      </a:bgFillStyleLst>
    </a:fmtScheme>
  </a:themeElements>
  <a:objectDefaults/>
  <a:extraClrSchemeLst/>
  <a:extLst>
    <a:ext uri="{05A4C25C-085E-4340-85A3-A5531E510DB2}">
      <thm15:themeFamily xmlns:thm15="http://schemas.microsoft.com/office/thememl/2012/main" name="Quotable" id="{39EC5628-30ED-4578-ACD8-9820EDB8E15A}" vid="{6F3559E9-1A4C-49D8-94D4-F41003531C49}"/>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424D-F300-45B8-B6D8-4242AD4CAFC0}">
  <dimension ref="A1:AB2"/>
  <sheetViews>
    <sheetView tabSelected="1" topLeftCell="E1" zoomScaleNormal="100" workbookViewId="0">
      <selection activeCell="F42" sqref="F42"/>
    </sheetView>
  </sheetViews>
  <sheetFormatPr defaultRowHeight="13.5" x14ac:dyDescent="0.25"/>
  <sheetData>
    <row r="1" spans="1:28" ht="43" customHeight="1" x14ac:dyDescent="0.25">
      <c r="A1" s="10" t="s">
        <v>1061</v>
      </c>
      <c r="B1" s="10"/>
      <c r="C1" s="10"/>
      <c r="D1" s="10"/>
      <c r="E1" s="10"/>
      <c r="F1" s="10"/>
      <c r="G1" s="10"/>
      <c r="H1" s="10"/>
      <c r="I1" s="10"/>
      <c r="J1" s="10"/>
      <c r="K1" s="10"/>
      <c r="L1" s="10"/>
      <c r="M1" s="10"/>
      <c r="N1" s="10"/>
      <c r="O1" s="10"/>
      <c r="P1" s="10"/>
      <c r="Q1" s="10"/>
      <c r="R1" s="10"/>
      <c r="S1" s="10"/>
      <c r="T1" s="10"/>
      <c r="U1" s="10"/>
      <c r="V1" s="10"/>
      <c r="W1" s="10"/>
      <c r="X1" s="10"/>
      <c r="Y1" s="10"/>
      <c r="Z1" s="10"/>
      <c r="AA1" s="10"/>
      <c r="AB1" s="10"/>
    </row>
    <row r="2" spans="1:28" x14ac:dyDescent="0.2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row>
  </sheetData>
  <mergeCells count="1">
    <mergeCell ref="A1:AB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AD74-A4FD-4B82-B984-A1B99172673B}">
  <dimension ref="A1:T322"/>
  <sheetViews>
    <sheetView topLeftCell="A2" workbookViewId="0">
      <selection activeCell="B2" sqref="B2"/>
    </sheetView>
  </sheetViews>
  <sheetFormatPr defaultRowHeight="13.5" x14ac:dyDescent="0.25"/>
  <cols>
    <col min="2" max="2" width="18.83203125" customWidth="1"/>
    <col min="3" max="3" width="23.83203125" customWidth="1"/>
    <col min="4" max="4" width="26.6640625" customWidth="1"/>
    <col min="5" max="5" width="13.5" customWidth="1"/>
    <col min="6" max="6" width="16" customWidth="1"/>
    <col min="7" max="7" width="11.5" customWidth="1"/>
    <col min="8" max="8" width="18.58203125" customWidth="1"/>
    <col min="9" max="9" width="8.33203125" customWidth="1"/>
    <col min="10" max="10" width="7.75" customWidth="1"/>
    <col min="11" max="11" width="24.83203125" customWidth="1"/>
    <col min="12" max="12" width="11" customWidth="1"/>
    <col min="13" max="13" width="11.4140625" customWidth="1"/>
    <col min="14" max="14" width="26.75" customWidth="1"/>
    <col min="15" max="15" width="15.58203125" customWidth="1"/>
    <col min="16" max="16" width="12.1640625" customWidth="1"/>
    <col min="17" max="17" width="18.33203125" customWidth="1"/>
    <col min="18" max="18" width="15.5" customWidth="1"/>
    <col min="19" max="19" width="19.9140625" customWidth="1"/>
  </cols>
  <sheetData>
    <row r="1" spans="1:20" ht="14" x14ac:dyDescent="0.25">
      <c r="A1" t="s">
        <v>842</v>
      </c>
      <c r="B1" t="s">
        <v>843</v>
      </c>
      <c r="C1" t="s">
        <v>0</v>
      </c>
      <c r="D1" t="s">
        <v>1</v>
      </c>
      <c r="E1" t="s">
        <v>1008</v>
      </c>
      <c r="F1" t="s">
        <v>1009</v>
      </c>
      <c r="G1" t="s">
        <v>1010</v>
      </c>
      <c r="H1" t="s">
        <v>2</v>
      </c>
      <c r="I1" t="s">
        <v>896</v>
      </c>
      <c r="J1" t="s">
        <v>1058</v>
      </c>
      <c r="K1" t="s">
        <v>3</v>
      </c>
      <c r="L1" t="s">
        <v>897</v>
      </c>
      <c r="M1" t="s">
        <v>898</v>
      </c>
      <c r="N1" s="1" t="s">
        <v>845</v>
      </c>
      <c r="O1" s="1" t="s">
        <v>846</v>
      </c>
      <c r="P1" s="1" t="s">
        <v>847</v>
      </c>
      <c r="Q1" t="s">
        <v>844</v>
      </c>
      <c r="R1" t="s">
        <v>1034</v>
      </c>
      <c r="S1" t="s">
        <v>1033</v>
      </c>
    </row>
    <row r="2" spans="1:20" x14ac:dyDescent="0.25">
      <c r="A2">
        <v>0</v>
      </c>
      <c r="B2" t="s">
        <v>4</v>
      </c>
      <c r="C2" t="s">
        <v>5</v>
      </c>
      <c r="D2" t="s">
        <v>6</v>
      </c>
      <c r="E2" t="str">
        <f>LEFT(Table1[[#This Row],[Location]],SEARCH(",",Table1[[#This Row],[Location]])-1)</f>
        <v>Ernakulam</v>
      </c>
      <c r="F2" t="s">
        <v>1011</v>
      </c>
      <c r="G2" t="s">
        <v>1029</v>
      </c>
      <c r="H2" t="s">
        <v>8</v>
      </c>
      <c r="I2" t="str">
        <f t="shared" ref="I2:I65" si="0">MID(H2,SEARCH("t",H2)+3,SEARCH(".",H2)-12-SEARCH("t",H2)-2)</f>
        <v>570</v>
      </c>
      <c r="J2">
        <v>570</v>
      </c>
      <c r="K2" t="s">
        <v>995</v>
      </c>
      <c r="L2" t="s">
        <v>27</v>
      </c>
      <c r="M2" t="s">
        <v>1002</v>
      </c>
      <c r="N2" t="s">
        <v>899</v>
      </c>
      <c r="O2" s="4" t="s">
        <v>848</v>
      </c>
      <c r="P2" t="s">
        <v>850</v>
      </c>
      <c r="Q2" t="s">
        <v>7</v>
      </c>
      <c r="R2" s="4" t="str">
        <f>LEFT(Table1[[#This Row],[Company_Followers]],SEARCH(" ",Table1[[#This Row],[Company_Followers]])-1)</f>
        <v>2,769</v>
      </c>
      <c r="S2" s="3">
        <v>2769</v>
      </c>
      <c r="T2" s="2"/>
    </row>
    <row r="3" spans="1:20" x14ac:dyDescent="0.25">
      <c r="A3">
        <v>1</v>
      </c>
      <c r="B3" t="s">
        <v>4</v>
      </c>
      <c r="C3" t="s">
        <v>9</v>
      </c>
      <c r="D3" t="s">
        <v>10</v>
      </c>
      <c r="E3" t="str">
        <f>LEFT(Table1[[#This Row],[Location]],SEARCH(",",Table1[[#This Row],[Location]])-1)</f>
        <v>Bengaluru</v>
      </c>
      <c r="F3" t="s">
        <v>1013</v>
      </c>
      <c r="G3" t="s">
        <v>1029</v>
      </c>
      <c r="H3" t="s">
        <v>12</v>
      </c>
      <c r="I3" t="str">
        <f t="shared" si="0"/>
        <v>53</v>
      </c>
      <c r="J3">
        <v>53</v>
      </c>
      <c r="K3" t="s">
        <v>996</v>
      </c>
      <c r="L3" t="s">
        <v>27</v>
      </c>
      <c r="M3" t="s">
        <v>1003</v>
      </c>
      <c r="N3" t="s">
        <v>899</v>
      </c>
      <c r="O3" s="4" t="s">
        <v>848</v>
      </c>
      <c r="P3" t="s">
        <v>850</v>
      </c>
      <c r="Q3" t="s">
        <v>11</v>
      </c>
      <c r="R3" s="4" t="str">
        <f>LEFT(Table1[[#This Row],[Company_Followers]],SEARCH(" ",Table1[[#This Row],[Company_Followers]])-1)</f>
        <v>16,433</v>
      </c>
      <c r="S3" s="3">
        <v>16433</v>
      </c>
    </row>
    <row r="4" spans="1:20" x14ac:dyDescent="0.25">
      <c r="A4">
        <v>2</v>
      </c>
      <c r="B4" t="s">
        <v>13</v>
      </c>
      <c r="C4" t="s">
        <v>14</v>
      </c>
      <c r="D4" t="s">
        <v>15</v>
      </c>
      <c r="E4" t="str">
        <f>LEFT(Table1[[#This Row],[Location]],SEARCH(",",Table1[[#This Row],[Location]])-1)</f>
        <v>Chalakkudy</v>
      </c>
      <c r="F4" t="s">
        <v>1011</v>
      </c>
      <c r="G4" t="s">
        <v>1029</v>
      </c>
      <c r="H4" t="s">
        <v>17</v>
      </c>
      <c r="I4" t="str">
        <f t="shared" si="0"/>
        <v>192</v>
      </c>
      <c r="J4">
        <v>192</v>
      </c>
      <c r="K4" t="s">
        <v>995</v>
      </c>
      <c r="L4" t="s">
        <v>27</v>
      </c>
      <c r="M4" t="s">
        <v>1002</v>
      </c>
      <c r="N4" t="s">
        <v>900</v>
      </c>
      <c r="O4" s="4" t="s">
        <v>849</v>
      </c>
      <c r="P4" t="s">
        <v>851</v>
      </c>
      <c r="Q4" t="s">
        <v>16</v>
      </c>
      <c r="R4" s="4" t="str">
        <f>LEFT(Table1[[#This Row],[Company_Followers]],SEARCH(" ",Table1[[#This Row],[Company_Followers]])-1)</f>
        <v>2,077</v>
      </c>
      <c r="S4" s="3">
        <v>2077</v>
      </c>
    </row>
    <row r="5" spans="1:20" x14ac:dyDescent="0.25">
      <c r="A5">
        <v>3</v>
      </c>
      <c r="B5" t="s">
        <v>18</v>
      </c>
      <c r="C5" t="s">
        <v>19</v>
      </c>
      <c r="D5" t="s">
        <v>10</v>
      </c>
      <c r="E5" t="str">
        <f>LEFT(Table1[[#This Row],[Location]],SEARCH(",",Table1[[#This Row],[Location]])-1)</f>
        <v>Bengaluru</v>
      </c>
      <c r="F5" t="s">
        <v>1013</v>
      </c>
      <c r="G5" t="s">
        <v>1029</v>
      </c>
      <c r="H5" t="s">
        <v>21</v>
      </c>
      <c r="I5" t="str">
        <f t="shared" si="0"/>
        <v>168</v>
      </c>
      <c r="J5">
        <v>168</v>
      </c>
      <c r="K5" t="s">
        <v>995</v>
      </c>
      <c r="L5" t="s">
        <v>27</v>
      </c>
      <c r="M5" t="s">
        <v>1002</v>
      </c>
      <c r="N5" t="s">
        <v>901</v>
      </c>
      <c r="O5" s="4" t="s">
        <v>1055</v>
      </c>
      <c r="P5" t="s">
        <v>852</v>
      </c>
      <c r="Q5" t="s">
        <v>20</v>
      </c>
      <c r="R5" s="4" t="str">
        <f>LEFT(Table1[[#This Row],[Company_Followers]],SEARCH(" ",Table1[[#This Row],[Company_Followers]])-1)</f>
        <v>17,323</v>
      </c>
      <c r="S5" s="3">
        <v>17323</v>
      </c>
    </row>
    <row r="6" spans="1:20" x14ac:dyDescent="0.25">
      <c r="A6">
        <v>4</v>
      </c>
      <c r="B6" t="s">
        <v>13</v>
      </c>
      <c r="C6" t="s">
        <v>14</v>
      </c>
      <c r="D6" t="s">
        <v>22</v>
      </c>
      <c r="E6" t="str">
        <f>LEFT(Table1[[#This Row],[Location]],SEARCH(",",Table1[[#This Row],[Location]])-1)</f>
        <v>Kochi</v>
      </c>
      <c r="F6" t="s">
        <v>1011</v>
      </c>
      <c r="G6" t="s">
        <v>1029</v>
      </c>
      <c r="H6" t="s">
        <v>23</v>
      </c>
      <c r="I6" t="str">
        <f t="shared" si="0"/>
        <v>737</v>
      </c>
      <c r="J6">
        <v>737</v>
      </c>
      <c r="K6" t="s">
        <v>995</v>
      </c>
      <c r="L6" t="s">
        <v>27</v>
      </c>
      <c r="M6" t="s">
        <v>1002</v>
      </c>
      <c r="N6" t="s">
        <v>900</v>
      </c>
      <c r="O6" s="4" t="s">
        <v>849</v>
      </c>
      <c r="P6" t="s">
        <v>851</v>
      </c>
      <c r="Q6" t="s">
        <v>16</v>
      </c>
      <c r="R6" s="4" t="str">
        <f>LEFT(Table1[[#This Row],[Company_Followers]],SEARCH(" ",Table1[[#This Row],[Company_Followers]])-1)</f>
        <v>2,077</v>
      </c>
      <c r="S6" s="3">
        <v>2077</v>
      </c>
    </row>
    <row r="7" spans="1:20" x14ac:dyDescent="0.25">
      <c r="A7">
        <v>5</v>
      </c>
      <c r="B7" t="s">
        <v>13</v>
      </c>
      <c r="C7" t="s">
        <v>24</v>
      </c>
      <c r="D7" t="s">
        <v>10</v>
      </c>
      <c r="E7" t="str">
        <f>LEFT(Table1[[#This Row],[Location]],SEARCH(",",Table1[[#This Row],[Location]])-1)</f>
        <v>Bengaluru</v>
      </c>
      <c r="F7" t="s">
        <v>1013</v>
      </c>
      <c r="G7" t="s">
        <v>1029</v>
      </c>
      <c r="H7" t="s">
        <v>26</v>
      </c>
      <c r="I7" t="str">
        <f t="shared" si="0"/>
        <v>307</v>
      </c>
      <c r="J7">
        <v>307</v>
      </c>
      <c r="K7" t="s">
        <v>27</v>
      </c>
      <c r="L7" t="s">
        <v>27</v>
      </c>
      <c r="M7" t="s">
        <v>1044</v>
      </c>
      <c r="N7" t="s">
        <v>902</v>
      </c>
      <c r="O7" s="4" t="s">
        <v>1054</v>
      </c>
      <c r="P7" t="s">
        <v>850</v>
      </c>
      <c r="Q7" t="s">
        <v>25</v>
      </c>
      <c r="R7" s="4" t="str">
        <f>LEFT(Table1[[#This Row],[Company_Followers]],SEARCH(" ",Table1[[#This Row],[Company_Followers]])-1)</f>
        <v>14,623,531</v>
      </c>
      <c r="S7" s="3">
        <v>14623531</v>
      </c>
    </row>
    <row r="8" spans="1:20" x14ac:dyDescent="0.25">
      <c r="A8">
        <v>6</v>
      </c>
      <c r="B8" t="s">
        <v>28</v>
      </c>
      <c r="C8" t="s">
        <v>29</v>
      </c>
      <c r="D8" t="s">
        <v>30</v>
      </c>
      <c r="E8" t="str">
        <f>LEFT(Table1[[#This Row],[Location]],SEARCH(",",Table1[[#This Row],[Location]])-1)</f>
        <v>Hyderabad</v>
      </c>
      <c r="F8" t="s">
        <v>1047</v>
      </c>
      <c r="G8" t="s">
        <v>1029</v>
      </c>
      <c r="H8" t="s">
        <v>32</v>
      </c>
      <c r="I8" t="str">
        <f t="shared" si="0"/>
        <v>441</v>
      </c>
      <c r="J8">
        <v>441</v>
      </c>
      <c r="K8" t="s">
        <v>995</v>
      </c>
      <c r="L8" t="s">
        <v>27</v>
      </c>
      <c r="M8" t="s">
        <v>1002</v>
      </c>
      <c r="N8" t="s">
        <v>903</v>
      </c>
      <c r="O8" s="4" t="s">
        <v>1054</v>
      </c>
      <c r="P8" t="s">
        <v>853</v>
      </c>
      <c r="Q8" t="s">
        <v>31</v>
      </c>
      <c r="R8" s="4" t="str">
        <f>LEFT(Table1[[#This Row],[Company_Followers]],SEARCH(" ",Table1[[#This Row],[Company_Followers]])-1)</f>
        <v>549,081</v>
      </c>
      <c r="S8" s="3">
        <v>549081</v>
      </c>
    </row>
    <row r="9" spans="1:20" x14ac:dyDescent="0.25">
      <c r="A9">
        <v>7</v>
      </c>
      <c r="B9" t="s">
        <v>33</v>
      </c>
      <c r="C9" t="s">
        <v>29</v>
      </c>
      <c r="D9" t="s">
        <v>10</v>
      </c>
      <c r="E9" t="str">
        <f>LEFT(Table1[[#This Row],[Location]],SEARCH(",",Table1[[#This Row],[Location]])-1)</f>
        <v>Bengaluru</v>
      </c>
      <c r="F9" t="s">
        <v>1013</v>
      </c>
      <c r="G9" t="s">
        <v>1029</v>
      </c>
      <c r="H9" t="s">
        <v>34</v>
      </c>
      <c r="I9" t="str">
        <f t="shared" si="0"/>
        <v>902</v>
      </c>
      <c r="J9">
        <v>902</v>
      </c>
      <c r="K9" t="s">
        <v>996</v>
      </c>
      <c r="L9" t="s">
        <v>27</v>
      </c>
      <c r="M9" t="s">
        <v>1003</v>
      </c>
      <c r="N9" t="s">
        <v>903</v>
      </c>
      <c r="O9" s="4" t="s">
        <v>1054</v>
      </c>
      <c r="P9" t="s">
        <v>853</v>
      </c>
      <c r="Q9" t="s">
        <v>31</v>
      </c>
      <c r="R9" s="4" t="str">
        <f>LEFT(Table1[[#This Row],[Company_Followers]],SEARCH(" ",Table1[[#This Row],[Company_Followers]])-1)</f>
        <v>549,081</v>
      </c>
      <c r="S9" s="3">
        <v>549081</v>
      </c>
    </row>
    <row r="10" spans="1:20" x14ac:dyDescent="0.25">
      <c r="A10">
        <v>8</v>
      </c>
      <c r="B10" t="s">
        <v>35</v>
      </c>
      <c r="C10" t="s">
        <v>29</v>
      </c>
      <c r="D10" t="s">
        <v>10</v>
      </c>
      <c r="E10" t="str">
        <f>LEFT(Table1[[#This Row],[Location]],SEARCH(",",Table1[[#This Row],[Location]])-1)</f>
        <v>Bengaluru</v>
      </c>
      <c r="F10" t="s">
        <v>1013</v>
      </c>
      <c r="G10" t="s">
        <v>1029</v>
      </c>
      <c r="H10" t="s">
        <v>36</v>
      </c>
      <c r="I10" t="str">
        <f t="shared" si="0"/>
        <v>794</v>
      </c>
      <c r="J10">
        <v>794</v>
      </c>
      <c r="K10" t="s">
        <v>996</v>
      </c>
      <c r="L10" t="s">
        <v>27</v>
      </c>
      <c r="M10" t="s">
        <v>1003</v>
      </c>
      <c r="N10" t="s">
        <v>903</v>
      </c>
      <c r="O10" s="4" t="s">
        <v>1054</v>
      </c>
      <c r="P10" t="s">
        <v>853</v>
      </c>
      <c r="Q10" t="s">
        <v>31</v>
      </c>
      <c r="R10" s="4" t="str">
        <f>LEFT(Table1[[#This Row],[Company_Followers]],SEARCH(" ",Table1[[#This Row],[Company_Followers]])-1)</f>
        <v>549,081</v>
      </c>
      <c r="S10" s="3">
        <v>549081</v>
      </c>
    </row>
    <row r="11" spans="1:20" x14ac:dyDescent="0.25">
      <c r="A11">
        <v>9</v>
      </c>
      <c r="B11" t="s">
        <v>13</v>
      </c>
      <c r="C11" t="s">
        <v>37</v>
      </c>
      <c r="D11" t="s">
        <v>38</v>
      </c>
      <c r="E11" t="str">
        <f>LEFT(Table1[[#This Row],[Location]],SEARCH(",",Table1[[#This Row],[Location]])-1)</f>
        <v>Chennai</v>
      </c>
      <c r="F11" t="s">
        <v>1046</v>
      </c>
      <c r="G11" t="s">
        <v>1029</v>
      </c>
      <c r="H11" t="s">
        <v>40</v>
      </c>
      <c r="I11" t="str">
        <f t="shared" si="0"/>
        <v>137</v>
      </c>
      <c r="J11">
        <v>137</v>
      </c>
      <c r="K11" t="s">
        <v>997</v>
      </c>
      <c r="L11" t="s">
        <v>27</v>
      </c>
      <c r="M11" t="s">
        <v>1004</v>
      </c>
      <c r="N11" t="s">
        <v>904</v>
      </c>
      <c r="O11" s="4" t="s">
        <v>1054</v>
      </c>
      <c r="P11" t="s">
        <v>854</v>
      </c>
      <c r="Q11" t="s">
        <v>39</v>
      </c>
      <c r="R11" s="4" t="str">
        <f>LEFT(Table1[[#This Row],[Company_Followers]],SEARCH(" ",Table1[[#This Row],[Company_Followers]])-1)</f>
        <v>527,621</v>
      </c>
      <c r="S11" s="3">
        <v>527621</v>
      </c>
    </row>
    <row r="12" spans="1:20" x14ac:dyDescent="0.25">
      <c r="A12">
        <v>10</v>
      </c>
      <c r="B12" t="s">
        <v>41</v>
      </c>
      <c r="C12" t="s">
        <v>42</v>
      </c>
      <c r="D12" t="s">
        <v>43</v>
      </c>
      <c r="E12" t="str">
        <f>LEFT(Table1[[#This Row],[Location]],SEARCH(",",Table1[[#This Row],[Location]])-1)</f>
        <v>Chandigarh</v>
      </c>
      <c r="F12" t="s">
        <v>1016</v>
      </c>
      <c r="G12" t="s">
        <v>1029</v>
      </c>
      <c r="H12" t="s">
        <v>45</v>
      </c>
      <c r="I12" t="str">
        <f t="shared" si="0"/>
        <v>250</v>
      </c>
      <c r="J12">
        <v>250</v>
      </c>
      <c r="K12" t="s">
        <v>995</v>
      </c>
      <c r="L12" t="s">
        <v>27</v>
      </c>
      <c r="M12" t="s">
        <v>1002</v>
      </c>
      <c r="N12" t="s">
        <v>905</v>
      </c>
      <c r="O12" s="4" t="s">
        <v>848</v>
      </c>
      <c r="P12" t="s">
        <v>853</v>
      </c>
      <c r="Q12" t="s">
        <v>44</v>
      </c>
      <c r="R12" s="4" t="str">
        <f>LEFT(Table1[[#This Row],[Company_Followers]],SEARCH(" ",Table1[[#This Row],[Company_Followers]])-1)</f>
        <v>7,181</v>
      </c>
      <c r="S12" s="3">
        <v>7181</v>
      </c>
    </row>
    <row r="13" spans="1:20" x14ac:dyDescent="0.25">
      <c r="A13">
        <v>11</v>
      </c>
      <c r="B13" t="s">
        <v>13</v>
      </c>
      <c r="C13" t="s">
        <v>46</v>
      </c>
      <c r="D13" t="s">
        <v>47</v>
      </c>
      <c r="E13" t="str">
        <f>LEFT(Table1[[#This Row],[Location]],SEARCH(",",Table1[[#This Row],[Location]])-1)</f>
        <v>Mumbai</v>
      </c>
      <c r="F13" t="s">
        <v>1018</v>
      </c>
      <c r="G13" t="s">
        <v>1029</v>
      </c>
      <c r="H13" t="s">
        <v>49</v>
      </c>
      <c r="I13" t="str">
        <f t="shared" si="0"/>
        <v>808</v>
      </c>
      <c r="J13">
        <v>808</v>
      </c>
      <c r="K13" t="s">
        <v>995</v>
      </c>
      <c r="L13" t="s">
        <v>27</v>
      </c>
      <c r="M13" t="s">
        <v>1002</v>
      </c>
      <c r="N13" t="s">
        <v>906</v>
      </c>
      <c r="O13" s="4" t="s">
        <v>1055</v>
      </c>
      <c r="P13" t="s">
        <v>855</v>
      </c>
      <c r="Q13" t="s">
        <v>48</v>
      </c>
      <c r="R13" s="4" t="str">
        <f>LEFT(Table1[[#This Row],[Company_Followers]],SEARCH(" ",Table1[[#This Row],[Company_Followers]])-1)</f>
        <v>39,396</v>
      </c>
      <c r="S13" s="3">
        <v>39396</v>
      </c>
    </row>
    <row r="14" spans="1:20" x14ac:dyDescent="0.25">
      <c r="A14">
        <v>12</v>
      </c>
      <c r="B14" t="s">
        <v>13</v>
      </c>
      <c r="C14" t="s">
        <v>50</v>
      </c>
      <c r="D14" t="s">
        <v>10</v>
      </c>
      <c r="E14" t="str">
        <f>LEFT(Table1[[#This Row],[Location]],SEARCH(",",Table1[[#This Row],[Location]])-1)</f>
        <v>Bengaluru</v>
      </c>
      <c r="F14" t="s">
        <v>1013</v>
      </c>
      <c r="G14" t="s">
        <v>1029</v>
      </c>
      <c r="H14" t="s">
        <v>52</v>
      </c>
      <c r="I14" t="str">
        <f t="shared" si="0"/>
        <v>564</v>
      </c>
      <c r="J14">
        <v>564</v>
      </c>
      <c r="K14" t="s">
        <v>995</v>
      </c>
      <c r="L14" t="s">
        <v>27</v>
      </c>
      <c r="M14" t="s">
        <v>1002</v>
      </c>
      <c r="N14" t="s">
        <v>907</v>
      </c>
      <c r="O14" s="4" t="s">
        <v>1055</v>
      </c>
      <c r="P14" t="s">
        <v>856</v>
      </c>
      <c r="Q14" t="s">
        <v>51</v>
      </c>
      <c r="R14" s="4" t="str">
        <f>LEFT(Table1[[#This Row],[Company_Followers]],SEARCH(" ",Table1[[#This Row],[Company_Followers]])-1)</f>
        <v>181,324</v>
      </c>
      <c r="S14" s="3">
        <v>181324</v>
      </c>
    </row>
    <row r="15" spans="1:20" x14ac:dyDescent="0.25">
      <c r="A15">
        <v>13</v>
      </c>
      <c r="B15" t="s">
        <v>53</v>
      </c>
      <c r="C15" t="s">
        <v>54</v>
      </c>
      <c r="D15" t="s">
        <v>55</v>
      </c>
      <c r="E15" t="str">
        <f>LEFT(Table1[[#This Row],[Location]],SEARCH(",",Table1[[#This Row],[Location]])-1)</f>
        <v>Delhi</v>
      </c>
      <c r="F15" t="s">
        <v>1019</v>
      </c>
      <c r="G15" t="s">
        <v>1029</v>
      </c>
      <c r="H15" t="s">
        <v>57</v>
      </c>
      <c r="I15" t="str">
        <f t="shared" si="0"/>
        <v>393</v>
      </c>
      <c r="J15">
        <v>393</v>
      </c>
      <c r="K15" t="s">
        <v>995</v>
      </c>
      <c r="L15" t="s">
        <v>27</v>
      </c>
      <c r="M15" t="s">
        <v>1002</v>
      </c>
      <c r="N15" t="s">
        <v>908</v>
      </c>
      <c r="O15" s="4" t="s">
        <v>1056</v>
      </c>
      <c r="P15" t="s">
        <v>857</v>
      </c>
      <c r="Q15" t="s">
        <v>56</v>
      </c>
      <c r="R15" s="4" t="str">
        <f>LEFT(Table1[[#This Row],[Company_Followers]],SEARCH(" ",Table1[[#This Row],[Company_Followers]])-1)</f>
        <v>156,438</v>
      </c>
      <c r="S15" s="3">
        <v>156438</v>
      </c>
    </row>
    <row r="16" spans="1:20" x14ac:dyDescent="0.25">
      <c r="A16">
        <v>14</v>
      </c>
      <c r="B16" t="s">
        <v>13</v>
      </c>
      <c r="C16" t="s">
        <v>50</v>
      </c>
      <c r="D16" t="s">
        <v>47</v>
      </c>
      <c r="E16" t="str">
        <f>LEFT(Table1[[#This Row],[Location]],SEARCH(",",Table1[[#This Row],[Location]])-1)</f>
        <v>Mumbai</v>
      </c>
      <c r="F16" t="s">
        <v>1018</v>
      </c>
      <c r="G16" t="s">
        <v>1029</v>
      </c>
      <c r="H16" t="s">
        <v>58</v>
      </c>
      <c r="I16" t="str">
        <f t="shared" si="0"/>
        <v>358</v>
      </c>
      <c r="J16">
        <v>358</v>
      </c>
      <c r="K16" t="s">
        <v>995</v>
      </c>
      <c r="L16" t="s">
        <v>27</v>
      </c>
      <c r="M16" t="s">
        <v>1002</v>
      </c>
      <c r="N16" t="s">
        <v>907</v>
      </c>
      <c r="O16" s="4" t="s">
        <v>1055</v>
      </c>
      <c r="P16" t="s">
        <v>856</v>
      </c>
      <c r="Q16" t="s">
        <v>51</v>
      </c>
      <c r="R16" s="4" t="str">
        <f>LEFT(Table1[[#This Row],[Company_Followers]],SEARCH(" ",Table1[[#This Row],[Company_Followers]])-1)</f>
        <v>181,324</v>
      </c>
      <c r="S16" s="3">
        <v>181324</v>
      </c>
    </row>
    <row r="17" spans="1:19" x14ac:dyDescent="0.25">
      <c r="A17">
        <v>15</v>
      </c>
      <c r="B17" t="s">
        <v>59</v>
      </c>
      <c r="C17" t="s">
        <v>42</v>
      </c>
      <c r="D17" t="s">
        <v>60</v>
      </c>
      <c r="E17" t="str">
        <f>LEFT(Table1[[#This Row],[Location]],SEARCH(",",Table1[[#This Row],[Location]])-1)</f>
        <v>Vadodara</v>
      </c>
      <c r="F17" t="s">
        <v>1048</v>
      </c>
      <c r="G17" t="s">
        <v>1029</v>
      </c>
      <c r="H17" t="s">
        <v>61</v>
      </c>
      <c r="I17" t="str">
        <f t="shared" si="0"/>
        <v>158</v>
      </c>
      <c r="J17">
        <v>158</v>
      </c>
      <c r="K17" t="s">
        <v>995</v>
      </c>
      <c r="L17" t="s">
        <v>27</v>
      </c>
      <c r="M17" t="s">
        <v>1002</v>
      </c>
      <c r="N17" t="s">
        <v>905</v>
      </c>
      <c r="O17" s="4" t="s">
        <v>848</v>
      </c>
      <c r="P17" t="s">
        <v>853</v>
      </c>
      <c r="Q17" t="s">
        <v>44</v>
      </c>
      <c r="R17" s="4" t="str">
        <f>LEFT(Table1[[#This Row],[Company_Followers]],SEARCH(" ",Table1[[#This Row],[Company_Followers]])-1)</f>
        <v>7,181</v>
      </c>
      <c r="S17" s="3">
        <v>7181</v>
      </c>
    </row>
    <row r="18" spans="1:19" x14ac:dyDescent="0.25">
      <c r="A18">
        <v>16</v>
      </c>
      <c r="B18" t="s">
        <v>62</v>
      </c>
      <c r="C18" t="s">
        <v>42</v>
      </c>
      <c r="D18" t="s">
        <v>63</v>
      </c>
      <c r="E18" t="str">
        <f>LEFT(Table1[[#This Row],[Location]],SEARCH(",",Table1[[#This Row],[Location]])-1)</f>
        <v>Gandhidham</v>
      </c>
      <c r="F18" t="s">
        <v>1048</v>
      </c>
      <c r="G18" t="s">
        <v>1029</v>
      </c>
      <c r="H18" t="s">
        <v>64</v>
      </c>
      <c r="I18" t="str">
        <f t="shared" si="0"/>
        <v>70</v>
      </c>
      <c r="J18">
        <v>70</v>
      </c>
      <c r="K18" t="s">
        <v>995</v>
      </c>
      <c r="L18" t="s">
        <v>27</v>
      </c>
      <c r="M18" t="s">
        <v>1002</v>
      </c>
      <c r="N18" t="s">
        <v>905</v>
      </c>
      <c r="O18" s="4" t="s">
        <v>848</v>
      </c>
      <c r="P18" t="s">
        <v>853</v>
      </c>
      <c r="Q18" t="s">
        <v>44</v>
      </c>
      <c r="R18" s="4" t="str">
        <f>LEFT(Table1[[#This Row],[Company_Followers]],SEARCH(" ",Table1[[#This Row],[Company_Followers]])-1)</f>
        <v>7,181</v>
      </c>
      <c r="S18" s="3">
        <v>7181</v>
      </c>
    </row>
    <row r="19" spans="1:19" x14ac:dyDescent="0.25">
      <c r="A19">
        <v>17</v>
      </c>
      <c r="B19" t="s">
        <v>13</v>
      </c>
      <c r="C19" t="s">
        <v>65</v>
      </c>
      <c r="D19" t="s">
        <v>10</v>
      </c>
      <c r="E19" t="str">
        <f>LEFT(Table1[[#This Row],[Location]],SEARCH(",",Table1[[#This Row],[Location]])-1)</f>
        <v>Bengaluru</v>
      </c>
      <c r="F19" t="s">
        <v>1013</v>
      </c>
      <c r="G19" t="s">
        <v>1029</v>
      </c>
      <c r="H19" t="s">
        <v>67</v>
      </c>
      <c r="I19" t="str">
        <f t="shared" si="0"/>
        <v>741</v>
      </c>
      <c r="J19">
        <v>741</v>
      </c>
      <c r="K19" t="s">
        <v>997</v>
      </c>
      <c r="L19" t="s">
        <v>27</v>
      </c>
      <c r="M19" t="s">
        <v>1004</v>
      </c>
      <c r="N19" t="s">
        <v>909</v>
      </c>
      <c r="O19" s="4" t="s">
        <v>848</v>
      </c>
      <c r="P19" t="s">
        <v>856</v>
      </c>
      <c r="Q19" t="s">
        <v>66</v>
      </c>
      <c r="R19" s="4" t="str">
        <f>LEFT(Table1[[#This Row],[Company_Followers]],SEARCH(" ",Table1[[#This Row],[Company_Followers]])-1)</f>
        <v>14,137</v>
      </c>
      <c r="S19" s="3">
        <v>14137</v>
      </c>
    </row>
    <row r="20" spans="1:19" x14ac:dyDescent="0.25">
      <c r="A20">
        <v>18</v>
      </c>
      <c r="B20" t="s">
        <v>13</v>
      </c>
      <c r="C20" t="s">
        <v>68</v>
      </c>
      <c r="D20" t="s">
        <v>38</v>
      </c>
      <c r="E20" t="str">
        <f>LEFT(Table1[[#This Row],[Location]],SEARCH(",",Table1[[#This Row],[Location]])-1)</f>
        <v>Chennai</v>
      </c>
      <c r="F20" t="s">
        <v>1046</v>
      </c>
      <c r="G20" t="s">
        <v>1029</v>
      </c>
      <c r="H20" t="s">
        <v>70</v>
      </c>
      <c r="I20" t="str">
        <f t="shared" si="0"/>
        <v>101</v>
      </c>
      <c r="J20">
        <v>101</v>
      </c>
      <c r="K20" t="s">
        <v>998</v>
      </c>
      <c r="L20" t="s">
        <v>1005</v>
      </c>
      <c r="M20" t="s">
        <v>1003</v>
      </c>
      <c r="N20" t="s">
        <v>910</v>
      </c>
      <c r="O20" s="4" t="s">
        <v>1054</v>
      </c>
      <c r="P20" t="s">
        <v>858</v>
      </c>
      <c r="Q20" t="s">
        <v>69</v>
      </c>
      <c r="R20" s="4" t="str">
        <f>LEFT(Table1[[#This Row],[Company_Followers]],SEARCH(" ",Table1[[#This Row],[Company_Followers]])-1)</f>
        <v>327,842</v>
      </c>
      <c r="S20" s="3">
        <v>327842</v>
      </c>
    </row>
    <row r="21" spans="1:19" x14ac:dyDescent="0.25">
      <c r="A21">
        <v>19</v>
      </c>
      <c r="B21" t="s">
        <v>13</v>
      </c>
      <c r="C21" t="s">
        <v>71</v>
      </c>
      <c r="D21" t="s">
        <v>47</v>
      </c>
      <c r="E21" t="str">
        <f>LEFT(Table1[[#This Row],[Location]],SEARCH(",",Table1[[#This Row],[Location]])-1)</f>
        <v>Mumbai</v>
      </c>
      <c r="F21" t="s">
        <v>1018</v>
      </c>
      <c r="G21" t="s">
        <v>1029</v>
      </c>
      <c r="H21" t="s">
        <v>73</v>
      </c>
      <c r="I21" t="str">
        <f t="shared" si="0"/>
        <v>13</v>
      </c>
      <c r="J21">
        <v>13</v>
      </c>
      <c r="K21" t="s">
        <v>995</v>
      </c>
      <c r="L21" t="s">
        <v>27</v>
      </c>
      <c r="M21" t="s">
        <v>1002</v>
      </c>
      <c r="N21" t="s">
        <v>899</v>
      </c>
      <c r="O21" s="4" t="s">
        <v>848</v>
      </c>
      <c r="P21" t="s">
        <v>850</v>
      </c>
      <c r="Q21" t="s">
        <v>72</v>
      </c>
      <c r="R21" s="4" t="str">
        <f>LEFT(Table1[[#This Row],[Company_Followers]],SEARCH(" ",Table1[[#This Row],[Company_Followers]])-1)</f>
        <v>11,752</v>
      </c>
      <c r="S21" s="3">
        <v>11752</v>
      </c>
    </row>
    <row r="22" spans="1:19" x14ac:dyDescent="0.25">
      <c r="A22">
        <v>20</v>
      </c>
      <c r="B22" t="s">
        <v>74</v>
      </c>
      <c r="C22" t="s">
        <v>75</v>
      </c>
      <c r="D22" t="s">
        <v>76</v>
      </c>
      <c r="E22" t="str">
        <f>LEFT(Table1[[#This Row],[Location]],SEARCH(",",Table1[[#This Row],[Location]])-1)</f>
        <v>Gurgaon</v>
      </c>
      <c r="F22" t="s">
        <v>1049</v>
      </c>
      <c r="G22" t="s">
        <v>1029</v>
      </c>
      <c r="H22" t="s">
        <v>78</v>
      </c>
      <c r="I22" t="str">
        <f t="shared" si="0"/>
        <v>63</v>
      </c>
      <c r="J22">
        <v>63</v>
      </c>
      <c r="K22" t="s">
        <v>995</v>
      </c>
      <c r="L22" t="s">
        <v>27</v>
      </c>
      <c r="M22" t="s">
        <v>1002</v>
      </c>
      <c r="N22" t="s">
        <v>911</v>
      </c>
      <c r="O22" s="4" t="s">
        <v>848</v>
      </c>
      <c r="P22" t="s">
        <v>857</v>
      </c>
      <c r="Q22" t="s">
        <v>77</v>
      </c>
      <c r="R22" s="4" t="str">
        <f>LEFT(Table1[[#This Row],[Company_Followers]],SEARCH(" ",Table1[[#This Row],[Company_Followers]])-1)</f>
        <v>5,074</v>
      </c>
      <c r="S22" s="3">
        <v>5074</v>
      </c>
    </row>
    <row r="23" spans="1:19" x14ac:dyDescent="0.25">
      <c r="A23">
        <v>21</v>
      </c>
      <c r="B23" t="s">
        <v>79</v>
      </c>
      <c r="C23" t="s">
        <v>80</v>
      </c>
      <c r="D23" t="s">
        <v>55</v>
      </c>
      <c r="E23" t="str">
        <f>LEFT(Table1[[#This Row],[Location]],SEARCH(",",Table1[[#This Row],[Location]])-1)</f>
        <v>Delhi</v>
      </c>
      <c r="F23" t="s">
        <v>1019</v>
      </c>
      <c r="G23" t="s">
        <v>1029</v>
      </c>
      <c r="H23" t="s">
        <v>82</v>
      </c>
      <c r="I23" t="str">
        <f t="shared" si="0"/>
        <v>7,609</v>
      </c>
      <c r="J23" s="3">
        <v>7609</v>
      </c>
      <c r="K23" t="s">
        <v>995</v>
      </c>
      <c r="L23" t="s">
        <v>27</v>
      </c>
      <c r="M23" t="s">
        <v>1002</v>
      </c>
      <c r="N23" t="s">
        <v>912</v>
      </c>
      <c r="O23" s="4" t="s">
        <v>848</v>
      </c>
      <c r="P23" t="s">
        <v>852</v>
      </c>
      <c r="Q23" t="s">
        <v>81</v>
      </c>
      <c r="R23" s="4" t="str">
        <f>LEFT(Table1[[#This Row],[Company_Followers]],SEARCH(" ",Table1[[#This Row],[Company_Followers]])-1)</f>
        <v>342,767</v>
      </c>
      <c r="S23" s="3">
        <v>342767</v>
      </c>
    </row>
    <row r="24" spans="1:19" x14ac:dyDescent="0.25">
      <c r="A24">
        <v>22</v>
      </c>
      <c r="B24" t="s">
        <v>13</v>
      </c>
      <c r="C24" t="s">
        <v>71</v>
      </c>
      <c r="D24" t="s">
        <v>10</v>
      </c>
      <c r="E24" t="str">
        <f>LEFT(Table1[[#This Row],[Location]],SEARCH(",",Table1[[#This Row],[Location]])-1)</f>
        <v>Bengaluru</v>
      </c>
      <c r="F24" t="s">
        <v>1013</v>
      </c>
      <c r="G24" t="s">
        <v>1029</v>
      </c>
      <c r="H24" t="s">
        <v>83</v>
      </c>
      <c r="I24" t="str">
        <f t="shared" si="0"/>
        <v>44</v>
      </c>
      <c r="J24">
        <v>44</v>
      </c>
      <c r="K24" t="s">
        <v>995</v>
      </c>
      <c r="L24" t="s">
        <v>27</v>
      </c>
      <c r="M24" t="s">
        <v>1002</v>
      </c>
      <c r="N24" t="s">
        <v>899</v>
      </c>
      <c r="O24" s="4" t="s">
        <v>848</v>
      </c>
      <c r="P24" t="s">
        <v>850</v>
      </c>
      <c r="Q24" t="s">
        <v>72</v>
      </c>
      <c r="R24" s="4" t="str">
        <f>LEFT(Table1[[#This Row],[Company_Followers]],SEARCH(" ",Table1[[#This Row],[Company_Followers]])-1)</f>
        <v>11,752</v>
      </c>
      <c r="S24" s="3">
        <v>11752</v>
      </c>
    </row>
    <row r="25" spans="1:19" x14ac:dyDescent="0.25">
      <c r="A25">
        <v>23</v>
      </c>
      <c r="B25" t="s">
        <v>84</v>
      </c>
      <c r="C25" t="s">
        <v>85</v>
      </c>
      <c r="D25" t="s">
        <v>10</v>
      </c>
      <c r="E25" t="str">
        <f>LEFT(Table1[[#This Row],[Location]],SEARCH(",",Table1[[#This Row],[Location]])-1)</f>
        <v>Bengaluru</v>
      </c>
      <c r="F25" t="s">
        <v>1013</v>
      </c>
      <c r="G25" t="s">
        <v>1029</v>
      </c>
      <c r="H25" t="s">
        <v>87</v>
      </c>
      <c r="I25" t="str">
        <f t="shared" si="0"/>
        <v>613</v>
      </c>
      <c r="J25">
        <v>613</v>
      </c>
      <c r="K25" t="s">
        <v>995</v>
      </c>
      <c r="L25" t="s">
        <v>27</v>
      </c>
      <c r="M25" t="s">
        <v>1002</v>
      </c>
      <c r="N25" t="s">
        <v>913</v>
      </c>
      <c r="O25" s="4" t="s">
        <v>1054</v>
      </c>
      <c r="P25" t="s">
        <v>859</v>
      </c>
      <c r="Q25" t="s">
        <v>86</v>
      </c>
      <c r="R25" s="4" t="str">
        <f>LEFT(Table1[[#This Row],[Company_Followers]],SEARCH(" ",Table1[[#This Row],[Company_Followers]])-1)</f>
        <v>1,590,060</v>
      </c>
      <c r="S25" s="3">
        <v>1590060</v>
      </c>
    </row>
    <row r="26" spans="1:19" x14ac:dyDescent="0.25">
      <c r="A26">
        <v>24</v>
      </c>
      <c r="B26" t="s">
        <v>88</v>
      </c>
      <c r="C26" t="s">
        <v>29</v>
      </c>
      <c r="D26" t="s">
        <v>76</v>
      </c>
      <c r="E26" t="str">
        <f>LEFT(Table1[[#This Row],[Location]],SEARCH(",",Table1[[#This Row],[Location]])-1)</f>
        <v>Gurgaon</v>
      </c>
      <c r="F26" t="s">
        <v>1049</v>
      </c>
      <c r="G26" t="s">
        <v>1029</v>
      </c>
      <c r="H26" t="s">
        <v>89</v>
      </c>
      <c r="I26" t="str">
        <f t="shared" si="0"/>
        <v>248</v>
      </c>
      <c r="J26">
        <v>248</v>
      </c>
      <c r="K26" t="s">
        <v>996</v>
      </c>
      <c r="L26" t="s">
        <v>27</v>
      </c>
      <c r="M26" t="s">
        <v>1003</v>
      </c>
      <c r="N26" t="s">
        <v>903</v>
      </c>
      <c r="O26" s="4" t="s">
        <v>1054</v>
      </c>
      <c r="P26" t="s">
        <v>853</v>
      </c>
      <c r="Q26" t="s">
        <v>31</v>
      </c>
      <c r="R26" s="4" t="str">
        <f>LEFT(Table1[[#This Row],[Company_Followers]],SEARCH(" ",Table1[[#This Row],[Company_Followers]])-1)</f>
        <v>549,081</v>
      </c>
      <c r="S26" s="3">
        <v>549081</v>
      </c>
    </row>
    <row r="27" spans="1:19" x14ac:dyDescent="0.25">
      <c r="A27">
        <v>25</v>
      </c>
      <c r="B27" t="s">
        <v>59</v>
      </c>
      <c r="C27" t="s">
        <v>42</v>
      </c>
      <c r="D27" t="s">
        <v>10</v>
      </c>
      <c r="E27" t="str">
        <f>LEFT(Table1[[#This Row],[Location]],SEARCH(",",Table1[[#This Row],[Location]])-1)</f>
        <v>Bengaluru</v>
      </c>
      <c r="F27" t="s">
        <v>1013</v>
      </c>
      <c r="G27" t="s">
        <v>1029</v>
      </c>
      <c r="H27" t="s">
        <v>90</v>
      </c>
      <c r="I27" t="str">
        <f t="shared" si="0"/>
        <v>352</v>
      </c>
      <c r="J27">
        <v>352</v>
      </c>
      <c r="K27" t="s">
        <v>995</v>
      </c>
      <c r="L27" t="s">
        <v>27</v>
      </c>
      <c r="M27" t="s">
        <v>1002</v>
      </c>
      <c r="N27" t="s">
        <v>905</v>
      </c>
      <c r="O27" s="4" t="s">
        <v>848</v>
      </c>
      <c r="P27" t="s">
        <v>853</v>
      </c>
      <c r="Q27" t="s">
        <v>44</v>
      </c>
      <c r="R27" s="4" t="str">
        <f>LEFT(Table1[[#This Row],[Company_Followers]],SEARCH(" ",Table1[[#This Row],[Company_Followers]])-1)</f>
        <v>7,181</v>
      </c>
      <c r="S27" s="3">
        <v>7181</v>
      </c>
    </row>
    <row r="28" spans="1:19" x14ac:dyDescent="0.25">
      <c r="A28">
        <v>26</v>
      </c>
      <c r="B28" t="s">
        <v>91</v>
      </c>
      <c r="C28" t="s">
        <v>42</v>
      </c>
      <c r="D28" t="s">
        <v>92</v>
      </c>
      <c r="E28" t="str">
        <f>LEFT(Table1[[#This Row],[Location]],SEARCH(",",Table1[[#This Row],[Location]])-1)</f>
        <v>Jaipur</v>
      </c>
      <c r="F28" t="s">
        <v>1050</v>
      </c>
      <c r="G28" t="s">
        <v>1029</v>
      </c>
      <c r="H28" t="s">
        <v>93</v>
      </c>
      <c r="I28" t="str">
        <f t="shared" si="0"/>
        <v>189</v>
      </c>
      <c r="J28">
        <v>189</v>
      </c>
      <c r="K28" t="s">
        <v>995</v>
      </c>
      <c r="L28" t="s">
        <v>27</v>
      </c>
      <c r="M28" t="s">
        <v>1002</v>
      </c>
      <c r="N28" t="s">
        <v>905</v>
      </c>
      <c r="O28" s="4" t="s">
        <v>848</v>
      </c>
      <c r="P28" t="s">
        <v>853</v>
      </c>
      <c r="Q28" t="s">
        <v>44</v>
      </c>
      <c r="R28" s="4" t="str">
        <f>LEFT(Table1[[#This Row],[Company_Followers]],SEARCH(" ",Table1[[#This Row],[Company_Followers]])-1)</f>
        <v>7,181</v>
      </c>
      <c r="S28" s="3">
        <v>7181</v>
      </c>
    </row>
    <row r="29" spans="1:19" x14ac:dyDescent="0.25">
      <c r="A29">
        <v>27</v>
      </c>
      <c r="B29" t="s">
        <v>59</v>
      </c>
      <c r="C29" t="s">
        <v>42</v>
      </c>
      <c r="D29" t="s">
        <v>30</v>
      </c>
      <c r="E29" t="str">
        <f>LEFT(Table1[[#This Row],[Location]],SEARCH(",",Table1[[#This Row],[Location]])-1)</f>
        <v>Hyderabad</v>
      </c>
      <c r="F29" t="s">
        <v>1047</v>
      </c>
      <c r="G29" t="s">
        <v>1029</v>
      </c>
      <c r="H29" t="s">
        <v>94</v>
      </c>
      <c r="I29" t="str">
        <f t="shared" si="0"/>
        <v>203</v>
      </c>
      <c r="J29">
        <v>203</v>
      </c>
      <c r="K29" t="s">
        <v>995</v>
      </c>
      <c r="L29" t="s">
        <v>27</v>
      </c>
      <c r="M29" t="s">
        <v>1002</v>
      </c>
      <c r="N29" t="s">
        <v>905</v>
      </c>
      <c r="O29" s="4" t="s">
        <v>848</v>
      </c>
      <c r="P29" t="s">
        <v>853</v>
      </c>
      <c r="Q29" t="s">
        <v>44</v>
      </c>
      <c r="R29" s="4" t="str">
        <f>LEFT(Table1[[#This Row],[Company_Followers]],SEARCH(" ",Table1[[#This Row],[Company_Followers]])-1)</f>
        <v>7,181</v>
      </c>
      <c r="S29" s="3">
        <v>7181</v>
      </c>
    </row>
    <row r="30" spans="1:19" x14ac:dyDescent="0.25">
      <c r="A30">
        <v>28</v>
      </c>
      <c r="B30" t="s">
        <v>13</v>
      </c>
      <c r="C30" t="s">
        <v>95</v>
      </c>
      <c r="D30" t="s">
        <v>47</v>
      </c>
      <c r="E30" t="str">
        <f>LEFT(Table1[[#This Row],[Location]],SEARCH(",",Table1[[#This Row],[Location]])-1)</f>
        <v>Mumbai</v>
      </c>
      <c r="F30" t="s">
        <v>1018</v>
      </c>
      <c r="G30" t="s">
        <v>1029</v>
      </c>
      <c r="H30" t="s">
        <v>97</v>
      </c>
      <c r="I30" t="str">
        <f t="shared" si="0"/>
        <v>605</v>
      </c>
      <c r="J30">
        <v>605</v>
      </c>
      <c r="K30" t="s">
        <v>996</v>
      </c>
      <c r="L30" t="s">
        <v>27</v>
      </c>
      <c r="M30" t="s">
        <v>1003</v>
      </c>
      <c r="N30" t="s">
        <v>914</v>
      </c>
      <c r="O30" s="4" t="s">
        <v>848</v>
      </c>
      <c r="P30" t="s">
        <v>860</v>
      </c>
      <c r="Q30" t="s">
        <v>96</v>
      </c>
      <c r="R30" s="4" t="str">
        <f>LEFT(Table1[[#This Row],[Company_Followers]],SEARCH(" ",Table1[[#This Row],[Company_Followers]])-1)</f>
        <v>53,240</v>
      </c>
      <c r="S30" s="3">
        <v>53240</v>
      </c>
    </row>
    <row r="31" spans="1:19" x14ac:dyDescent="0.25">
      <c r="A31">
        <v>29</v>
      </c>
      <c r="B31" t="s">
        <v>98</v>
      </c>
      <c r="C31" t="s">
        <v>99</v>
      </c>
      <c r="D31" t="s">
        <v>76</v>
      </c>
      <c r="E31" t="str">
        <f>LEFT(Table1[[#This Row],[Location]],SEARCH(",",Table1[[#This Row],[Location]])-1)</f>
        <v>Gurgaon</v>
      </c>
      <c r="F31" t="s">
        <v>1049</v>
      </c>
      <c r="G31" t="s">
        <v>1029</v>
      </c>
      <c r="H31" t="s">
        <v>101</v>
      </c>
      <c r="I31" t="str">
        <f t="shared" si="0"/>
        <v>951</v>
      </c>
      <c r="J31">
        <v>951</v>
      </c>
      <c r="K31" t="s">
        <v>995</v>
      </c>
      <c r="L31" t="s">
        <v>27</v>
      </c>
      <c r="M31" t="s">
        <v>1002</v>
      </c>
      <c r="N31" t="s">
        <v>915</v>
      </c>
      <c r="O31" s="4" t="s">
        <v>1054</v>
      </c>
      <c r="P31" t="s">
        <v>856</v>
      </c>
      <c r="Q31" t="s">
        <v>100</v>
      </c>
      <c r="R31" s="4" t="str">
        <f>LEFT(Table1[[#This Row],[Company_Followers]],SEARCH(" ",Table1[[#This Row],[Company_Followers]])-1)</f>
        <v>1,746,790</v>
      </c>
      <c r="S31" s="3">
        <v>1746790</v>
      </c>
    </row>
    <row r="32" spans="1:19" x14ac:dyDescent="0.25">
      <c r="A32">
        <v>30</v>
      </c>
      <c r="B32" t="s">
        <v>102</v>
      </c>
      <c r="C32" t="s">
        <v>103</v>
      </c>
      <c r="D32" t="s">
        <v>10</v>
      </c>
      <c r="E32" t="str">
        <f>LEFT(Table1[[#This Row],[Location]],SEARCH(",",Table1[[#This Row],[Location]])-1)</f>
        <v>Bengaluru</v>
      </c>
      <c r="F32" t="s">
        <v>1013</v>
      </c>
      <c r="G32" t="s">
        <v>1029</v>
      </c>
      <c r="H32" t="s">
        <v>105</v>
      </c>
      <c r="I32" t="str">
        <f t="shared" si="0"/>
        <v>43</v>
      </c>
      <c r="J32">
        <v>43</v>
      </c>
      <c r="K32" t="s">
        <v>995</v>
      </c>
      <c r="L32" t="s">
        <v>27</v>
      </c>
      <c r="M32" t="s">
        <v>1002</v>
      </c>
      <c r="N32" t="s">
        <v>899</v>
      </c>
      <c r="O32" s="4" t="s">
        <v>848</v>
      </c>
      <c r="P32" t="s">
        <v>850</v>
      </c>
      <c r="Q32" t="s">
        <v>104</v>
      </c>
      <c r="R32" s="4" t="str">
        <f>LEFT(Table1[[#This Row],[Company_Followers]],SEARCH(" ",Table1[[#This Row],[Company_Followers]])-1)</f>
        <v>8,644</v>
      </c>
      <c r="S32" s="3">
        <v>8644</v>
      </c>
    </row>
    <row r="33" spans="1:19" x14ac:dyDescent="0.25">
      <c r="A33">
        <v>31</v>
      </c>
      <c r="B33" t="s">
        <v>106</v>
      </c>
      <c r="C33" t="s">
        <v>107</v>
      </c>
      <c r="D33" t="s">
        <v>108</v>
      </c>
      <c r="E33" t="str">
        <f>LEFT(Table1[[#This Row],[Location]],SEARCH(",",Table1[[#This Row],[Location]])-1)</f>
        <v>Vishakhapatnam</v>
      </c>
      <c r="F33" t="s">
        <v>1030</v>
      </c>
      <c r="G33" t="s">
        <v>1029</v>
      </c>
      <c r="H33" t="s">
        <v>110</v>
      </c>
      <c r="I33" t="str">
        <f t="shared" si="0"/>
        <v>592</v>
      </c>
      <c r="J33">
        <v>592</v>
      </c>
      <c r="K33" t="s">
        <v>995</v>
      </c>
      <c r="L33" t="s">
        <v>27</v>
      </c>
      <c r="M33" t="s">
        <v>1002</v>
      </c>
      <c r="N33" t="s">
        <v>916</v>
      </c>
      <c r="O33" s="4" t="s">
        <v>1057</v>
      </c>
      <c r="P33" t="s">
        <v>861</v>
      </c>
      <c r="Q33" t="s">
        <v>109</v>
      </c>
      <c r="R33" s="4" t="str">
        <f>LEFT(Table1[[#This Row],[Company_Followers]],SEARCH(" ",Table1[[#This Row],[Company_Followers]])-1)</f>
        <v>85,474</v>
      </c>
      <c r="S33" s="3">
        <v>85474</v>
      </c>
    </row>
    <row r="34" spans="1:19" x14ac:dyDescent="0.25">
      <c r="A34">
        <v>32</v>
      </c>
      <c r="B34" t="s">
        <v>53</v>
      </c>
      <c r="C34" t="s">
        <v>54</v>
      </c>
      <c r="D34" t="s">
        <v>111</v>
      </c>
      <c r="E34" t="str">
        <f>LEFT(Table1[[#This Row],[Location]],SEARCH(",",Table1[[#This Row],[Location]])-1)</f>
        <v>Delhi Cantonment</v>
      </c>
      <c r="F34" t="s">
        <v>1019</v>
      </c>
      <c r="G34" t="s">
        <v>1029</v>
      </c>
      <c r="H34" t="s">
        <v>112</v>
      </c>
      <c r="I34" t="str">
        <f t="shared" si="0"/>
        <v>201</v>
      </c>
      <c r="J34">
        <v>201</v>
      </c>
      <c r="K34" t="s">
        <v>995</v>
      </c>
      <c r="L34" t="s">
        <v>27</v>
      </c>
      <c r="M34" t="s">
        <v>1002</v>
      </c>
      <c r="N34" t="s">
        <v>908</v>
      </c>
      <c r="O34" s="4" t="s">
        <v>1056</v>
      </c>
      <c r="P34" t="s">
        <v>857</v>
      </c>
      <c r="Q34" t="s">
        <v>56</v>
      </c>
      <c r="R34" s="4" t="str">
        <f>LEFT(Table1[[#This Row],[Company_Followers]],SEARCH(" ",Table1[[#This Row],[Company_Followers]])-1)</f>
        <v>156,438</v>
      </c>
      <c r="S34" s="3">
        <v>156438</v>
      </c>
    </row>
    <row r="35" spans="1:19" x14ac:dyDescent="0.25">
      <c r="A35">
        <v>33</v>
      </c>
      <c r="B35" t="s">
        <v>13</v>
      </c>
      <c r="C35" t="s">
        <v>113</v>
      </c>
      <c r="D35" t="s">
        <v>114</v>
      </c>
      <c r="E35" t="str">
        <f>LEFT(Table1[[#This Row],[Location]],SEARCH(",",Table1[[#This Row],[Location]])-1)</f>
        <v>Pune</v>
      </c>
      <c r="F35" t="s">
        <v>1018</v>
      </c>
      <c r="G35" t="s">
        <v>1029</v>
      </c>
      <c r="H35" t="s">
        <v>116</v>
      </c>
      <c r="I35" t="str">
        <f t="shared" si="0"/>
        <v>116</v>
      </c>
      <c r="J35">
        <v>116</v>
      </c>
      <c r="K35" t="s">
        <v>996</v>
      </c>
      <c r="L35" t="s">
        <v>27</v>
      </c>
      <c r="M35" t="s">
        <v>1003</v>
      </c>
      <c r="N35" t="s">
        <v>915</v>
      </c>
      <c r="O35" s="4" t="s">
        <v>1054</v>
      </c>
      <c r="P35" t="s">
        <v>856</v>
      </c>
      <c r="Q35" t="s">
        <v>115</v>
      </c>
      <c r="R35" s="4" t="str">
        <f>LEFT(Table1[[#This Row],[Company_Followers]],SEARCH(" ",Table1[[#This Row],[Company_Followers]])-1)</f>
        <v>1,284,099</v>
      </c>
      <c r="S35" s="3">
        <v>1284099</v>
      </c>
    </row>
    <row r="36" spans="1:19" x14ac:dyDescent="0.25">
      <c r="A36">
        <v>34</v>
      </c>
      <c r="B36" t="s">
        <v>13</v>
      </c>
      <c r="C36" t="s">
        <v>71</v>
      </c>
      <c r="D36" t="s">
        <v>47</v>
      </c>
      <c r="E36" t="str">
        <f>LEFT(Table1[[#This Row],[Location]],SEARCH(",",Table1[[#This Row],[Location]])-1)</f>
        <v>Mumbai</v>
      </c>
      <c r="F36" t="s">
        <v>1018</v>
      </c>
      <c r="G36" t="s">
        <v>1029</v>
      </c>
      <c r="H36" t="s">
        <v>117</v>
      </c>
      <c r="I36" t="str">
        <f t="shared" si="0"/>
        <v>26</v>
      </c>
      <c r="J36">
        <v>26</v>
      </c>
      <c r="K36" t="s">
        <v>995</v>
      </c>
      <c r="L36" t="s">
        <v>27</v>
      </c>
      <c r="M36" t="s">
        <v>1002</v>
      </c>
      <c r="N36" t="s">
        <v>899</v>
      </c>
      <c r="O36" s="4" t="s">
        <v>848</v>
      </c>
      <c r="P36" t="s">
        <v>850</v>
      </c>
      <c r="Q36" t="s">
        <v>72</v>
      </c>
      <c r="R36" s="4" t="str">
        <f>LEFT(Table1[[#This Row],[Company_Followers]],SEARCH(" ",Table1[[#This Row],[Company_Followers]])-1)</f>
        <v>11,752</v>
      </c>
      <c r="S36" s="3">
        <v>11752</v>
      </c>
    </row>
    <row r="37" spans="1:19" x14ac:dyDescent="0.25">
      <c r="A37">
        <v>35</v>
      </c>
      <c r="B37" t="s">
        <v>118</v>
      </c>
      <c r="C37" t="s">
        <v>119</v>
      </c>
      <c r="D37" t="s">
        <v>76</v>
      </c>
      <c r="E37" t="str">
        <f>LEFT(Table1[[#This Row],[Location]],SEARCH(",",Table1[[#This Row],[Location]])-1)</f>
        <v>Gurgaon</v>
      </c>
      <c r="F37" t="s">
        <v>1049</v>
      </c>
      <c r="G37" t="s">
        <v>1029</v>
      </c>
      <c r="H37" t="s">
        <v>121</v>
      </c>
      <c r="I37" t="str">
        <f t="shared" si="0"/>
        <v>306</v>
      </c>
      <c r="J37">
        <v>306</v>
      </c>
      <c r="K37" t="s">
        <v>995</v>
      </c>
      <c r="L37" t="s">
        <v>27</v>
      </c>
      <c r="M37" t="s">
        <v>1002</v>
      </c>
      <c r="N37" t="s">
        <v>900</v>
      </c>
      <c r="O37" s="4" t="s">
        <v>849</v>
      </c>
      <c r="P37" t="s">
        <v>851</v>
      </c>
      <c r="Q37" t="s">
        <v>120</v>
      </c>
      <c r="R37" s="4" t="str">
        <f>LEFT(Table1[[#This Row],[Company_Followers]],SEARCH(" ",Table1[[#This Row],[Company_Followers]])-1)</f>
        <v>3,325</v>
      </c>
      <c r="S37" s="3">
        <v>3325</v>
      </c>
    </row>
    <row r="38" spans="1:19" x14ac:dyDescent="0.25">
      <c r="A38">
        <v>36</v>
      </c>
      <c r="B38" t="s">
        <v>13</v>
      </c>
      <c r="C38" t="s">
        <v>122</v>
      </c>
      <c r="D38" t="s">
        <v>123</v>
      </c>
      <c r="E38" t="str">
        <f>LEFT(Table1[[#This Row],[Location]],SEARCH(",",Table1[[#This Row],[Location]])-1)</f>
        <v>Punjab</v>
      </c>
      <c r="F38" t="s">
        <v>1022</v>
      </c>
      <c r="G38" t="s">
        <v>1029</v>
      </c>
      <c r="H38" t="s">
        <v>125</v>
      </c>
      <c r="I38" t="str">
        <f t="shared" si="0"/>
        <v>16</v>
      </c>
      <c r="J38">
        <v>16</v>
      </c>
      <c r="K38" t="s">
        <v>995</v>
      </c>
      <c r="L38" t="s">
        <v>27</v>
      </c>
      <c r="M38" t="s">
        <v>1002</v>
      </c>
      <c r="N38" t="s">
        <v>899</v>
      </c>
      <c r="O38" s="4" t="s">
        <v>848</v>
      </c>
      <c r="P38" t="s">
        <v>850</v>
      </c>
      <c r="Q38" t="s">
        <v>124</v>
      </c>
      <c r="R38" s="4" t="str">
        <f>LEFT(Table1[[#This Row],[Company_Followers]],SEARCH(" ",Table1[[#This Row],[Company_Followers]])-1)</f>
        <v>1,046</v>
      </c>
      <c r="S38" s="3">
        <v>1046</v>
      </c>
    </row>
    <row r="39" spans="1:19" x14ac:dyDescent="0.25">
      <c r="A39">
        <v>37</v>
      </c>
      <c r="B39" t="s">
        <v>13</v>
      </c>
      <c r="C39" t="s">
        <v>126</v>
      </c>
      <c r="D39" t="s">
        <v>55</v>
      </c>
      <c r="E39" t="str">
        <f>LEFT(Table1[[#This Row],[Location]],SEARCH(",",Table1[[#This Row],[Location]])-1)</f>
        <v>Delhi</v>
      </c>
      <c r="F39" t="s">
        <v>1019</v>
      </c>
      <c r="G39" t="s">
        <v>137</v>
      </c>
      <c r="H39" t="s">
        <v>128</v>
      </c>
      <c r="I39" t="str">
        <f t="shared" si="0"/>
        <v>311</v>
      </c>
      <c r="J39">
        <v>311</v>
      </c>
      <c r="K39" t="s">
        <v>997</v>
      </c>
      <c r="L39" t="s">
        <v>27</v>
      </c>
      <c r="M39" t="s">
        <v>1004</v>
      </c>
      <c r="N39" t="s">
        <v>917</v>
      </c>
      <c r="O39" s="4" t="s">
        <v>1057</v>
      </c>
      <c r="P39" t="s">
        <v>1045</v>
      </c>
      <c r="Q39" t="s">
        <v>127</v>
      </c>
      <c r="R39" s="4" t="str">
        <f>LEFT(Table1[[#This Row],[Company_Followers]],SEARCH(" ",Table1[[#This Row],[Company_Followers]])-1)</f>
        <v>49,498</v>
      </c>
      <c r="S39" s="3">
        <v>49498</v>
      </c>
    </row>
    <row r="40" spans="1:19" x14ac:dyDescent="0.25">
      <c r="A40">
        <v>38</v>
      </c>
      <c r="B40" t="s">
        <v>129</v>
      </c>
      <c r="C40" t="s">
        <v>130</v>
      </c>
      <c r="D40" t="s">
        <v>10</v>
      </c>
      <c r="E40" t="str">
        <f>LEFT(Table1[[#This Row],[Location]],SEARCH(",",Table1[[#This Row],[Location]])-1)</f>
        <v>Bengaluru</v>
      </c>
      <c r="F40" t="s">
        <v>1013</v>
      </c>
      <c r="G40" t="s">
        <v>137</v>
      </c>
      <c r="H40" t="s">
        <v>132</v>
      </c>
      <c r="I40" t="str">
        <f t="shared" si="0"/>
        <v>118</v>
      </c>
      <c r="J40">
        <v>118</v>
      </c>
      <c r="K40" t="s">
        <v>995</v>
      </c>
      <c r="L40" t="s">
        <v>27</v>
      </c>
      <c r="M40" t="s">
        <v>1002</v>
      </c>
      <c r="N40" t="s">
        <v>902</v>
      </c>
      <c r="O40" s="4" t="s">
        <v>1054</v>
      </c>
      <c r="P40" t="s">
        <v>850</v>
      </c>
      <c r="Q40" t="s">
        <v>131</v>
      </c>
      <c r="R40" s="4" t="str">
        <f>LEFT(Table1[[#This Row],[Company_Followers]],SEARCH(" ",Table1[[#This Row],[Company_Followers]])-1)</f>
        <v>1,453,113</v>
      </c>
      <c r="S40" s="3">
        <v>1453113</v>
      </c>
    </row>
    <row r="41" spans="1:19" x14ac:dyDescent="0.25">
      <c r="A41">
        <v>39</v>
      </c>
      <c r="B41" t="s">
        <v>13</v>
      </c>
      <c r="C41" t="s">
        <v>133</v>
      </c>
      <c r="D41" t="s">
        <v>10</v>
      </c>
      <c r="E41" t="str">
        <f>LEFT(Table1[[#This Row],[Location]],SEARCH(",",Table1[[#This Row],[Location]])-1)</f>
        <v>Bengaluru</v>
      </c>
      <c r="F41" t="s">
        <v>1013</v>
      </c>
      <c r="G41" t="s">
        <v>137</v>
      </c>
      <c r="H41" t="s">
        <v>135</v>
      </c>
      <c r="I41" t="str">
        <f t="shared" si="0"/>
        <v>918</v>
      </c>
      <c r="J41">
        <v>918</v>
      </c>
      <c r="K41" t="s">
        <v>995</v>
      </c>
      <c r="L41" t="s">
        <v>27</v>
      </c>
      <c r="M41" t="s">
        <v>1002</v>
      </c>
      <c r="N41" t="s">
        <v>918</v>
      </c>
      <c r="O41" s="4" t="s">
        <v>1055</v>
      </c>
      <c r="P41" t="s">
        <v>862</v>
      </c>
      <c r="Q41" t="s">
        <v>134</v>
      </c>
      <c r="R41" s="4" t="str">
        <f>LEFT(Table1[[#This Row],[Company_Followers]],SEARCH(" ",Table1[[#This Row],[Company_Followers]])-1)</f>
        <v>588,331</v>
      </c>
      <c r="S41" s="3">
        <v>588331</v>
      </c>
    </row>
    <row r="42" spans="1:19" x14ac:dyDescent="0.25">
      <c r="A42">
        <v>40</v>
      </c>
      <c r="B42" t="s">
        <v>13</v>
      </c>
      <c r="C42" t="s">
        <v>136</v>
      </c>
      <c r="D42" t="s">
        <v>137</v>
      </c>
      <c r="E42" t="s">
        <v>1044</v>
      </c>
      <c r="F42" t="s">
        <v>1044</v>
      </c>
      <c r="G42" t="s">
        <v>137</v>
      </c>
      <c r="H42" t="s">
        <v>139</v>
      </c>
      <c r="K42" t="s">
        <v>27</v>
      </c>
      <c r="L42" t="s">
        <v>27</v>
      </c>
      <c r="M42" t="s">
        <v>1044</v>
      </c>
      <c r="N42" t="s">
        <v>140</v>
      </c>
      <c r="O42" s="4" t="s">
        <v>848</v>
      </c>
      <c r="P42" t="s">
        <v>863</v>
      </c>
      <c r="Q42" t="s">
        <v>138</v>
      </c>
      <c r="R42" s="4" t="str">
        <f>LEFT(Table1[[#This Row],[Company_Followers]],SEARCH(" ",Table1[[#This Row],[Company_Followers]])-1)</f>
        <v>2,476</v>
      </c>
      <c r="S42" s="3">
        <v>2476</v>
      </c>
    </row>
    <row r="43" spans="1:19" x14ac:dyDescent="0.25">
      <c r="A43">
        <v>41</v>
      </c>
      <c r="B43" t="s">
        <v>141</v>
      </c>
      <c r="C43" t="s">
        <v>142</v>
      </c>
      <c r="D43" t="s">
        <v>10</v>
      </c>
      <c r="E43" t="str">
        <f>LEFT(Table1[[#This Row],[Location]],SEARCH(",",Table1[[#This Row],[Location]])-1)</f>
        <v>Bengaluru</v>
      </c>
      <c r="F43" t="s">
        <v>1013</v>
      </c>
      <c r="G43" t="s">
        <v>137</v>
      </c>
      <c r="H43" t="s">
        <v>144</v>
      </c>
      <c r="I43" t="str">
        <f t="shared" si="0"/>
        <v>452</v>
      </c>
      <c r="J43">
        <v>452</v>
      </c>
      <c r="K43" t="s">
        <v>995</v>
      </c>
      <c r="L43" t="s">
        <v>27</v>
      </c>
      <c r="M43" t="s">
        <v>1002</v>
      </c>
      <c r="N43" t="s">
        <v>919</v>
      </c>
      <c r="O43" s="4" t="s">
        <v>848</v>
      </c>
      <c r="P43" t="s">
        <v>864</v>
      </c>
      <c r="Q43" t="s">
        <v>143</v>
      </c>
      <c r="R43" s="4" t="str">
        <f>LEFT(Table1[[#This Row],[Company_Followers]],SEARCH(" ",Table1[[#This Row],[Company_Followers]])-1)</f>
        <v>1,618</v>
      </c>
      <c r="S43" s="3">
        <v>1618</v>
      </c>
    </row>
    <row r="44" spans="1:19" x14ac:dyDescent="0.25">
      <c r="A44">
        <v>42</v>
      </c>
      <c r="B44" t="s">
        <v>13</v>
      </c>
      <c r="C44" t="s">
        <v>145</v>
      </c>
      <c r="D44" t="s">
        <v>38</v>
      </c>
      <c r="E44" t="str">
        <f>LEFT(Table1[[#This Row],[Location]],SEARCH(",",Table1[[#This Row],[Location]])-1)</f>
        <v>Chennai</v>
      </c>
      <c r="F44" t="s">
        <v>1046</v>
      </c>
      <c r="G44" t="s">
        <v>137</v>
      </c>
      <c r="H44" t="s">
        <v>147</v>
      </c>
      <c r="I44" t="str">
        <f t="shared" si="0"/>
        <v>20</v>
      </c>
      <c r="J44">
        <v>20</v>
      </c>
      <c r="K44" t="s">
        <v>995</v>
      </c>
      <c r="L44" t="s">
        <v>27</v>
      </c>
      <c r="M44" t="s">
        <v>1002</v>
      </c>
      <c r="N44" t="s">
        <v>920</v>
      </c>
      <c r="O44" s="4" t="s">
        <v>1057</v>
      </c>
      <c r="P44" t="s">
        <v>850</v>
      </c>
      <c r="Q44" t="s">
        <v>146</v>
      </c>
      <c r="R44" s="4" t="str">
        <f>LEFT(Table1[[#This Row],[Company_Followers]],SEARCH(" ",Table1[[#This Row],[Company_Followers]])-1)</f>
        <v>8,367</v>
      </c>
      <c r="S44" s="3">
        <v>8367</v>
      </c>
    </row>
    <row r="45" spans="1:19" x14ac:dyDescent="0.25">
      <c r="A45">
        <v>43</v>
      </c>
      <c r="B45" t="s">
        <v>148</v>
      </c>
      <c r="C45" t="s">
        <v>149</v>
      </c>
      <c r="D45" t="s">
        <v>114</v>
      </c>
      <c r="E45" t="str">
        <f>LEFT(Table1[[#This Row],[Location]],SEARCH(",",Table1[[#This Row],[Location]])-1)</f>
        <v>Pune</v>
      </c>
      <c r="F45" t="s">
        <v>1018</v>
      </c>
      <c r="G45" t="s">
        <v>137</v>
      </c>
      <c r="H45" t="s">
        <v>151</v>
      </c>
      <c r="I45" t="str">
        <f t="shared" si="0"/>
        <v>132</v>
      </c>
      <c r="J45">
        <v>132</v>
      </c>
      <c r="K45" t="s">
        <v>996</v>
      </c>
      <c r="L45" t="s">
        <v>27</v>
      </c>
      <c r="M45" t="s">
        <v>1003</v>
      </c>
      <c r="N45" t="s">
        <v>921</v>
      </c>
      <c r="O45" s="4" t="s">
        <v>1054</v>
      </c>
      <c r="P45" t="s">
        <v>865</v>
      </c>
      <c r="Q45" t="s">
        <v>150</v>
      </c>
      <c r="R45" s="4" t="str">
        <f>LEFT(Table1[[#This Row],[Company_Followers]],SEARCH(" ",Table1[[#This Row],[Company_Followers]])-1)</f>
        <v>1,266,874</v>
      </c>
      <c r="S45" s="3">
        <v>1266874</v>
      </c>
    </row>
    <row r="46" spans="1:19" x14ac:dyDescent="0.25">
      <c r="A46">
        <v>44</v>
      </c>
      <c r="B46" t="s">
        <v>152</v>
      </c>
      <c r="C46" t="s">
        <v>130</v>
      </c>
      <c r="D46" t="s">
        <v>10</v>
      </c>
      <c r="E46" t="str">
        <f>LEFT(Table1[[#This Row],[Location]],SEARCH(",",Table1[[#This Row],[Location]])-1)</f>
        <v>Bengaluru</v>
      </c>
      <c r="F46" t="s">
        <v>1013</v>
      </c>
      <c r="G46" t="s">
        <v>137</v>
      </c>
      <c r="H46" t="s">
        <v>153</v>
      </c>
      <c r="I46" t="str">
        <f t="shared" si="0"/>
        <v>267</v>
      </c>
      <c r="J46">
        <v>267</v>
      </c>
      <c r="K46" t="s">
        <v>995</v>
      </c>
      <c r="L46" t="s">
        <v>27</v>
      </c>
      <c r="M46" t="s">
        <v>1002</v>
      </c>
      <c r="N46" t="s">
        <v>902</v>
      </c>
      <c r="O46" s="4" t="s">
        <v>1054</v>
      </c>
      <c r="P46" t="s">
        <v>850</v>
      </c>
      <c r="Q46" t="s">
        <v>131</v>
      </c>
      <c r="R46" s="4" t="str">
        <f>LEFT(Table1[[#This Row],[Company_Followers]],SEARCH(" ",Table1[[#This Row],[Company_Followers]])-1)</f>
        <v>1,453,113</v>
      </c>
      <c r="S46" s="3">
        <v>1453113</v>
      </c>
    </row>
    <row r="47" spans="1:19" x14ac:dyDescent="0.25">
      <c r="A47">
        <v>45</v>
      </c>
      <c r="B47" t="s">
        <v>13</v>
      </c>
      <c r="C47" t="s">
        <v>154</v>
      </c>
      <c r="D47" t="s">
        <v>155</v>
      </c>
      <c r="E47" t="str">
        <f>LEFT(Table1[[#This Row],[Location]],SEARCH(",",Table1[[#This Row],[Location]])-1)</f>
        <v>Noida</v>
      </c>
      <c r="F47" t="s">
        <v>1051</v>
      </c>
      <c r="G47" t="s">
        <v>137</v>
      </c>
      <c r="H47" t="s">
        <v>157</v>
      </c>
      <c r="I47" t="str">
        <f t="shared" si="0"/>
        <v>578</v>
      </c>
      <c r="J47">
        <v>578</v>
      </c>
      <c r="K47" t="s">
        <v>995</v>
      </c>
      <c r="L47" t="s">
        <v>27</v>
      </c>
      <c r="M47" t="s">
        <v>1002</v>
      </c>
      <c r="N47" t="s">
        <v>922</v>
      </c>
      <c r="O47" s="4" t="s">
        <v>1055</v>
      </c>
      <c r="P47" t="s">
        <v>866</v>
      </c>
      <c r="Q47" t="s">
        <v>156</v>
      </c>
      <c r="R47" s="4" t="str">
        <f>LEFT(Table1[[#This Row],[Company_Followers]],SEARCH(" ",Table1[[#This Row],[Company_Followers]])-1)</f>
        <v>70,298</v>
      </c>
      <c r="S47" s="3">
        <v>70298</v>
      </c>
    </row>
    <row r="48" spans="1:19" x14ac:dyDescent="0.25">
      <c r="A48">
        <v>46</v>
      </c>
      <c r="B48" t="s">
        <v>13</v>
      </c>
      <c r="C48" t="s">
        <v>149</v>
      </c>
      <c r="D48" t="s">
        <v>114</v>
      </c>
      <c r="E48" t="str">
        <f>LEFT(Table1[[#This Row],[Location]],SEARCH(",",Table1[[#This Row],[Location]])-1)</f>
        <v>Pune</v>
      </c>
      <c r="F48" t="s">
        <v>1018</v>
      </c>
      <c r="G48" t="s">
        <v>137</v>
      </c>
      <c r="H48" t="s">
        <v>158</v>
      </c>
      <c r="I48" t="str">
        <f t="shared" si="0"/>
        <v>71</v>
      </c>
      <c r="J48">
        <v>71</v>
      </c>
      <c r="K48" t="s">
        <v>996</v>
      </c>
      <c r="L48" t="s">
        <v>27</v>
      </c>
      <c r="M48" t="s">
        <v>1003</v>
      </c>
      <c r="N48" t="s">
        <v>921</v>
      </c>
      <c r="O48" s="4" t="s">
        <v>1054</v>
      </c>
      <c r="P48" t="s">
        <v>865</v>
      </c>
      <c r="Q48" t="s">
        <v>150</v>
      </c>
      <c r="R48" s="4" t="str">
        <f>LEFT(Table1[[#This Row],[Company_Followers]],SEARCH(" ",Table1[[#This Row],[Company_Followers]])-1)</f>
        <v>1,266,874</v>
      </c>
      <c r="S48" s="3">
        <v>1266874</v>
      </c>
    </row>
    <row r="49" spans="1:19" x14ac:dyDescent="0.25">
      <c r="A49">
        <v>47</v>
      </c>
      <c r="B49" t="s">
        <v>59</v>
      </c>
      <c r="C49" t="s">
        <v>159</v>
      </c>
      <c r="D49" t="s">
        <v>10</v>
      </c>
      <c r="E49" t="str">
        <f>LEFT(Table1[[#This Row],[Location]],SEARCH(",",Table1[[#This Row],[Location]])-1)</f>
        <v>Bengaluru</v>
      </c>
      <c r="F49" t="s">
        <v>1013</v>
      </c>
      <c r="G49" t="s">
        <v>137</v>
      </c>
      <c r="H49" t="s">
        <v>161</v>
      </c>
      <c r="I49" t="str">
        <f t="shared" si="0"/>
        <v>368</v>
      </c>
      <c r="J49">
        <v>368</v>
      </c>
      <c r="K49" t="s">
        <v>995</v>
      </c>
      <c r="L49" t="s">
        <v>27</v>
      </c>
      <c r="M49" t="s">
        <v>1002</v>
      </c>
      <c r="N49" t="s">
        <v>923</v>
      </c>
      <c r="O49" s="4" t="s">
        <v>849</v>
      </c>
      <c r="P49" t="s">
        <v>860</v>
      </c>
      <c r="Q49" t="s">
        <v>160</v>
      </c>
      <c r="R49" s="4" t="str">
        <f>LEFT(Table1[[#This Row],[Company_Followers]],SEARCH(" ",Table1[[#This Row],[Company_Followers]])-1)</f>
        <v>93,243</v>
      </c>
      <c r="S49" s="3">
        <v>93243</v>
      </c>
    </row>
    <row r="50" spans="1:19" x14ac:dyDescent="0.25">
      <c r="A50">
        <v>48</v>
      </c>
      <c r="B50" t="s">
        <v>162</v>
      </c>
      <c r="C50" t="s">
        <v>163</v>
      </c>
      <c r="D50" t="s">
        <v>47</v>
      </c>
      <c r="E50" t="str">
        <f>LEFT(Table1[[#This Row],[Location]],SEARCH(",",Table1[[#This Row],[Location]])-1)</f>
        <v>Mumbai</v>
      </c>
      <c r="F50" t="s">
        <v>1018</v>
      </c>
      <c r="G50" t="s">
        <v>137</v>
      </c>
      <c r="H50" t="s">
        <v>165</v>
      </c>
      <c r="I50" t="str">
        <f t="shared" si="0"/>
        <v>338</v>
      </c>
      <c r="J50">
        <v>338</v>
      </c>
      <c r="K50" t="s">
        <v>27</v>
      </c>
      <c r="L50" t="s">
        <v>27</v>
      </c>
      <c r="M50" t="s">
        <v>1044</v>
      </c>
      <c r="N50" t="s">
        <v>924</v>
      </c>
      <c r="O50" s="4" t="s">
        <v>1054</v>
      </c>
      <c r="P50" t="s">
        <v>867</v>
      </c>
      <c r="Q50" t="s">
        <v>164</v>
      </c>
      <c r="R50" s="4" t="str">
        <f>LEFT(Table1[[#This Row],[Company_Followers]],SEARCH(" ",Table1[[#This Row],[Company_Followers]])-1)</f>
        <v>2,014,321</v>
      </c>
      <c r="S50" s="3">
        <v>2014321</v>
      </c>
    </row>
    <row r="51" spans="1:19" x14ac:dyDescent="0.25">
      <c r="A51">
        <v>49</v>
      </c>
      <c r="B51" t="s">
        <v>59</v>
      </c>
      <c r="C51" t="s">
        <v>42</v>
      </c>
      <c r="D51" t="s">
        <v>55</v>
      </c>
      <c r="E51" t="str">
        <f>LEFT(Table1[[#This Row],[Location]],SEARCH(",",Table1[[#This Row],[Location]])-1)</f>
        <v>Delhi</v>
      </c>
      <c r="F51" t="s">
        <v>1019</v>
      </c>
      <c r="G51" t="s">
        <v>137</v>
      </c>
      <c r="H51" t="s">
        <v>166</v>
      </c>
      <c r="I51" t="str">
        <f t="shared" si="0"/>
        <v>286</v>
      </c>
      <c r="J51">
        <v>286</v>
      </c>
      <c r="K51" t="s">
        <v>995</v>
      </c>
      <c r="L51" t="s">
        <v>27</v>
      </c>
      <c r="M51" t="s">
        <v>1002</v>
      </c>
      <c r="N51" t="s">
        <v>905</v>
      </c>
      <c r="O51" s="4" t="s">
        <v>848</v>
      </c>
      <c r="P51" t="s">
        <v>853</v>
      </c>
      <c r="Q51" t="s">
        <v>44</v>
      </c>
      <c r="R51" s="4" t="str">
        <f>LEFT(Table1[[#This Row],[Company_Followers]],SEARCH(" ",Table1[[#This Row],[Company_Followers]])-1)</f>
        <v>7,181</v>
      </c>
      <c r="S51" s="3">
        <v>7181</v>
      </c>
    </row>
    <row r="52" spans="1:19" x14ac:dyDescent="0.25">
      <c r="A52">
        <v>50</v>
      </c>
      <c r="B52" t="s">
        <v>167</v>
      </c>
      <c r="C52" t="s">
        <v>42</v>
      </c>
      <c r="D52" t="s">
        <v>168</v>
      </c>
      <c r="E52" t="str">
        <f>LEFT(Table1[[#This Row],[Location]],SEARCH(",",Table1[[#This Row],[Location]])-1)</f>
        <v>Kanpur</v>
      </c>
      <c r="F52" t="s">
        <v>1051</v>
      </c>
      <c r="G52" t="s">
        <v>137</v>
      </c>
      <c r="H52" t="s">
        <v>169</v>
      </c>
      <c r="I52" t="str">
        <f t="shared" si="0"/>
        <v>52</v>
      </c>
      <c r="J52">
        <v>52</v>
      </c>
      <c r="K52" t="s">
        <v>995</v>
      </c>
      <c r="L52" t="s">
        <v>27</v>
      </c>
      <c r="M52" t="s">
        <v>1002</v>
      </c>
      <c r="N52" t="s">
        <v>905</v>
      </c>
      <c r="O52" s="4" t="s">
        <v>848</v>
      </c>
      <c r="P52" t="s">
        <v>853</v>
      </c>
      <c r="Q52" t="s">
        <v>44</v>
      </c>
      <c r="R52" s="4" t="str">
        <f>LEFT(Table1[[#This Row],[Company_Followers]],SEARCH(" ",Table1[[#This Row],[Company_Followers]])-1)</f>
        <v>7,181</v>
      </c>
      <c r="S52" s="3">
        <v>7181</v>
      </c>
    </row>
    <row r="53" spans="1:19" x14ac:dyDescent="0.25">
      <c r="A53">
        <v>51</v>
      </c>
      <c r="B53" t="s">
        <v>170</v>
      </c>
      <c r="C53" t="s">
        <v>171</v>
      </c>
      <c r="D53" t="s">
        <v>55</v>
      </c>
      <c r="E53" t="str">
        <f>LEFT(Table1[[#This Row],[Location]],SEARCH(",",Table1[[#This Row],[Location]])-1)</f>
        <v>Delhi</v>
      </c>
      <c r="F53" t="s">
        <v>1019</v>
      </c>
      <c r="G53" t="s">
        <v>137</v>
      </c>
      <c r="H53" t="s">
        <v>173</v>
      </c>
      <c r="I53" t="str">
        <f t="shared" si="0"/>
        <v>75</v>
      </c>
      <c r="J53">
        <v>75</v>
      </c>
      <c r="K53" t="s">
        <v>996</v>
      </c>
      <c r="L53" t="s">
        <v>27</v>
      </c>
      <c r="M53" t="s">
        <v>1003</v>
      </c>
      <c r="N53" t="s">
        <v>925</v>
      </c>
      <c r="O53" s="4" t="s">
        <v>849</v>
      </c>
      <c r="P53" t="s">
        <v>850</v>
      </c>
      <c r="Q53" t="s">
        <v>172</v>
      </c>
      <c r="R53" s="4" t="str">
        <f>LEFT(Table1[[#This Row],[Company_Followers]],SEARCH(" ",Table1[[#This Row],[Company_Followers]])-1)</f>
        <v>35,010</v>
      </c>
      <c r="S53" s="3">
        <v>35010</v>
      </c>
    </row>
    <row r="54" spans="1:19" x14ac:dyDescent="0.25">
      <c r="A54">
        <v>52</v>
      </c>
      <c r="B54" t="s">
        <v>174</v>
      </c>
      <c r="C54" t="s">
        <v>142</v>
      </c>
      <c r="D54" t="s">
        <v>10</v>
      </c>
      <c r="E54" t="str">
        <f>LEFT(Table1[[#This Row],[Location]],SEARCH(",",Table1[[#This Row],[Location]])-1)</f>
        <v>Bengaluru</v>
      </c>
      <c r="F54" t="s">
        <v>1013</v>
      </c>
      <c r="G54" t="s">
        <v>137</v>
      </c>
      <c r="H54" t="s">
        <v>175</v>
      </c>
      <c r="I54" t="str">
        <f t="shared" si="0"/>
        <v>151</v>
      </c>
      <c r="J54">
        <v>151</v>
      </c>
      <c r="K54" t="s">
        <v>995</v>
      </c>
      <c r="L54" t="s">
        <v>27</v>
      </c>
      <c r="M54" t="s">
        <v>1002</v>
      </c>
      <c r="N54" t="s">
        <v>919</v>
      </c>
      <c r="O54" s="4" t="s">
        <v>848</v>
      </c>
      <c r="P54" t="s">
        <v>864</v>
      </c>
      <c r="Q54" t="s">
        <v>143</v>
      </c>
      <c r="R54" s="4" t="str">
        <f>LEFT(Table1[[#This Row],[Company_Followers]],SEARCH(" ",Table1[[#This Row],[Company_Followers]])-1)</f>
        <v>1,618</v>
      </c>
      <c r="S54" s="3">
        <v>1618</v>
      </c>
    </row>
    <row r="55" spans="1:19" x14ac:dyDescent="0.25">
      <c r="A55">
        <v>53</v>
      </c>
      <c r="B55" t="s">
        <v>176</v>
      </c>
      <c r="C55" t="s">
        <v>177</v>
      </c>
      <c r="D55" t="s">
        <v>137</v>
      </c>
      <c r="E55" t="s">
        <v>1044</v>
      </c>
      <c r="F55" t="s">
        <v>1044</v>
      </c>
      <c r="G55" t="s">
        <v>137</v>
      </c>
      <c r="H55" t="s">
        <v>179</v>
      </c>
      <c r="I55" t="str">
        <f t="shared" si="0"/>
        <v>1,687</v>
      </c>
      <c r="J55" s="3">
        <v>1687</v>
      </c>
      <c r="K55" t="s">
        <v>995</v>
      </c>
      <c r="L55" t="s">
        <v>27</v>
      </c>
      <c r="M55" t="s">
        <v>1002</v>
      </c>
      <c r="N55" t="s">
        <v>926</v>
      </c>
      <c r="O55" s="4" t="s">
        <v>1055</v>
      </c>
      <c r="P55" t="s">
        <v>850</v>
      </c>
      <c r="Q55" t="s">
        <v>178</v>
      </c>
      <c r="R55" s="4" t="str">
        <f>LEFT(Table1[[#This Row],[Company_Followers]],SEARCH(" ",Table1[[#This Row],[Company_Followers]])-1)</f>
        <v>149,425</v>
      </c>
      <c r="S55" s="3">
        <v>149425</v>
      </c>
    </row>
    <row r="56" spans="1:19" x14ac:dyDescent="0.25">
      <c r="A56">
        <v>54</v>
      </c>
      <c r="B56" t="s">
        <v>13</v>
      </c>
      <c r="C56" t="s">
        <v>180</v>
      </c>
      <c r="D56" t="s">
        <v>10</v>
      </c>
      <c r="E56" t="str">
        <f>LEFT(Table1[[#This Row],[Location]],SEARCH(",",Table1[[#This Row],[Location]])-1)</f>
        <v>Bengaluru</v>
      </c>
      <c r="F56" t="s">
        <v>1013</v>
      </c>
      <c r="G56" t="s">
        <v>137</v>
      </c>
      <c r="H56" t="s">
        <v>182</v>
      </c>
      <c r="I56" t="str">
        <f t="shared" si="0"/>
        <v>209</v>
      </c>
      <c r="J56">
        <v>209</v>
      </c>
      <c r="K56" t="s">
        <v>995</v>
      </c>
      <c r="L56" t="s">
        <v>27</v>
      </c>
      <c r="M56" t="s">
        <v>1002</v>
      </c>
      <c r="N56" t="s">
        <v>902</v>
      </c>
      <c r="O56" s="4" t="s">
        <v>1054</v>
      </c>
      <c r="P56" t="s">
        <v>850</v>
      </c>
      <c r="Q56" t="s">
        <v>181</v>
      </c>
      <c r="R56" s="4" t="str">
        <f>LEFT(Table1[[#This Row],[Company_Followers]],SEARCH(" ",Table1[[#This Row],[Company_Followers]])-1)</f>
        <v>332,079</v>
      </c>
      <c r="S56" s="3">
        <v>332079</v>
      </c>
    </row>
    <row r="57" spans="1:19" x14ac:dyDescent="0.25">
      <c r="A57">
        <v>55</v>
      </c>
      <c r="B57" t="s">
        <v>13</v>
      </c>
      <c r="C57" t="s">
        <v>149</v>
      </c>
      <c r="D57" t="s">
        <v>114</v>
      </c>
      <c r="E57" t="str">
        <f>LEFT(Table1[[#This Row],[Location]],SEARCH(",",Table1[[#This Row],[Location]])-1)</f>
        <v>Pune</v>
      </c>
      <c r="F57" t="s">
        <v>1018</v>
      </c>
      <c r="G57" t="s">
        <v>137</v>
      </c>
      <c r="H57" t="s">
        <v>83</v>
      </c>
      <c r="I57" t="str">
        <f t="shared" si="0"/>
        <v>44</v>
      </c>
      <c r="J57">
        <v>44</v>
      </c>
      <c r="K57" t="s">
        <v>996</v>
      </c>
      <c r="L57" t="s">
        <v>27</v>
      </c>
      <c r="M57" t="s">
        <v>1003</v>
      </c>
      <c r="N57" t="s">
        <v>921</v>
      </c>
      <c r="O57" s="4" t="s">
        <v>1054</v>
      </c>
      <c r="P57" t="s">
        <v>865</v>
      </c>
      <c r="Q57" t="s">
        <v>150</v>
      </c>
      <c r="R57" s="4" t="str">
        <f>LEFT(Table1[[#This Row],[Company_Followers]],SEARCH(" ",Table1[[#This Row],[Company_Followers]])-1)</f>
        <v>1,266,874</v>
      </c>
      <c r="S57" s="3">
        <v>1266874</v>
      </c>
    </row>
    <row r="58" spans="1:19" x14ac:dyDescent="0.25">
      <c r="A58">
        <v>56</v>
      </c>
      <c r="B58" t="s">
        <v>183</v>
      </c>
      <c r="C58" t="s">
        <v>184</v>
      </c>
      <c r="D58" t="s">
        <v>10</v>
      </c>
      <c r="E58" t="str">
        <f>LEFT(Table1[[#This Row],[Location]],SEARCH(",",Table1[[#This Row],[Location]])-1)</f>
        <v>Bengaluru</v>
      </c>
      <c r="F58" t="s">
        <v>1013</v>
      </c>
      <c r="G58" t="s">
        <v>137</v>
      </c>
      <c r="H58" t="s">
        <v>186</v>
      </c>
      <c r="I58" t="str">
        <f t="shared" si="0"/>
        <v>134</v>
      </c>
      <c r="J58">
        <v>134</v>
      </c>
      <c r="K58" t="s">
        <v>27</v>
      </c>
      <c r="L58" t="s">
        <v>27</v>
      </c>
      <c r="M58" t="s">
        <v>1044</v>
      </c>
      <c r="N58" t="s">
        <v>902</v>
      </c>
      <c r="O58" s="4" t="s">
        <v>1054</v>
      </c>
      <c r="P58" t="s">
        <v>850</v>
      </c>
      <c r="Q58" t="s">
        <v>185</v>
      </c>
      <c r="R58" s="4" t="str">
        <f>LEFT(Table1[[#This Row],[Company_Followers]],SEARCH(" ",Table1[[#This Row],[Company_Followers]])-1)</f>
        <v>3,515,985</v>
      </c>
      <c r="S58" s="3">
        <v>3515985</v>
      </c>
    </row>
    <row r="59" spans="1:19" x14ac:dyDescent="0.25">
      <c r="A59">
        <v>57</v>
      </c>
      <c r="B59" t="s">
        <v>187</v>
      </c>
      <c r="C59" t="s">
        <v>188</v>
      </c>
      <c r="D59" t="s">
        <v>10</v>
      </c>
      <c r="E59" t="str">
        <f>LEFT(Table1[[#This Row],[Location]],SEARCH(",",Table1[[#This Row],[Location]])-1)</f>
        <v>Bengaluru</v>
      </c>
      <c r="F59" t="s">
        <v>1013</v>
      </c>
      <c r="G59" t="s">
        <v>137</v>
      </c>
      <c r="H59" t="s">
        <v>190</v>
      </c>
      <c r="I59" t="str">
        <f t="shared" si="0"/>
        <v>15</v>
      </c>
      <c r="J59">
        <v>15</v>
      </c>
      <c r="K59" t="s">
        <v>27</v>
      </c>
      <c r="L59" t="s">
        <v>27</v>
      </c>
      <c r="M59" t="s">
        <v>1044</v>
      </c>
      <c r="N59" t="s">
        <v>915</v>
      </c>
      <c r="O59" s="4" t="s">
        <v>1054</v>
      </c>
      <c r="P59" t="s">
        <v>856</v>
      </c>
      <c r="Q59" t="s">
        <v>189</v>
      </c>
      <c r="R59" s="4" t="str">
        <f>LEFT(Table1[[#This Row],[Company_Followers]],SEARCH(" ",Table1[[#This Row],[Company_Followers]])-1)</f>
        <v>448,129</v>
      </c>
      <c r="S59" s="3">
        <v>448129</v>
      </c>
    </row>
    <row r="60" spans="1:19" x14ac:dyDescent="0.25">
      <c r="A60">
        <v>58</v>
      </c>
      <c r="B60" t="s">
        <v>13</v>
      </c>
      <c r="C60" t="s">
        <v>188</v>
      </c>
      <c r="D60" t="s">
        <v>10</v>
      </c>
      <c r="E60" t="str">
        <f>LEFT(Table1[[#This Row],[Location]],SEARCH(",",Table1[[#This Row],[Location]])-1)</f>
        <v>Bengaluru</v>
      </c>
      <c r="F60" t="s">
        <v>1013</v>
      </c>
      <c r="G60" t="s">
        <v>137</v>
      </c>
      <c r="H60" t="s">
        <v>191</v>
      </c>
      <c r="I60" t="str">
        <f t="shared" si="0"/>
        <v>406</v>
      </c>
      <c r="J60">
        <v>406</v>
      </c>
      <c r="K60" t="s">
        <v>27</v>
      </c>
      <c r="L60" t="s">
        <v>27</v>
      </c>
      <c r="M60" t="s">
        <v>1044</v>
      </c>
      <c r="N60" t="s">
        <v>915</v>
      </c>
      <c r="O60" s="4" t="s">
        <v>1054</v>
      </c>
      <c r="P60" t="s">
        <v>856</v>
      </c>
      <c r="Q60" t="s">
        <v>189</v>
      </c>
      <c r="R60" s="4" t="str">
        <f>LEFT(Table1[[#This Row],[Company_Followers]],SEARCH(" ",Table1[[#This Row],[Company_Followers]])-1)</f>
        <v>448,129</v>
      </c>
      <c r="S60" s="3">
        <v>448129</v>
      </c>
    </row>
    <row r="61" spans="1:19" x14ac:dyDescent="0.25">
      <c r="A61">
        <v>59</v>
      </c>
      <c r="B61" t="s">
        <v>192</v>
      </c>
      <c r="C61" t="s">
        <v>193</v>
      </c>
      <c r="D61" t="s">
        <v>10</v>
      </c>
      <c r="E61" t="str">
        <f>LEFT(Table1[[#This Row],[Location]],SEARCH(",",Table1[[#This Row],[Location]])-1)</f>
        <v>Bengaluru</v>
      </c>
      <c r="F61" t="s">
        <v>1013</v>
      </c>
      <c r="G61" t="s">
        <v>137</v>
      </c>
      <c r="H61" t="s">
        <v>195</v>
      </c>
      <c r="I61" t="str">
        <f t="shared" si="0"/>
        <v>124</v>
      </c>
      <c r="J61">
        <v>124</v>
      </c>
      <c r="K61" t="s">
        <v>995</v>
      </c>
      <c r="L61" t="s">
        <v>27</v>
      </c>
      <c r="M61" t="s">
        <v>1002</v>
      </c>
      <c r="N61" t="s">
        <v>927</v>
      </c>
      <c r="O61" s="4" t="s">
        <v>1054</v>
      </c>
      <c r="P61" t="s">
        <v>857</v>
      </c>
      <c r="Q61" t="s">
        <v>194</v>
      </c>
      <c r="R61" s="4" t="str">
        <f>LEFT(Table1[[#This Row],[Company_Followers]],SEARCH(" ",Table1[[#This Row],[Company_Followers]])-1)</f>
        <v>3,426,452</v>
      </c>
      <c r="S61" s="3">
        <v>3426452</v>
      </c>
    </row>
    <row r="62" spans="1:19" x14ac:dyDescent="0.25">
      <c r="A62">
        <v>60</v>
      </c>
      <c r="B62" t="s">
        <v>196</v>
      </c>
      <c r="C62" t="s">
        <v>197</v>
      </c>
      <c r="D62" t="s">
        <v>30</v>
      </c>
      <c r="E62" t="str">
        <f>LEFT(Table1[[#This Row],[Location]],SEARCH(",",Table1[[#This Row],[Location]])-1)</f>
        <v>Hyderabad</v>
      </c>
      <c r="F62" t="s">
        <v>1047</v>
      </c>
      <c r="G62" t="s">
        <v>137</v>
      </c>
      <c r="H62" t="s">
        <v>199</v>
      </c>
      <c r="I62" t="str">
        <f t="shared" si="0"/>
        <v>294</v>
      </c>
      <c r="J62">
        <v>294</v>
      </c>
      <c r="K62" t="s">
        <v>995</v>
      </c>
      <c r="L62" t="s">
        <v>27</v>
      </c>
      <c r="M62" t="s">
        <v>1002</v>
      </c>
      <c r="N62" t="s">
        <v>928</v>
      </c>
      <c r="O62" s="4" t="s">
        <v>848</v>
      </c>
      <c r="P62" t="s">
        <v>862</v>
      </c>
      <c r="Q62" t="s">
        <v>198</v>
      </c>
      <c r="R62" s="4" t="str">
        <f>LEFT(Table1[[#This Row],[Company_Followers]],SEARCH(" ",Table1[[#This Row],[Company_Followers]])-1)</f>
        <v>24,555</v>
      </c>
      <c r="S62" s="3">
        <v>24555</v>
      </c>
    </row>
    <row r="63" spans="1:19" x14ac:dyDescent="0.25">
      <c r="A63">
        <v>61</v>
      </c>
      <c r="B63" t="s">
        <v>200</v>
      </c>
      <c r="C63" t="s">
        <v>29</v>
      </c>
      <c r="D63" t="s">
        <v>10</v>
      </c>
      <c r="E63" t="str">
        <f>LEFT(Table1[[#This Row],[Location]],SEARCH(",",Table1[[#This Row],[Location]])-1)</f>
        <v>Bengaluru</v>
      </c>
      <c r="F63" t="s">
        <v>1013</v>
      </c>
      <c r="G63" t="s">
        <v>137</v>
      </c>
      <c r="H63" t="s">
        <v>201</v>
      </c>
      <c r="I63" t="str">
        <f t="shared" si="0"/>
        <v>25</v>
      </c>
      <c r="J63">
        <v>25</v>
      </c>
      <c r="K63" t="s">
        <v>996</v>
      </c>
      <c r="L63" t="s">
        <v>27</v>
      </c>
      <c r="M63" t="s">
        <v>1003</v>
      </c>
      <c r="N63" t="s">
        <v>903</v>
      </c>
      <c r="O63" s="4" t="s">
        <v>1054</v>
      </c>
      <c r="P63" t="s">
        <v>853</v>
      </c>
      <c r="Q63" t="s">
        <v>31</v>
      </c>
      <c r="R63" s="4" t="str">
        <f>LEFT(Table1[[#This Row],[Company_Followers]],SEARCH(" ",Table1[[#This Row],[Company_Followers]])-1)</f>
        <v>549,081</v>
      </c>
      <c r="S63" s="3">
        <v>549081</v>
      </c>
    </row>
    <row r="64" spans="1:19" x14ac:dyDescent="0.25">
      <c r="A64">
        <v>62</v>
      </c>
      <c r="B64" t="s">
        <v>202</v>
      </c>
      <c r="C64" t="s">
        <v>130</v>
      </c>
      <c r="D64" t="s">
        <v>47</v>
      </c>
      <c r="E64" t="str">
        <f>LEFT(Table1[[#This Row],[Location]],SEARCH(",",Table1[[#This Row],[Location]])-1)</f>
        <v>Mumbai</v>
      </c>
      <c r="F64" t="s">
        <v>1018</v>
      </c>
      <c r="G64" t="s">
        <v>137</v>
      </c>
      <c r="H64" t="s">
        <v>203</v>
      </c>
      <c r="I64" t="str">
        <f t="shared" si="0"/>
        <v>218</v>
      </c>
      <c r="J64">
        <v>218</v>
      </c>
      <c r="K64" t="s">
        <v>995</v>
      </c>
      <c r="L64" t="s">
        <v>27</v>
      </c>
      <c r="M64" t="s">
        <v>1002</v>
      </c>
      <c r="N64" t="s">
        <v>902</v>
      </c>
      <c r="O64" s="4" t="s">
        <v>1054</v>
      </c>
      <c r="P64" t="s">
        <v>850</v>
      </c>
      <c r="Q64" t="s">
        <v>131</v>
      </c>
      <c r="R64" s="4" t="str">
        <f>LEFT(Table1[[#This Row],[Company_Followers]],SEARCH(" ",Table1[[#This Row],[Company_Followers]])-1)</f>
        <v>1,453,113</v>
      </c>
      <c r="S64" s="3">
        <v>1453113</v>
      </c>
    </row>
    <row r="65" spans="1:19" x14ac:dyDescent="0.25">
      <c r="A65">
        <v>63</v>
      </c>
      <c r="B65" t="s">
        <v>13</v>
      </c>
      <c r="C65" t="s">
        <v>204</v>
      </c>
      <c r="D65" t="s">
        <v>205</v>
      </c>
      <c r="E65" t="str">
        <f>LEFT(Table1[[#This Row],[Location]],SEARCH(",",Table1[[#This Row],[Location]])-1)</f>
        <v>Bandra</v>
      </c>
      <c r="F65" t="s">
        <v>1018</v>
      </c>
      <c r="G65" t="s">
        <v>137</v>
      </c>
      <c r="H65" t="s">
        <v>207</v>
      </c>
      <c r="I65" t="str">
        <f t="shared" si="0"/>
        <v>343</v>
      </c>
      <c r="J65">
        <v>343</v>
      </c>
      <c r="K65" t="s">
        <v>997</v>
      </c>
      <c r="L65" t="s">
        <v>27</v>
      </c>
      <c r="M65" t="s">
        <v>1004</v>
      </c>
      <c r="N65" t="s">
        <v>925</v>
      </c>
      <c r="O65" s="4" t="s">
        <v>849</v>
      </c>
      <c r="P65" t="s">
        <v>850</v>
      </c>
      <c r="Q65" t="s">
        <v>206</v>
      </c>
      <c r="R65" s="4" t="str">
        <f>LEFT(Table1[[#This Row],[Company_Followers]],SEARCH(" ",Table1[[#This Row],[Company_Followers]])-1)</f>
        <v>10,492</v>
      </c>
      <c r="S65" s="3">
        <v>10492</v>
      </c>
    </row>
    <row r="66" spans="1:19" x14ac:dyDescent="0.25">
      <c r="A66">
        <v>64</v>
      </c>
      <c r="B66" t="s">
        <v>13</v>
      </c>
      <c r="C66" t="s">
        <v>204</v>
      </c>
      <c r="D66" t="s">
        <v>47</v>
      </c>
      <c r="E66" t="str">
        <f>LEFT(Table1[[#This Row],[Location]],SEARCH(",",Table1[[#This Row],[Location]])-1)</f>
        <v>Mumbai</v>
      </c>
      <c r="F66" t="s">
        <v>1018</v>
      </c>
      <c r="G66" t="s">
        <v>137</v>
      </c>
      <c r="H66" t="s">
        <v>208</v>
      </c>
      <c r="I66" t="str">
        <f t="shared" ref="I66:I129" si="1">MID(H66,SEARCH("t",H66)+3,SEARCH(".",H66)-12-SEARCH("t",H66)-2)</f>
        <v>229</v>
      </c>
      <c r="J66">
        <v>229</v>
      </c>
      <c r="K66" t="s">
        <v>995</v>
      </c>
      <c r="L66" t="s">
        <v>27</v>
      </c>
      <c r="M66" t="s">
        <v>1002</v>
      </c>
      <c r="N66" t="s">
        <v>925</v>
      </c>
      <c r="O66" s="4" t="s">
        <v>849</v>
      </c>
      <c r="P66" t="s">
        <v>850</v>
      </c>
      <c r="Q66" t="s">
        <v>206</v>
      </c>
      <c r="R66" s="4" t="str">
        <f>LEFT(Table1[[#This Row],[Company_Followers]],SEARCH(" ",Table1[[#This Row],[Company_Followers]])-1)</f>
        <v>10,492</v>
      </c>
      <c r="S66" s="3">
        <v>10492</v>
      </c>
    </row>
    <row r="67" spans="1:19" x14ac:dyDescent="0.25">
      <c r="A67">
        <v>65</v>
      </c>
      <c r="B67" t="s">
        <v>209</v>
      </c>
      <c r="C67" t="s">
        <v>159</v>
      </c>
      <c r="D67" t="s">
        <v>60</v>
      </c>
      <c r="E67" t="str">
        <f>LEFT(Table1[[#This Row],[Location]],SEARCH(",",Table1[[#This Row],[Location]])-1)</f>
        <v>Vadodara</v>
      </c>
      <c r="F67" t="s">
        <v>1048</v>
      </c>
      <c r="G67" t="s">
        <v>137</v>
      </c>
      <c r="H67" t="s">
        <v>210</v>
      </c>
      <c r="K67" t="s">
        <v>995</v>
      </c>
      <c r="L67" t="s">
        <v>27</v>
      </c>
      <c r="M67" t="s">
        <v>1002</v>
      </c>
      <c r="N67" t="s">
        <v>923</v>
      </c>
      <c r="O67" s="4" t="s">
        <v>849</v>
      </c>
      <c r="P67" t="s">
        <v>860</v>
      </c>
      <c r="Q67" t="s">
        <v>160</v>
      </c>
      <c r="R67" s="4" t="str">
        <f>LEFT(Table1[[#This Row],[Company_Followers]],SEARCH(" ",Table1[[#This Row],[Company_Followers]])-1)</f>
        <v>93,243</v>
      </c>
      <c r="S67" s="3">
        <v>93243</v>
      </c>
    </row>
    <row r="68" spans="1:19" x14ac:dyDescent="0.25">
      <c r="A68">
        <v>66</v>
      </c>
      <c r="B68" t="s">
        <v>211</v>
      </c>
      <c r="C68" t="s">
        <v>212</v>
      </c>
      <c r="D68" t="s">
        <v>30</v>
      </c>
      <c r="E68" t="str">
        <f>LEFT(Table1[[#This Row],[Location]],SEARCH(",",Table1[[#This Row],[Location]])-1)</f>
        <v>Hyderabad</v>
      </c>
      <c r="F68" t="s">
        <v>1047</v>
      </c>
      <c r="G68" t="s">
        <v>137</v>
      </c>
      <c r="H68" t="s">
        <v>214</v>
      </c>
      <c r="I68" t="str">
        <f t="shared" si="1"/>
        <v>281</v>
      </c>
      <c r="J68">
        <v>281</v>
      </c>
      <c r="K68" t="s">
        <v>27</v>
      </c>
      <c r="L68" t="s">
        <v>27</v>
      </c>
      <c r="M68" t="s">
        <v>1044</v>
      </c>
      <c r="N68" t="s">
        <v>929</v>
      </c>
      <c r="O68" s="4" t="s">
        <v>1054</v>
      </c>
      <c r="P68" t="s">
        <v>852</v>
      </c>
      <c r="Q68" t="s">
        <v>213</v>
      </c>
      <c r="R68" s="4" t="str">
        <f>LEFT(Table1[[#This Row],[Company_Followers]],SEARCH(" ",Table1[[#This Row],[Company_Followers]])-1)</f>
        <v>26,730,212</v>
      </c>
      <c r="S68" s="3">
        <v>26730212</v>
      </c>
    </row>
    <row r="69" spans="1:19" x14ac:dyDescent="0.25">
      <c r="A69">
        <v>67</v>
      </c>
      <c r="B69" t="s">
        <v>192</v>
      </c>
      <c r="C69" t="s">
        <v>193</v>
      </c>
      <c r="D69" t="s">
        <v>55</v>
      </c>
      <c r="E69" t="str">
        <f>LEFT(Table1[[#This Row],[Location]],SEARCH(",",Table1[[#This Row],[Location]])-1)</f>
        <v>Delhi</v>
      </c>
      <c r="F69" t="s">
        <v>1019</v>
      </c>
      <c r="G69" t="s">
        <v>137</v>
      </c>
      <c r="H69" t="s">
        <v>215</v>
      </c>
      <c r="I69" t="str">
        <f t="shared" si="1"/>
        <v>97</v>
      </c>
      <c r="J69">
        <v>97</v>
      </c>
      <c r="K69" t="s">
        <v>995</v>
      </c>
      <c r="L69" t="s">
        <v>27</v>
      </c>
      <c r="M69" t="s">
        <v>1002</v>
      </c>
      <c r="N69" t="s">
        <v>927</v>
      </c>
      <c r="O69" s="4" t="s">
        <v>1054</v>
      </c>
      <c r="P69" t="s">
        <v>857</v>
      </c>
      <c r="Q69" t="s">
        <v>194</v>
      </c>
      <c r="R69" s="4" t="str">
        <f>LEFT(Table1[[#This Row],[Company_Followers]],SEARCH(" ",Table1[[#This Row],[Company_Followers]])-1)</f>
        <v>3,426,452</v>
      </c>
      <c r="S69" s="3">
        <v>3426452</v>
      </c>
    </row>
    <row r="70" spans="1:19" x14ac:dyDescent="0.25">
      <c r="A70">
        <v>68</v>
      </c>
      <c r="B70" t="s">
        <v>216</v>
      </c>
      <c r="C70" t="s">
        <v>217</v>
      </c>
      <c r="D70" t="s">
        <v>30</v>
      </c>
      <c r="E70" t="str">
        <f>LEFT(Table1[[#This Row],[Location]],SEARCH(",",Table1[[#This Row],[Location]])-1)</f>
        <v>Hyderabad</v>
      </c>
      <c r="F70" t="s">
        <v>1047</v>
      </c>
      <c r="G70" t="s">
        <v>137</v>
      </c>
      <c r="H70" t="s">
        <v>219</v>
      </c>
      <c r="I70" t="str">
        <f t="shared" si="1"/>
        <v>156</v>
      </c>
      <c r="J70">
        <v>156</v>
      </c>
      <c r="K70" t="s">
        <v>996</v>
      </c>
      <c r="L70" t="s">
        <v>27</v>
      </c>
      <c r="M70" t="s">
        <v>1003</v>
      </c>
      <c r="N70" t="s">
        <v>902</v>
      </c>
      <c r="O70" s="4" t="s">
        <v>1054</v>
      </c>
      <c r="P70" t="s">
        <v>850</v>
      </c>
      <c r="Q70" t="s">
        <v>218</v>
      </c>
      <c r="R70" s="4" t="str">
        <f>LEFT(Table1[[#This Row],[Company_Followers]],SEARCH(" ",Table1[[#This Row],[Company_Followers]])-1)</f>
        <v>699,755</v>
      </c>
      <c r="S70" s="3">
        <v>699755</v>
      </c>
    </row>
    <row r="71" spans="1:19" x14ac:dyDescent="0.25">
      <c r="A71">
        <v>69</v>
      </c>
      <c r="B71" t="s">
        <v>220</v>
      </c>
      <c r="C71" t="s">
        <v>50</v>
      </c>
      <c r="D71" t="s">
        <v>10</v>
      </c>
      <c r="E71" t="str">
        <f>LEFT(Table1[[#This Row],[Location]],SEARCH(",",Table1[[#This Row],[Location]])-1)</f>
        <v>Bengaluru</v>
      </c>
      <c r="F71" t="s">
        <v>1013</v>
      </c>
      <c r="G71" t="s">
        <v>137</v>
      </c>
      <c r="H71" t="s">
        <v>221</v>
      </c>
      <c r="I71" t="str">
        <f t="shared" si="1"/>
        <v>55</v>
      </c>
      <c r="J71">
        <v>55</v>
      </c>
      <c r="K71" t="s">
        <v>995</v>
      </c>
      <c r="L71" t="s">
        <v>27</v>
      </c>
      <c r="M71" t="s">
        <v>1002</v>
      </c>
      <c r="N71" t="s">
        <v>907</v>
      </c>
      <c r="O71" s="4" t="s">
        <v>1055</v>
      </c>
      <c r="P71" t="s">
        <v>856</v>
      </c>
      <c r="Q71" t="s">
        <v>51</v>
      </c>
      <c r="R71" s="4" t="str">
        <f>LEFT(Table1[[#This Row],[Company_Followers]],SEARCH(" ",Table1[[#This Row],[Company_Followers]])-1)</f>
        <v>181,324</v>
      </c>
      <c r="S71" s="3">
        <v>181324</v>
      </c>
    </row>
    <row r="72" spans="1:19" x14ac:dyDescent="0.25">
      <c r="A72">
        <v>70</v>
      </c>
      <c r="B72" t="s">
        <v>222</v>
      </c>
      <c r="C72" t="s">
        <v>223</v>
      </c>
      <c r="D72" t="s">
        <v>38</v>
      </c>
      <c r="E72" t="str">
        <f>LEFT(Table1[[#This Row],[Location]],SEARCH(",",Table1[[#This Row],[Location]])-1)</f>
        <v>Chennai</v>
      </c>
      <c r="F72" t="s">
        <v>1046</v>
      </c>
      <c r="G72" t="s">
        <v>137</v>
      </c>
      <c r="H72" t="s">
        <v>225</v>
      </c>
      <c r="I72" t="str">
        <f t="shared" si="1"/>
        <v>54</v>
      </c>
      <c r="J72">
        <v>54</v>
      </c>
      <c r="K72" t="s">
        <v>27</v>
      </c>
      <c r="L72" t="s">
        <v>27</v>
      </c>
      <c r="M72" t="s">
        <v>1044</v>
      </c>
      <c r="N72" t="s">
        <v>915</v>
      </c>
      <c r="O72" s="4" t="s">
        <v>1054</v>
      </c>
      <c r="P72" t="s">
        <v>856</v>
      </c>
      <c r="Q72" t="s">
        <v>224</v>
      </c>
      <c r="R72" s="4" t="str">
        <f>LEFT(Table1[[#This Row],[Company_Followers]],SEARCH(" ",Table1[[#This Row],[Company_Followers]])-1)</f>
        <v>458,555</v>
      </c>
      <c r="S72" s="3">
        <v>458555</v>
      </c>
    </row>
    <row r="73" spans="1:19" x14ac:dyDescent="0.25">
      <c r="A73">
        <v>71</v>
      </c>
      <c r="B73" t="s">
        <v>226</v>
      </c>
      <c r="C73" t="s">
        <v>227</v>
      </c>
      <c r="D73" t="s">
        <v>55</v>
      </c>
      <c r="E73" t="str">
        <f>LEFT(Table1[[#This Row],[Location]],SEARCH(",",Table1[[#This Row],[Location]])-1)</f>
        <v>Delhi</v>
      </c>
      <c r="F73" t="s">
        <v>1019</v>
      </c>
      <c r="G73" t="s">
        <v>137</v>
      </c>
      <c r="H73" t="s">
        <v>229</v>
      </c>
      <c r="I73" t="str">
        <f t="shared" si="1"/>
        <v>131</v>
      </c>
      <c r="J73">
        <v>131</v>
      </c>
      <c r="K73" t="s">
        <v>995</v>
      </c>
      <c r="L73" t="s">
        <v>27</v>
      </c>
      <c r="M73" t="s">
        <v>1002</v>
      </c>
      <c r="N73" t="s">
        <v>930</v>
      </c>
      <c r="O73" s="4" t="s">
        <v>849</v>
      </c>
      <c r="P73" t="s">
        <v>857</v>
      </c>
      <c r="Q73" t="s">
        <v>228</v>
      </c>
      <c r="R73" s="4" t="str">
        <f>LEFT(Table1[[#This Row],[Company_Followers]],SEARCH(" ",Table1[[#This Row],[Company_Followers]])-1)</f>
        <v>20,301</v>
      </c>
      <c r="S73" s="3">
        <v>20301</v>
      </c>
    </row>
    <row r="74" spans="1:19" x14ac:dyDescent="0.25">
      <c r="A74">
        <v>72</v>
      </c>
      <c r="B74" t="s">
        <v>230</v>
      </c>
      <c r="C74" t="s">
        <v>231</v>
      </c>
      <c r="D74" t="s">
        <v>76</v>
      </c>
      <c r="E74" t="str">
        <f>LEFT(Table1[[#This Row],[Location]],SEARCH(",",Table1[[#This Row],[Location]])-1)</f>
        <v>Gurgaon</v>
      </c>
      <c r="F74" t="s">
        <v>1049</v>
      </c>
      <c r="G74" t="s">
        <v>137</v>
      </c>
      <c r="H74" t="s">
        <v>233</v>
      </c>
      <c r="I74" t="str">
        <f t="shared" si="1"/>
        <v>796</v>
      </c>
      <c r="J74">
        <v>796</v>
      </c>
      <c r="K74" t="s">
        <v>997</v>
      </c>
      <c r="L74" t="s">
        <v>27</v>
      </c>
      <c r="M74" t="s">
        <v>1004</v>
      </c>
      <c r="N74" t="s">
        <v>931</v>
      </c>
      <c r="O74" s="4" t="s">
        <v>1057</v>
      </c>
      <c r="P74" t="s">
        <v>857</v>
      </c>
      <c r="Q74" t="s">
        <v>232</v>
      </c>
      <c r="R74" s="4" t="str">
        <f>LEFT(Table1[[#This Row],[Company_Followers]],SEARCH(" ",Table1[[#This Row],[Company_Followers]])-1)</f>
        <v>1,584</v>
      </c>
      <c r="S74" s="3">
        <v>1584</v>
      </c>
    </row>
    <row r="75" spans="1:19" x14ac:dyDescent="0.25">
      <c r="A75">
        <v>73</v>
      </c>
      <c r="B75" t="s">
        <v>234</v>
      </c>
      <c r="C75" t="s">
        <v>235</v>
      </c>
      <c r="D75" t="s">
        <v>137</v>
      </c>
      <c r="E75" t="s">
        <v>1044</v>
      </c>
      <c r="F75" t="s">
        <v>1044</v>
      </c>
      <c r="G75" t="s">
        <v>137</v>
      </c>
      <c r="H75" t="s">
        <v>237</v>
      </c>
      <c r="I75" t="str">
        <f t="shared" si="1"/>
        <v>34</v>
      </c>
      <c r="J75">
        <v>34</v>
      </c>
      <c r="K75" t="s">
        <v>238</v>
      </c>
      <c r="L75" t="s">
        <v>238</v>
      </c>
      <c r="M75" t="s">
        <v>1044</v>
      </c>
      <c r="N75" t="s">
        <v>140</v>
      </c>
      <c r="O75" s="4" t="s">
        <v>848</v>
      </c>
      <c r="P75" t="s">
        <v>863</v>
      </c>
      <c r="Q75" t="s">
        <v>236</v>
      </c>
      <c r="R75" s="4" t="str">
        <f>LEFT(Table1[[#This Row],[Company_Followers]],SEARCH(" ",Table1[[#This Row],[Company_Followers]])-1)</f>
        <v>3,947</v>
      </c>
      <c r="S75" s="3">
        <v>3947</v>
      </c>
    </row>
    <row r="76" spans="1:19" x14ac:dyDescent="0.25">
      <c r="A76">
        <v>74</v>
      </c>
      <c r="B76" t="s">
        <v>239</v>
      </c>
      <c r="C76" t="s">
        <v>75</v>
      </c>
      <c r="D76" t="s">
        <v>76</v>
      </c>
      <c r="E76" t="str">
        <f>LEFT(Table1[[#This Row],[Location]],SEARCH(",",Table1[[#This Row],[Location]])-1)</f>
        <v>Gurgaon</v>
      </c>
      <c r="F76" t="s">
        <v>1049</v>
      </c>
      <c r="G76" t="s">
        <v>137</v>
      </c>
      <c r="H76" t="s">
        <v>240</v>
      </c>
      <c r="I76" t="str">
        <f t="shared" si="1"/>
        <v>23</v>
      </c>
      <c r="J76">
        <v>23</v>
      </c>
      <c r="K76" t="s">
        <v>996</v>
      </c>
      <c r="L76" t="s">
        <v>27</v>
      </c>
      <c r="M76" t="s">
        <v>1003</v>
      </c>
      <c r="N76" t="s">
        <v>911</v>
      </c>
      <c r="O76" s="4" t="s">
        <v>848</v>
      </c>
      <c r="P76" t="s">
        <v>857</v>
      </c>
      <c r="Q76" t="s">
        <v>77</v>
      </c>
      <c r="R76" s="4" t="str">
        <f>LEFT(Table1[[#This Row],[Company_Followers]],SEARCH(" ",Table1[[#This Row],[Company_Followers]])-1)</f>
        <v>5,074</v>
      </c>
      <c r="S76" s="3">
        <v>5074</v>
      </c>
    </row>
    <row r="77" spans="1:19" x14ac:dyDescent="0.25">
      <c r="A77">
        <v>75</v>
      </c>
      <c r="B77" t="s">
        <v>187</v>
      </c>
      <c r="C77" t="s">
        <v>188</v>
      </c>
      <c r="D77" t="s">
        <v>10</v>
      </c>
      <c r="E77" t="str">
        <f>LEFT(Table1[[#This Row],[Location]],SEARCH(",",Table1[[#This Row],[Location]])-1)</f>
        <v>Bengaluru</v>
      </c>
      <c r="F77" t="s">
        <v>1013</v>
      </c>
      <c r="G77" t="s">
        <v>137</v>
      </c>
      <c r="H77" t="s">
        <v>242</v>
      </c>
      <c r="I77" t="str">
        <f t="shared" si="1"/>
        <v>31</v>
      </c>
      <c r="J77">
        <v>31</v>
      </c>
      <c r="K77" t="s">
        <v>27</v>
      </c>
      <c r="L77" t="s">
        <v>27</v>
      </c>
      <c r="M77" t="s">
        <v>1044</v>
      </c>
      <c r="N77" t="s">
        <v>915</v>
      </c>
      <c r="O77" s="4" t="s">
        <v>1054</v>
      </c>
      <c r="P77" t="s">
        <v>856</v>
      </c>
      <c r="Q77" t="s">
        <v>241</v>
      </c>
      <c r="R77" s="4" t="str">
        <f>LEFT(Table1[[#This Row],[Company_Followers]],SEARCH(" ",Table1[[#This Row],[Company_Followers]])-1)</f>
        <v>448,153</v>
      </c>
      <c r="S77" s="3">
        <v>448153</v>
      </c>
    </row>
    <row r="78" spans="1:19" x14ac:dyDescent="0.25">
      <c r="A78">
        <v>76</v>
      </c>
      <c r="B78" t="s">
        <v>13</v>
      </c>
      <c r="C78" t="s">
        <v>243</v>
      </c>
      <c r="D78" t="s">
        <v>114</v>
      </c>
      <c r="E78" t="str">
        <f>LEFT(Table1[[#This Row],[Location]],SEARCH(",",Table1[[#This Row],[Location]])-1)</f>
        <v>Pune</v>
      </c>
      <c r="F78" t="s">
        <v>1018</v>
      </c>
      <c r="G78" t="s">
        <v>137</v>
      </c>
      <c r="H78" t="s">
        <v>125</v>
      </c>
      <c r="I78" t="str">
        <f t="shared" si="1"/>
        <v>16</v>
      </c>
      <c r="J78">
        <v>16</v>
      </c>
      <c r="K78" t="s">
        <v>995</v>
      </c>
      <c r="L78" t="s">
        <v>27</v>
      </c>
      <c r="M78" t="s">
        <v>1002</v>
      </c>
      <c r="N78" t="s">
        <v>902</v>
      </c>
      <c r="O78" s="4" t="s">
        <v>1054</v>
      </c>
      <c r="P78" t="s">
        <v>850</v>
      </c>
      <c r="Q78" t="s">
        <v>244</v>
      </c>
      <c r="R78" s="4" t="str">
        <f>LEFT(Table1[[#This Row],[Company_Followers]],SEARCH(" ",Table1[[#This Row],[Company_Followers]])-1)</f>
        <v>10,069</v>
      </c>
      <c r="S78" s="3">
        <v>10069</v>
      </c>
    </row>
    <row r="79" spans="1:19" x14ac:dyDescent="0.25">
      <c r="A79">
        <v>77</v>
      </c>
      <c r="B79" t="s">
        <v>246</v>
      </c>
      <c r="C79" t="s">
        <v>177</v>
      </c>
      <c r="D79" t="s">
        <v>137</v>
      </c>
      <c r="E79" t="s">
        <v>1044</v>
      </c>
      <c r="F79" t="s">
        <v>1044</v>
      </c>
      <c r="G79" t="s">
        <v>137</v>
      </c>
      <c r="H79" t="s">
        <v>247</v>
      </c>
      <c r="I79" t="str">
        <f t="shared" si="1"/>
        <v>206</v>
      </c>
      <c r="J79">
        <v>206</v>
      </c>
      <c r="K79" t="s">
        <v>996</v>
      </c>
      <c r="L79" t="s">
        <v>27</v>
      </c>
      <c r="M79" t="s">
        <v>1003</v>
      </c>
      <c r="N79" t="s">
        <v>926</v>
      </c>
      <c r="O79" s="4" t="s">
        <v>1055</v>
      </c>
      <c r="P79" t="s">
        <v>850</v>
      </c>
      <c r="Q79" t="s">
        <v>245</v>
      </c>
      <c r="R79" s="4" t="str">
        <f>LEFT(Table1[[#This Row],[Company_Followers]],SEARCH(" ",Table1[[#This Row],[Company_Followers]])-1)</f>
        <v>149,448</v>
      </c>
      <c r="S79" s="3">
        <v>149448</v>
      </c>
    </row>
    <row r="80" spans="1:19" x14ac:dyDescent="0.25">
      <c r="A80">
        <v>78</v>
      </c>
      <c r="B80" t="s">
        <v>13</v>
      </c>
      <c r="C80" t="s">
        <v>248</v>
      </c>
      <c r="D80" t="s">
        <v>10</v>
      </c>
      <c r="E80" t="str">
        <f>LEFT(Table1[[#This Row],[Location]],SEARCH(",",Table1[[#This Row],[Location]])-1)</f>
        <v>Bengaluru</v>
      </c>
      <c r="F80" t="s">
        <v>1013</v>
      </c>
      <c r="G80" t="s">
        <v>137</v>
      </c>
      <c r="H80" t="s">
        <v>250</v>
      </c>
      <c r="I80" t="str">
        <f t="shared" si="1"/>
        <v>303</v>
      </c>
      <c r="J80">
        <v>303</v>
      </c>
      <c r="K80" t="s">
        <v>997</v>
      </c>
      <c r="L80" t="s">
        <v>27</v>
      </c>
      <c r="M80" t="s">
        <v>1004</v>
      </c>
      <c r="N80" t="s">
        <v>932</v>
      </c>
      <c r="O80" s="4" t="s">
        <v>1039</v>
      </c>
      <c r="P80" t="s">
        <v>852</v>
      </c>
      <c r="Q80" t="s">
        <v>249</v>
      </c>
      <c r="R80" s="4" t="str">
        <f>LEFT(Table1[[#This Row],[Company_Followers]],SEARCH(" ",Table1[[#This Row],[Company_Followers]])-1)</f>
        <v>8,966</v>
      </c>
      <c r="S80" s="3">
        <v>8966</v>
      </c>
    </row>
    <row r="81" spans="1:19" x14ac:dyDescent="0.25">
      <c r="A81">
        <v>79</v>
      </c>
      <c r="B81" t="s">
        <v>13</v>
      </c>
      <c r="C81" t="s">
        <v>251</v>
      </c>
      <c r="D81" t="s">
        <v>253</v>
      </c>
      <c r="E81" t="str">
        <f>LEFT(Table1[[#This Row],[Location]],SEARCH(",",Table1[[#This Row],[Location]])-1)</f>
        <v>Karur</v>
      </c>
      <c r="F81" t="s">
        <v>1046</v>
      </c>
      <c r="G81" t="s">
        <v>137</v>
      </c>
      <c r="H81" t="s">
        <v>254</v>
      </c>
      <c r="I81" t="str">
        <f t="shared" si="1"/>
        <v>10</v>
      </c>
      <c r="J81">
        <v>10</v>
      </c>
      <c r="K81" t="s">
        <v>27</v>
      </c>
      <c r="L81" t="s">
        <v>27</v>
      </c>
      <c r="M81" t="s">
        <v>1044</v>
      </c>
      <c r="N81" t="s">
        <v>140</v>
      </c>
      <c r="O81" s="4" t="s">
        <v>848</v>
      </c>
      <c r="P81" t="s">
        <v>863</v>
      </c>
      <c r="Q81" t="s">
        <v>252</v>
      </c>
      <c r="R81" s="4" t="str">
        <f>LEFT(Table1[[#This Row],[Company_Followers]],SEARCH(" ",Table1[[#This Row],[Company_Followers]])-1)</f>
        <v>909</v>
      </c>
      <c r="S81">
        <v>909</v>
      </c>
    </row>
    <row r="82" spans="1:19" x14ac:dyDescent="0.25">
      <c r="A82">
        <v>80</v>
      </c>
      <c r="B82" t="s">
        <v>211</v>
      </c>
      <c r="C82" t="s">
        <v>212</v>
      </c>
      <c r="D82" t="s">
        <v>76</v>
      </c>
      <c r="E82" t="str">
        <f>LEFT(Table1[[#This Row],[Location]],SEARCH(",",Table1[[#This Row],[Location]])-1)</f>
        <v>Gurgaon</v>
      </c>
      <c r="F82" t="s">
        <v>1049</v>
      </c>
      <c r="G82" t="s">
        <v>137</v>
      </c>
      <c r="H82" t="s">
        <v>256</v>
      </c>
      <c r="I82" t="str">
        <f t="shared" si="1"/>
        <v>302</v>
      </c>
      <c r="J82">
        <v>302</v>
      </c>
      <c r="K82" t="s">
        <v>27</v>
      </c>
      <c r="L82" t="s">
        <v>27</v>
      </c>
      <c r="M82" t="s">
        <v>1044</v>
      </c>
      <c r="N82" t="s">
        <v>929</v>
      </c>
      <c r="O82" s="4" t="s">
        <v>1054</v>
      </c>
      <c r="P82" t="s">
        <v>852</v>
      </c>
      <c r="Q82" t="s">
        <v>255</v>
      </c>
      <c r="R82" s="4" t="str">
        <f>LEFT(Table1[[#This Row],[Company_Followers]],SEARCH(" ",Table1[[#This Row],[Company_Followers]])-1)</f>
        <v>26,730,602</v>
      </c>
      <c r="S82" s="3">
        <v>26730602</v>
      </c>
    </row>
    <row r="83" spans="1:19" x14ac:dyDescent="0.25">
      <c r="A83">
        <v>81</v>
      </c>
      <c r="B83" t="s">
        <v>13</v>
      </c>
      <c r="C83" t="s">
        <v>257</v>
      </c>
      <c r="D83" t="s">
        <v>47</v>
      </c>
      <c r="E83" t="str">
        <f>LEFT(Table1[[#This Row],[Location]],SEARCH(",",Table1[[#This Row],[Location]])-1)</f>
        <v>Mumbai</v>
      </c>
      <c r="F83" t="s">
        <v>1018</v>
      </c>
      <c r="G83" t="s">
        <v>137</v>
      </c>
      <c r="H83" t="s">
        <v>208</v>
      </c>
      <c r="I83" t="str">
        <f t="shared" si="1"/>
        <v>229</v>
      </c>
      <c r="J83">
        <v>229</v>
      </c>
      <c r="K83" t="s">
        <v>995</v>
      </c>
      <c r="L83" t="s">
        <v>27</v>
      </c>
      <c r="M83" t="s">
        <v>1002</v>
      </c>
      <c r="N83" t="s">
        <v>933</v>
      </c>
      <c r="O83" s="4" t="s">
        <v>1038</v>
      </c>
      <c r="P83" t="s">
        <v>868</v>
      </c>
      <c r="Q83" t="s">
        <v>258</v>
      </c>
      <c r="R83" s="4" t="str">
        <f>LEFT(Table1[[#This Row],[Company_Followers]],SEARCH(" ",Table1[[#This Row],[Company_Followers]])-1)</f>
        <v>10,726</v>
      </c>
      <c r="S83" s="3">
        <v>10726</v>
      </c>
    </row>
    <row r="84" spans="1:19" x14ac:dyDescent="0.25">
      <c r="A84">
        <v>82</v>
      </c>
      <c r="B84" t="s">
        <v>13</v>
      </c>
      <c r="C84" t="s">
        <v>259</v>
      </c>
      <c r="D84" t="s">
        <v>47</v>
      </c>
      <c r="E84" t="str">
        <f>LEFT(Table1[[#This Row],[Location]],SEARCH(",",Table1[[#This Row],[Location]])-1)</f>
        <v>Mumbai</v>
      </c>
      <c r="F84" t="s">
        <v>1018</v>
      </c>
      <c r="G84" t="s">
        <v>137</v>
      </c>
      <c r="H84" t="s">
        <v>260</v>
      </c>
      <c r="I84" t="str">
        <f t="shared" si="1"/>
        <v>540</v>
      </c>
      <c r="J84">
        <v>540</v>
      </c>
      <c r="K84" t="s">
        <v>995</v>
      </c>
      <c r="L84" t="s">
        <v>27</v>
      </c>
      <c r="M84" t="s">
        <v>1002</v>
      </c>
      <c r="N84" t="s">
        <v>934</v>
      </c>
      <c r="O84" s="4" t="s">
        <v>1039</v>
      </c>
      <c r="P84" t="s">
        <v>862</v>
      </c>
      <c r="R84" s="4"/>
      <c r="S84" s="3"/>
    </row>
    <row r="85" spans="1:19" x14ac:dyDescent="0.25">
      <c r="A85">
        <v>83</v>
      </c>
      <c r="B85" t="s">
        <v>246</v>
      </c>
      <c r="C85" t="s">
        <v>177</v>
      </c>
      <c r="D85" t="s">
        <v>137</v>
      </c>
      <c r="E85" t="s">
        <v>1044</v>
      </c>
      <c r="F85" t="s">
        <v>1044</v>
      </c>
      <c r="G85" t="s">
        <v>137</v>
      </c>
      <c r="H85" t="s">
        <v>261</v>
      </c>
      <c r="I85" t="str">
        <f t="shared" si="1"/>
        <v>251</v>
      </c>
      <c r="J85">
        <v>251</v>
      </c>
      <c r="K85" t="s">
        <v>996</v>
      </c>
      <c r="L85" t="s">
        <v>27</v>
      </c>
      <c r="M85" t="s">
        <v>1003</v>
      </c>
      <c r="N85" t="s">
        <v>926</v>
      </c>
      <c r="O85" s="4" t="s">
        <v>1055</v>
      </c>
      <c r="P85" t="s">
        <v>850</v>
      </c>
      <c r="Q85" t="s">
        <v>245</v>
      </c>
      <c r="R85" s="4" t="str">
        <f>LEFT(Table1[[#This Row],[Company_Followers]],SEARCH(" ",Table1[[#This Row],[Company_Followers]])-1)</f>
        <v>149,448</v>
      </c>
      <c r="S85" s="3">
        <v>149448</v>
      </c>
    </row>
    <row r="86" spans="1:19" x14ac:dyDescent="0.25">
      <c r="A86">
        <v>84</v>
      </c>
      <c r="B86" t="s">
        <v>264</v>
      </c>
      <c r="C86" t="s">
        <v>262</v>
      </c>
      <c r="D86" t="s">
        <v>10</v>
      </c>
      <c r="E86" t="str">
        <f>LEFT(Table1[[#This Row],[Location]],SEARCH(",",Table1[[#This Row],[Location]])-1)</f>
        <v>Bengaluru</v>
      </c>
      <c r="F86" t="s">
        <v>1013</v>
      </c>
      <c r="G86" t="s">
        <v>137</v>
      </c>
      <c r="H86" t="s">
        <v>265</v>
      </c>
      <c r="I86" t="str">
        <f t="shared" si="1"/>
        <v>226</v>
      </c>
      <c r="J86">
        <v>226</v>
      </c>
      <c r="K86" t="s">
        <v>997</v>
      </c>
      <c r="L86" t="s">
        <v>27</v>
      </c>
      <c r="M86" t="s">
        <v>1004</v>
      </c>
      <c r="N86" t="s">
        <v>935</v>
      </c>
      <c r="O86" s="4" t="s">
        <v>1039</v>
      </c>
      <c r="P86" t="s">
        <v>860</v>
      </c>
      <c r="Q86" t="s">
        <v>263</v>
      </c>
      <c r="R86" s="4" t="str">
        <f>LEFT(Table1[[#This Row],[Company_Followers]],SEARCH(" ",Table1[[#This Row],[Company_Followers]])-1)</f>
        <v>10,925</v>
      </c>
      <c r="S86" s="3">
        <v>10925</v>
      </c>
    </row>
    <row r="87" spans="1:19" x14ac:dyDescent="0.25">
      <c r="A87">
        <v>85</v>
      </c>
      <c r="B87" t="s">
        <v>267</v>
      </c>
      <c r="C87" t="s">
        <v>217</v>
      </c>
      <c r="D87" t="s">
        <v>268</v>
      </c>
      <c r="E87" t="str">
        <f>LEFT(Table1[[#This Row],[Location]],SEARCH(",",Table1[[#This Row],[Location]])-1)</f>
        <v>Thiruvananthapuram</v>
      </c>
      <c r="F87" t="s">
        <v>1011</v>
      </c>
      <c r="G87" t="s">
        <v>137</v>
      </c>
      <c r="H87" t="s">
        <v>269</v>
      </c>
      <c r="I87" t="str">
        <f t="shared" si="1"/>
        <v>88</v>
      </c>
      <c r="J87">
        <v>88</v>
      </c>
      <c r="K87" t="s">
        <v>996</v>
      </c>
      <c r="L87" t="s">
        <v>27</v>
      </c>
      <c r="M87" t="s">
        <v>1003</v>
      </c>
      <c r="N87" t="s">
        <v>902</v>
      </c>
      <c r="O87" s="4" t="s">
        <v>1054</v>
      </c>
      <c r="P87" t="s">
        <v>850</v>
      </c>
      <c r="Q87" t="s">
        <v>266</v>
      </c>
      <c r="R87" s="4" t="str">
        <f>LEFT(Table1[[#This Row],[Company_Followers]],SEARCH(" ",Table1[[#This Row],[Company_Followers]])-1)</f>
        <v>699,789</v>
      </c>
      <c r="S87" s="3">
        <v>699789</v>
      </c>
    </row>
    <row r="88" spans="1:19" x14ac:dyDescent="0.25">
      <c r="A88">
        <v>86</v>
      </c>
      <c r="B88" t="s">
        <v>230</v>
      </c>
      <c r="C88" t="s">
        <v>270</v>
      </c>
      <c r="D88" t="s">
        <v>76</v>
      </c>
      <c r="E88" t="str">
        <f>LEFT(Table1[[#This Row],[Location]],SEARCH(",",Table1[[#This Row],[Location]])-1)</f>
        <v>Gurgaon</v>
      </c>
      <c r="F88" t="s">
        <v>1049</v>
      </c>
      <c r="G88" t="s">
        <v>137</v>
      </c>
      <c r="H88" t="s">
        <v>272</v>
      </c>
      <c r="I88" t="str">
        <f t="shared" si="1"/>
        <v>539</v>
      </c>
      <c r="J88">
        <v>539</v>
      </c>
      <c r="K88" t="s">
        <v>997</v>
      </c>
      <c r="L88" t="s">
        <v>27</v>
      </c>
      <c r="M88" t="s">
        <v>1004</v>
      </c>
      <c r="N88" t="s">
        <v>911</v>
      </c>
      <c r="O88" s="4" t="s">
        <v>848</v>
      </c>
      <c r="P88" t="s">
        <v>857</v>
      </c>
      <c r="Q88" t="s">
        <v>271</v>
      </c>
      <c r="R88" s="4" t="str">
        <f>LEFT(Table1[[#This Row],[Company_Followers]],SEARCH(" ",Table1[[#This Row],[Company_Followers]])-1)</f>
        <v>27,107</v>
      </c>
      <c r="S88" s="3">
        <v>27107</v>
      </c>
    </row>
    <row r="89" spans="1:19" x14ac:dyDescent="0.25">
      <c r="A89">
        <v>87</v>
      </c>
      <c r="B89" t="s">
        <v>275</v>
      </c>
      <c r="C89" t="s">
        <v>273</v>
      </c>
      <c r="D89" t="s">
        <v>38</v>
      </c>
      <c r="E89" t="str">
        <f>LEFT(Table1[[#This Row],[Location]],SEARCH(",",Table1[[#This Row],[Location]])-1)</f>
        <v>Chennai</v>
      </c>
      <c r="F89" t="s">
        <v>1046</v>
      </c>
      <c r="G89" t="s">
        <v>137</v>
      </c>
      <c r="H89" t="s">
        <v>276</v>
      </c>
      <c r="I89" t="str">
        <f t="shared" si="1"/>
        <v>36</v>
      </c>
      <c r="J89">
        <v>36</v>
      </c>
      <c r="K89" t="s">
        <v>997</v>
      </c>
      <c r="L89" t="s">
        <v>27</v>
      </c>
      <c r="M89" t="s">
        <v>1004</v>
      </c>
      <c r="N89" t="s">
        <v>936</v>
      </c>
      <c r="O89" s="4" t="s">
        <v>1054</v>
      </c>
      <c r="P89" t="s">
        <v>869</v>
      </c>
      <c r="Q89" t="s">
        <v>274</v>
      </c>
      <c r="R89" s="4" t="str">
        <f>LEFT(Table1[[#This Row],[Company_Followers]],SEARCH(" ",Table1[[#This Row],[Company_Followers]])-1)</f>
        <v>2,233,858</v>
      </c>
      <c r="S89" s="3">
        <v>2233858</v>
      </c>
    </row>
    <row r="90" spans="1:19" x14ac:dyDescent="0.25">
      <c r="A90">
        <v>88</v>
      </c>
      <c r="B90" t="s">
        <v>279</v>
      </c>
      <c r="C90" t="s">
        <v>277</v>
      </c>
      <c r="D90" t="s">
        <v>76</v>
      </c>
      <c r="E90" t="str">
        <f>LEFT(Table1[[#This Row],[Location]],SEARCH(",",Table1[[#This Row],[Location]])-1)</f>
        <v>Gurgaon</v>
      </c>
      <c r="F90" t="s">
        <v>1049</v>
      </c>
      <c r="G90" t="s">
        <v>137</v>
      </c>
      <c r="H90" t="s">
        <v>280</v>
      </c>
      <c r="I90" t="str">
        <f t="shared" si="1"/>
        <v>160</v>
      </c>
      <c r="J90">
        <v>160</v>
      </c>
      <c r="K90" t="s">
        <v>996</v>
      </c>
      <c r="L90" t="s">
        <v>27</v>
      </c>
      <c r="M90" t="s">
        <v>1003</v>
      </c>
      <c r="N90" t="s">
        <v>901</v>
      </c>
      <c r="O90" s="4" t="s">
        <v>1055</v>
      </c>
      <c r="P90" t="s">
        <v>852</v>
      </c>
      <c r="Q90" t="s">
        <v>278</v>
      </c>
      <c r="R90" s="4" t="str">
        <f>LEFT(Table1[[#This Row],[Company_Followers]],SEARCH(" ",Table1[[#This Row],[Company_Followers]])-1)</f>
        <v>264,973</v>
      </c>
      <c r="S90" s="3">
        <v>264973</v>
      </c>
    </row>
    <row r="91" spans="1:19" x14ac:dyDescent="0.25">
      <c r="A91">
        <v>89</v>
      </c>
      <c r="B91" t="s">
        <v>275</v>
      </c>
      <c r="C91" t="s">
        <v>273</v>
      </c>
      <c r="D91" t="s">
        <v>38</v>
      </c>
      <c r="E91" t="str">
        <f>LEFT(Table1[[#This Row],[Location]],SEARCH(",",Table1[[#This Row],[Location]])-1)</f>
        <v>Chennai</v>
      </c>
      <c r="F91" t="s">
        <v>1046</v>
      </c>
      <c r="G91" t="s">
        <v>137</v>
      </c>
      <c r="H91" t="s">
        <v>281</v>
      </c>
      <c r="I91" t="str">
        <f t="shared" si="1"/>
        <v>28</v>
      </c>
      <c r="J91">
        <v>28</v>
      </c>
      <c r="K91" t="s">
        <v>997</v>
      </c>
      <c r="L91" t="s">
        <v>27</v>
      </c>
      <c r="M91" t="s">
        <v>1004</v>
      </c>
      <c r="N91" t="s">
        <v>936</v>
      </c>
      <c r="O91" s="4" t="s">
        <v>1054</v>
      </c>
      <c r="P91" t="s">
        <v>869</v>
      </c>
      <c r="Q91" t="s">
        <v>274</v>
      </c>
      <c r="R91" s="4" t="str">
        <f>LEFT(Table1[[#This Row],[Company_Followers]],SEARCH(" ",Table1[[#This Row],[Company_Followers]])-1)</f>
        <v>2,233,858</v>
      </c>
      <c r="S91" s="3">
        <v>2233858</v>
      </c>
    </row>
    <row r="92" spans="1:19" x14ac:dyDescent="0.25">
      <c r="A92">
        <v>90</v>
      </c>
      <c r="B92" t="s">
        <v>13</v>
      </c>
      <c r="C92" t="s">
        <v>282</v>
      </c>
      <c r="D92" t="s">
        <v>10</v>
      </c>
      <c r="E92" t="str">
        <f>LEFT(Table1[[#This Row],[Location]],SEARCH(",",Table1[[#This Row],[Location]])-1)</f>
        <v>Bengaluru</v>
      </c>
      <c r="F92" t="s">
        <v>1013</v>
      </c>
      <c r="G92" t="s">
        <v>137</v>
      </c>
      <c r="H92" t="s">
        <v>284</v>
      </c>
      <c r="I92" t="str">
        <f t="shared" si="1"/>
        <v>138</v>
      </c>
      <c r="J92">
        <v>138</v>
      </c>
      <c r="K92" t="s">
        <v>27</v>
      </c>
      <c r="L92" t="s">
        <v>27</v>
      </c>
      <c r="M92" t="s">
        <v>1044</v>
      </c>
      <c r="N92" t="s">
        <v>937</v>
      </c>
      <c r="O92" s="4" t="s">
        <v>1054</v>
      </c>
      <c r="P92" t="s">
        <v>870</v>
      </c>
      <c r="Q92" t="s">
        <v>283</v>
      </c>
      <c r="R92" s="4" t="str">
        <f>LEFT(Table1[[#This Row],[Company_Followers]],SEARCH(" ",Table1[[#This Row],[Company_Followers]])-1)</f>
        <v>727,348</v>
      </c>
      <c r="S92" s="3">
        <v>727348</v>
      </c>
    </row>
    <row r="93" spans="1:19" x14ac:dyDescent="0.25">
      <c r="A93">
        <v>91</v>
      </c>
      <c r="B93" t="s">
        <v>287</v>
      </c>
      <c r="C93" t="s">
        <v>285</v>
      </c>
      <c r="D93" t="s">
        <v>47</v>
      </c>
      <c r="E93" t="str">
        <f>LEFT(Table1[[#This Row],[Location]],SEARCH(",",Table1[[#This Row],[Location]])-1)</f>
        <v>Mumbai</v>
      </c>
      <c r="F93" t="s">
        <v>1018</v>
      </c>
      <c r="G93" t="s">
        <v>137</v>
      </c>
      <c r="H93" t="s">
        <v>173</v>
      </c>
      <c r="I93" t="str">
        <f t="shared" si="1"/>
        <v>75</v>
      </c>
      <c r="J93">
        <v>75</v>
      </c>
      <c r="K93" t="s">
        <v>27</v>
      </c>
      <c r="L93" t="s">
        <v>27</v>
      </c>
      <c r="M93" t="s">
        <v>1044</v>
      </c>
      <c r="N93" t="s">
        <v>915</v>
      </c>
      <c r="O93" s="4" t="s">
        <v>1054</v>
      </c>
      <c r="P93" t="s">
        <v>856</v>
      </c>
      <c r="Q93" t="s">
        <v>286</v>
      </c>
      <c r="R93" s="4" t="str">
        <f>LEFT(Table1[[#This Row],[Company_Followers]],SEARCH(" ",Table1[[#This Row],[Company_Followers]])-1)</f>
        <v>3,873,367</v>
      </c>
      <c r="S93" s="3">
        <v>3873367</v>
      </c>
    </row>
    <row r="94" spans="1:19" x14ac:dyDescent="0.25">
      <c r="A94">
        <v>92</v>
      </c>
      <c r="B94" t="s">
        <v>220</v>
      </c>
      <c r="C94" t="s">
        <v>50</v>
      </c>
      <c r="D94" t="s">
        <v>76</v>
      </c>
      <c r="E94" t="str">
        <f>LEFT(Table1[[#This Row],[Location]],SEARCH(",",Table1[[#This Row],[Location]])-1)</f>
        <v>Gurgaon</v>
      </c>
      <c r="F94" t="s">
        <v>1049</v>
      </c>
      <c r="G94" t="s">
        <v>137</v>
      </c>
      <c r="H94" t="s">
        <v>289</v>
      </c>
      <c r="I94" t="str">
        <f t="shared" si="1"/>
        <v>64</v>
      </c>
      <c r="J94">
        <v>64</v>
      </c>
      <c r="K94" t="s">
        <v>995</v>
      </c>
      <c r="L94" t="s">
        <v>27</v>
      </c>
      <c r="M94" t="s">
        <v>1002</v>
      </c>
      <c r="N94" t="s">
        <v>907</v>
      </c>
      <c r="O94" s="4" t="s">
        <v>1055</v>
      </c>
      <c r="P94" t="s">
        <v>856</v>
      </c>
      <c r="Q94" t="s">
        <v>288</v>
      </c>
      <c r="R94" s="4" t="str">
        <f>LEFT(Table1[[#This Row],[Company_Followers]],SEARCH(" ",Table1[[#This Row],[Company_Followers]])-1)</f>
        <v>181,334</v>
      </c>
      <c r="S94" s="3">
        <v>181334</v>
      </c>
    </row>
    <row r="95" spans="1:19" x14ac:dyDescent="0.25">
      <c r="A95">
        <v>93</v>
      </c>
      <c r="B95" t="s">
        <v>291</v>
      </c>
      <c r="C95" t="s">
        <v>159</v>
      </c>
      <c r="D95" t="s">
        <v>10</v>
      </c>
      <c r="E95" t="str">
        <f>LEFT(Table1[[#This Row],[Location]],SEARCH(",",Table1[[#This Row],[Location]])-1)</f>
        <v>Bengaluru</v>
      </c>
      <c r="F95" t="s">
        <v>1013</v>
      </c>
      <c r="G95" t="s">
        <v>137</v>
      </c>
      <c r="H95" t="s">
        <v>210</v>
      </c>
      <c r="K95" t="s">
        <v>995</v>
      </c>
      <c r="L95" t="s">
        <v>27</v>
      </c>
      <c r="M95" t="s">
        <v>1002</v>
      </c>
      <c r="N95" t="s">
        <v>923</v>
      </c>
      <c r="O95" s="4" t="s">
        <v>849</v>
      </c>
      <c r="P95" t="s">
        <v>860</v>
      </c>
      <c r="Q95" t="s">
        <v>290</v>
      </c>
      <c r="R95" s="4" t="str">
        <f>LEFT(Table1[[#This Row],[Company_Followers]],SEARCH(" ",Table1[[#This Row],[Company_Followers]])-1)</f>
        <v>93,288</v>
      </c>
      <c r="S95" s="3">
        <v>93288</v>
      </c>
    </row>
    <row r="96" spans="1:19" x14ac:dyDescent="0.25">
      <c r="A96">
        <v>94</v>
      </c>
      <c r="B96" t="s">
        <v>292</v>
      </c>
      <c r="C96" t="s">
        <v>188</v>
      </c>
      <c r="D96" t="s">
        <v>10</v>
      </c>
      <c r="E96" t="str">
        <f>LEFT(Table1[[#This Row],[Location]],SEARCH(",",Table1[[#This Row],[Location]])-1)</f>
        <v>Bengaluru</v>
      </c>
      <c r="F96" t="s">
        <v>1013</v>
      </c>
      <c r="G96" t="s">
        <v>137</v>
      </c>
      <c r="H96" t="s">
        <v>293</v>
      </c>
      <c r="I96" t="str">
        <f t="shared" si="1"/>
        <v>37</v>
      </c>
      <c r="J96">
        <v>37</v>
      </c>
      <c r="K96" t="s">
        <v>27</v>
      </c>
      <c r="L96" t="s">
        <v>27</v>
      </c>
      <c r="M96" t="s">
        <v>1044</v>
      </c>
      <c r="N96" t="s">
        <v>915</v>
      </c>
      <c r="O96" s="4" t="s">
        <v>1054</v>
      </c>
      <c r="P96" t="s">
        <v>856</v>
      </c>
      <c r="Q96" t="s">
        <v>241</v>
      </c>
      <c r="R96" s="4" t="str">
        <f>LEFT(Table1[[#This Row],[Company_Followers]],SEARCH(" ",Table1[[#This Row],[Company_Followers]])-1)</f>
        <v>448,153</v>
      </c>
      <c r="S96" s="3">
        <v>448153</v>
      </c>
    </row>
    <row r="97" spans="1:19" x14ac:dyDescent="0.25">
      <c r="A97">
        <v>95</v>
      </c>
      <c r="B97" t="s">
        <v>295</v>
      </c>
      <c r="C97" t="s">
        <v>130</v>
      </c>
      <c r="D97" t="s">
        <v>76</v>
      </c>
      <c r="E97" t="str">
        <f>LEFT(Table1[[#This Row],[Location]],SEARCH(",",Table1[[#This Row],[Location]])-1)</f>
        <v>Gurgaon</v>
      </c>
      <c r="F97" t="s">
        <v>1049</v>
      </c>
      <c r="G97" t="s">
        <v>137</v>
      </c>
      <c r="H97" t="s">
        <v>225</v>
      </c>
      <c r="I97" t="str">
        <f t="shared" si="1"/>
        <v>54</v>
      </c>
      <c r="J97">
        <v>54</v>
      </c>
      <c r="K97" t="s">
        <v>995</v>
      </c>
      <c r="L97" t="s">
        <v>27</v>
      </c>
      <c r="M97" t="s">
        <v>1002</v>
      </c>
      <c r="N97" t="s">
        <v>902</v>
      </c>
      <c r="O97" s="4" t="s">
        <v>1054</v>
      </c>
      <c r="P97" t="s">
        <v>850</v>
      </c>
      <c r="Q97" t="s">
        <v>294</v>
      </c>
      <c r="R97" s="4" t="str">
        <f>LEFT(Table1[[#This Row],[Company_Followers]],SEARCH(" ",Table1[[#This Row],[Company_Followers]])-1)</f>
        <v>1,453,236</v>
      </c>
      <c r="S97" s="3">
        <v>1453236</v>
      </c>
    </row>
    <row r="98" spans="1:19" x14ac:dyDescent="0.25">
      <c r="A98">
        <v>96</v>
      </c>
      <c r="B98" t="s">
        <v>230</v>
      </c>
      <c r="C98" t="s">
        <v>270</v>
      </c>
      <c r="D98" t="s">
        <v>76</v>
      </c>
      <c r="E98" t="str">
        <f>LEFT(Table1[[#This Row],[Location]],SEARCH(",",Table1[[#This Row],[Location]])-1)</f>
        <v>Gurgaon</v>
      </c>
      <c r="F98" t="s">
        <v>1049</v>
      </c>
      <c r="G98" t="s">
        <v>137</v>
      </c>
      <c r="H98" t="s">
        <v>296</v>
      </c>
      <c r="I98" t="str">
        <f t="shared" si="1"/>
        <v>1,096</v>
      </c>
      <c r="J98" s="3">
        <v>1096</v>
      </c>
      <c r="K98" t="s">
        <v>997</v>
      </c>
      <c r="L98" t="s">
        <v>27</v>
      </c>
      <c r="M98" t="s">
        <v>1004</v>
      </c>
      <c r="N98" t="s">
        <v>911</v>
      </c>
      <c r="O98" s="4" t="s">
        <v>848</v>
      </c>
      <c r="P98" t="s">
        <v>857</v>
      </c>
      <c r="Q98" t="s">
        <v>271</v>
      </c>
      <c r="R98" s="4" t="str">
        <f>LEFT(Table1[[#This Row],[Company_Followers]],SEARCH(" ",Table1[[#This Row],[Company_Followers]])-1)</f>
        <v>27,107</v>
      </c>
      <c r="S98" s="3">
        <v>27107</v>
      </c>
    </row>
    <row r="99" spans="1:19" x14ac:dyDescent="0.25">
      <c r="A99">
        <v>97</v>
      </c>
      <c r="B99" t="s">
        <v>13</v>
      </c>
      <c r="C99" t="s">
        <v>297</v>
      </c>
      <c r="D99" t="s">
        <v>10</v>
      </c>
      <c r="E99" t="str">
        <f>LEFT(Table1[[#This Row],[Location]],SEARCH(",",Table1[[#This Row],[Location]])-1)</f>
        <v>Bengaluru</v>
      </c>
      <c r="F99" t="s">
        <v>1013</v>
      </c>
      <c r="G99" t="s">
        <v>137</v>
      </c>
      <c r="H99" t="s">
        <v>299</v>
      </c>
      <c r="I99" t="str">
        <f t="shared" si="1"/>
        <v>380</v>
      </c>
      <c r="J99">
        <v>380</v>
      </c>
      <c r="K99" t="s">
        <v>997</v>
      </c>
      <c r="L99" t="s">
        <v>27</v>
      </c>
      <c r="M99" t="s">
        <v>1004</v>
      </c>
      <c r="N99" t="s">
        <v>938</v>
      </c>
      <c r="O99" s="4" t="s">
        <v>1054</v>
      </c>
      <c r="P99" t="s">
        <v>871</v>
      </c>
      <c r="Q99" t="s">
        <v>298</v>
      </c>
      <c r="R99" s="4" t="str">
        <f>LEFT(Table1[[#This Row],[Company_Followers]],SEARCH(" ",Table1[[#This Row],[Company_Followers]])-1)</f>
        <v>58,338</v>
      </c>
      <c r="S99" s="3">
        <v>58338</v>
      </c>
    </row>
    <row r="100" spans="1:19" x14ac:dyDescent="0.25">
      <c r="A100">
        <v>98</v>
      </c>
      <c r="B100" t="s">
        <v>13</v>
      </c>
      <c r="C100" t="s">
        <v>300</v>
      </c>
      <c r="D100" t="s">
        <v>76</v>
      </c>
      <c r="E100" t="str">
        <f>LEFT(Table1[[#This Row],[Location]],SEARCH(",",Table1[[#This Row],[Location]])-1)</f>
        <v>Gurgaon</v>
      </c>
      <c r="F100" t="s">
        <v>1049</v>
      </c>
      <c r="G100" t="s">
        <v>137</v>
      </c>
      <c r="H100" t="s">
        <v>302</v>
      </c>
      <c r="I100" t="str">
        <f t="shared" si="1"/>
        <v>424</v>
      </c>
      <c r="J100">
        <v>424</v>
      </c>
      <c r="K100" t="s">
        <v>27</v>
      </c>
      <c r="L100" t="s">
        <v>27</v>
      </c>
      <c r="M100" t="s">
        <v>1044</v>
      </c>
      <c r="N100" t="s">
        <v>939</v>
      </c>
      <c r="O100" s="4" t="s">
        <v>1054</v>
      </c>
      <c r="P100" t="s">
        <v>872</v>
      </c>
      <c r="Q100" t="s">
        <v>301</v>
      </c>
      <c r="R100" s="4" t="str">
        <f>LEFT(Table1[[#This Row],[Company_Followers]],SEARCH(" ",Table1[[#This Row],[Company_Followers]])-1)</f>
        <v>211,860</v>
      </c>
      <c r="S100" s="3">
        <v>211860</v>
      </c>
    </row>
    <row r="101" spans="1:19" x14ac:dyDescent="0.25">
      <c r="A101">
        <v>99</v>
      </c>
      <c r="B101" t="s">
        <v>13</v>
      </c>
      <c r="C101" t="s">
        <v>303</v>
      </c>
      <c r="D101" t="s">
        <v>10</v>
      </c>
      <c r="E101" t="str">
        <f>LEFT(Table1[[#This Row],[Location]],SEARCH(",",Table1[[#This Row],[Location]])-1)</f>
        <v>Bengaluru</v>
      </c>
      <c r="F101" t="s">
        <v>1013</v>
      </c>
      <c r="G101" t="s">
        <v>137</v>
      </c>
      <c r="H101" t="s">
        <v>269</v>
      </c>
      <c r="I101" t="str">
        <f t="shared" si="1"/>
        <v>88</v>
      </c>
      <c r="J101">
        <v>88</v>
      </c>
      <c r="K101" t="s">
        <v>995</v>
      </c>
      <c r="L101" t="s">
        <v>27</v>
      </c>
      <c r="M101" t="s">
        <v>1002</v>
      </c>
      <c r="N101" t="s">
        <v>925</v>
      </c>
      <c r="O101" s="4" t="s">
        <v>849</v>
      </c>
      <c r="P101" t="s">
        <v>850</v>
      </c>
      <c r="Q101" t="s">
        <v>304</v>
      </c>
      <c r="R101" s="4" t="str">
        <f>LEFT(Table1[[#This Row],[Company_Followers]],SEARCH(" ",Table1[[#This Row],[Company_Followers]])-1)</f>
        <v>46,764</v>
      </c>
      <c r="S101" s="3">
        <v>46764</v>
      </c>
    </row>
    <row r="102" spans="1:19" x14ac:dyDescent="0.25">
      <c r="A102">
        <v>100</v>
      </c>
      <c r="B102" t="s">
        <v>216</v>
      </c>
      <c r="C102" t="s">
        <v>217</v>
      </c>
      <c r="D102" t="s">
        <v>30</v>
      </c>
      <c r="E102" t="str">
        <f>LEFT(Table1[[#This Row],[Location]],SEARCH(",",Table1[[#This Row],[Location]])-1)</f>
        <v>Hyderabad</v>
      </c>
      <c r="F102" t="s">
        <v>1047</v>
      </c>
      <c r="G102" t="s">
        <v>137</v>
      </c>
      <c r="H102" t="s">
        <v>305</v>
      </c>
      <c r="I102" t="str">
        <f t="shared" si="1"/>
        <v>115</v>
      </c>
      <c r="J102">
        <v>115</v>
      </c>
      <c r="K102" t="s">
        <v>996</v>
      </c>
      <c r="L102" t="s">
        <v>27</v>
      </c>
      <c r="M102" t="s">
        <v>1003</v>
      </c>
      <c r="N102" t="s">
        <v>902</v>
      </c>
      <c r="O102" s="4" t="s">
        <v>1054</v>
      </c>
      <c r="P102" t="s">
        <v>850</v>
      </c>
      <c r="Q102" t="s">
        <v>266</v>
      </c>
      <c r="R102" s="4" t="str">
        <f>LEFT(Table1[[#This Row],[Company_Followers]],SEARCH(" ",Table1[[#This Row],[Company_Followers]])-1)</f>
        <v>699,789</v>
      </c>
      <c r="S102" s="3">
        <v>699789</v>
      </c>
    </row>
    <row r="103" spans="1:19" x14ac:dyDescent="0.25">
      <c r="A103">
        <v>101</v>
      </c>
      <c r="B103" t="s">
        <v>306</v>
      </c>
      <c r="C103" t="s">
        <v>217</v>
      </c>
      <c r="D103" t="s">
        <v>268</v>
      </c>
      <c r="E103" t="str">
        <f>LEFT(Table1[[#This Row],[Location]],SEARCH(",",Table1[[#This Row],[Location]])-1)</f>
        <v>Thiruvananthapuram</v>
      </c>
      <c r="F103" t="s">
        <v>1011</v>
      </c>
      <c r="G103" t="s">
        <v>137</v>
      </c>
      <c r="H103" t="s">
        <v>147</v>
      </c>
      <c r="I103" t="str">
        <f t="shared" si="1"/>
        <v>20</v>
      </c>
      <c r="J103">
        <v>20</v>
      </c>
      <c r="K103" t="s">
        <v>996</v>
      </c>
      <c r="L103" t="s">
        <v>27</v>
      </c>
      <c r="M103" t="s">
        <v>1003</v>
      </c>
      <c r="N103" t="s">
        <v>902</v>
      </c>
      <c r="O103" s="4" t="s">
        <v>1054</v>
      </c>
      <c r="P103" t="s">
        <v>850</v>
      </c>
      <c r="Q103" t="s">
        <v>266</v>
      </c>
      <c r="R103" s="4" t="str">
        <f>LEFT(Table1[[#This Row],[Company_Followers]],SEARCH(" ",Table1[[#This Row],[Company_Followers]])-1)</f>
        <v>699,789</v>
      </c>
      <c r="S103" s="3">
        <v>699789</v>
      </c>
    </row>
    <row r="104" spans="1:19" x14ac:dyDescent="0.25">
      <c r="A104">
        <v>102</v>
      </c>
      <c r="B104" t="s">
        <v>13</v>
      </c>
      <c r="C104" t="s">
        <v>307</v>
      </c>
      <c r="D104" t="s">
        <v>309</v>
      </c>
      <c r="E104" t="str">
        <f>LEFT(Table1[[#This Row],[Location]],SEARCH(",",Table1[[#This Row],[Location]])-1)</f>
        <v>Kolar</v>
      </c>
      <c r="F104" t="s">
        <v>1013</v>
      </c>
      <c r="G104" t="s">
        <v>137</v>
      </c>
      <c r="H104" t="s">
        <v>310</v>
      </c>
      <c r="I104" t="str">
        <f t="shared" si="1"/>
        <v>14</v>
      </c>
      <c r="J104">
        <v>14</v>
      </c>
      <c r="K104" t="s">
        <v>995</v>
      </c>
      <c r="L104" t="s">
        <v>27</v>
      </c>
      <c r="M104" t="s">
        <v>1002</v>
      </c>
      <c r="N104" t="s">
        <v>928</v>
      </c>
      <c r="O104" s="4" t="s">
        <v>848</v>
      </c>
      <c r="P104" t="s">
        <v>862</v>
      </c>
      <c r="Q104" t="s">
        <v>308</v>
      </c>
      <c r="R104" s="4" t="str">
        <f>LEFT(Table1[[#This Row],[Company_Followers]],SEARCH(" ",Table1[[#This Row],[Company_Followers]])-1)</f>
        <v>14,162</v>
      </c>
      <c r="S104" s="3">
        <v>14162</v>
      </c>
    </row>
    <row r="105" spans="1:19" x14ac:dyDescent="0.25">
      <c r="A105">
        <v>103</v>
      </c>
      <c r="B105" t="s">
        <v>13</v>
      </c>
      <c r="C105" t="s">
        <v>311</v>
      </c>
      <c r="D105" t="s">
        <v>10</v>
      </c>
      <c r="E105" t="str">
        <f>LEFT(Table1[[#This Row],[Location]],SEARCH(",",Table1[[#This Row],[Location]])-1)</f>
        <v>Bengaluru</v>
      </c>
      <c r="F105" t="s">
        <v>1013</v>
      </c>
      <c r="G105" t="s">
        <v>137</v>
      </c>
      <c r="H105" t="s">
        <v>313</v>
      </c>
      <c r="I105" t="str">
        <f t="shared" si="1"/>
        <v>572</v>
      </c>
      <c r="J105">
        <v>572</v>
      </c>
      <c r="K105" t="s">
        <v>995</v>
      </c>
      <c r="L105" t="s">
        <v>27</v>
      </c>
      <c r="M105" t="s">
        <v>1002</v>
      </c>
      <c r="N105" t="s">
        <v>940</v>
      </c>
      <c r="O105" s="4" t="s">
        <v>848</v>
      </c>
      <c r="P105" t="s">
        <v>851</v>
      </c>
      <c r="Q105" t="s">
        <v>312</v>
      </c>
      <c r="R105" s="4" t="str">
        <f>LEFT(Table1[[#This Row],[Company_Followers]],SEARCH(" ",Table1[[#This Row],[Company_Followers]])-1)</f>
        <v>31,350</v>
      </c>
      <c r="S105" s="3">
        <v>31350</v>
      </c>
    </row>
    <row r="106" spans="1:19" x14ac:dyDescent="0.25">
      <c r="A106">
        <v>104</v>
      </c>
      <c r="C106" t="s">
        <v>314</v>
      </c>
      <c r="D106" t="s">
        <v>47</v>
      </c>
      <c r="E106" t="str">
        <f>LEFT(Table1[[#This Row],[Location]],SEARCH(",",Table1[[#This Row],[Location]])-1)</f>
        <v>Mumbai</v>
      </c>
      <c r="F106" t="s">
        <v>1018</v>
      </c>
      <c r="G106" t="s">
        <v>137</v>
      </c>
      <c r="H106" t="s">
        <v>219</v>
      </c>
      <c r="I106" t="str">
        <f t="shared" si="1"/>
        <v>156</v>
      </c>
      <c r="J106">
        <v>156</v>
      </c>
      <c r="K106" t="s">
        <v>995</v>
      </c>
      <c r="L106" t="s">
        <v>27</v>
      </c>
      <c r="M106" t="s">
        <v>1002</v>
      </c>
      <c r="N106" t="s">
        <v>941</v>
      </c>
      <c r="O106" s="4" t="s">
        <v>1039</v>
      </c>
      <c r="P106" t="s">
        <v>851</v>
      </c>
      <c r="Q106" t="s">
        <v>315</v>
      </c>
      <c r="R106" s="4" t="str">
        <f>LEFT(Table1[[#This Row],[Company_Followers]],SEARCH(" ",Table1[[#This Row],[Company_Followers]])-1)</f>
        <v>2,155</v>
      </c>
      <c r="S106" s="3">
        <v>2155</v>
      </c>
    </row>
    <row r="107" spans="1:19" x14ac:dyDescent="0.25">
      <c r="A107">
        <v>105</v>
      </c>
      <c r="C107" t="s">
        <v>314</v>
      </c>
      <c r="D107" t="s">
        <v>47</v>
      </c>
      <c r="E107" t="str">
        <f>LEFT(Table1[[#This Row],[Location]],SEARCH(",",Table1[[#This Row],[Location]])-1)</f>
        <v>Mumbai</v>
      </c>
      <c r="F107" t="s">
        <v>1018</v>
      </c>
      <c r="G107" t="s">
        <v>137</v>
      </c>
      <c r="H107" t="s">
        <v>316</v>
      </c>
      <c r="I107" t="str">
        <f t="shared" si="1"/>
        <v>208</v>
      </c>
      <c r="J107">
        <v>208</v>
      </c>
      <c r="K107" t="s">
        <v>995</v>
      </c>
      <c r="L107" t="s">
        <v>27</v>
      </c>
      <c r="M107" t="s">
        <v>1002</v>
      </c>
      <c r="N107" t="s">
        <v>941</v>
      </c>
      <c r="O107" s="4" t="s">
        <v>1039</v>
      </c>
      <c r="P107" t="s">
        <v>851</v>
      </c>
      <c r="Q107" t="s">
        <v>315</v>
      </c>
      <c r="R107" s="4" t="str">
        <f>LEFT(Table1[[#This Row],[Company_Followers]],SEARCH(" ",Table1[[#This Row],[Company_Followers]])-1)</f>
        <v>2,155</v>
      </c>
      <c r="S107" s="3">
        <v>2155</v>
      </c>
    </row>
    <row r="108" spans="1:19" x14ac:dyDescent="0.25">
      <c r="A108">
        <v>106</v>
      </c>
      <c r="B108" t="s">
        <v>13</v>
      </c>
      <c r="C108" t="s">
        <v>317</v>
      </c>
      <c r="D108" t="s">
        <v>10</v>
      </c>
      <c r="E108" t="str">
        <f>LEFT(Table1[[#This Row],[Location]],SEARCH(",",Table1[[#This Row],[Location]])-1)</f>
        <v>Bengaluru</v>
      </c>
      <c r="F108" t="s">
        <v>1013</v>
      </c>
      <c r="G108" t="s">
        <v>137</v>
      </c>
      <c r="H108" t="s">
        <v>319</v>
      </c>
      <c r="I108" t="str">
        <f t="shared" si="1"/>
        <v>593</v>
      </c>
      <c r="J108">
        <v>593</v>
      </c>
      <c r="K108" t="s">
        <v>995</v>
      </c>
      <c r="L108" t="s">
        <v>27</v>
      </c>
      <c r="M108" t="s">
        <v>1002</v>
      </c>
      <c r="N108" t="s">
        <v>924</v>
      </c>
      <c r="O108" s="4" t="s">
        <v>1054</v>
      </c>
      <c r="P108" t="s">
        <v>867</v>
      </c>
      <c r="Q108" t="s">
        <v>318</v>
      </c>
      <c r="R108" s="4" t="str">
        <f>LEFT(Table1[[#This Row],[Company_Followers]],SEARCH(" ",Table1[[#This Row],[Company_Followers]])-1)</f>
        <v>132,795</v>
      </c>
      <c r="S108" s="3">
        <v>132795</v>
      </c>
    </row>
    <row r="109" spans="1:19" x14ac:dyDescent="0.25">
      <c r="A109">
        <v>107</v>
      </c>
      <c r="B109" t="s">
        <v>13</v>
      </c>
      <c r="C109" t="s">
        <v>320</v>
      </c>
      <c r="D109" t="s">
        <v>47</v>
      </c>
      <c r="E109" t="str">
        <f>LEFT(Table1[[#This Row],[Location]],SEARCH(",",Table1[[#This Row],[Location]])-1)</f>
        <v>Mumbai</v>
      </c>
      <c r="F109" t="s">
        <v>1018</v>
      </c>
      <c r="G109" t="s">
        <v>137</v>
      </c>
      <c r="H109" t="s">
        <v>322</v>
      </c>
      <c r="I109" t="str">
        <f t="shared" si="1"/>
        <v>301</v>
      </c>
      <c r="J109">
        <v>301</v>
      </c>
      <c r="K109" t="s">
        <v>995</v>
      </c>
      <c r="L109" t="s">
        <v>27</v>
      </c>
      <c r="M109" t="s">
        <v>1002</v>
      </c>
      <c r="N109" t="s">
        <v>923</v>
      </c>
      <c r="O109" s="4" t="s">
        <v>849</v>
      </c>
      <c r="P109" t="s">
        <v>860</v>
      </c>
      <c r="Q109" t="s">
        <v>321</v>
      </c>
      <c r="R109" s="4" t="str">
        <f>LEFT(Table1[[#This Row],[Company_Followers]],SEARCH(" ",Table1[[#This Row],[Company_Followers]])-1)</f>
        <v>63,134</v>
      </c>
      <c r="S109" s="3">
        <v>63134</v>
      </c>
    </row>
    <row r="110" spans="1:19" x14ac:dyDescent="0.25">
      <c r="A110">
        <v>108</v>
      </c>
      <c r="B110" t="s">
        <v>325</v>
      </c>
      <c r="C110" t="s">
        <v>323</v>
      </c>
      <c r="D110" t="s">
        <v>10</v>
      </c>
      <c r="E110" t="str">
        <f>LEFT(Table1[[#This Row],[Location]],SEARCH(",",Table1[[#This Row],[Location]])-1)</f>
        <v>Bengaluru</v>
      </c>
      <c r="F110" t="s">
        <v>1013</v>
      </c>
      <c r="G110" t="s">
        <v>137</v>
      </c>
      <c r="H110" t="s">
        <v>326</v>
      </c>
      <c r="I110" t="str">
        <f t="shared" si="1"/>
        <v>190</v>
      </c>
      <c r="J110">
        <v>190</v>
      </c>
      <c r="K110" t="s">
        <v>997</v>
      </c>
      <c r="L110" t="s">
        <v>27</v>
      </c>
      <c r="M110" t="s">
        <v>1004</v>
      </c>
      <c r="N110" t="s">
        <v>942</v>
      </c>
      <c r="O110" s="4" t="s">
        <v>1055</v>
      </c>
      <c r="P110" t="s">
        <v>857</v>
      </c>
      <c r="Q110" t="s">
        <v>324</v>
      </c>
      <c r="R110" s="4" t="str">
        <f>LEFT(Table1[[#This Row],[Company_Followers]],SEARCH(" ",Table1[[#This Row],[Company_Followers]])-1)</f>
        <v>64,481</v>
      </c>
      <c r="S110" s="3">
        <v>64481</v>
      </c>
    </row>
    <row r="111" spans="1:19" x14ac:dyDescent="0.25">
      <c r="A111">
        <v>109</v>
      </c>
      <c r="B111" t="s">
        <v>13</v>
      </c>
      <c r="C111" t="s">
        <v>327</v>
      </c>
      <c r="D111" t="s">
        <v>47</v>
      </c>
      <c r="E111" t="str">
        <f>LEFT(Table1[[#This Row],[Location]],SEARCH(",",Table1[[#This Row],[Location]])-1)</f>
        <v>Mumbai</v>
      </c>
      <c r="F111" t="s">
        <v>1018</v>
      </c>
      <c r="G111" t="s">
        <v>137</v>
      </c>
      <c r="H111" t="s">
        <v>329</v>
      </c>
      <c r="I111" t="str">
        <f t="shared" si="1"/>
        <v>173</v>
      </c>
      <c r="J111">
        <v>173</v>
      </c>
      <c r="K111" t="s">
        <v>996</v>
      </c>
      <c r="L111" t="s">
        <v>27</v>
      </c>
      <c r="M111" t="s">
        <v>1003</v>
      </c>
      <c r="N111" t="s">
        <v>943</v>
      </c>
      <c r="O111" s="4" t="s">
        <v>848</v>
      </c>
      <c r="P111" t="s">
        <v>873</v>
      </c>
      <c r="Q111" t="s">
        <v>328</v>
      </c>
      <c r="R111" s="4" t="str">
        <f>LEFT(Table1[[#This Row],[Company_Followers]],SEARCH(" ",Table1[[#This Row],[Company_Followers]])-1)</f>
        <v>6,988</v>
      </c>
      <c r="S111" s="3">
        <v>6988</v>
      </c>
    </row>
    <row r="112" spans="1:19" x14ac:dyDescent="0.25">
      <c r="A112">
        <v>110</v>
      </c>
      <c r="B112" t="s">
        <v>330</v>
      </c>
      <c r="C112" t="s">
        <v>75</v>
      </c>
      <c r="D112" t="s">
        <v>76</v>
      </c>
      <c r="E112" t="str">
        <f>LEFT(Table1[[#This Row],[Location]],SEARCH(",",Table1[[#This Row],[Location]])-1)</f>
        <v>Gurgaon</v>
      </c>
      <c r="F112" t="s">
        <v>1049</v>
      </c>
      <c r="G112" t="s">
        <v>137</v>
      </c>
      <c r="H112" t="s">
        <v>331</v>
      </c>
      <c r="K112" t="s">
        <v>996</v>
      </c>
      <c r="L112" t="s">
        <v>27</v>
      </c>
      <c r="M112" t="s">
        <v>1003</v>
      </c>
      <c r="N112" t="s">
        <v>911</v>
      </c>
      <c r="O112" s="4" t="s">
        <v>848</v>
      </c>
      <c r="P112" t="s">
        <v>857</v>
      </c>
      <c r="Q112" t="s">
        <v>77</v>
      </c>
      <c r="R112" s="4" t="str">
        <f>LEFT(Table1[[#This Row],[Company_Followers]],SEARCH(" ",Table1[[#This Row],[Company_Followers]])-1)</f>
        <v>5,074</v>
      </c>
      <c r="S112" s="3">
        <v>5074</v>
      </c>
    </row>
    <row r="113" spans="1:19" x14ac:dyDescent="0.25">
      <c r="A113">
        <v>111</v>
      </c>
      <c r="B113" t="s">
        <v>13</v>
      </c>
      <c r="C113" t="s">
        <v>332</v>
      </c>
      <c r="D113" t="s">
        <v>30</v>
      </c>
      <c r="E113" t="str">
        <f>LEFT(Table1[[#This Row],[Location]],SEARCH(",",Table1[[#This Row],[Location]])-1)</f>
        <v>Hyderabad</v>
      </c>
      <c r="F113" t="s">
        <v>1047</v>
      </c>
      <c r="G113" t="s">
        <v>137</v>
      </c>
      <c r="H113" t="s">
        <v>334</v>
      </c>
      <c r="I113" t="str">
        <f t="shared" si="1"/>
        <v>1,281</v>
      </c>
      <c r="J113" s="3">
        <v>1281</v>
      </c>
      <c r="K113" t="s">
        <v>996</v>
      </c>
      <c r="L113" t="s">
        <v>27</v>
      </c>
      <c r="M113" t="s">
        <v>1003</v>
      </c>
      <c r="N113" t="s">
        <v>944</v>
      </c>
      <c r="O113" s="4" t="s">
        <v>1039</v>
      </c>
      <c r="P113" t="s">
        <v>850</v>
      </c>
      <c r="Q113" t="s">
        <v>333</v>
      </c>
      <c r="R113" s="4" t="str">
        <f>LEFT(Table1[[#This Row],[Company_Followers]],SEARCH(" ",Table1[[#This Row],[Company_Followers]])-1)</f>
        <v>9,153</v>
      </c>
      <c r="S113" s="3">
        <v>9153</v>
      </c>
    </row>
    <row r="114" spans="1:19" x14ac:dyDescent="0.25">
      <c r="A114">
        <v>112</v>
      </c>
      <c r="B114" t="s">
        <v>337</v>
      </c>
      <c r="C114" t="s">
        <v>335</v>
      </c>
      <c r="D114" t="s">
        <v>30</v>
      </c>
      <c r="E114" t="str">
        <f>LEFT(Table1[[#This Row],[Location]],SEARCH(",",Table1[[#This Row],[Location]])-1)</f>
        <v>Hyderabad</v>
      </c>
      <c r="F114" t="s">
        <v>1047</v>
      </c>
      <c r="G114" t="s">
        <v>137</v>
      </c>
      <c r="H114" t="s">
        <v>338</v>
      </c>
      <c r="I114" t="str">
        <f t="shared" si="1"/>
        <v>48</v>
      </c>
      <c r="J114">
        <v>48</v>
      </c>
      <c r="K114" t="s">
        <v>27</v>
      </c>
      <c r="L114" t="s">
        <v>27</v>
      </c>
      <c r="M114" t="s">
        <v>1044</v>
      </c>
      <c r="N114" t="s">
        <v>915</v>
      </c>
      <c r="O114" s="4" t="s">
        <v>1054</v>
      </c>
      <c r="P114" t="s">
        <v>856</v>
      </c>
      <c r="Q114" t="s">
        <v>336</v>
      </c>
      <c r="R114" s="4" t="str">
        <f>LEFT(Table1[[#This Row],[Company_Followers]],SEARCH(" ",Table1[[#This Row],[Company_Followers]])-1)</f>
        <v>1,232,965</v>
      </c>
      <c r="S114" s="3">
        <v>1232965</v>
      </c>
    </row>
    <row r="115" spans="1:19" x14ac:dyDescent="0.25">
      <c r="A115">
        <v>113</v>
      </c>
      <c r="B115" t="s">
        <v>275</v>
      </c>
      <c r="C115" t="s">
        <v>273</v>
      </c>
      <c r="D115" t="s">
        <v>38</v>
      </c>
      <c r="E115" t="str">
        <f>LEFT(Table1[[#This Row],[Location]],SEARCH(",",Table1[[#This Row],[Location]])-1)</f>
        <v>Chennai</v>
      </c>
      <c r="F115" t="s">
        <v>1046</v>
      </c>
      <c r="G115" t="s">
        <v>137</v>
      </c>
      <c r="H115" t="s">
        <v>339</v>
      </c>
      <c r="I115" t="str">
        <f t="shared" si="1"/>
        <v>30</v>
      </c>
      <c r="J115">
        <v>30</v>
      </c>
      <c r="K115" t="s">
        <v>997</v>
      </c>
      <c r="L115" t="s">
        <v>27</v>
      </c>
      <c r="M115" t="s">
        <v>1004</v>
      </c>
      <c r="N115" t="s">
        <v>936</v>
      </c>
      <c r="O115" s="4" t="s">
        <v>1054</v>
      </c>
      <c r="P115" t="s">
        <v>869</v>
      </c>
      <c r="Q115" t="s">
        <v>274</v>
      </c>
      <c r="R115" s="4" t="str">
        <f>LEFT(Table1[[#This Row],[Company_Followers]],SEARCH(" ",Table1[[#This Row],[Company_Followers]])-1)</f>
        <v>2,233,858</v>
      </c>
      <c r="S115" s="3">
        <v>2233858</v>
      </c>
    </row>
    <row r="116" spans="1:19" x14ac:dyDescent="0.25">
      <c r="A116">
        <v>114</v>
      </c>
      <c r="B116" t="s">
        <v>340</v>
      </c>
      <c r="C116" t="s">
        <v>159</v>
      </c>
      <c r="D116" t="s">
        <v>55</v>
      </c>
      <c r="E116" t="str">
        <f>LEFT(Table1[[#This Row],[Location]],SEARCH(",",Table1[[#This Row],[Location]])-1)</f>
        <v>Delhi</v>
      </c>
      <c r="F116" t="s">
        <v>1019</v>
      </c>
      <c r="G116" t="s">
        <v>137</v>
      </c>
      <c r="H116" t="s">
        <v>210</v>
      </c>
      <c r="K116" t="s">
        <v>995</v>
      </c>
      <c r="L116" t="s">
        <v>27</v>
      </c>
      <c r="M116" t="s">
        <v>1002</v>
      </c>
      <c r="N116" t="s">
        <v>923</v>
      </c>
      <c r="O116" s="4" t="s">
        <v>849</v>
      </c>
      <c r="P116" t="s">
        <v>860</v>
      </c>
      <c r="Q116" t="s">
        <v>290</v>
      </c>
      <c r="R116" s="4" t="str">
        <f>LEFT(Table1[[#This Row],[Company_Followers]],SEARCH(" ",Table1[[#This Row],[Company_Followers]])-1)</f>
        <v>93,288</v>
      </c>
      <c r="S116" s="3">
        <v>93288</v>
      </c>
    </row>
    <row r="117" spans="1:19" x14ac:dyDescent="0.25">
      <c r="A117">
        <v>115</v>
      </c>
      <c r="B117" t="s">
        <v>343</v>
      </c>
      <c r="C117" t="s">
        <v>341</v>
      </c>
      <c r="D117" t="s">
        <v>10</v>
      </c>
      <c r="E117" t="str">
        <f>LEFT(Table1[[#This Row],[Location]],SEARCH(",",Table1[[#This Row],[Location]])-1)</f>
        <v>Bengaluru</v>
      </c>
      <c r="F117" t="s">
        <v>1013</v>
      </c>
      <c r="G117" t="s">
        <v>137</v>
      </c>
      <c r="H117" t="s">
        <v>344</v>
      </c>
      <c r="I117" t="str">
        <f t="shared" si="1"/>
        <v>188</v>
      </c>
      <c r="J117">
        <v>188</v>
      </c>
      <c r="K117" t="s">
        <v>997</v>
      </c>
      <c r="L117" t="s">
        <v>27</v>
      </c>
      <c r="M117" t="s">
        <v>1004</v>
      </c>
      <c r="N117" t="s">
        <v>945</v>
      </c>
      <c r="O117" s="4" t="s">
        <v>1054</v>
      </c>
      <c r="P117" t="s">
        <v>851</v>
      </c>
      <c r="Q117" t="s">
        <v>342</v>
      </c>
      <c r="R117" s="4" t="str">
        <f>LEFT(Table1[[#This Row],[Company_Followers]],SEARCH(" ",Table1[[#This Row],[Company_Followers]])-1)</f>
        <v>1,623,009</v>
      </c>
      <c r="S117" s="3">
        <v>1623009</v>
      </c>
    </row>
    <row r="118" spans="1:19" x14ac:dyDescent="0.25">
      <c r="A118">
        <v>116</v>
      </c>
      <c r="B118" t="s">
        <v>347</v>
      </c>
      <c r="C118" t="s">
        <v>345</v>
      </c>
      <c r="D118" t="s">
        <v>76</v>
      </c>
      <c r="E118" t="str">
        <f>LEFT(Table1[[#This Row],[Location]],SEARCH(",",Table1[[#This Row],[Location]])-1)</f>
        <v>Gurgaon</v>
      </c>
      <c r="F118" t="s">
        <v>1049</v>
      </c>
      <c r="G118" t="s">
        <v>137</v>
      </c>
      <c r="H118" t="s">
        <v>348</v>
      </c>
      <c r="I118" t="str">
        <f t="shared" si="1"/>
        <v>121</v>
      </c>
      <c r="J118">
        <v>121</v>
      </c>
      <c r="K118" t="s">
        <v>995</v>
      </c>
      <c r="L118" t="s">
        <v>27</v>
      </c>
      <c r="M118" t="s">
        <v>1002</v>
      </c>
      <c r="N118" t="s">
        <v>935</v>
      </c>
      <c r="O118" s="4" t="s">
        <v>1039</v>
      </c>
      <c r="P118" t="s">
        <v>860</v>
      </c>
      <c r="Q118" t="s">
        <v>346</v>
      </c>
      <c r="R118" s="4" t="str">
        <f>LEFT(Table1[[#This Row],[Company_Followers]],SEARCH(" ",Table1[[#This Row],[Company_Followers]])-1)</f>
        <v>11,731</v>
      </c>
      <c r="S118" s="3">
        <v>11731</v>
      </c>
    </row>
    <row r="119" spans="1:19" x14ac:dyDescent="0.25">
      <c r="A119">
        <v>117</v>
      </c>
      <c r="B119" t="s">
        <v>162</v>
      </c>
      <c r="C119" t="s">
        <v>163</v>
      </c>
      <c r="D119" t="s">
        <v>47</v>
      </c>
      <c r="E119" t="str">
        <f>LEFT(Table1[[#This Row],[Location]],SEARCH(",",Table1[[#This Row],[Location]])-1)</f>
        <v>Mumbai</v>
      </c>
      <c r="F119" t="s">
        <v>1018</v>
      </c>
      <c r="G119" t="s">
        <v>137</v>
      </c>
      <c r="H119" t="s">
        <v>344</v>
      </c>
      <c r="I119" t="str">
        <f t="shared" si="1"/>
        <v>188</v>
      </c>
      <c r="J119">
        <v>188</v>
      </c>
      <c r="K119" t="s">
        <v>27</v>
      </c>
      <c r="L119" t="s">
        <v>27</v>
      </c>
      <c r="M119" t="s">
        <v>1044</v>
      </c>
      <c r="N119" t="s">
        <v>924</v>
      </c>
      <c r="O119" s="4" t="s">
        <v>1054</v>
      </c>
      <c r="P119" t="s">
        <v>867</v>
      </c>
      <c r="Q119" t="s">
        <v>349</v>
      </c>
      <c r="R119" s="4" t="str">
        <f>LEFT(Table1[[#This Row],[Company_Followers]],SEARCH(" ",Table1[[#This Row],[Company_Followers]])-1)</f>
        <v>2,014,342</v>
      </c>
      <c r="S119" s="3">
        <v>2014342</v>
      </c>
    </row>
    <row r="120" spans="1:19" x14ac:dyDescent="0.25">
      <c r="A120">
        <v>118</v>
      </c>
      <c r="B120" t="s">
        <v>352</v>
      </c>
      <c r="C120" t="s">
        <v>350</v>
      </c>
      <c r="D120" t="s">
        <v>47</v>
      </c>
      <c r="E120" t="str">
        <f>LEFT(Table1[[#This Row],[Location]],SEARCH(",",Table1[[#This Row],[Location]])-1)</f>
        <v>Mumbai</v>
      </c>
      <c r="F120" t="s">
        <v>1018</v>
      </c>
      <c r="G120" t="s">
        <v>137</v>
      </c>
      <c r="H120" t="s">
        <v>353</v>
      </c>
      <c r="I120" t="str">
        <f t="shared" si="1"/>
        <v>27</v>
      </c>
      <c r="J120">
        <v>27</v>
      </c>
      <c r="K120" t="s">
        <v>995</v>
      </c>
      <c r="L120" t="s">
        <v>27</v>
      </c>
      <c r="M120" t="s">
        <v>1002</v>
      </c>
      <c r="N120" t="s">
        <v>924</v>
      </c>
      <c r="O120" s="4" t="s">
        <v>1054</v>
      </c>
      <c r="P120" t="s">
        <v>867</v>
      </c>
      <c r="Q120" t="s">
        <v>351</v>
      </c>
      <c r="R120" s="4" t="str">
        <f>LEFT(Table1[[#This Row],[Company_Followers]],SEARCH(" ",Table1[[#This Row],[Company_Followers]])-1)</f>
        <v>573,881</v>
      </c>
      <c r="S120" s="3">
        <v>573881</v>
      </c>
    </row>
    <row r="121" spans="1:19" x14ac:dyDescent="0.25">
      <c r="A121">
        <v>119</v>
      </c>
      <c r="B121" t="s">
        <v>352</v>
      </c>
      <c r="C121" t="s">
        <v>350</v>
      </c>
      <c r="D121" t="s">
        <v>47</v>
      </c>
      <c r="E121" t="str">
        <f>LEFT(Table1[[#This Row],[Location]],SEARCH(",",Table1[[#This Row],[Location]])-1)</f>
        <v>Mumbai</v>
      </c>
      <c r="F121" t="s">
        <v>1018</v>
      </c>
      <c r="G121" t="s">
        <v>137</v>
      </c>
      <c r="H121" t="s">
        <v>237</v>
      </c>
      <c r="I121" t="str">
        <f t="shared" si="1"/>
        <v>34</v>
      </c>
      <c r="J121">
        <v>34</v>
      </c>
      <c r="K121" t="s">
        <v>995</v>
      </c>
      <c r="L121" t="s">
        <v>27</v>
      </c>
      <c r="M121" t="s">
        <v>1002</v>
      </c>
      <c r="N121" t="s">
        <v>924</v>
      </c>
      <c r="O121" s="4" t="s">
        <v>1054</v>
      </c>
      <c r="P121" t="s">
        <v>867</v>
      </c>
      <c r="Q121" t="s">
        <v>351</v>
      </c>
      <c r="R121" s="4" t="str">
        <f>LEFT(Table1[[#This Row],[Company_Followers]],SEARCH(" ",Table1[[#This Row],[Company_Followers]])-1)</f>
        <v>573,881</v>
      </c>
      <c r="S121" s="3">
        <v>573881</v>
      </c>
    </row>
    <row r="122" spans="1:19" x14ac:dyDescent="0.25">
      <c r="A122">
        <v>120</v>
      </c>
      <c r="B122" t="s">
        <v>356</v>
      </c>
      <c r="C122" t="s">
        <v>354</v>
      </c>
      <c r="D122" t="s">
        <v>10</v>
      </c>
      <c r="E122" t="str">
        <f>LEFT(Table1[[#This Row],[Location]],SEARCH(",",Table1[[#This Row],[Location]])-1)</f>
        <v>Bengaluru</v>
      </c>
      <c r="F122" t="s">
        <v>1013</v>
      </c>
      <c r="G122" t="s">
        <v>137</v>
      </c>
      <c r="H122" t="s">
        <v>357</v>
      </c>
      <c r="I122" t="str">
        <f t="shared" si="1"/>
        <v>105</v>
      </c>
      <c r="J122">
        <v>105</v>
      </c>
      <c r="K122" t="s">
        <v>995</v>
      </c>
      <c r="L122" t="s">
        <v>27</v>
      </c>
      <c r="M122" t="s">
        <v>1002</v>
      </c>
      <c r="N122" t="s">
        <v>946</v>
      </c>
      <c r="O122" s="4" t="s">
        <v>1055</v>
      </c>
      <c r="P122" t="s">
        <v>874</v>
      </c>
      <c r="Q122" t="s">
        <v>355</v>
      </c>
      <c r="R122" s="4" t="str">
        <f>LEFT(Table1[[#This Row],[Company_Followers]],SEARCH(" ",Table1[[#This Row],[Company_Followers]])-1)</f>
        <v>52,485</v>
      </c>
      <c r="S122" s="3">
        <v>52485</v>
      </c>
    </row>
    <row r="123" spans="1:19" x14ac:dyDescent="0.25">
      <c r="A123">
        <v>121</v>
      </c>
      <c r="B123" t="s">
        <v>13</v>
      </c>
      <c r="C123" t="s">
        <v>358</v>
      </c>
      <c r="D123" t="s">
        <v>10</v>
      </c>
      <c r="E123" t="str">
        <f>LEFT(Table1[[#This Row],[Location]],SEARCH(",",Table1[[#This Row],[Location]])-1)</f>
        <v>Bengaluru</v>
      </c>
      <c r="F123" t="s">
        <v>1013</v>
      </c>
      <c r="G123" t="s">
        <v>137</v>
      </c>
      <c r="H123" t="s">
        <v>360</v>
      </c>
      <c r="I123" t="str">
        <f t="shared" si="1"/>
        <v>217</v>
      </c>
      <c r="J123">
        <v>217</v>
      </c>
      <c r="K123" t="s">
        <v>995</v>
      </c>
      <c r="L123" t="s">
        <v>27</v>
      </c>
      <c r="M123" t="s">
        <v>1002</v>
      </c>
      <c r="N123" t="s">
        <v>947</v>
      </c>
      <c r="O123" s="4" t="s">
        <v>1056</v>
      </c>
      <c r="P123" t="s">
        <v>852</v>
      </c>
      <c r="Q123" t="s">
        <v>359</v>
      </c>
      <c r="R123" s="4" t="str">
        <f>LEFT(Table1[[#This Row],[Company_Followers]],SEARCH(" ",Table1[[#This Row],[Company_Followers]])-1)</f>
        <v>687,849</v>
      </c>
      <c r="S123" s="3">
        <v>687849</v>
      </c>
    </row>
    <row r="124" spans="1:19" x14ac:dyDescent="0.25">
      <c r="A124">
        <v>122</v>
      </c>
      <c r="B124" t="s">
        <v>363</v>
      </c>
      <c r="C124" t="s">
        <v>361</v>
      </c>
      <c r="D124" t="s">
        <v>10</v>
      </c>
      <c r="E124" t="str">
        <f>LEFT(Table1[[#This Row],[Location]],SEARCH(",",Table1[[#This Row],[Location]])-1)</f>
        <v>Bengaluru</v>
      </c>
      <c r="F124" t="s">
        <v>1013</v>
      </c>
      <c r="G124" t="s">
        <v>137</v>
      </c>
      <c r="H124" t="s">
        <v>364</v>
      </c>
      <c r="I124" t="str">
        <f t="shared" si="1"/>
        <v>290</v>
      </c>
      <c r="J124">
        <v>290</v>
      </c>
      <c r="K124" t="s">
        <v>27</v>
      </c>
      <c r="L124" t="s">
        <v>27</v>
      </c>
      <c r="M124" t="s">
        <v>1044</v>
      </c>
      <c r="N124" t="s">
        <v>948</v>
      </c>
      <c r="O124" s="4" t="s">
        <v>1054</v>
      </c>
      <c r="P124" t="s">
        <v>875</v>
      </c>
      <c r="Q124" t="s">
        <v>362</v>
      </c>
      <c r="R124" s="4" t="str">
        <f>LEFT(Table1[[#This Row],[Company_Followers]],SEARCH(" ",Table1[[#This Row],[Company_Followers]])-1)</f>
        <v>6,003,444</v>
      </c>
      <c r="S124" s="3">
        <v>6003444</v>
      </c>
    </row>
    <row r="125" spans="1:19" x14ac:dyDescent="0.25">
      <c r="A125">
        <v>123</v>
      </c>
      <c r="B125" t="s">
        <v>13</v>
      </c>
      <c r="C125" t="s">
        <v>365</v>
      </c>
      <c r="D125" t="s">
        <v>55</v>
      </c>
      <c r="E125" t="str">
        <f>LEFT(Table1[[#This Row],[Location]],SEARCH(",",Table1[[#This Row],[Location]])-1)</f>
        <v>Delhi</v>
      </c>
      <c r="F125" t="s">
        <v>1019</v>
      </c>
      <c r="G125" t="s">
        <v>137</v>
      </c>
      <c r="H125" t="s">
        <v>366</v>
      </c>
      <c r="I125" t="str">
        <f t="shared" si="1"/>
        <v>100</v>
      </c>
      <c r="J125">
        <v>100</v>
      </c>
      <c r="K125" t="s">
        <v>995</v>
      </c>
      <c r="L125" t="s">
        <v>27</v>
      </c>
      <c r="M125" t="s">
        <v>1002</v>
      </c>
      <c r="N125" t="s">
        <v>949</v>
      </c>
      <c r="O125" s="4" t="s">
        <v>848</v>
      </c>
      <c r="P125" t="s">
        <v>865</v>
      </c>
      <c r="R125" s="4"/>
    </row>
    <row r="126" spans="1:19" x14ac:dyDescent="0.25">
      <c r="A126">
        <v>124</v>
      </c>
      <c r="B126" t="s">
        <v>369</v>
      </c>
      <c r="C126" t="s">
        <v>367</v>
      </c>
      <c r="D126" t="s">
        <v>30</v>
      </c>
      <c r="E126" t="str">
        <f>LEFT(Table1[[#This Row],[Location]],SEARCH(",",Table1[[#This Row],[Location]])-1)</f>
        <v>Hyderabad</v>
      </c>
      <c r="F126" t="s">
        <v>1047</v>
      </c>
      <c r="G126" t="s">
        <v>137</v>
      </c>
      <c r="H126" t="s">
        <v>370</v>
      </c>
      <c r="I126" t="str">
        <f t="shared" si="1"/>
        <v>42</v>
      </c>
      <c r="J126">
        <v>42</v>
      </c>
      <c r="K126" t="s">
        <v>996</v>
      </c>
      <c r="L126" t="s">
        <v>27</v>
      </c>
      <c r="M126" t="s">
        <v>1003</v>
      </c>
      <c r="N126" t="s">
        <v>937</v>
      </c>
      <c r="O126" s="4" t="s">
        <v>1054</v>
      </c>
      <c r="P126" t="s">
        <v>870</v>
      </c>
      <c r="Q126" t="s">
        <v>368</v>
      </c>
      <c r="R126" s="4" t="str">
        <f>LEFT(Table1[[#This Row],[Company_Followers]],SEARCH(" ",Table1[[#This Row],[Company_Followers]])-1)</f>
        <v>1,450,426</v>
      </c>
      <c r="S126" s="3">
        <v>1450426</v>
      </c>
    </row>
    <row r="127" spans="1:19" x14ac:dyDescent="0.25">
      <c r="A127">
        <v>125</v>
      </c>
      <c r="B127" t="s">
        <v>371</v>
      </c>
      <c r="C127" t="s">
        <v>159</v>
      </c>
      <c r="D127" t="s">
        <v>10</v>
      </c>
      <c r="E127" t="str">
        <f>LEFT(Table1[[#This Row],[Location]],SEARCH(",",Table1[[#This Row],[Location]])-1)</f>
        <v>Bengaluru</v>
      </c>
      <c r="F127" t="s">
        <v>1013</v>
      </c>
      <c r="G127" t="s">
        <v>137</v>
      </c>
      <c r="H127" t="s">
        <v>210</v>
      </c>
      <c r="K127" t="s">
        <v>995</v>
      </c>
      <c r="L127" t="s">
        <v>27</v>
      </c>
      <c r="M127" t="s">
        <v>1002</v>
      </c>
      <c r="N127" t="s">
        <v>923</v>
      </c>
      <c r="O127" s="4" t="s">
        <v>849</v>
      </c>
      <c r="P127" t="s">
        <v>860</v>
      </c>
      <c r="Q127" t="s">
        <v>290</v>
      </c>
      <c r="R127" s="4" t="str">
        <f>LEFT(Table1[[#This Row],[Company_Followers]],SEARCH(" ",Table1[[#This Row],[Company_Followers]])-1)</f>
        <v>93,288</v>
      </c>
      <c r="S127" s="3">
        <v>93288</v>
      </c>
    </row>
    <row r="128" spans="1:19" x14ac:dyDescent="0.25">
      <c r="A128">
        <v>126</v>
      </c>
      <c r="B128" t="s">
        <v>374</v>
      </c>
      <c r="C128" t="s">
        <v>372</v>
      </c>
      <c r="D128" t="s">
        <v>30</v>
      </c>
      <c r="E128" t="str">
        <f>LEFT(Table1[[#This Row],[Location]],SEARCH(",",Table1[[#This Row],[Location]])-1)</f>
        <v>Hyderabad</v>
      </c>
      <c r="F128" t="s">
        <v>1047</v>
      </c>
      <c r="G128" t="s">
        <v>137</v>
      </c>
      <c r="H128" t="s">
        <v>375</v>
      </c>
      <c r="I128" t="str">
        <f t="shared" si="1"/>
        <v>223</v>
      </c>
      <c r="J128">
        <v>223</v>
      </c>
      <c r="K128" t="s">
        <v>996</v>
      </c>
      <c r="L128" t="s">
        <v>27</v>
      </c>
      <c r="M128" t="s">
        <v>1003</v>
      </c>
      <c r="N128" t="s">
        <v>950</v>
      </c>
      <c r="O128" s="4" t="s">
        <v>1054</v>
      </c>
      <c r="P128" t="s">
        <v>876</v>
      </c>
      <c r="Q128" t="s">
        <v>373</v>
      </c>
      <c r="R128" s="4" t="str">
        <f>LEFT(Table1[[#This Row],[Company_Followers]],SEARCH(" ",Table1[[#This Row],[Company_Followers]])-1)</f>
        <v>6,839,555</v>
      </c>
      <c r="S128" s="3">
        <v>6839555</v>
      </c>
    </row>
    <row r="129" spans="1:19" x14ac:dyDescent="0.25">
      <c r="A129">
        <v>127</v>
      </c>
      <c r="B129" t="s">
        <v>13</v>
      </c>
      <c r="C129" t="s">
        <v>376</v>
      </c>
      <c r="D129" t="s">
        <v>10</v>
      </c>
      <c r="E129" t="str">
        <f>LEFT(Table1[[#This Row],[Location]],SEARCH(",",Table1[[#This Row],[Location]])-1)</f>
        <v>Bengaluru</v>
      </c>
      <c r="F129" t="s">
        <v>1013</v>
      </c>
      <c r="G129" t="s">
        <v>137</v>
      </c>
      <c r="H129" t="s">
        <v>378</v>
      </c>
      <c r="I129" t="str">
        <f t="shared" si="1"/>
        <v>228</v>
      </c>
      <c r="J129">
        <v>228</v>
      </c>
      <c r="K129" t="s">
        <v>995</v>
      </c>
      <c r="L129" t="s">
        <v>27</v>
      </c>
      <c r="M129" t="s">
        <v>1002</v>
      </c>
      <c r="N129" t="s">
        <v>910</v>
      </c>
      <c r="O129" s="4" t="s">
        <v>1054</v>
      </c>
      <c r="P129" t="s">
        <v>858</v>
      </c>
      <c r="Q129" t="s">
        <v>377</v>
      </c>
      <c r="R129" s="4" t="str">
        <f>LEFT(Table1[[#This Row],[Company_Followers]],SEARCH(" ",Table1[[#This Row],[Company_Followers]])-1)</f>
        <v>1,171,139</v>
      </c>
      <c r="S129" s="3">
        <v>1171139</v>
      </c>
    </row>
    <row r="130" spans="1:19" x14ac:dyDescent="0.25">
      <c r="A130">
        <v>128</v>
      </c>
      <c r="B130" t="s">
        <v>381</v>
      </c>
      <c r="C130" t="s">
        <v>379</v>
      </c>
      <c r="D130" t="s">
        <v>10</v>
      </c>
      <c r="E130" t="str">
        <f>LEFT(Table1[[#This Row],[Location]],SEARCH(",",Table1[[#This Row],[Location]])-1)</f>
        <v>Bengaluru</v>
      </c>
      <c r="F130" t="s">
        <v>1013</v>
      </c>
      <c r="G130" t="s">
        <v>137</v>
      </c>
      <c r="H130" t="s">
        <v>382</v>
      </c>
      <c r="I130" t="str">
        <f t="shared" ref="I130:I193" si="2">MID(H130,SEARCH("t",H130)+3,SEARCH(".",H130)-12-SEARCH("t",H130)-2)</f>
        <v>159</v>
      </c>
      <c r="J130">
        <v>159</v>
      </c>
      <c r="K130" t="s">
        <v>27</v>
      </c>
      <c r="L130" t="s">
        <v>27</v>
      </c>
      <c r="M130" t="s">
        <v>1044</v>
      </c>
      <c r="N130" t="s">
        <v>903</v>
      </c>
      <c r="O130" s="4" t="s">
        <v>1054</v>
      </c>
      <c r="P130" t="s">
        <v>853</v>
      </c>
      <c r="Q130" t="s">
        <v>380</v>
      </c>
      <c r="R130" s="4" t="str">
        <f>LEFT(Table1[[#This Row],[Company_Followers]],SEARCH(" ",Table1[[#This Row],[Company_Followers]])-1)</f>
        <v>8,101,283</v>
      </c>
      <c r="S130" s="3">
        <v>8101283</v>
      </c>
    </row>
    <row r="131" spans="1:19" x14ac:dyDescent="0.25">
      <c r="A131">
        <v>129</v>
      </c>
      <c r="B131" t="s">
        <v>222</v>
      </c>
      <c r="C131" t="s">
        <v>223</v>
      </c>
      <c r="D131" t="s">
        <v>114</v>
      </c>
      <c r="E131" t="str">
        <f>LEFT(Table1[[#This Row],[Location]],SEARCH(",",Table1[[#This Row],[Location]])-1)</f>
        <v>Pune</v>
      </c>
      <c r="F131" t="s">
        <v>1018</v>
      </c>
      <c r="G131" t="s">
        <v>137</v>
      </c>
      <c r="H131" t="s">
        <v>384</v>
      </c>
      <c r="I131" t="str">
        <f t="shared" si="2"/>
        <v>51</v>
      </c>
      <c r="J131">
        <v>51</v>
      </c>
      <c r="K131" t="s">
        <v>27</v>
      </c>
      <c r="L131" t="s">
        <v>27</v>
      </c>
      <c r="M131" t="s">
        <v>1044</v>
      </c>
      <c r="N131" t="s">
        <v>915</v>
      </c>
      <c r="O131" s="4" t="s">
        <v>1054</v>
      </c>
      <c r="P131" t="s">
        <v>856</v>
      </c>
      <c r="Q131" t="s">
        <v>383</v>
      </c>
      <c r="R131" s="4" t="str">
        <f>LEFT(Table1[[#This Row],[Company_Followers]],SEARCH(" ",Table1[[#This Row],[Company_Followers]])-1)</f>
        <v>458,566</v>
      </c>
      <c r="S131" s="3">
        <v>458566</v>
      </c>
    </row>
    <row r="132" spans="1:19" x14ac:dyDescent="0.25">
      <c r="A132">
        <v>130</v>
      </c>
      <c r="B132" t="s">
        <v>387</v>
      </c>
      <c r="C132" t="s">
        <v>385</v>
      </c>
      <c r="D132" t="s">
        <v>76</v>
      </c>
      <c r="E132" t="str">
        <f>LEFT(Table1[[#This Row],[Location]],SEARCH(",",Table1[[#This Row],[Location]])-1)</f>
        <v>Gurgaon</v>
      </c>
      <c r="F132" t="s">
        <v>1049</v>
      </c>
      <c r="G132" t="s">
        <v>137</v>
      </c>
      <c r="H132" t="s">
        <v>388</v>
      </c>
      <c r="I132" t="str">
        <f t="shared" si="2"/>
        <v>109</v>
      </c>
      <c r="J132">
        <v>109</v>
      </c>
      <c r="K132" t="s">
        <v>996</v>
      </c>
      <c r="L132" t="s">
        <v>27</v>
      </c>
      <c r="M132" t="s">
        <v>1003</v>
      </c>
      <c r="N132" t="s">
        <v>951</v>
      </c>
      <c r="O132" s="4" t="s">
        <v>1054</v>
      </c>
      <c r="P132" t="s">
        <v>877</v>
      </c>
      <c r="Q132" t="s">
        <v>386</v>
      </c>
      <c r="R132" s="4" t="str">
        <f>LEFT(Table1[[#This Row],[Company_Followers]],SEARCH(" ",Table1[[#This Row],[Company_Followers]])-1)</f>
        <v>670,114</v>
      </c>
      <c r="S132" s="3">
        <v>670114</v>
      </c>
    </row>
    <row r="133" spans="1:19" x14ac:dyDescent="0.25">
      <c r="A133">
        <v>131</v>
      </c>
      <c r="B133" t="s">
        <v>222</v>
      </c>
      <c r="C133" t="s">
        <v>223</v>
      </c>
      <c r="D133" t="s">
        <v>114</v>
      </c>
      <c r="E133" t="str">
        <f>LEFT(Table1[[#This Row],[Location]],SEARCH(",",Table1[[#This Row],[Location]])-1)</f>
        <v>Pune</v>
      </c>
      <c r="F133" t="s">
        <v>1018</v>
      </c>
      <c r="G133" t="s">
        <v>137</v>
      </c>
      <c r="H133" t="s">
        <v>221</v>
      </c>
      <c r="I133" t="str">
        <f t="shared" si="2"/>
        <v>55</v>
      </c>
      <c r="J133">
        <v>55</v>
      </c>
      <c r="K133" t="s">
        <v>27</v>
      </c>
      <c r="L133" t="s">
        <v>27</v>
      </c>
      <c r="M133" t="s">
        <v>1044</v>
      </c>
      <c r="N133" t="s">
        <v>915</v>
      </c>
      <c r="O133" s="4" t="s">
        <v>1054</v>
      </c>
      <c r="P133" t="s">
        <v>856</v>
      </c>
      <c r="Q133" t="s">
        <v>383</v>
      </c>
      <c r="R133" s="4" t="str">
        <f>LEFT(Table1[[#This Row],[Company_Followers]],SEARCH(" ",Table1[[#This Row],[Company_Followers]])-1)</f>
        <v>458,566</v>
      </c>
      <c r="S133" s="3">
        <v>458566</v>
      </c>
    </row>
    <row r="134" spans="1:19" x14ac:dyDescent="0.25">
      <c r="A134">
        <v>132</v>
      </c>
      <c r="B134" t="s">
        <v>391</v>
      </c>
      <c r="C134" t="s">
        <v>389</v>
      </c>
      <c r="D134" t="s">
        <v>155</v>
      </c>
      <c r="E134" t="str">
        <f>LEFT(Table1[[#This Row],[Location]],SEARCH(",",Table1[[#This Row],[Location]])-1)</f>
        <v>Noida</v>
      </c>
      <c r="F134" t="s">
        <v>1051</v>
      </c>
      <c r="G134" t="s">
        <v>137</v>
      </c>
      <c r="H134" t="s">
        <v>392</v>
      </c>
      <c r="I134" t="str">
        <f t="shared" si="2"/>
        <v>450</v>
      </c>
      <c r="J134">
        <v>450</v>
      </c>
      <c r="K134" t="s">
        <v>995</v>
      </c>
      <c r="L134" t="s">
        <v>27</v>
      </c>
      <c r="M134" t="s">
        <v>1002</v>
      </c>
      <c r="N134" t="s">
        <v>926</v>
      </c>
      <c r="O134" s="4" t="s">
        <v>1055</v>
      </c>
      <c r="P134" t="s">
        <v>850</v>
      </c>
      <c r="Q134" t="s">
        <v>390</v>
      </c>
      <c r="R134" s="4" t="str">
        <f>LEFT(Table1[[#This Row],[Company_Followers]],SEARCH(" ",Table1[[#This Row],[Company_Followers]])-1)</f>
        <v>246,492</v>
      </c>
      <c r="S134" s="3">
        <v>246492</v>
      </c>
    </row>
    <row r="135" spans="1:19" x14ac:dyDescent="0.25">
      <c r="A135">
        <v>133</v>
      </c>
      <c r="B135" t="s">
        <v>395</v>
      </c>
      <c r="C135" t="s">
        <v>393</v>
      </c>
      <c r="D135" t="s">
        <v>10</v>
      </c>
      <c r="E135" t="str">
        <f>LEFT(Table1[[#This Row],[Location]],SEARCH(",",Table1[[#This Row],[Location]])-1)</f>
        <v>Bengaluru</v>
      </c>
      <c r="F135" t="s">
        <v>1013</v>
      </c>
      <c r="G135" t="s">
        <v>137</v>
      </c>
      <c r="H135" t="s">
        <v>396</v>
      </c>
      <c r="I135" t="str">
        <f t="shared" si="2"/>
        <v>12</v>
      </c>
      <c r="J135">
        <v>12</v>
      </c>
      <c r="K135" t="s">
        <v>995</v>
      </c>
      <c r="L135" t="s">
        <v>27</v>
      </c>
      <c r="M135" t="s">
        <v>1002</v>
      </c>
      <c r="N135" t="s">
        <v>944</v>
      </c>
      <c r="O135" s="4" t="s">
        <v>1039</v>
      </c>
      <c r="P135" t="s">
        <v>850</v>
      </c>
      <c r="Q135" t="s">
        <v>394</v>
      </c>
      <c r="R135" s="4" t="str">
        <f>LEFT(Table1[[#This Row],[Company_Followers]],SEARCH(" ",Table1[[#This Row],[Company_Followers]])-1)</f>
        <v>2,068</v>
      </c>
      <c r="S135" s="3">
        <v>2068</v>
      </c>
    </row>
    <row r="136" spans="1:19" x14ac:dyDescent="0.25">
      <c r="A136">
        <v>134</v>
      </c>
      <c r="B136" t="s">
        <v>397</v>
      </c>
      <c r="C136" t="s">
        <v>163</v>
      </c>
      <c r="D136" t="s">
        <v>47</v>
      </c>
      <c r="E136" t="str">
        <f>LEFT(Table1[[#This Row],[Location]],SEARCH(",",Table1[[#This Row],[Location]])-1)</f>
        <v>Mumbai</v>
      </c>
      <c r="F136" t="s">
        <v>1018</v>
      </c>
      <c r="G136" t="s">
        <v>137</v>
      </c>
      <c r="H136" t="s">
        <v>398</v>
      </c>
      <c r="I136" t="str">
        <f t="shared" si="2"/>
        <v>72</v>
      </c>
      <c r="J136">
        <v>72</v>
      </c>
      <c r="K136" t="s">
        <v>27</v>
      </c>
      <c r="L136" t="s">
        <v>27</v>
      </c>
      <c r="M136" t="s">
        <v>1044</v>
      </c>
      <c r="N136" t="s">
        <v>924</v>
      </c>
      <c r="O136" s="4" t="s">
        <v>1054</v>
      </c>
      <c r="P136" t="s">
        <v>867</v>
      </c>
      <c r="Q136" t="s">
        <v>349</v>
      </c>
      <c r="R136" s="4" t="str">
        <f>LEFT(Table1[[#This Row],[Company_Followers]],SEARCH(" ",Table1[[#This Row],[Company_Followers]])-1)</f>
        <v>2,014,342</v>
      </c>
      <c r="S136" s="3">
        <v>2014342</v>
      </c>
    </row>
    <row r="137" spans="1:19" x14ac:dyDescent="0.25">
      <c r="A137">
        <v>135</v>
      </c>
      <c r="B137" t="s">
        <v>399</v>
      </c>
      <c r="C137" t="s">
        <v>159</v>
      </c>
      <c r="D137" t="s">
        <v>10</v>
      </c>
      <c r="E137" t="str">
        <f>LEFT(Table1[[#This Row],[Location]],SEARCH(",",Table1[[#This Row],[Location]])-1)</f>
        <v>Bengaluru</v>
      </c>
      <c r="F137" t="s">
        <v>1013</v>
      </c>
      <c r="G137" t="s">
        <v>137</v>
      </c>
      <c r="H137" t="s">
        <v>210</v>
      </c>
      <c r="K137" t="s">
        <v>995</v>
      </c>
      <c r="L137" t="s">
        <v>27</v>
      </c>
      <c r="M137" t="s">
        <v>1002</v>
      </c>
      <c r="N137" t="s">
        <v>923</v>
      </c>
      <c r="O137" s="4" t="s">
        <v>849</v>
      </c>
      <c r="P137" t="s">
        <v>860</v>
      </c>
      <c r="Q137" t="s">
        <v>290</v>
      </c>
      <c r="R137" s="4" t="str">
        <f>LEFT(Table1[[#This Row],[Company_Followers]],SEARCH(" ",Table1[[#This Row],[Company_Followers]])-1)</f>
        <v>93,288</v>
      </c>
      <c r="S137" s="3">
        <v>93288</v>
      </c>
    </row>
    <row r="138" spans="1:19" x14ac:dyDescent="0.25">
      <c r="A138">
        <v>136</v>
      </c>
      <c r="B138" t="s">
        <v>402</v>
      </c>
      <c r="C138" t="s">
        <v>400</v>
      </c>
      <c r="D138" t="s">
        <v>10</v>
      </c>
      <c r="E138" t="str">
        <f>LEFT(Table1[[#This Row],[Location]],SEARCH(",",Table1[[#This Row],[Location]])-1)</f>
        <v>Bengaluru</v>
      </c>
      <c r="F138" t="s">
        <v>1013</v>
      </c>
      <c r="G138" t="s">
        <v>137</v>
      </c>
      <c r="H138" t="s">
        <v>403</v>
      </c>
      <c r="I138" t="str">
        <f t="shared" si="2"/>
        <v>473</v>
      </c>
      <c r="J138">
        <v>473</v>
      </c>
      <c r="K138" t="s">
        <v>996</v>
      </c>
      <c r="L138" t="s">
        <v>27</v>
      </c>
      <c r="M138" t="s">
        <v>1003</v>
      </c>
      <c r="N138" t="s">
        <v>902</v>
      </c>
      <c r="O138" s="4" t="s">
        <v>1054</v>
      </c>
      <c r="P138" t="s">
        <v>850</v>
      </c>
      <c r="Q138" t="s">
        <v>401</v>
      </c>
      <c r="R138" s="4" t="str">
        <f>LEFT(Table1[[#This Row],[Company_Followers]],SEARCH(" ",Table1[[#This Row],[Company_Followers]])-1)</f>
        <v>634,627</v>
      </c>
      <c r="S138" s="3">
        <v>634627</v>
      </c>
    </row>
    <row r="139" spans="1:19" x14ac:dyDescent="0.25">
      <c r="A139">
        <v>137</v>
      </c>
      <c r="B139" t="s">
        <v>406</v>
      </c>
      <c r="C139" t="s">
        <v>404</v>
      </c>
      <c r="D139" t="s">
        <v>38</v>
      </c>
      <c r="E139" t="str">
        <f>LEFT(Table1[[#This Row],[Location]],SEARCH(",",Table1[[#This Row],[Location]])-1)</f>
        <v>Chennai</v>
      </c>
      <c r="F139" t="s">
        <v>1046</v>
      </c>
      <c r="G139" t="s">
        <v>137</v>
      </c>
      <c r="H139" t="s">
        <v>407</v>
      </c>
      <c r="I139" t="str">
        <f t="shared" si="2"/>
        <v>7</v>
      </c>
      <c r="J139">
        <v>7</v>
      </c>
      <c r="K139" t="s">
        <v>995</v>
      </c>
      <c r="L139" t="s">
        <v>27</v>
      </c>
      <c r="M139" t="s">
        <v>1002</v>
      </c>
      <c r="N139" t="s">
        <v>902</v>
      </c>
      <c r="O139" s="4" t="s">
        <v>1054</v>
      </c>
      <c r="P139" t="s">
        <v>850</v>
      </c>
      <c r="Q139" t="s">
        <v>405</v>
      </c>
      <c r="R139" s="4" t="str">
        <f>LEFT(Table1[[#This Row],[Company_Followers]],SEARCH(" ",Table1[[#This Row],[Company_Followers]])-1)</f>
        <v>464,864</v>
      </c>
      <c r="S139" s="3">
        <v>464864</v>
      </c>
    </row>
    <row r="140" spans="1:19" x14ac:dyDescent="0.25">
      <c r="A140">
        <v>138</v>
      </c>
      <c r="B140" t="s">
        <v>408</v>
      </c>
      <c r="C140" t="s">
        <v>159</v>
      </c>
      <c r="D140" t="s">
        <v>30</v>
      </c>
      <c r="E140" t="str">
        <f>LEFT(Table1[[#This Row],[Location]],SEARCH(",",Table1[[#This Row],[Location]])-1)</f>
        <v>Hyderabad</v>
      </c>
      <c r="F140" t="s">
        <v>1047</v>
      </c>
      <c r="G140" t="s">
        <v>137</v>
      </c>
      <c r="H140" t="s">
        <v>210</v>
      </c>
      <c r="K140" t="s">
        <v>995</v>
      </c>
      <c r="L140" t="s">
        <v>27</v>
      </c>
      <c r="M140" t="s">
        <v>1002</v>
      </c>
      <c r="N140" t="s">
        <v>923</v>
      </c>
      <c r="O140" s="4" t="s">
        <v>849</v>
      </c>
      <c r="P140" t="s">
        <v>860</v>
      </c>
      <c r="Q140" t="s">
        <v>290</v>
      </c>
      <c r="R140" s="4" t="str">
        <f>LEFT(Table1[[#This Row],[Company_Followers]],SEARCH(" ",Table1[[#This Row],[Company_Followers]])-1)</f>
        <v>93,288</v>
      </c>
      <c r="S140" s="3">
        <v>93288</v>
      </c>
    </row>
    <row r="141" spans="1:19" x14ac:dyDescent="0.25">
      <c r="A141">
        <v>139</v>
      </c>
      <c r="B141" t="s">
        <v>410</v>
      </c>
      <c r="C141" t="s">
        <v>193</v>
      </c>
      <c r="D141" t="s">
        <v>10</v>
      </c>
      <c r="E141" t="str">
        <f>LEFT(Table1[[#This Row],[Location]],SEARCH(",",Table1[[#This Row],[Location]])-1)</f>
        <v>Bengaluru</v>
      </c>
      <c r="F141" t="s">
        <v>1013</v>
      </c>
      <c r="G141" t="s">
        <v>137</v>
      </c>
      <c r="H141" t="s">
        <v>411</v>
      </c>
      <c r="I141" t="str">
        <f t="shared" si="2"/>
        <v>92</v>
      </c>
      <c r="J141">
        <v>92</v>
      </c>
      <c r="K141" t="s">
        <v>996</v>
      </c>
      <c r="L141" t="s">
        <v>27</v>
      </c>
      <c r="M141" t="s">
        <v>1003</v>
      </c>
      <c r="N141" t="s">
        <v>927</v>
      </c>
      <c r="O141" s="4" t="s">
        <v>1054</v>
      </c>
      <c r="P141" t="s">
        <v>857</v>
      </c>
      <c r="Q141" t="s">
        <v>409</v>
      </c>
      <c r="R141" s="4" t="str">
        <f>LEFT(Table1[[#This Row],[Company_Followers]],SEARCH(" ",Table1[[#This Row],[Company_Followers]])-1)</f>
        <v>3,426,531</v>
      </c>
      <c r="S141" s="3">
        <v>3426531</v>
      </c>
    </row>
    <row r="142" spans="1:19" x14ac:dyDescent="0.25">
      <c r="A142">
        <v>140</v>
      </c>
      <c r="B142" t="s">
        <v>13</v>
      </c>
      <c r="C142" t="s">
        <v>335</v>
      </c>
      <c r="D142" t="s">
        <v>47</v>
      </c>
      <c r="E142" t="str">
        <f>LEFT(Table1[[#This Row],[Location]],SEARCH(",",Table1[[#This Row],[Location]])-1)</f>
        <v>Mumbai</v>
      </c>
      <c r="F142" t="s">
        <v>1018</v>
      </c>
      <c r="G142" t="s">
        <v>137</v>
      </c>
      <c r="H142" t="s">
        <v>412</v>
      </c>
      <c r="I142" t="str">
        <f t="shared" si="2"/>
        <v>430</v>
      </c>
      <c r="J142">
        <v>430</v>
      </c>
      <c r="K142" t="s">
        <v>27</v>
      </c>
      <c r="L142" t="s">
        <v>27</v>
      </c>
      <c r="M142" t="s">
        <v>1044</v>
      </c>
      <c r="N142" t="s">
        <v>915</v>
      </c>
      <c r="O142" s="4" t="s">
        <v>1054</v>
      </c>
      <c r="P142" t="s">
        <v>856</v>
      </c>
      <c r="Q142" t="s">
        <v>336</v>
      </c>
      <c r="R142" s="4" t="str">
        <f>LEFT(Table1[[#This Row],[Company_Followers]],SEARCH(" ",Table1[[#This Row],[Company_Followers]])-1)</f>
        <v>1,232,965</v>
      </c>
      <c r="S142" s="3">
        <v>1232965</v>
      </c>
    </row>
    <row r="143" spans="1:19" x14ac:dyDescent="0.25">
      <c r="A143">
        <v>141</v>
      </c>
      <c r="B143" t="s">
        <v>356</v>
      </c>
      <c r="C143" t="s">
        <v>354</v>
      </c>
      <c r="D143" t="s">
        <v>60</v>
      </c>
      <c r="E143" t="str">
        <f>LEFT(Table1[[#This Row],[Location]],SEARCH(",",Table1[[#This Row],[Location]])-1)</f>
        <v>Vadodara</v>
      </c>
      <c r="F143" t="s">
        <v>1048</v>
      </c>
      <c r="G143" t="s">
        <v>137</v>
      </c>
      <c r="H143" t="s">
        <v>78</v>
      </c>
      <c r="I143" t="str">
        <f t="shared" si="2"/>
        <v>63</v>
      </c>
      <c r="J143">
        <v>63</v>
      </c>
      <c r="K143" t="s">
        <v>995</v>
      </c>
      <c r="L143" t="s">
        <v>27</v>
      </c>
      <c r="M143" t="s">
        <v>1002</v>
      </c>
      <c r="N143" t="s">
        <v>946</v>
      </c>
      <c r="O143" s="4" t="s">
        <v>1055</v>
      </c>
      <c r="P143" t="s">
        <v>874</v>
      </c>
      <c r="Q143" t="s">
        <v>355</v>
      </c>
      <c r="R143" s="4" t="str">
        <f>LEFT(Table1[[#This Row],[Company_Followers]],SEARCH(" ",Table1[[#This Row],[Company_Followers]])-1)</f>
        <v>52,485</v>
      </c>
      <c r="S143" s="3">
        <v>52485</v>
      </c>
    </row>
    <row r="144" spans="1:19" x14ac:dyDescent="0.25">
      <c r="A144">
        <v>142</v>
      </c>
      <c r="B144" t="s">
        <v>356</v>
      </c>
      <c r="C144" t="s">
        <v>354</v>
      </c>
      <c r="D144" t="s">
        <v>60</v>
      </c>
      <c r="E144" t="str">
        <f>LEFT(Table1[[#This Row],[Location]],SEARCH(",",Table1[[#This Row],[Location]])-1)</f>
        <v>Vadodara</v>
      </c>
      <c r="F144" t="s">
        <v>1048</v>
      </c>
      <c r="G144" t="s">
        <v>137</v>
      </c>
      <c r="H144" t="s">
        <v>413</v>
      </c>
      <c r="I144" t="str">
        <f t="shared" si="2"/>
        <v>61</v>
      </c>
      <c r="J144">
        <v>61</v>
      </c>
      <c r="K144" t="s">
        <v>995</v>
      </c>
      <c r="L144" t="s">
        <v>27</v>
      </c>
      <c r="M144" t="s">
        <v>1002</v>
      </c>
      <c r="N144" t="s">
        <v>946</v>
      </c>
      <c r="O144" s="4" t="s">
        <v>1055</v>
      </c>
      <c r="P144" t="s">
        <v>874</v>
      </c>
      <c r="Q144" t="s">
        <v>355</v>
      </c>
      <c r="R144" s="4" t="str">
        <f>LEFT(Table1[[#This Row],[Company_Followers]],SEARCH(" ",Table1[[#This Row],[Company_Followers]])-1)</f>
        <v>52,485</v>
      </c>
      <c r="S144" s="3">
        <v>52485</v>
      </c>
    </row>
    <row r="145" spans="1:19" x14ac:dyDescent="0.25">
      <c r="A145">
        <v>143</v>
      </c>
      <c r="B145" t="s">
        <v>222</v>
      </c>
      <c r="C145" t="s">
        <v>223</v>
      </c>
      <c r="D145" t="s">
        <v>114</v>
      </c>
      <c r="E145" t="str">
        <f>LEFT(Table1[[#This Row],[Location]],SEARCH(",",Table1[[#This Row],[Location]])-1)</f>
        <v>Pune</v>
      </c>
      <c r="F145" t="s">
        <v>1018</v>
      </c>
      <c r="G145" t="s">
        <v>137</v>
      </c>
      <c r="H145" t="s">
        <v>414</v>
      </c>
      <c r="I145" t="str">
        <f t="shared" si="2"/>
        <v>185</v>
      </c>
      <c r="J145">
        <v>185</v>
      </c>
      <c r="K145" t="s">
        <v>27</v>
      </c>
      <c r="L145" t="s">
        <v>27</v>
      </c>
      <c r="M145" t="s">
        <v>1044</v>
      </c>
      <c r="N145" t="s">
        <v>915</v>
      </c>
      <c r="O145" s="4" t="s">
        <v>1054</v>
      </c>
      <c r="P145" t="s">
        <v>856</v>
      </c>
      <c r="Q145" t="s">
        <v>383</v>
      </c>
      <c r="R145" s="4" t="str">
        <f>LEFT(Table1[[#This Row],[Company_Followers]],SEARCH(" ",Table1[[#This Row],[Company_Followers]])-1)</f>
        <v>458,566</v>
      </c>
      <c r="S145" s="3">
        <v>458566</v>
      </c>
    </row>
    <row r="146" spans="1:19" x14ac:dyDescent="0.25">
      <c r="A146">
        <v>144</v>
      </c>
      <c r="B146" t="s">
        <v>417</v>
      </c>
      <c r="C146" t="s">
        <v>415</v>
      </c>
      <c r="D146" t="s">
        <v>155</v>
      </c>
      <c r="E146" t="str">
        <f>LEFT(Table1[[#This Row],[Location]],SEARCH(",",Table1[[#This Row],[Location]])-1)</f>
        <v>Noida</v>
      </c>
      <c r="F146" t="s">
        <v>1051</v>
      </c>
      <c r="G146" t="s">
        <v>137</v>
      </c>
      <c r="H146" t="s">
        <v>418</v>
      </c>
      <c r="I146" t="str">
        <f t="shared" si="2"/>
        <v>264</v>
      </c>
      <c r="J146">
        <v>264</v>
      </c>
      <c r="K146" t="s">
        <v>996</v>
      </c>
      <c r="L146" t="s">
        <v>27</v>
      </c>
      <c r="M146" t="s">
        <v>1003</v>
      </c>
      <c r="N146" t="s">
        <v>915</v>
      </c>
      <c r="O146" s="4" t="s">
        <v>1054</v>
      </c>
      <c r="P146" t="s">
        <v>856</v>
      </c>
      <c r="Q146" t="s">
        <v>416</v>
      </c>
      <c r="R146" s="4" t="str">
        <f>LEFT(Table1[[#This Row],[Company_Followers]],SEARCH(" ",Table1[[#This Row],[Company_Followers]])-1)</f>
        <v>1,078,204</v>
      </c>
      <c r="S146" s="3">
        <v>1078204</v>
      </c>
    </row>
    <row r="147" spans="1:19" x14ac:dyDescent="0.25">
      <c r="A147">
        <v>145</v>
      </c>
      <c r="B147" t="s">
        <v>13</v>
      </c>
      <c r="C147" t="s">
        <v>419</v>
      </c>
      <c r="D147" t="s">
        <v>38</v>
      </c>
      <c r="E147" t="str">
        <f>LEFT(Table1[[#This Row],[Location]],SEARCH(",",Table1[[#This Row],[Location]])-1)</f>
        <v>Chennai</v>
      </c>
      <c r="F147" t="s">
        <v>1046</v>
      </c>
      <c r="G147" t="s">
        <v>137</v>
      </c>
      <c r="H147" t="s">
        <v>421</v>
      </c>
      <c r="I147" t="str">
        <f t="shared" si="2"/>
        <v>278</v>
      </c>
      <c r="J147">
        <v>278</v>
      </c>
      <c r="K147" t="s">
        <v>997</v>
      </c>
      <c r="L147" t="s">
        <v>27</v>
      </c>
      <c r="M147" t="s">
        <v>1004</v>
      </c>
      <c r="N147" t="s">
        <v>900</v>
      </c>
      <c r="O147" s="4" t="s">
        <v>849</v>
      </c>
      <c r="P147" t="s">
        <v>851</v>
      </c>
      <c r="Q147" t="s">
        <v>420</v>
      </c>
      <c r="R147" s="4" t="str">
        <f>LEFT(Table1[[#This Row],[Company_Followers]],SEARCH(" ",Table1[[#This Row],[Company_Followers]])-1)</f>
        <v>31,699</v>
      </c>
      <c r="S147" s="3">
        <v>31699</v>
      </c>
    </row>
    <row r="148" spans="1:19" x14ac:dyDescent="0.25">
      <c r="A148">
        <v>146</v>
      </c>
      <c r="B148" t="s">
        <v>423</v>
      </c>
      <c r="C148" t="s">
        <v>85</v>
      </c>
      <c r="D148" t="s">
        <v>10</v>
      </c>
      <c r="E148" t="str">
        <f>LEFT(Table1[[#This Row],[Location]],SEARCH(",",Table1[[#This Row],[Location]])-1)</f>
        <v>Bengaluru</v>
      </c>
      <c r="F148" t="s">
        <v>1013</v>
      </c>
      <c r="G148" t="s">
        <v>137</v>
      </c>
      <c r="H148" t="s">
        <v>366</v>
      </c>
      <c r="I148" t="str">
        <f t="shared" si="2"/>
        <v>100</v>
      </c>
      <c r="J148">
        <v>100</v>
      </c>
      <c r="K148" t="s">
        <v>996</v>
      </c>
      <c r="L148" t="s">
        <v>27</v>
      </c>
      <c r="M148" t="s">
        <v>1003</v>
      </c>
      <c r="N148" t="s">
        <v>913</v>
      </c>
      <c r="O148" s="4" t="s">
        <v>1054</v>
      </c>
      <c r="P148" t="s">
        <v>859</v>
      </c>
      <c r="Q148" t="s">
        <v>422</v>
      </c>
      <c r="R148" s="4" t="str">
        <f>LEFT(Table1[[#This Row],[Company_Followers]],SEARCH(" ",Table1[[#This Row],[Company_Followers]])-1)</f>
        <v>1,590,108</v>
      </c>
      <c r="S148" s="3">
        <v>1590108</v>
      </c>
    </row>
    <row r="149" spans="1:19" x14ac:dyDescent="0.25">
      <c r="A149">
        <v>147</v>
      </c>
      <c r="B149" t="s">
        <v>426</v>
      </c>
      <c r="C149" t="s">
        <v>424</v>
      </c>
      <c r="D149" t="s">
        <v>22</v>
      </c>
      <c r="E149" t="str">
        <f>LEFT(Table1[[#This Row],[Location]],SEARCH(",",Table1[[#This Row],[Location]])-1)</f>
        <v>Kochi</v>
      </c>
      <c r="F149" t="s">
        <v>1011</v>
      </c>
      <c r="G149" t="s">
        <v>137</v>
      </c>
      <c r="H149" t="s">
        <v>427</v>
      </c>
      <c r="I149" t="str">
        <f t="shared" si="2"/>
        <v>533</v>
      </c>
      <c r="J149">
        <v>533</v>
      </c>
      <c r="K149" t="s">
        <v>27</v>
      </c>
      <c r="L149" t="s">
        <v>27</v>
      </c>
      <c r="M149" t="s">
        <v>1044</v>
      </c>
      <c r="N149" t="s">
        <v>428</v>
      </c>
      <c r="O149" s="4" t="s">
        <v>1038</v>
      </c>
      <c r="P149" t="s">
        <v>863</v>
      </c>
      <c r="Q149" t="s">
        <v>425</v>
      </c>
      <c r="R149" s="4" t="str">
        <f>LEFT(Table1[[#This Row],[Company_Followers]],SEARCH(" ",Table1[[#This Row],[Company_Followers]])-1)</f>
        <v>1,519</v>
      </c>
      <c r="S149" s="3">
        <v>1519</v>
      </c>
    </row>
    <row r="150" spans="1:19" x14ac:dyDescent="0.25">
      <c r="A150">
        <v>148</v>
      </c>
      <c r="B150" t="s">
        <v>431</v>
      </c>
      <c r="C150" t="s">
        <v>429</v>
      </c>
      <c r="D150" t="s">
        <v>76</v>
      </c>
      <c r="E150" t="str">
        <f>LEFT(Table1[[#This Row],[Location]],SEARCH(",",Table1[[#This Row],[Location]])-1)</f>
        <v>Gurgaon</v>
      </c>
      <c r="F150" t="s">
        <v>1049</v>
      </c>
      <c r="G150" t="s">
        <v>137</v>
      </c>
      <c r="H150" t="s">
        <v>147</v>
      </c>
      <c r="I150" t="str">
        <f t="shared" si="2"/>
        <v>20</v>
      </c>
      <c r="J150">
        <v>20</v>
      </c>
      <c r="K150" t="s">
        <v>996</v>
      </c>
      <c r="L150" t="s">
        <v>27</v>
      </c>
      <c r="M150" t="s">
        <v>1003</v>
      </c>
      <c r="N150" t="s">
        <v>952</v>
      </c>
      <c r="O150" s="4" t="s">
        <v>1055</v>
      </c>
      <c r="P150" t="s">
        <v>878</v>
      </c>
      <c r="Q150" t="s">
        <v>430</v>
      </c>
      <c r="R150" s="4" t="str">
        <f>LEFT(Table1[[#This Row],[Company_Followers]],SEARCH(" ",Table1[[#This Row],[Company_Followers]])-1)</f>
        <v>85,179</v>
      </c>
      <c r="S150" s="3">
        <v>85179</v>
      </c>
    </row>
    <row r="151" spans="1:19" x14ac:dyDescent="0.25">
      <c r="A151">
        <v>149</v>
      </c>
      <c r="B151" t="s">
        <v>399</v>
      </c>
      <c r="C151" t="s">
        <v>159</v>
      </c>
      <c r="D151" t="s">
        <v>10</v>
      </c>
      <c r="E151" t="str">
        <f>LEFT(Table1[[#This Row],[Location]],SEARCH(",",Table1[[#This Row],[Location]])-1)</f>
        <v>Bengaluru</v>
      </c>
      <c r="F151" t="s">
        <v>1013</v>
      </c>
      <c r="G151" t="s">
        <v>137</v>
      </c>
      <c r="H151" t="s">
        <v>210</v>
      </c>
      <c r="K151" t="s">
        <v>995</v>
      </c>
      <c r="L151" t="s">
        <v>27</v>
      </c>
      <c r="M151" t="s">
        <v>1002</v>
      </c>
      <c r="N151" t="s">
        <v>923</v>
      </c>
      <c r="O151" s="4" t="s">
        <v>849</v>
      </c>
      <c r="P151" t="s">
        <v>860</v>
      </c>
      <c r="Q151" t="s">
        <v>290</v>
      </c>
      <c r="R151" s="4" t="str">
        <f>LEFT(Table1[[#This Row],[Company_Followers]],SEARCH(" ",Table1[[#This Row],[Company_Followers]])-1)</f>
        <v>93,288</v>
      </c>
      <c r="S151" s="3">
        <v>93288</v>
      </c>
    </row>
    <row r="152" spans="1:19" x14ac:dyDescent="0.25">
      <c r="A152">
        <v>150</v>
      </c>
      <c r="B152" t="s">
        <v>356</v>
      </c>
      <c r="C152" t="s">
        <v>354</v>
      </c>
      <c r="D152" t="s">
        <v>137</v>
      </c>
      <c r="E152" t="s">
        <v>1044</v>
      </c>
      <c r="F152" t="s">
        <v>1044</v>
      </c>
      <c r="G152" t="s">
        <v>137</v>
      </c>
      <c r="H152" t="s">
        <v>432</v>
      </c>
      <c r="I152" t="str">
        <f t="shared" si="2"/>
        <v>200</v>
      </c>
      <c r="J152">
        <v>200</v>
      </c>
      <c r="K152" t="s">
        <v>995</v>
      </c>
      <c r="L152" t="s">
        <v>27</v>
      </c>
      <c r="M152" t="s">
        <v>1002</v>
      </c>
      <c r="N152" t="s">
        <v>946</v>
      </c>
      <c r="O152" s="4" t="s">
        <v>1055</v>
      </c>
      <c r="P152" t="s">
        <v>874</v>
      </c>
      <c r="Q152" t="s">
        <v>355</v>
      </c>
      <c r="R152" s="4" t="str">
        <f>LEFT(Table1[[#This Row],[Company_Followers]],SEARCH(" ",Table1[[#This Row],[Company_Followers]])-1)</f>
        <v>52,485</v>
      </c>
      <c r="S152" s="3">
        <v>52485</v>
      </c>
    </row>
    <row r="153" spans="1:19" x14ac:dyDescent="0.25">
      <c r="A153">
        <v>151</v>
      </c>
      <c r="B153" t="s">
        <v>435</v>
      </c>
      <c r="C153" t="s">
        <v>433</v>
      </c>
      <c r="D153" t="s">
        <v>30</v>
      </c>
      <c r="E153" t="str">
        <f>LEFT(Table1[[#This Row],[Location]],SEARCH(",",Table1[[#This Row],[Location]])-1)</f>
        <v>Hyderabad</v>
      </c>
      <c r="F153" t="s">
        <v>1047</v>
      </c>
      <c r="G153" t="s">
        <v>137</v>
      </c>
      <c r="H153" t="s">
        <v>436</v>
      </c>
      <c r="I153" t="str">
        <f t="shared" si="2"/>
        <v>60</v>
      </c>
      <c r="J153">
        <v>60</v>
      </c>
      <c r="K153" t="s">
        <v>995</v>
      </c>
      <c r="L153" t="s">
        <v>27</v>
      </c>
      <c r="M153" t="s">
        <v>1002</v>
      </c>
      <c r="N153" t="s">
        <v>953</v>
      </c>
      <c r="O153" s="4" t="s">
        <v>1057</v>
      </c>
      <c r="P153" t="s">
        <v>879</v>
      </c>
      <c r="Q153" t="s">
        <v>434</v>
      </c>
      <c r="R153" s="4" t="str">
        <f>LEFT(Table1[[#This Row],[Company_Followers]],SEARCH(" ",Table1[[#This Row],[Company_Followers]])-1)</f>
        <v>25,102</v>
      </c>
      <c r="S153" s="3">
        <v>25102</v>
      </c>
    </row>
    <row r="154" spans="1:19" x14ac:dyDescent="0.25">
      <c r="A154">
        <v>152</v>
      </c>
      <c r="B154" t="s">
        <v>435</v>
      </c>
      <c r="C154" t="s">
        <v>433</v>
      </c>
      <c r="D154" t="s">
        <v>30</v>
      </c>
      <c r="E154" t="str">
        <f>LEFT(Table1[[#This Row],[Location]],SEARCH(",",Table1[[#This Row],[Location]])-1)</f>
        <v>Hyderabad</v>
      </c>
      <c r="F154" t="s">
        <v>1047</v>
      </c>
      <c r="G154" t="s">
        <v>137</v>
      </c>
      <c r="H154" t="s">
        <v>293</v>
      </c>
      <c r="I154" t="str">
        <f t="shared" si="2"/>
        <v>37</v>
      </c>
      <c r="J154">
        <v>37</v>
      </c>
      <c r="K154" t="s">
        <v>995</v>
      </c>
      <c r="L154" t="s">
        <v>27</v>
      </c>
      <c r="M154" t="s">
        <v>1002</v>
      </c>
      <c r="N154" t="s">
        <v>917</v>
      </c>
      <c r="O154" s="4" t="s">
        <v>1057</v>
      </c>
      <c r="P154" t="s">
        <v>1045</v>
      </c>
      <c r="Q154" t="s">
        <v>434</v>
      </c>
      <c r="R154" s="4" t="str">
        <f>LEFT(Table1[[#This Row],[Company_Followers]],SEARCH(" ",Table1[[#This Row],[Company_Followers]])-1)</f>
        <v>25,102</v>
      </c>
      <c r="S154" s="3">
        <v>25102</v>
      </c>
    </row>
    <row r="155" spans="1:19" x14ac:dyDescent="0.25">
      <c r="A155">
        <v>153</v>
      </c>
      <c r="B155" t="s">
        <v>439</v>
      </c>
      <c r="C155" t="s">
        <v>437</v>
      </c>
      <c r="D155" t="s">
        <v>30</v>
      </c>
      <c r="E155" t="str">
        <f>LEFT(Table1[[#This Row],[Location]],SEARCH(",",Table1[[#This Row],[Location]])-1)</f>
        <v>Hyderabad</v>
      </c>
      <c r="F155" t="s">
        <v>1047</v>
      </c>
      <c r="G155" t="s">
        <v>137</v>
      </c>
      <c r="H155" t="s">
        <v>225</v>
      </c>
      <c r="I155" t="str">
        <f t="shared" si="2"/>
        <v>54</v>
      </c>
      <c r="J155">
        <v>54</v>
      </c>
      <c r="K155" t="s">
        <v>997</v>
      </c>
      <c r="L155" t="s">
        <v>27</v>
      </c>
      <c r="M155" t="s">
        <v>1004</v>
      </c>
      <c r="N155" t="s">
        <v>936</v>
      </c>
      <c r="O155" s="4" t="s">
        <v>1054</v>
      </c>
      <c r="P155" t="s">
        <v>869</v>
      </c>
      <c r="Q155" t="s">
        <v>438</v>
      </c>
      <c r="R155" s="4" t="str">
        <f>LEFT(Table1[[#This Row],[Company_Followers]],SEARCH(" ",Table1[[#This Row],[Company_Followers]])-1)</f>
        <v>116,273</v>
      </c>
      <c r="S155" s="3">
        <v>116273</v>
      </c>
    </row>
    <row r="156" spans="1:19" x14ac:dyDescent="0.25">
      <c r="A156">
        <v>154</v>
      </c>
      <c r="B156" t="s">
        <v>435</v>
      </c>
      <c r="C156" t="s">
        <v>433</v>
      </c>
      <c r="D156" t="s">
        <v>30</v>
      </c>
      <c r="E156" t="str">
        <f>LEFT(Table1[[#This Row],[Location]],SEARCH(",",Table1[[#This Row],[Location]])-1)</f>
        <v>Hyderabad</v>
      </c>
      <c r="F156" t="s">
        <v>1047</v>
      </c>
      <c r="G156" t="s">
        <v>137</v>
      </c>
      <c r="H156" t="s">
        <v>440</v>
      </c>
      <c r="I156" t="str">
        <f t="shared" si="2"/>
        <v>41</v>
      </c>
      <c r="J156">
        <v>41</v>
      </c>
      <c r="K156" t="s">
        <v>995</v>
      </c>
      <c r="L156" t="s">
        <v>27</v>
      </c>
      <c r="M156" t="s">
        <v>1002</v>
      </c>
      <c r="N156" t="s">
        <v>917</v>
      </c>
      <c r="O156" s="4" t="s">
        <v>1057</v>
      </c>
      <c r="P156" t="s">
        <v>1045</v>
      </c>
      <c r="Q156" t="s">
        <v>434</v>
      </c>
      <c r="R156" s="4" t="str">
        <f>LEFT(Table1[[#This Row],[Company_Followers]],SEARCH(" ",Table1[[#This Row],[Company_Followers]])-1)</f>
        <v>25,102</v>
      </c>
      <c r="S156" s="3">
        <v>25102</v>
      </c>
    </row>
    <row r="157" spans="1:19" x14ac:dyDescent="0.25">
      <c r="A157">
        <v>155</v>
      </c>
      <c r="B157" t="s">
        <v>439</v>
      </c>
      <c r="C157" t="s">
        <v>437</v>
      </c>
      <c r="D157" t="s">
        <v>30</v>
      </c>
      <c r="E157" t="str">
        <f>LEFT(Table1[[#This Row],[Location]],SEARCH(",",Table1[[#This Row],[Location]])-1)</f>
        <v>Hyderabad</v>
      </c>
      <c r="F157" t="s">
        <v>1047</v>
      </c>
      <c r="G157" t="s">
        <v>137</v>
      </c>
      <c r="H157" t="s">
        <v>289</v>
      </c>
      <c r="I157" t="str">
        <f t="shared" si="2"/>
        <v>64</v>
      </c>
      <c r="J157">
        <v>64</v>
      </c>
      <c r="K157" t="s">
        <v>997</v>
      </c>
      <c r="L157" t="s">
        <v>27</v>
      </c>
      <c r="M157" t="s">
        <v>1004</v>
      </c>
      <c r="N157" t="s">
        <v>936</v>
      </c>
      <c r="O157" s="4" t="s">
        <v>1054</v>
      </c>
      <c r="P157" t="s">
        <v>869</v>
      </c>
      <c r="Q157" t="s">
        <v>438</v>
      </c>
      <c r="R157" s="4" t="str">
        <f>LEFT(Table1[[#This Row],[Company_Followers]],SEARCH(" ",Table1[[#This Row],[Company_Followers]])-1)</f>
        <v>116,273</v>
      </c>
      <c r="S157" s="3">
        <v>116273</v>
      </c>
    </row>
    <row r="158" spans="1:19" x14ac:dyDescent="0.25">
      <c r="A158">
        <v>156</v>
      </c>
      <c r="B158" t="s">
        <v>443</v>
      </c>
      <c r="C158" t="s">
        <v>441</v>
      </c>
      <c r="D158" t="s">
        <v>76</v>
      </c>
      <c r="E158" t="str">
        <f>LEFT(Table1[[#This Row],[Location]],SEARCH(",",Table1[[#This Row],[Location]])-1)</f>
        <v>Gurgaon</v>
      </c>
      <c r="F158" t="s">
        <v>1049</v>
      </c>
      <c r="G158" t="s">
        <v>137</v>
      </c>
      <c r="H158" t="s">
        <v>444</v>
      </c>
      <c r="I158" t="str">
        <f t="shared" si="2"/>
        <v>135</v>
      </c>
      <c r="J158">
        <v>135</v>
      </c>
      <c r="K158" t="s">
        <v>996</v>
      </c>
      <c r="L158" t="s">
        <v>27</v>
      </c>
      <c r="M158" t="s">
        <v>1003</v>
      </c>
      <c r="N158" t="s">
        <v>954</v>
      </c>
      <c r="O158" s="4" t="s">
        <v>848</v>
      </c>
      <c r="P158" t="s">
        <v>859</v>
      </c>
      <c r="Q158" t="s">
        <v>442</v>
      </c>
      <c r="R158" s="4" t="str">
        <f>LEFT(Table1[[#This Row],[Company_Followers]],SEARCH(" ",Table1[[#This Row],[Company_Followers]])-1)</f>
        <v>1,408</v>
      </c>
      <c r="S158" s="3">
        <v>1408</v>
      </c>
    </row>
    <row r="159" spans="1:19" x14ac:dyDescent="0.25">
      <c r="A159">
        <v>157</v>
      </c>
      <c r="B159" t="s">
        <v>447</v>
      </c>
      <c r="C159" t="s">
        <v>445</v>
      </c>
      <c r="D159" t="s">
        <v>10</v>
      </c>
      <c r="E159" t="str">
        <f>LEFT(Table1[[#This Row],[Location]],SEARCH(",",Table1[[#This Row],[Location]])-1)</f>
        <v>Bengaluru</v>
      </c>
      <c r="F159" t="s">
        <v>1013</v>
      </c>
      <c r="G159" t="s">
        <v>137</v>
      </c>
      <c r="H159" t="s">
        <v>448</v>
      </c>
      <c r="I159" t="str">
        <f t="shared" si="2"/>
        <v>276</v>
      </c>
      <c r="J159">
        <v>276</v>
      </c>
      <c r="K159" t="s">
        <v>995</v>
      </c>
      <c r="L159" t="s">
        <v>27</v>
      </c>
      <c r="M159" t="s">
        <v>1002</v>
      </c>
      <c r="N159" t="s">
        <v>903</v>
      </c>
      <c r="O159" s="4" t="s">
        <v>1054</v>
      </c>
      <c r="P159" t="s">
        <v>853</v>
      </c>
      <c r="Q159" t="s">
        <v>446</v>
      </c>
      <c r="R159" s="4" t="str">
        <f>LEFT(Table1[[#This Row],[Company_Followers]],SEARCH(" ",Table1[[#This Row],[Company_Followers]])-1)</f>
        <v>510,109</v>
      </c>
      <c r="S159" s="3">
        <v>510109</v>
      </c>
    </row>
    <row r="160" spans="1:19" x14ac:dyDescent="0.25">
      <c r="A160">
        <v>158</v>
      </c>
      <c r="B160" t="s">
        <v>431</v>
      </c>
      <c r="C160" t="s">
        <v>429</v>
      </c>
      <c r="D160" t="s">
        <v>76</v>
      </c>
      <c r="E160" t="str">
        <f>LEFT(Table1[[#This Row],[Location]],SEARCH(",",Table1[[#This Row],[Location]])-1)</f>
        <v>Gurgaon</v>
      </c>
      <c r="F160" t="s">
        <v>1049</v>
      </c>
      <c r="G160" t="s">
        <v>137</v>
      </c>
      <c r="H160" t="s">
        <v>117</v>
      </c>
      <c r="I160" t="str">
        <f t="shared" si="2"/>
        <v>26</v>
      </c>
      <c r="J160">
        <v>26</v>
      </c>
      <c r="K160" t="s">
        <v>996</v>
      </c>
      <c r="L160" t="s">
        <v>27</v>
      </c>
      <c r="M160" t="s">
        <v>1003</v>
      </c>
      <c r="N160" t="s">
        <v>952</v>
      </c>
      <c r="O160" s="4" t="s">
        <v>1055</v>
      </c>
      <c r="P160" t="s">
        <v>878</v>
      </c>
      <c r="Q160" t="s">
        <v>430</v>
      </c>
      <c r="R160" s="4" t="str">
        <f>LEFT(Table1[[#This Row],[Company_Followers]],SEARCH(" ",Table1[[#This Row],[Company_Followers]])-1)</f>
        <v>85,179</v>
      </c>
      <c r="S160" s="3">
        <v>85179</v>
      </c>
    </row>
    <row r="161" spans="1:19" x14ac:dyDescent="0.25">
      <c r="A161">
        <v>159</v>
      </c>
      <c r="B161" t="s">
        <v>410</v>
      </c>
      <c r="C161" t="s">
        <v>193</v>
      </c>
      <c r="D161" t="s">
        <v>55</v>
      </c>
      <c r="E161" t="str">
        <f>LEFT(Table1[[#This Row],[Location]],SEARCH(",",Table1[[#This Row],[Location]])-1)</f>
        <v>Delhi</v>
      </c>
      <c r="F161" t="s">
        <v>1019</v>
      </c>
      <c r="G161" t="s">
        <v>137</v>
      </c>
      <c r="H161" t="s">
        <v>449</v>
      </c>
      <c r="I161" t="str">
        <f t="shared" si="2"/>
        <v>78</v>
      </c>
      <c r="J161">
        <v>78</v>
      </c>
      <c r="K161" t="s">
        <v>996</v>
      </c>
      <c r="L161" t="s">
        <v>27</v>
      </c>
      <c r="M161" t="s">
        <v>1003</v>
      </c>
      <c r="N161" t="s">
        <v>927</v>
      </c>
      <c r="O161" s="4" t="s">
        <v>1054</v>
      </c>
      <c r="P161" t="s">
        <v>857</v>
      </c>
      <c r="Q161" t="s">
        <v>409</v>
      </c>
      <c r="R161" s="4" t="str">
        <f>LEFT(Table1[[#This Row],[Company_Followers]],SEARCH(" ",Table1[[#This Row],[Company_Followers]])-1)</f>
        <v>3,426,531</v>
      </c>
      <c r="S161" s="3">
        <v>3426531</v>
      </c>
    </row>
    <row r="162" spans="1:19" x14ac:dyDescent="0.25">
      <c r="A162">
        <v>160</v>
      </c>
      <c r="B162" t="s">
        <v>13</v>
      </c>
      <c r="C162" t="s">
        <v>335</v>
      </c>
      <c r="D162" t="s">
        <v>47</v>
      </c>
      <c r="E162" t="str">
        <f>LEFT(Table1[[#This Row],[Location]],SEARCH(",",Table1[[#This Row],[Location]])-1)</f>
        <v>Mumbai</v>
      </c>
      <c r="F162" t="s">
        <v>1018</v>
      </c>
      <c r="G162" t="s">
        <v>137</v>
      </c>
      <c r="H162" t="s">
        <v>450</v>
      </c>
      <c r="I162" t="str">
        <f t="shared" si="2"/>
        <v>275</v>
      </c>
      <c r="J162">
        <v>275</v>
      </c>
      <c r="K162" t="s">
        <v>27</v>
      </c>
      <c r="L162" t="s">
        <v>27</v>
      </c>
      <c r="M162" t="s">
        <v>1044</v>
      </c>
      <c r="N162" t="s">
        <v>915</v>
      </c>
      <c r="O162" s="4" t="s">
        <v>1054</v>
      </c>
      <c r="P162" t="s">
        <v>856</v>
      </c>
      <c r="Q162" t="s">
        <v>336</v>
      </c>
      <c r="R162" s="4" t="str">
        <f>LEFT(Table1[[#This Row],[Company_Followers]],SEARCH(" ",Table1[[#This Row],[Company_Followers]])-1)</f>
        <v>1,232,965</v>
      </c>
      <c r="S162" s="3">
        <v>1232965</v>
      </c>
    </row>
    <row r="163" spans="1:19" x14ac:dyDescent="0.25">
      <c r="A163">
        <v>161</v>
      </c>
      <c r="B163" t="s">
        <v>431</v>
      </c>
      <c r="C163" t="s">
        <v>451</v>
      </c>
      <c r="D163" t="s">
        <v>10</v>
      </c>
      <c r="E163" t="str">
        <f>LEFT(Table1[[#This Row],[Location]],SEARCH(",",Table1[[#This Row],[Location]])-1)</f>
        <v>Bengaluru</v>
      </c>
      <c r="F163" t="s">
        <v>1013</v>
      </c>
      <c r="G163" t="s">
        <v>137</v>
      </c>
      <c r="H163" t="s">
        <v>453</v>
      </c>
      <c r="K163" t="s">
        <v>996</v>
      </c>
      <c r="L163" t="s">
        <v>27</v>
      </c>
      <c r="M163" t="s">
        <v>1003</v>
      </c>
      <c r="N163" t="s">
        <v>928</v>
      </c>
      <c r="O163" s="4" t="s">
        <v>848</v>
      </c>
      <c r="P163" t="s">
        <v>862</v>
      </c>
      <c r="Q163" t="s">
        <v>452</v>
      </c>
      <c r="R163" s="4" t="str">
        <f>LEFT(Table1[[#This Row],[Company_Followers]],SEARCH(" ",Table1[[#This Row],[Company_Followers]])-1)</f>
        <v>19,706</v>
      </c>
      <c r="S163" s="3">
        <v>19706</v>
      </c>
    </row>
    <row r="164" spans="1:19" x14ac:dyDescent="0.25">
      <c r="A164">
        <v>162</v>
      </c>
      <c r="B164" t="s">
        <v>454</v>
      </c>
      <c r="C164" t="s">
        <v>404</v>
      </c>
      <c r="D164" t="s">
        <v>38</v>
      </c>
      <c r="E164" t="str">
        <f>LEFT(Table1[[#This Row],[Location]],SEARCH(",",Table1[[#This Row],[Location]])-1)</f>
        <v>Chennai</v>
      </c>
      <c r="F164" t="s">
        <v>1046</v>
      </c>
      <c r="G164" t="s">
        <v>137</v>
      </c>
      <c r="H164" t="s">
        <v>455</v>
      </c>
      <c r="K164" t="s">
        <v>995</v>
      </c>
      <c r="L164" t="s">
        <v>27</v>
      </c>
      <c r="M164" t="s">
        <v>1002</v>
      </c>
      <c r="N164" t="s">
        <v>902</v>
      </c>
      <c r="O164" s="4" t="s">
        <v>1054</v>
      </c>
      <c r="P164" t="s">
        <v>850</v>
      </c>
      <c r="Q164" t="s">
        <v>405</v>
      </c>
      <c r="R164" s="4" t="str">
        <f>LEFT(Table1[[#This Row],[Company_Followers]],SEARCH(" ",Table1[[#This Row],[Company_Followers]])-1)</f>
        <v>464,864</v>
      </c>
      <c r="S164" s="3">
        <v>464864</v>
      </c>
    </row>
    <row r="165" spans="1:19" x14ac:dyDescent="0.25">
      <c r="A165">
        <v>163</v>
      </c>
      <c r="B165" t="s">
        <v>456</v>
      </c>
      <c r="C165" t="s">
        <v>159</v>
      </c>
      <c r="D165" t="s">
        <v>30</v>
      </c>
      <c r="E165" t="str">
        <f>LEFT(Table1[[#This Row],[Location]],SEARCH(",",Table1[[#This Row],[Location]])-1)</f>
        <v>Hyderabad</v>
      </c>
      <c r="F165" t="s">
        <v>1047</v>
      </c>
      <c r="G165" t="s">
        <v>137</v>
      </c>
      <c r="H165" t="s">
        <v>210</v>
      </c>
      <c r="K165" t="s">
        <v>995</v>
      </c>
      <c r="L165" t="s">
        <v>27</v>
      </c>
      <c r="M165" t="s">
        <v>1002</v>
      </c>
      <c r="N165" t="s">
        <v>923</v>
      </c>
      <c r="O165" s="4" t="s">
        <v>849</v>
      </c>
      <c r="P165" t="s">
        <v>860</v>
      </c>
      <c r="Q165" t="s">
        <v>290</v>
      </c>
      <c r="R165" s="4" t="str">
        <f>LEFT(Table1[[#This Row],[Company_Followers]],SEARCH(" ",Table1[[#This Row],[Company_Followers]])-1)</f>
        <v>93,288</v>
      </c>
      <c r="S165" s="3">
        <v>93288</v>
      </c>
    </row>
    <row r="166" spans="1:19" x14ac:dyDescent="0.25">
      <c r="A166">
        <v>164</v>
      </c>
      <c r="B166" t="s">
        <v>13</v>
      </c>
      <c r="C166" t="s">
        <v>457</v>
      </c>
      <c r="D166" t="s">
        <v>47</v>
      </c>
      <c r="E166" t="str">
        <f>LEFT(Table1[[#This Row],[Location]],SEARCH(",",Table1[[#This Row],[Location]])-1)</f>
        <v>Mumbai</v>
      </c>
      <c r="F166" t="s">
        <v>1018</v>
      </c>
      <c r="G166" t="s">
        <v>137</v>
      </c>
      <c r="H166" t="s">
        <v>459</v>
      </c>
      <c r="I166" t="str">
        <f t="shared" si="2"/>
        <v>128</v>
      </c>
      <c r="J166">
        <v>128</v>
      </c>
      <c r="K166" t="s">
        <v>997</v>
      </c>
      <c r="L166" t="s">
        <v>27</v>
      </c>
      <c r="M166" t="s">
        <v>1004</v>
      </c>
      <c r="N166" t="s">
        <v>955</v>
      </c>
      <c r="O166" s="4" t="s">
        <v>1055</v>
      </c>
      <c r="P166" t="s">
        <v>880</v>
      </c>
      <c r="Q166" t="s">
        <v>458</v>
      </c>
      <c r="R166" s="4" t="str">
        <f>LEFT(Table1[[#This Row],[Company_Followers]],SEARCH(" ",Table1[[#This Row],[Company_Followers]])-1)</f>
        <v>24,730</v>
      </c>
      <c r="S166" s="3">
        <v>24730</v>
      </c>
    </row>
    <row r="167" spans="1:19" x14ac:dyDescent="0.25">
      <c r="A167">
        <v>165</v>
      </c>
      <c r="B167" t="s">
        <v>462</v>
      </c>
      <c r="C167" t="s">
        <v>460</v>
      </c>
      <c r="D167" t="s">
        <v>30</v>
      </c>
      <c r="E167" t="str">
        <f>LEFT(Table1[[#This Row],[Location]],SEARCH(",",Table1[[#This Row],[Location]])-1)</f>
        <v>Hyderabad</v>
      </c>
      <c r="F167" t="s">
        <v>1047</v>
      </c>
      <c r="G167" t="s">
        <v>137</v>
      </c>
      <c r="H167" t="s">
        <v>463</v>
      </c>
      <c r="I167" t="str">
        <f t="shared" si="2"/>
        <v>181</v>
      </c>
      <c r="J167">
        <v>181</v>
      </c>
      <c r="K167" t="s">
        <v>995</v>
      </c>
      <c r="L167" t="s">
        <v>27</v>
      </c>
      <c r="M167" t="s">
        <v>1002</v>
      </c>
      <c r="N167" t="s">
        <v>902</v>
      </c>
      <c r="O167" s="4" t="s">
        <v>1054</v>
      </c>
      <c r="P167" t="s">
        <v>850</v>
      </c>
      <c r="Q167" t="s">
        <v>461</v>
      </c>
      <c r="R167" s="4" t="str">
        <f>LEFT(Table1[[#This Row],[Company_Followers]],SEARCH(" ",Table1[[#This Row],[Company_Followers]])-1)</f>
        <v>5,063,467</v>
      </c>
      <c r="S167" s="3">
        <v>5063467</v>
      </c>
    </row>
    <row r="168" spans="1:19" x14ac:dyDescent="0.25">
      <c r="A168">
        <v>166</v>
      </c>
      <c r="B168" t="s">
        <v>465</v>
      </c>
      <c r="C168" t="s">
        <v>285</v>
      </c>
      <c r="D168" t="s">
        <v>47</v>
      </c>
      <c r="E168" t="str">
        <f>LEFT(Table1[[#This Row],[Location]],SEARCH(",",Table1[[#This Row],[Location]])-1)</f>
        <v>Mumbai</v>
      </c>
      <c r="F168" t="s">
        <v>1018</v>
      </c>
      <c r="G168" t="s">
        <v>137</v>
      </c>
      <c r="H168" t="s">
        <v>466</v>
      </c>
      <c r="I168" t="str">
        <f t="shared" si="2"/>
        <v>38</v>
      </c>
      <c r="J168">
        <v>38</v>
      </c>
      <c r="K168" t="s">
        <v>27</v>
      </c>
      <c r="L168" t="s">
        <v>27</v>
      </c>
      <c r="M168" t="s">
        <v>1044</v>
      </c>
      <c r="N168" t="s">
        <v>915</v>
      </c>
      <c r="O168" s="4" t="s">
        <v>1054</v>
      </c>
      <c r="P168" t="s">
        <v>856</v>
      </c>
      <c r="Q168" t="s">
        <v>464</v>
      </c>
      <c r="R168" s="4" t="str">
        <f>LEFT(Table1[[#This Row],[Company_Followers]],SEARCH(" ",Table1[[#This Row],[Company_Followers]])-1)</f>
        <v>3,873,375</v>
      </c>
      <c r="S168" s="3">
        <v>3873375</v>
      </c>
    </row>
    <row r="169" spans="1:19" x14ac:dyDescent="0.25">
      <c r="A169">
        <v>167</v>
      </c>
      <c r="B169" t="s">
        <v>469</v>
      </c>
      <c r="C169" t="s">
        <v>467</v>
      </c>
      <c r="D169" t="s">
        <v>47</v>
      </c>
      <c r="E169" t="str">
        <f>LEFT(Table1[[#This Row],[Location]],SEARCH(",",Table1[[#This Row],[Location]])-1)</f>
        <v>Mumbai</v>
      </c>
      <c r="F169" t="s">
        <v>1018</v>
      </c>
      <c r="G169" t="s">
        <v>137</v>
      </c>
      <c r="H169" t="s">
        <v>470</v>
      </c>
      <c r="I169" t="str">
        <f t="shared" si="2"/>
        <v>22</v>
      </c>
      <c r="J169">
        <v>22</v>
      </c>
      <c r="K169" t="s">
        <v>995</v>
      </c>
      <c r="L169" t="s">
        <v>27</v>
      </c>
      <c r="M169" t="s">
        <v>1002</v>
      </c>
      <c r="N169" t="s">
        <v>956</v>
      </c>
      <c r="O169" s="4" t="s">
        <v>1055</v>
      </c>
      <c r="P169" t="s">
        <v>881</v>
      </c>
      <c r="Q169" t="s">
        <v>468</v>
      </c>
      <c r="R169" s="4" t="str">
        <f>LEFT(Table1[[#This Row],[Company_Followers]],SEARCH(" ",Table1[[#This Row],[Company_Followers]])-1)</f>
        <v>20,467</v>
      </c>
      <c r="S169" s="3">
        <v>20467</v>
      </c>
    </row>
    <row r="170" spans="1:19" x14ac:dyDescent="0.25">
      <c r="A170">
        <v>168</v>
      </c>
      <c r="B170" t="s">
        <v>13</v>
      </c>
      <c r="C170" t="s">
        <v>471</v>
      </c>
      <c r="D170" t="s">
        <v>10</v>
      </c>
      <c r="E170" t="str">
        <f>LEFT(Table1[[#This Row],[Location]],SEARCH(",",Table1[[#This Row],[Location]])-1)</f>
        <v>Bengaluru</v>
      </c>
      <c r="F170" t="s">
        <v>1013</v>
      </c>
      <c r="G170" t="s">
        <v>137</v>
      </c>
      <c r="H170" t="s">
        <v>338</v>
      </c>
      <c r="I170" t="str">
        <f t="shared" si="2"/>
        <v>48</v>
      </c>
      <c r="J170">
        <v>48</v>
      </c>
      <c r="K170" t="s">
        <v>27</v>
      </c>
      <c r="L170" t="s">
        <v>27</v>
      </c>
      <c r="M170" t="s">
        <v>1044</v>
      </c>
      <c r="N170" t="s">
        <v>957</v>
      </c>
      <c r="O170" s="4" t="s">
        <v>1055</v>
      </c>
      <c r="P170" t="s">
        <v>851</v>
      </c>
      <c r="Q170" t="s">
        <v>472</v>
      </c>
      <c r="R170" s="4" t="str">
        <f>LEFT(Table1[[#This Row],[Company_Followers]],SEARCH(" ",Table1[[#This Row],[Company_Followers]])-1)</f>
        <v>287,791</v>
      </c>
      <c r="S170" s="3">
        <v>287791</v>
      </c>
    </row>
    <row r="171" spans="1:19" x14ac:dyDescent="0.25">
      <c r="A171">
        <v>169</v>
      </c>
      <c r="B171" t="s">
        <v>13</v>
      </c>
      <c r="C171" t="s">
        <v>473</v>
      </c>
      <c r="D171" t="s">
        <v>10</v>
      </c>
      <c r="E171" t="str">
        <f>LEFT(Table1[[#This Row],[Location]],SEARCH(",",Table1[[#This Row],[Location]])-1)</f>
        <v>Bengaluru</v>
      </c>
      <c r="F171" t="s">
        <v>1013</v>
      </c>
      <c r="G171" t="s">
        <v>137</v>
      </c>
      <c r="H171" t="s">
        <v>475</v>
      </c>
      <c r="I171" t="str">
        <f t="shared" si="2"/>
        <v>74</v>
      </c>
      <c r="J171">
        <v>74</v>
      </c>
      <c r="K171" t="s">
        <v>995</v>
      </c>
      <c r="L171" t="s">
        <v>27</v>
      </c>
      <c r="M171" t="s">
        <v>1002</v>
      </c>
      <c r="N171" t="s">
        <v>958</v>
      </c>
      <c r="O171" s="4" t="s">
        <v>1055</v>
      </c>
      <c r="P171" t="s">
        <v>875</v>
      </c>
      <c r="Q171" t="s">
        <v>474</v>
      </c>
      <c r="R171" s="4" t="str">
        <f>LEFT(Table1[[#This Row],[Company_Followers]],SEARCH(" ",Table1[[#This Row],[Company_Followers]])-1)</f>
        <v>26,731</v>
      </c>
      <c r="S171" s="3">
        <v>26731</v>
      </c>
    </row>
    <row r="172" spans="1:19" x14ac:dyDescent="0.25">
      <c r="A172">
        <v>170</v>
      </c>
      <c r="B172" t="s">
        <v>476</v>
      </c>
      <c r="C172" t="s">
        <v>385</v>
      </c>
      <c r="D172" t="s">
        <v>76</v>
      </c>
      <c r="E172" t="str">
        <f>LEFT(Table1[[#This Row],[Location]],SEARCH(",",Table1[[#This Row],[Location]])-1)</f>
        <v>Gurgaon</v>
      </c>
      <c r="F172" t="s">
        <v>1049</v>
      </c>
      <c r="G172" t="s">
        <v>137</v>
      </c>
      <c r="H172" t="s">
        <v>94</v>
      </c>
      <c r="I172" t="str">
        <f t="shared" si="2"/>
        <v>203</v>
      </c>
      <c r="J172">
        <v>203</v>
      </c>
      <c r="K172" t="s">
        <v>996</v>
      </c>
      <c r="L172" t="s">
        <v>27</v>
      </c>
      <c r="M172" t="s">
        <v>1003</v>
      </c>
      <c r="N172" t="s">
        <v>951</v>
      </c>
      <c r="O172" s="4" t="s">
        <v>1054</v>
      </c>
      <c r="P172" t="s">
        <v>877</v>
      </c>
      <c r="Q172" t="s">
        <v>386</v>
      </c>
      <c r="R172" s="4" t="str">
        <f>LEFT(Table1[[#This Row],[Company_Followers]],SEARCH(" ",Table1[[#This Row],[Company_Followers]])-1)</f>
        <v>670,114</v>
      </c>
      <c r="S172" s="3">
        <v>670114</v>
      </c>
    </row>
    <row r="173" spans="1:19" x14ac:dyDescent="0.25">
      <c r="A173">
        <v>171</v>
      </c>
      <c r="B173" t="s">
        <v>477</v>
      </c>
      <c r="C173" t="s">
        <v>193</v>
      </c>
      <c r="D173" t="s">
        <v>10</v>
      </c>
      <c r="E173" t="str">
        <f>LEFT(Table1[[#This Row],[Location]],SEARCH(",",Table1[[#This Row],[Location]])-1)</f>
        <v>Bengaluru</v>
      </c>
      <c r="F173" t="s">
        <v>1013</v>
      </c>
      <c r="G173" t="s">
        <v>137</v>
      </c>
      <c r="H173" t="s">
        <v>478</v>
      </c>
      <c r="I173" t="str">
        <f t="shared" si="2"/>
        <v>19</v>
      </c>
      <c r="J173">
        <v>19</v>
      </c>
      <c r="K173" t="s">
        <v>996</v>
      </c>
      <c r="L173" t="s">
        <v>27</v>
      </c>
      <c r="M173" t="s">
        <v>1003</v>
      </c>
      <c r="N173" t="s">
        <v>927</v>
      </c>
      <c r="O173" s="4" t="s">
        <v>1054</v>
      </c>
      <c r="P173" t="s">
        <v>857</v>
      </c>
      <c r="Q173" t="s">
        <v>409</v>
      </c>
      <c r="R173" s="4" t="str">
        <f>LEFT(Table1[[#This Row],[Company_Followers]],SEARCH(" ",Table1[[#This Row],[Company_Followers]])-1)</f>
        <v>3,426,531</v>
      </c>
      <c r="S173" s="3">
        <v>3426531</v>
      </c>
    </row>
    <row r="174" spans="1:19" x14ac:dyDescent="0.25">
      <c r="A174">
        <v>172</v>
      </c>
      <c r="B174" t="s">
        <v>477</v>
      </c>
      <c r="C174" t="s">
        <v>193</v>
      </c>
      <c r="D174" t="s">
        <v>55</v>
      </c>
      <c r="E174" t="str">
        <f>LEFT(Table1[[#This Row],[Location]],SEARCH(",",Table1[[#This Row],[Location]])-1)</f>
        <v>Delhi</v>
      </c>
      <c r="F174" t="s">
        <v>1019</v>
      </c>
      <c r="G174" t="s">
        <v>137</v>
      </c>
      <c r="H174" t="s">
        <v>479</v>
      </c>
      <c r="I174" t="str">
        <f t="shared" si="2"/>
        <v>21</v>
      </c>
      <c r="J174">
        <v>21</v>
      </c>
      <c r="K174" t="s">
        <v>996</v>
      </c>
      <c r="L174" t="s">
        <v>27</v>
      </c>
      <c r="M174" t="s">
        <v>1003</v>
      </c>
      <c r="N174" t="s">
        <v>927</v>
      </c>
      <c r="O174" s="4" t="s">
        <v>1054</v>
      </c>
      <c r="P174" t="s">
        <v>857</v>
      </c>
      <c r="Q174" t="s">
        <v>409</v>
      </c>
      <c r="R174" s="4" t="str">
        <f>LEFT(Table1[[#This Row],[Company_Followers]],SEARCH(" ",Table1[[#This Row],[Company_Followers]])-1)</f>
        <v>3,426,531</v>
      </c>
      <c r="S174" s="3">
        <v>3426531</v>
      </c>
    </row>
    <row r="175" spans="1:19" x14ac:dyDescent="0.25">
      <c r="A175">
        <v>173</v>
      </c>
      <c r="B175" t="s">
        <v>435</v>
      </c>
      <c r="C175" t="s">
        <v>433</v>
      </c>
      <c r="D175" t="s">
        <v>30</v>
      </c>
      <c r="E175" t="str">
        <f>LEFT(Table1[[#This Row],[Location]],SEARCH(",",Table1[[#This Row],[Location]])-1)</f>
        <v>Hyderabad</v>
      </c>
      <c r="F175" t="s">
        <v>1047</v>
      </c>
      <c r="G175" t="s">
        <v>137</v>
      </c>
      <c r="H175" t="s">
        <v>370</v>
      </c>
      <c r="I175" t="str">
        <f t="shared" si="2"/>
        <v>42</v>
      </c>
      <c r="J175">
        <v>42</v>
      </c>
      <c r="K175" t="s">
        <v>995</v>
      </c>
      <c r="L175" t="s">
        <v>27</v>
      </c>
      <c r="M175" t="s">
        <v>1002</v>
      </c>
      <c r="N175" t="s">
        <v>917</v>
      </c>
      <c r="O175" s="4" t="s">
        <v>1057</v>
      </c>
      <c r="P175" t="s">
        <v>1045</v>
      </c>
      <c r="Q175" t="s">
        <v>434</v>
      </c>
      <c r="R175" s="4" t="str">
        <f>LEFT(Table1[[#This Row],[Company_Followers]],SEARCH(" ",Table1[[#This Row],[Company_Followers]])-1)</f>
        <v>25,102</v>
      </c>
      <c r="S175" s="3">
        <v>25102</v>
      </c>
    </row>
    <row r="176" spans="1:19" x14ac:dyDescent="0.25">
      <c r="A176">
        <v>174</v>
      </c>
      <c r="B176" t="s">
        <v>435</v>
      </c>
      <c r="C176" t="s">
        <v>433</v>
      </c>
      <c r="D176" t="s">
        <v>30</v>
      </c>
      <c r="E176" t="str">
        <f>LEFT(Table1[[#This Row],[Location]],SEARCH(",",Table1[[#This Row],[Location]])-1)</f>
        <v>Hyderabad</v>
      </c>
      <c r="F176" t="s">
        <v>1047</v>
      </c>
      <c r="G176" t="s">
        <v>137</v>
      </c>
      <c r="H176" t="s">
        <v>480</v>
      </c>
      <c r="I176" t="str">
        <f t="shared" si="2"/>
        <v>89</v>
      </c>
      <c r="J176">
        <v>89</v>
      </c>
      <c r="K176" t="s">
        <v>995</v>
      </c>
      <c r="L176" t="s">
        <v>27</v>
      </c>
      <c r="M176" t="s">
        <v>1002</v>
      </c>
      <c r="N176" t="s">
        <v>917</v>
      </c>
      <c r="O176" s="4" t="s">
        <v>1057</v>
      </c>
      <c r="P176" t="s">
        <v>1045</v>
      </c>
      <c r="Q176" t="s">
        <v>434</v>
      </c>
      <c r="R176" s="4" t="str">
        <f>LEFT(Table1[[#This Row],[Company_Followers]],SEARCH(" ",Table1[[#This Row],[Company_Followers]])-1)</f>
        <v>25,102</v>
      </c>
      <c r="S176" s="3">
        <v>25102</v>
      </c>
    </row>
    <row r="177" spans="1:19" x14ac:dyDescent="0.25">
      <c r="A177">
        <v>175</v>
      </c>
      <c r="B177" t="s">
        <v>481</v>
      </c>
      <c r="C177" t="s">
        <v>248</v>
      </c>
      <c r="D177" t="s">
        <v>10</v>
      </c>
      <c r="E177" t="str">
        <f>LEFT(Table1[[#This Row],[Location]],SEARCH(",",Table1[[#This Row],[Location]])-1)</f>
        <v>Bengaluru</v>
      </c>
      <c r="F177" t="s">
        <v>1013</v>
      </c>
      <c r="G177" t="s">
        <v>137</v>
      </c>
      <c r="H177" t="s">
        <v>482</v>
      </c>
      <c r="I177" t="str">
        <f t="shared" si="2"/>
        <v>154</v>
      </c>
      <c r="J177">
        <v>154</v>
      </c>
      <c r="K177" t="s">
        <v>995</v>
      </c>
      <c r="L177" t="s">
        <v>27</v>
      </c>
      <c r="M177" t="s">
        <v>1002</v>
      </c>
      <c r="N177" t="s">
        <v>932</v>
      </c>
      <c r="O177" s="4" t="s">
        <v>1039</v>
      </c>
      <c r="P177" t="s">
        <v>852</v>
      </c>
      <c r="Q177" t="s">
        <v>249</v>
      </c>
      <c r="R177" s="4" t="str">
        <f>LEFT(Table1[[#This Row],[Company_Followers]],SEARCH(" ",Table1[[#This Row],[Company_Followers]])-1)</f>
        <v>8,966</v>
      </c>
      <c r="S177" s="3">
        <v>8966</v>
      </c>
    </row>
    <row r="178" spans="1:19" x14ac:dyDescent="0.25">
      <c r="A178">
        <v>176</v>
      </c>
      <c r="B178" t="s">
        <v>483</v>
      </c>
      <c r="C178" t="s">
        <v>404</v>
      </c>
      <c r="D178" t="s">
        <v>30</v>
      </c>
      <c r="E178" t="str">
        <f>LEFT(Table1[[#This Row],[Location]],SEARCH(",",Table1[[#This Row],[Location]])-1)</f>
        <v>Hyderabad</v>
      </c>
      <c r="F178" t="s">
        <v>1047</v>
      </c>
      <c r="G178" t="s">
        <v>137</v>
      </c>
      <c r="H178" t="s">
        <v>190</v>
      </c>
      <c r="I178" t="str">
        <f t="shared" si="2"/>
        <v>15</v>
      </c>
      <c r="J178">
        <v>15</v>
      </c>
      <c r="K178" t="s">
        <v>996</v>
      </c>
      <c r="L178" t="s">
        <v>27</v>
      </c>
      <c r="M178" t="s">
        <v>1003</v>
      </c>
      <c r="N178" t="s">
        <v>902</v>
      </c>
      <c r="O178" s="4" t="s">
        <v>1054</v>
      </c>
      <c r="P178" t="s">
        <v>850</v>
      </c>
      <c r="Q178" t="s">
        <v>405</v>
      </c>
      <c r="R178" s="4" t="str">
        <f>LEFT(Table1[[#This Row],[Company_Followers]],SEARCH(" ",Table1[[#This Row],[Company_Followers]])-1)</f>
        <v>464,864</v>
      </c>
      <c r="S178" s="3">
        <v>464864</v>
      </c>
    </row>
    <row r="179" spans="1:19" x14ac:dyDescent="0.25">
      <c r="A179">
        <v>177</v>
      </c>
      <c r="B179" t="s">
        <v>356</v>
      </c>
      <c r="C179" t="s">
        <v>354</v>
      </c>
      <c r="D179" t="s">
        <v>484</v>
      </c>
      <c r="E179" t="s">
        <v>484</v>
      </c>
      <c r="F179" t="s">
        <v>1018</v>
      </c>
      <c r="G179" t="s">
        <v>137</v>
      </c>
      <c r="H179" t="s">
        <v>485</v>
      </c>
      <c r="I179" t="str">
        <f t="shared" si="2"/>
        <v>50</v>
      </c>
      <c r="J179">
        <v>50</v>
      </c>
      <c r="K179" t="s">
        <v>995</v>
      </c>
      <c r="L179" t="s">
        <v>27</v>
      </c>
      <c r="M179" t="s">
        <v>1002</v>
      </c>
      <c r="N179" t="s">
        <v>946</v>
      </c>
      <c r="O179" s="4" t="s">
        <v>1055</v>
      </c>
      <c r="P179" t="s">
        <v>874</v>
      </c>
      <c r="Q179" t="s">
        <v>355</v>
      </c>
      <c r="R179" s="4" t="str">
        <f>LEFT(Table1[[#This Row],[Company_Followers]],SEARCH(" ",Table1[[#This Row],[Company_Followers]])-1)</f>
        <v>52,485</v>
      </c>
      <c r="S179" s="3">
        <v>52485</v>
      </c>
    </row>
    <row r="180" spans="1:19" x14ac:dyDescent="0.25">
      <c r="A180">
        <v>178</v>
      </c>
      <c r="B180" t="s">
        <v>13</v>
      </c>
      <c r="C180" t="s">
        <v>486</v>
      </c>
      <c r="D180" t="s">
        <v>488</v>
      </c>
      <c r="E180" t="str">
        <f>LEFT(Table1[[#This Row],[Location]],SEARCH(",",Table1[[#This Row],[Location]])-1)</f>
        <v>Ahmedabad</v>
      </c>
      <c r="F180" t="s">
        <v>1048</v>
      </c>
      <c r="G180" t="s">
        <v>137</v>
      </c>
      <c r="H180" t="s">
        <v>94</v>
      </c>
      <c r="I180" t="str">
        <f t="shared" si="2"/>
        <v>203</v>
      </c>
      <c r="J180">
        <v>203</v>
      </c>
      <c r="K180" t="s">
        <v>27</v>
      </c>
      <c r="L180" t="s">
        <v>27</v>
      </c>
      <c r="M180" t="s">
        <v>1044</v>
      </c>
      <c r="N180" t="s">
        <v>915</v>
      </c>
      <c r="O180" s="4" t="s">
        <v>1054</v>
      </c>
      <c r="P180" t="s">
        <v>856</v>
      </c>
      <c r="Q180" t="s">
        <v>487</v>
      </c>
      <c r="R180" s="4" t="str">
        <f>LEFT(Table1[[#This Row],[Company_Followers]],SEARCH(" ",Table1[[#This Row],[Company_Followers]])-1)</f>
        <v>291,526</v>
      </c>
      <c r="S180" s="3">
        <v>291526</v>
      </c>
    </row>
    <row r="181" spans="1:19" x14ac:dyDescent="0.25">
      <c r="A181">
        <v>179</v>
      </c>
      <c r="B181" t="s">
        <v>491</v>
      </c>
      <c r="C181" t="s">
        <v>489</v>
      </c>
      <c r="D181" t="s">
        <v>10</v>
      </c>
      <c r="E181" t="str">
        <f>LEFT(Table1[[#This Row],[Location]],SEARCH(",",Table1[[#This Row],[Location]])-1)</f>
        <v>Bengaluru</v>
      </c>
      <c r="F181" t="s">
        <v>1013</v>
      </c>
      <c r="G181" t="s">
        <v>137</v>
      </c>
      <c r="H181" t="s">
        <v>492</v>
      </c>
      <c r="I181" t="str">
        <f t="shared" si="2"/>
        <v>91</v>
      </c>
      <c r="J181">
        <v>91</v>
      </c>
      <c r="K181" t="s">
        <v>27</v>
      </c>
      <c r="L181" t="s">
        <v>27</v>
      </c>
      <c r="M181" t="s">
        <v>1044</v>
      </c>
      <c r="N181" t="s">
        <v>915</v>
      </c>
      <c r="O181" s="4" t="s">
        <v>1054</v>
      </c>
      <c r="P181" t="s">
        <v>856</v>
      </c>
      <c r="Q181" t="s">
        <v>490</v>
      </c>
      <c r="R181" s="4" t="str">
        <f>LEFT(Table1[[#This Row],[Company_Followers]],SEARCH(" ",Table1[[#This Row],[Company_Followers]])-1)</f>
        <v>3,455,551</v>
      </c>
      <c r="S181" s="3">
        <v>3455551</v>
      </c>
    </row>
    <row r="182" spans="1:19" x14ac:dyDescent="0.25">
      <c r="A182">
        <v>180</v>
      </c>
      <c r="B182" t="s">
        <v>495</v>
      </c>
      <c r="C182" t="s">
        <v>493</v>
      </c>
      <c r="D182" t="s">
        <v>10</v>
      </c>
      <c r="E182" t="str">
        <f>LEFT(Table1[[#This Row],[Location]],SEARCH(",",Table1[[#This Row],[Location]])-1)</f>
        <v>Bengaluru</v>
      </c>
      <c r="F182" t="s">
        <v>1013</v>
      </c>
      <c r="G182" t="s">
        <v>137</v>
      </c>
      <c r="H182" t="s">
        <v>151</v>
      </c>
      <c r="I182" t="str">
        <f t="shared" si="2"/>
        <v>132</v>
      </c>
      <c r="J182">
        <v>132</v>
      </c>
      <c r="K182" t="s">
        <v>27</v>
      </c>
      <c r="L182" t="s">
        <v>27</v>
      </c>
      <c r="M182" t="s">
        <v>1044</v>
      </c>
      <c r="N182" t="s">
        <v>915</v>
      </c>
      <c r="O182" s="4" t="s">
        <v>1054</v>
      </c>
      <c r="P182" t="s">
        <v>856</v>
      </c>
      <c r="Q182" t="s">
        <v>494</v>
      </c>
      <c r="R182" s="4" t="str">
        <f>LEFT(Table1[[#This Row],[Company_Followers]],SEARCH(" ",Table1[[#This Row],[Company_Followers]])-1)</f>
        <v>3,103,419</v>
      </c>
      <c r="S182" s="3">
        <v>3103419</v>
      </c>
    </row>
    <row r="183" spans="1:19" x14ac:dyDescent="0.25">
      <c r="A183">
        <v>181</v>
      </c>
      <c r="B183" t="s">
        <v>13</v>
      </c>
      <c r="C183" t="s">
        <v>307</v>
      </c>
      <c r="D183" t="s">
        <v>10</v>
      </c>
      <c r="E183" t="str">
        <f>LEFT(Table1[[#This Row],[Location]],SEARCH(",",Table1[[#This Row],[Location]])-1)</f>
        <v>Bengaluru</v>
      </c>
      <c r="F183" t="s">
        <v>1013</v>
      </c>
      <c r="G183" t="s">
        <v>137</v>
      </c>
      <c r="H183" t="s">
        <v>470</v>
      </c>
      <c r="I183" t="str">
        <f t="shared" si="2"/>
        <v>22</v>
      </c>
      <c r="J183">
        <v>22</v>
      </c>
      <c r="K183" t="s">
        <v>995</v>
      </c>
      <c r="L183" t="s">
        <v>27</v>
      </c>
      <c r="M183" t="s">
        <v>1002</v>
      </c>
      <c r="N183" t="s">
        <v>928</v>
      </c>
      <c r="O183" s="4" t="s">
        <v>848</v>
      </c>
      <c r="P183" t="s">
        <v>862</v>
      </c>
      <c r="Q183" t="s">
        <v>308</v>
      </c>
      <c r="R183" s="4" t="str">
        <f>LEFT(Table1[[#This Row],[Company_Followers]],SEARCH(" ",Table1[[#This Row],[Company_Followers]])-1)</f>
        <v>14,162</v>
      </c>
      <c r="S183" s="3">
        <v>14162</v>
      </c>
    </row>
    <row r="184" spans="1:19" x14ac:dyDescent="0.25">
      <c r="A184">
        <v>182</v>
      </c>
      <c r="B184" t="s">
        <v>498</v>
      </c>
      <c r="C184" t="s">
        <v>496</v>
      </c>
      <c r="D184" t="s">
        <v>10</v>
      </c>
      <c r="E184" t="str">
        <f>LEFT(Table1[[#This Row],[Location]],SEARCH(",",Table1[[#This Row],[Location]])-1)</f>
        <v>Bengaluru</v>
      </c>
      <c r="F184" t="s">
        <v>1013</v>
      </c>
      <c r="G184" t="s">
        <v>137</v>
      </c>
      <c r="H184" t="s">
        <v>339</v>
      </c>
      <c r="I184" t="str">
        <f t="shared" si="2"/>
        <v>30</v>
      </c>
      <c r="J184">
        <v>30</v>
      </c>
      <c r="K184" t="s">
        <v>27</v>
      </c>
      <c r="L184" t="s">
        <v>27</v>
      </c>
      <c r="M184" t="s">
        <v>1044</v>
      </c>
      <c r="N184" t="s">
        <v>936</v>
      </c>
      <c r="O184" s="4" t="s">
        <v>1054</v>
      </c>
      <c r="P184" t="s">
        <v>869</v>
      </c>
      <c r="Q184" t="s">
        <v>497</v>
      </c>
      <c r="R184" s="4" t="str">
        <f>LEFT(Table1[[#This Row],[Company_Followers]],SEARCH(" ",Table1[[#This Row],[Company_Followers]])-1)</f>
        <v>3,400,419</v>
      </c>
      <c r="S184" s="3">
        <v>3400419</v>
      </c>
    </row>
    <row r="185" spans="1:19" x14ac:dyDescent="0.25">
      <c r="A185">
        <v>183</v>
      </c>
      <c r="B185" t="s">
        <v>501</v>
      </c>
      <c r="C185" t="s">
        <v>499</v>
      </c>
      <c r="D185" t="s">
        <v>76</v>
      </c>
      <c r="E185" t="str">
        <f>LEFT(Table1[[#This Row],[Location]],SEARCH(",",Table1[[#This Row],[Location]])-1)</f>
        <v>Gurgaon</v>
      </c>
      <c r="F185" t="s">
        <v>1049</v>
      </c>
      <c r="G185" t="s">
        <v>137</v>
      </c>
      <c r="H185" t="s">
        <v>502</v>
      </c>
      <c r="I185" t="str">
        <f t="shared" si="2"/>
        <v>510</v>
      </c>
      <c r="J185">
        <v>510</v>
      </c>
      <c r="K185" t="s">
        <v>996</v>
      </c>
      <c r="L185" t="s">
        <v>27</v>
      </c>
      <c r="M185" t="s">
        <v>1003</v>
      </c>
      <c r="N185" t="s">
        <v>950</v>
      </c>
      <c r="O185" s="4" t="s">
        <v>1054</v>
      </c>
      <c r="P185" t="s">
        <v>876</v>
      </c>
      <c r="Q185" t="s">
        <v>500</v>
      </c>
      <c r="R185" s="4" t="str">
        <f>LEFT(Table1[[#This Row],[Company_Followers]],SEARCH(" ",Table1[[#This Row],[Company_Followers]])-1)</f>
        <v>7,025,591</v>
      </c>
      <c r="S185" s="3">
        <v>7025591</v>
      </c>
    </row>
    <row r="186" spans="1:19" x14ac:dyDescent="0.25">
      <c r="A186">
        <v>184</v>
      </c>
      <c r="B186" t="s">
        <v>505</v>
      </c>
      <c r="C186" t="s">
        <v>503</v>
      </c>
      <c r="D186" t="s">
        <v>30</v>
      </c>
      <c r="E186" t="str">
        <f>LEFT(Table1[[#This Row],[Location]],SEARCH(",",Table1[[#This Row],[Location]])-1)</f>
        <v>Hyderabad</v>
      </c>
      <c r="F186" t="s">
        <v>1047</v>
      </c>
      <c r="G186" t="s">
        <v>137</v>
      </c>
      <c r="H186" t="s">
        <v>147</v>
      </c>
      <c r="I186" t="str">
        <f t="shared" si="2"/>
        <v>20</v>
      </c>
      <c r="J186">
        <v>20</v>
      </c>
      <c r="K186" t="s">
        <v>996</v>
      </c>
      <c r="L186" t="s">
        <v>27</v>
      </c>
      <c r="M186" t="s">
        <v>1003</v>
      </c>
      <c r="N186" t="s">
        <v>959</v>
      </c>
      <c r="O186" s="4" t="s">
        <v>848</v>
      </c>
      <c r="P186" t="s">
        <v>882</v>
      </c>
      <c r="Q186" t="s">
        <v>504</v>
      </c>
      <c r="R186" s="4" t="str">
        <f>LEFT(Table1[[#This Row],[Company_Followers]],SEARCH(" ",Table1[[#This Row],[Company_Followers]])-1)</f>
        <v>5,892</v>
      </c>
      <c r="S186" s="3">
        <v>5892</v>
      </c>
    </row>
    <row r="187" spans="1:19" x14ac:dyDescent="0.25">
      <c r="A187">
        <v>185</v>
      </c>
      <c r="B187" t="s">
        <v>356</v>
      </c>
      <c r="C187" t="s">
        <v>354</v>
      </c>
      <c r="D187" t="s">
        <v>76</v>
      </c>
      <c r="E187" t="str">
        <f>LEFT(Table1[[#This Row],[Location]],SEARCH(",",Table1[[#This Row],[Location]])-1)</f>
        <v>Gurgaon</v>
      </c>
      <c r="F187" t="s">
        <v>1049</v>
      </c>
      <c r="G187" t="s">
        <v>137</v>
      </c>
      <c r="H187" t="s">
        <v>506</v>
      </c>
      <c r="I187" t="str">
        <f t="shared" si="2"/>
        <v>96</v>
      </c>
      <c r="J187">
        <v>96</v>
      </c>
      <c r="K187" t="s">
        <v>995</v>
      </c>
      <c r="L187" t="s">
        <v>27</v>
      </c>
      <c r="M187" t="s">
        <v>1002</v>
      </c>
      <c r="N187" t="s">
        <v>946</v>
      </c>
      <c r="O187" s="4" t="s">
        <v>1055</v>
      </c>
      <c r="P187" t="s">
        <v>874</v>
      </c>
      <c r="Q187" t="s">
        <v>355</v>
      </c>
      <c r="R187" s="4" t="str">
        <f>LEFT(Table1[[#This Row],[Company_Followers]],SEARCH(" ",Table1[[#This Row],[Company_Followers]])-1)</f>
        <v>52,485</v>
      </c>
      <c r="S187" s="3">
        <v>52485</v>
      </c>
    </row>
    <row r="188" spans="1:19" x14ac:dyDescent="0.25">
      <c r="A188">
        <v>186</v>
      </c>
      <c r="B188" t="s">
        <v>509</v>
      </c>
      <c r="C188" t="s">
        <v>507</v>
      </c>
      <c r="D188" t="s">
        <v>510</v>
      </c>
      <c r="E188" t="str">
        <f>LEFT(Table1[[#This Row],[Location]],SEARCH(",",Table1[[#This Row],[Location]])-1)</f>
        <v>Agra</v>
      </c>
      <c r="F188" t="s">
        <v>1051</v>
      </c>
      <c r="G188" t="s">
        <v>137</v>
      </c>
      <c r="H188" t="s">
        <v>479</v>
      </c>
      <c r="I188" t="str">
        <f t="shared" si="2"/>
        <v>21</v>
      </c>
      <c r="J188">
        <v>21</v>
      </c>
      <c r="K188" t="s">
        <v>996</v>
      </c>
      <c r="L188" t="s">
        <v>27</v>
      </c>
      <c r="M188" t="s">
        <v>1003</v>
      </c>
      <c r="N188" t="s">
        <v>960</v>
      </c>
      <c r="O188" s="4" t="s">
        <v>1054</v>
      </c>
      <c r="P188" t="s">
        <v>883</v>
      </c>
      <c r="Q188" t="s">
        <v>508</v>
      </c>
      <c r="R188" s="4" t="str">
        <f>LEFT(Table1[[#This Row],[Company_Followers]],SEARCH(" ",Table1[[#This Row],[Company_Followers]])-1)</f>
        <v>507,800</v>
      </c>
      <c r="S188" s="3">
        <v>507800</v>
      </c>
    </row>
    <row r="189" spans="1:19" x14ac:dyDescent="0.25">
      <c r="A189">
        <v>187</v>
      </c>
      <c r="B189" t="s">
        <v>356</v>
      </c>
      <c r="C189" t="s">
        <v>354</v>
      </c>
      <c r="D189" t="s">
        <v>114</v>
      </c>
      <c r="E189" t="str">
        <f>LEFT(Table1[[#This Row],[Location]],SEARCH(",",Table1[[#This Row],[Location]])-1)</f>
        <v>Pune</v>
      </c>
      <c r="F189" t="s">
        <v>1018</v>
      </c>
      <c r="G189" t="s">
        <v>137</v>
      </c>
      <c r="H189" t="s">
        <v>511</v>
      </c>
      <c r="I189" t="str">
        <f t="shared" si="2"/>
        <v>87</v>
      </c>
      <c r="J189">
        <v>87</v>
      </c>
      <c r="K189" t="s">
        <v>995</v>
      </c>
      <c r="L189" t="s">
        <v>27</v>
      </c>
      <c r="M189" t="s">
        <v>1002</v>
      </c>
      <c r="N189" t="s">
        <v>946</v>
      </c>
      <c r="O189" s="4" t="s">
        <v>1055</v>
      </c>
      <c r="P189" t="s">
        <v>874</v>
      </c>
      <c r="Q189" t="s">
        <v>355</v>
      </c>
      <c r="R189" s="4" t="str">
        <f>LEFT(Table1[[#This Row],[Company_Followers]],SEARCH(" ",Table1[[#This Row],[Company_Followers]])-1)</f>
        <v>52,485</v>
      </c>
      <c r="S189" s="3">
        <v>52485</v>
      </c>
    </row>
    <row r="190" spans="1:19" x14ac:dyDescent="0.25">
      <c r="A190">
        <v>188</v>
      </c>
      <c r="B190" t="s">
        <v>13</v>
      </c>
      <c r="C190" t="s">
        <v>512</v>
      </c>
      <c r="D190" t="s">
        <v>76</v>
      </c>
      <c r="E190" t="str">
        <f>LEFT(Table1[[#This Row],[Location]],SEARCH(",",Table1[[#This Row],[Location]])-1)</f>
        <v>Gurgaon</v>
      </c>
      <c r="F190" t="s">
        <v>1049</v>
      </c>
      <c r="G190" t="s">
        <v>137</v>
      </c>
      <c r="H190" t="s">
        <v>26</v>
      </c>
      <c r="I190" t="str">
        <f t="shared" si="2"/>
        <v>307</v>
      </c>
      <c r="J190">
        <v>307</v>
      </c>
      <c r="K190" t="s">
        <v>995</v>
      </c>
      <c r="L190" t="s">
        <v>27</v>
      </c>
      <c r="M190" t="s">
        <v>1002</v>
      </c>
      <c r="N190" t="s">
        <v>899</v>
      </c>
      <c r="O190" s="4" t="s">
        <v>848</v>
      </c>
      <c r="P190" t="s">
        <v>850</v>
      </c>
      <c r="Q190" t="s">
        <v>513</v>
      </c>
      <c r="R190" s="4" t="str">
        <f>LEFT(Table1[[#This Row],[Company_Followers]],SEARCH(" ",Table1[[#This Row],[Company_Followers]])-1)</f>
        <v>4,211</v>
      </c>
      <c r="S190" s="3">
        <v>4211</v>
      </c>
    </row>
    <row r="191" spans="1:19" x14ac:dyDescent="0.25">
      <c r="A191">
        <v>189</v>
      </c>
      <c r="B191" t="s">
        <v>516</v>
      </c>
      <c r="C191" t="s">
        <v>514</v>
      </c>
      <c r="D191" t="s">
        <v>10</v>
      </c>
      <c r="E191" t="str">
        <f>LEFT(Table1[[#This Row],[Location]],SEARCH(",",Table1[[#This Row],[Location]])-1)</f>
        <v>Bengaluru</v>
      </c>
      <c r="F191" t="s">
        <v>1013</v>
      </c>
      <c r="G191" t="s">
        <v>137</v>
      </c>
      <c r="H191" t="s">
        <v>517</v>
      </c>
      <c r="I191" t="str">
        <f t="shared" si="2"/>
        <v>9</v>
      </c>
      <c r="J191">
        <v>9</v>
      </c>
      <c r="K191" t="s">
        <v>996</v>
      </c>
      <c r="L191" t="s">
        <v>27</v>
      </c>
      <c r="M191" t="s">
        <v>1003</v>
      </c>
      <c r="N191" t="s">
        <v>961</v>
      </c>
      <c r="O191" s="4" t="s">
        <v>1039</v>
      </c>
      <c r="P191" t="s">
        <v>884</v>
      </c>
      <c r="Q191" t="s">
        <v>515</v>
      </c>
      <c r="R191" s="4" t="str">
        <f>LEFT(Table1[[#This Row],[Company_Followers]],SEARCH(" ",Table1[[#This Row],[Company_Followers]])-1)</f>
        <v>5,213</v>
      </c>
      <c r="S191" s="3">
        <v>5213</v>
      </c>
    </row>
    <row r="192" spans="1:19" x14ac:dyDescent="0.25">
      <c r="A192">
        <v>190</v>
      </c>
      <c r="B192" t="s">
        <v>13</v>
      </c>
      <c r="C192" t="s">
        <v>518</v>
      </c>
      <c r="D192" t="s">
        <v>47</v>
      </c>
      <c r="E192" t="str">
        <f>LEFT(Table1[[#This Row],[Location]],SEARCH(",",Table1[[#This Row],[Location]])-1)</f>
        <v>Mumbai</v>
      </c>
      <c r="F192" t="s">
        <v>1018</v>
      </c>
      <c r="G192" t="s">
        <v>137</v>
      </c>
      <c r="H192" t="s">
        <v>520</v>
      </c>
      <c r="I192" t="str">
        <f t="shared" si="2"/>
        <v>300</v>
      </c>
      <c r="J192">
        <v>300</v>
      </c>
      <c r="K192" t="s">
        <v>996</v>
      </c>
      <c r="L192" t="s">
        <v>27</v>
      </c>
      <c r="M192" t="s">
        <v>1003</v>
      </c>
      <c r="N192" t="s">
        <v>962</v>
      </c>
      <c r="O192" s="4" t="s">
        <v>1055</v>
      </c>
      <c r="P192" t="s">
        <v>884</v>
      </c>
      <c r="Q192" t="s">
        <v>519</v>
      </c>
      <c r="R192" s="4" t="str">
        <f>LEFT(Table1[[#This Row],[Company_Followers]],SEARCH(" ",Table1[[#This Row],[Company_Followers]])-1)</f>
        <v>38,736</v>
      </c>
      <c r="S192" s="3">
        <v>38736</v>
      </c>
    </row>
    <row r="193" spans="1:19" x14ac:dyDescent="0.25">
      <c r="A193">
        <v>191</v>
      </c>
      <c r="B193" t="s">
        <v>523</v>
      </c>
      <c r="C193" t="s">
        <v>521</v>
      </c>
      <c r="D193" t="s">
        <v>114</v>
      </c>
      <c r="E193" t="str">
        <f>LEFT(Table1[[#This Row],[Location]],SEARCH(",",Table1[[#This Row],[Location]])-1)</f>
        <v>Pune</v>
      </c>
      <c r="F193" t="s">
        <v>1018</v>
      </c>
      <c r="G193" t="s">
        <v>137</v>
      </c>
      <c r="H193" t="s">
        <v>520</v>
      </c>
      <c r="I193" t="str">
        <f t="shared" si="2"/>
        <v>300</v>
      </c>
      <c r="J193">
        <v>300</v>
      </c>
      <c r="K193" t="s">
        <v>996</v>
      </c>
      <c r="L193" t="s">
        <v>27</v>
      </c>
      <c r="M193" t="s">
        <v>1003</v>
      </c>
      <c r="N193" t="s">
        <v>915</v>
      </c>
      <c r="O193" s="4" t="s">
        <v>1054</v>
      </c>
      <c r="P193" t="s">
        <v>856</v>
      </c>
      <c r="Q193" t="s">
        <v>522</v>
      </c>
      <c r="R193" s="4" t="str">
        <f>LEFT(Table1[[#This Row],[Company_Followers]],SEARCH(" ",Table1[[#This Row],[Company_Followers]])-1)</f>
        <v>145,129</v>
      </c>
      <c r="S193" s="3">
        <v>145129</v>
      </c>
    </row>
    <row r="194" spans="1:19" x14ac:dyDescent="0.25">
      <c r="A194">
        <v>192</v>
      </c>
      <c r="B194" t="s">
        <v>13</v>
      </c>
      <c r="C194" t="s">
        <v>524</v>
      </c>
      <c r="D194" t="s">
        <v>10</v>
      </c>
      <c r="E194" t="str">
        <f>LEFT(Table1[[#This Row],[Location]],SEARCH(",",Table1[[#This Row],[Location]])-1)</f>
        <v>Bengaluru</v>
      </c>
      <c r="F194" t="s">
        <v>1013</v>
      </c>
      <c r="G194" t="s">
        <v>137</v>
      </c>
      <c r="H194" t="s">
        <v>526</v>
      </c>
      <c r="I194" t="str">
        <f t="shared" ref="I194:I257" si="3">MID(H194,SEARCH("t",H194)+3,SEARCH(".",H194)-12-SEARCH("t",H194)-2)</f>
        <v>86</v>
      </c>
      <c r="J194">
        <v>86</v>
      </c>
      <c r="K194" t="s">
        <v>27</v>
      </c>
      <c r="L194" t="s">
        <v>27</v>
      </c>
      <c r="M194" t="s">
        <v>1044</v>
      </c>
      <c r="N194" t="s">
        <v>947</v>
      </c>
      <c r="O194" s="4" t="s">
        <v>1056</v>
      </c>
      <c r="P194" t="s">
        <v>852</v>
      </c>
      <c r="Q194" t="s">
        <v>525</v>
      </c>
      <c r="R194" s="4" t="str">
        <f>LEFT(Table1[[#This Row],[Company_Followers]],SEARCH(" ",Table1[[#This Row],[Company_Followers]])-1)</f>
        <v>21,055</v>
      </c>
      <c r="S194" s="3">
        <v>21055</v>
      </c>
    </row>
    <row r="195" spans="1:19" x14ac:dyDescent="0.25">
      <c r="A195">
        <v>193</v>
      </c>
      <c r="B195" t="s">
        <v>529</v>
      </c>
      <c r="C195" t="s">
        <v>527</v>
      </c>
      <c r="D195" t="s">
        <v>38</v>
      </c>
      <c r="E195" t="str">
        <f>LEFT(Table1[[#This Row],[Location]],SEARCH(",",Table1[[#This Row],[Location]])-1)</f>
        <v>Chennai</v>
      </c>
      <c r="F195" t="s">
        <v>1046</v>
      </c>
      <c r="G195" t="s">
        <v>137</v>
      </c>
      <c r="H195" t="s">
        <v>530</v>
      </c>
      <c r="K195" t="s">
        <v>996</v>
      </c>
      <c r="L195" t="s">
        <v>27</v>
      </c>
      <c r="M195" t="s">
        <v>1003</v>
      </c>
      <c r="N195" t="s">
        <v>929</v>
      </c>
      <c r="O195" s="4" t="s">
        <v>1054</v>
      </c>
      <c r="P195" t="s">
        <v>852</v>
      </c>
      <c r="Q195" t="s">
        <v>528</v>
      </c>
      <c r="R195" s="4" t="str">
        <f>LEFT(Table1[[#This Row],[Company_Followers]],SEARCH(" ",Table1[[#This Row],[Company_Followers]])-1)</f>
        <v>186,214</v>
      </c>
      <c r="S195" s="3">
        <v>186214</v>
      </c>
    </row>
    <row r="196" spans="1:19" x14ac:dyDescent="0.25">
      <c r="A196">
        <v>194</v>
      </c>
      <c r="B196" t="s">
        <v>533</v>
      </c>
      <c r="C196" t="s">
        <v>531</v>
      </c>
      <c r="D196" t="s">
        <v>10</v>
      </c>
      <c r="E196" t="str">
        <f>LEFT(Table1[[#This Row],[Location]],SEARCH(",",Table1[[#This Row],[Location]])-1)</f>
        <v>Bengaluru</v>
      </c>
      <c r="F196" t="s">
        <v>1013</v>
      </c>
      <c r="G196" t="s">
        <v>137</v>
      </c>
      <c r="H196" t="s">
        <v>534</v>
      </c>
      <c r="I196" t="str">
        <f t="shared" si="3"/>
        <v>439</v>
      </c>
      <c r="J196">
        <v>439</v>
      </c>
      <c r="K196" t="s">
        <v>996</v>
      </c>
      <c r="L196" t="s">
        <v>27</v>
      </c>
      <c r="M196" t="s">
        <v>1003</v>
      </c>
      <c r="N196" t="s">
        <v>910</v>
      </c>
      <c r="O196" s="4" t="s">
        <v>1054</v>
      </c>
      <c r="P196" t="s">
        <v>858</v>
      </c>
      <c r="Q196" t="s">
        <v>532</v>
      </c>
      <c r="R196" s="4" t="str">
        <f>LEFT(Table1[[#This Row],[Company_Followers]],SEARCH(" ",Table1[[#This Row],[Company_Followers]])-1)</f>
        <v>30,706</v>
      </c>
      <c r="S196" s="3">
        <v>30706</v>
      </c>
    </row>
    <row r="197" spans="1:19" x14ac:dyDescent="0.25">
      <c r="A197">
        <v>195</v>
      </c>
      <c r="B197" t="s">
        <v>537</v>
      </c>
      <c r="C197" t="s">
        <v>535</v>
      </c>
      <c r="D197" t="s">
        <v>47</v>
      </c>
      <c r="E197" t="str">
        <f>LEFT(Table1[[#This Row],[Location]],SEARCH(",",Table1[[#This Row],[Location]])-1)</f>
        <v>Mumbai</v>
      </c>
      <c r="F197" t="s">
        <v>1018</v>
      </c>
      <c r="G197" t="s">
        <v>137</v>
      </c>
      <c r="H197" t="s">
        <v>538</v>
      </c>
      <c r="I197" t="str">
        <f t="shared" si="3"/>
        <v>123</v>
      </c>
      <c r="J197">
        <v>123</v>
      </c>
      <c r="K197" t="s">
        <v>996</v>
      </c>
      <c r="L197" t="s">
        <v>27</v>
      </c>
      <c r="M197" t="s">
        <v>1003</v>
      </c>
      <c r="N197" t="s">
        <v>963</v>
      </c>
      <c r="O197" s="4" t="s">
        <v>1039</v>
      </c>
      <c r="P197" t="s">
        <v>857</v>
      </c>
      <c r="Q197" t="s">
        <v>536</v>
      </c>
      <c r="R197" s="4" t="str">
        <f>LEFT(Table1[[#This Row],[Company_Followers]],SEARCH(" ",Table1[[#This Row],[Company_Followers]])-1)</f>
        <v>1,223</v>
      </c>
      <c r="S197" s="3">
        <v>1223</v>
      </c>
    </row>
    <row r="198" spans="1:19" x14ac:dyDescent="0.25">
      <c r="A198">
        <v>196</v>
      </c>
      <c r="B198" t="s">
        <v>541</v>
      </c>
      <c r="C198" t="s">
        <v>539</v>
      </c>
      <c r="D198" t="s">
        <v>30</v>
      </c>
      <c r="E198" t="str">
        <f>LEFT(Table1[[#This Row],[Location]],SEARCH(",",Table1[[#This Row],[Location]])-1)</f>
        <v>Hyderabad</v>
      </c>
      <c r="F198" t="s">
        <v>1047</v>
      </c>
      <c r="G198" t="s">
        <v>137</v>
      </c>
      <c r="H198" t="s">
        <v>542</v>
      </c>
      <c r="I198" t="str">
        <f t="shared" si="3"/>
        <v>102</v>
      </c>
      <c r="J198">
        <v>102</v>
      </c>
      <c r="K198" t="s">
        <v>996</v>
      </c>
      <c r="L198" t="s">
        <v>27</v>
      </c>
      <c r="M198" t="s">
        <v>1003</v>
      </c>
      <c r="N198" t="s">
        <v>902</v>
      </c>
      <c r="O198" s="4" t="s">
        <v>1054</v>
      </c>
      <c r="P198" t="s">
        <v>850</v>
      </c>
      <c r="Q198" t="s">
        <v>540</v>
      </c>
      <c r="R198" s="4" t="str">
        <f>LEFT(Table1[[#This Row],[Company_Followers]],SEARCH(" ",Table1[[#This Row],[Company_Followers]])-1)</f>
        <v>975,422</v>
      </c>
      <c r="S198" s="3">
        <v>975422</v>
      </c>
    </row>
    <row r="199" spans="1:19" x14ac:dyDescent="0.25">
      <c r="A199">
        <v>197</v>
      </c>
      <c r="B199" t="s">
        <v>545</v>
      </c>
      <c r="C199" t="s">
        <v>543</v>
      </c>
      <c r="D199" t="s">
        <v>10</v>
      </c>
      <c r="E199" t="str">
        <f>LEFT(Table1[[#This Row],[Location]],SEARCH(",",Table1[[#This Row],[Location]])-1)</f>
        <v>Bengaluru</v>
      </c>
      <c r="F199" t="s">
        <v>1013</v>
      </c>
      <c r="G199" t="s">
        <v>137</v>
      </c>
      <c r="H199" t="s">
        <v>546</v>
      </c>
      <c r="I199" t="str">
        <f t="shared" si="3"/>
        <v>120</v>
      </c>
      <c r="J199">
        <v>120</v>
      </c>
      <c r="K199" t="s">
        <v>996</v>
      </c>
      <c r="L199" t="s">
        <v>27</v>
      </c>
      <c r="M199" t="s">
        <v>1003</v>
      </c>
      <c r="N199" t="s">
        <v>919</v>
      </c>
      <c r="O199" s="4" t="s">
        <v>848</v>
      </c>
      <c r="P199" t="s">
        <v>864</v>
      </c>
      <c r="Q199" t="s">
        <v>544</v>
      </c>
      <c r="R199" s="4" t="str">
        <f>LEFT(Table1[[#This Row],[Company_Followers]],SEARCH(" ",Table1[[#This Row],[Company_Followers]])-1)</f>
        <v>25,406</v>
      </c>
      <c r="S199" s="3">
        <v>25406</v>
      </c>
    </row>
    <row r="200" spans="1:19" x14ac:dyDescent="0.25">
      <c r="A200">
        <v>198</v>
      </c>
      <c r="B200" t="s">
        <v>547</v>
      </c>
      <c r="C200" t="s">
        <v>317</v>
      </c>
      <c r="D200" t="s">
        <v>10</v>
      </c>
      <c r="E200" t="str">
        <f>LEFT(Table1[[#This Row],[Location]],SEARCH(",",Table1[[#This Row],[Location]])-1)</f>
        <v>Bengaluru</v>
      </c>
      <c r="F200" t="s">
        <v>1013</v>
      </c>
      <c r="G200" t="s">
        <v>137</v>
      </c>
      <c r="H200" t="s">
        <v>548</v>
      </c>
      <c r="I200" t="str">
        <f t="shared" si="3"/>
        <v>150</v>
      </c>
      <c r="J200">
        <v>150</v>
      </c>
      <c r="K200" t="s">
        <v>995</v>
      </c>
      <c r="L200" t="s">
        <v>27</v>
      </c>
      <c r="M200" t="s">
        <v>1002</v>
      </c>
      <c r="N200" t="s">
        <v>924</v>
      </c>
      <c r="O200" s="4" t="s">
        <v>1054</v>
      </c>
      <c r="P200" t="s">
        <v>867</v>
      </c>
      <c r="Q200" t="s">
        <v>318</v>
      </c>
      <c r="R200" s="4" t="str">
        <f>LEFT(Table1[[#This Row],[Company_Followers]],SEARCH(" ",Table1[[#This Row],[Company_Followers]])-1)</f>
        <v>132,795</v>
      </c>
      <c r="S200" s="3">
        <v>132795</v>
      </c>
    </row>
    <row r="201" spans="1:19" x14ac:dyDescent="0.25">
      <c r="A201">
        <v>199</v>
      </c>
      <c r="B201" t="s">
        <v>551</v>
      </c>
      <c r="C201" t="s">
        <v>549</v>
      </c>
      <c r="D201" t="s">
        <v>10</v>
      </c>
      <c r="E201" t="str">
        <f>LEFT(Table1[[#This Row],[Location]],SEARCH(",",Table1[[#This Row],[Location]])-1)</f>
        <v>Bengaluru</v>
      </c>
      <c r="F201" t="s">
        <v>1013</v>
      </c>
      <c r="G201" t="s">
        <v>137</v>
      </c>
      <c r="H201" t="s">
        <v>552</v>
      </c>
      <c r="I201" t="str">
        <f t="shared" si="3"/>
        <v>76</v>
      </c>
      <c r="J201">
        <v>76</v>
      </c>
      <c r="K201" t="s">
        <v>997</v>
      </c>
      <c r="L201" t="s">
        <v>27</v>
      </c>
      <c r="M201" t="s">
        <v>1004</v>
      </c>
      <c r="N201" t="s">
        <v>921</v>
      </c>
      <c r="O201" s="4" t="s">
        <v>1054</v>
      </c>
      <c r="P201" t="s">
        <v>865</v>
      </c>
      <c r="Q201" t="s">
        <v>550</v>
      </c>
      <c r="R201" s="4" t="str">
        <f>LEFT(Table1[[#This Row],[Company_Followers]],SEARCH(" ",Table1[[#This Row],[Company_Followers]])-1)</f>
        <v>457,062</v>
      </c>
      <c r="S201" s="3">
        <v>457062</v>
      </c>
    </row>
    <row r="202" spans="1:19" x14ac:dyDescent="0.25">
      <c r="A202">
        <v>200</v>
      </c>
      <c r="B202" t="s">
        <v>555</v>
      </c>
      <c r="C202" t="s">
        <v>553</v>
      </c>
      <c r="D202" t="s">
        <v>38</v>
      </c>
      <c r="E202" t="str">
        <f>LEFT(Table1[[#This Row],[Location]],SEARCH(",",Table1[[#This Row],[Location]])-1)</f>
        <v>Chennai</v>
      </c>
      <c r="F202" t="s">
        <v>1046</v>
      </c>
      <c r="G202" t="s">
        <v>137</v>
      </c>
      <c r="H202" t="s">
        <v>556</v>
      </c>
      <c r="I202" t="str">
        <f t="shared" si="3"/>
        <v>32</v>
      </c>
      <c r="J202">
        <v>32</v>
      </c>
      <c r="K202" t="s">
        <v>27</v>
      </c>
      <c r="L202" t="s">
        <v>27</v>
      </c>
      <c r="M202" t="s">
        <v>1044</v>
      </c>
      <c r="N202" t="s">
        <v>903</v>
      </c>
      <c r="O202" s="4" t="s">
        <v>1054</v>
      </c>
      <c r="P202" t="s">
        <v>853</v>
      </c>
      <c r="Q202" t="s">
        <v>554</v>
      </c>
      <c r="R202" s="4" t="str">
        <f>LEFT(Table1[[#This Row],[Company_Followers]],SEARCH(" ",Table1[[#This Row],[Company_Followers]])-1)</f>
        <v>2,145,362</v>
      </c>
      <c r="S202" s="3">
        <v>2145362</v>
      </c>
    </row>
    <row r="203" spans="1:19" x14ac:dyDescent="0.25">
      <c r="A203">
        <v>201</v>
      </c>
      <c r="B203" t="s">
        <v>558</v>
      </c>
      <c r="C203" t="s">
        <v>159</v>
      </c>
      <c r="D203" t="s">
        <v>114</v>
      </c>
      <c r="E203" t="str">
        <f>LEFT(Table1[[#This Row],[Location]],SEARCH(",",Table1[[#This Row],[Location]])-1)</f>
        <v>Pune</v>
      </c>
      <c r="F203" t="s">
        <v>1018</v>
      </c>
      <c r="G203" t="s">
        <v>137</v>
      </c>
      <c r="H203" t="s">
        <v>210</v>
      </c>
      <c r="K203" t="s">
        <v>996</v>
      </c>
      <c r="L203" t="s">
        <v>27</v>
      </c>
      <c r="M203" t="s">
        <v>1003</v>
      </c>
      <c r="N203" t="s">
        <v>923</v>
      </c>
      <c r="O203" s="4" t="s">
        <v>849</v>
      </c>
      <c r="P203" t="s">
        <v>860</v>
      </c>
      <c r="Q203" t="s">
        <v>557</v>
      </c>
      <c r="R203" s="4" t="str">
        <f>LEFT(Table1[[#This Row],[Company_Followers]],SEARCH(" ",Table1[[#This Row],[Company_Followers]])-1)</f>
        <v>93,295</v>
      </c>
      <c r="S203" s="3">
        <v>93295</v>
      </c>
    </row>
    <row r="204" spans="1:19" x14ac:dyDescent="0.25">
      <c r="A204">
        <v>202</v>
      </c>
      <c r="B204" t="s">
        <v>356</v>
      </c>
      <c r="C204" t="s">
        <v>354</v>
      </c>
      <c r="D204" t="s">
        <v>47</v>
      </c>
      <c r="E204" t="str">
        <f>LEFT(Table1[[#This Row],[Location]],SEARCH(",",Table1[[#This Row],[Location]])-1)</f>
        <v>Mumbai</v>
      </c>
      <c r="F204" t="s">
        <v>1018</v>
      </c>
      <c r="G204" t="s">
        <v>137</v>
      </c>
      <c r="H204" t="s">
        <v>370</v>
      </c>
      <c r="I204" t="str">
        <f t="shared" si="3"/>
        <v>42</v>
      </c>
      <c r="J204">
        <v>42</v>
      </c>
      <c r="K204" t="s">
        <v>995</v>
      </c>
      <c r="L204" t="s">
        <v>27</v>
      </c>
      <c r="M204" t="s">
        <v>1002</v>
      </c>
      <c r="N204" t="s">
        <v>946</v>
      </c>
      <c r="O204" s="4" t="s">
        <v>1055</v>
      </c>
      <c r="P204" t="s">
        <v>874</v>
      </c>
      <c r="Q204" t="s">
        <v>355</v>
      </c>
      <c r="R204" s="4" t="str">
        <f>LEFT(Table1[[#This Row],[Company_Followers]],SEARCH(" ",Table1[[#This Row],[Company_Followers]])-1)</f>
        <v>52,485</v>
      </c>
      <c r="S204" s="3">
        <v>52485</v>
      </c>
    </row>
    <row r="205" spans="1:19" x14ac:dyDescent="0.25">
      <c r="A205">
        <v>203</v>
      </c>
      <c r="B205" t="s">
        <v>560</v>
      </c>
      <c r="C205" t="s">
        <v>372</v>
      </c>
      <c r="D205" t="s">
        <v>30</v>
      </c>
      <c r="E205" t="str">
        <f>LEFT(Table1[[#This Row],[Location]],SEARCH(",",Table1[[#This Row],[Location]])-1)</f>
        <v>Hyderabad</v>
      </c>
      <c r="F205" t="s">
        <v>1047</v>
      </c>
      <c r="G205" t="s">
        <v>137</v>
      </c>
      <c r="H205" t="s">
        <v>561</v>
      </c>
      <c r="I205" t="str">
        <f t="shared" si="3"/>
        <v>262</v>
      </c>
      <c r="J205">
        <v>262</v>
      </c>
      <c r="K205" t="s">
        <v>996</v>
      </c>
      <c r="L205" t="s">
        <v>27</v>
      </c>
      <c r="M205" t="s">
        <v>1003</v>
      </c>
      <c r="N205" t="s">
        <v>950</v>
      </c>
      <c r="O205" s="4" t="s">
        <v>1054</v>
      </c>
      <c r="P205" t="s">
        <v>876</v>
      </c>
      <c r="Q205" t="s">
        <v>559</v>
      </c>
      <c r="R205" s="4" t="str">
        <f>LEFT(Table1[[#This Row],[Company_Followers]],SEARCH(" ",Table1[[#This Row],[Company_Followers]])-1)</f>
        <v>6,839,567</v>
      </c>
      <c r="S205" s="3">
        <v>6839567</v>
      </c>
    </row>
    <row r="206" spans="1:19" x14ac:dyDescent="0.25">
      <c r="A206">
        <v>204</v>
      </c>
      <c r="B206" t="s">
        <v>13</v>
      </c>
      <c r="C206" t="s">
        <v>512</v>
      </c>
      <c r="D206" t="s">
        <v>76</v>
      </c>
      <c r="E206" t="str">
        <f>LEFT(Table1[[#This Row],[Location]],SEARCH(",",Table1[[#This Row],[Location]])-1)</f>
        <v>Gurgaon</v>
      </c>
      <c r="F206" t="s">
        <v>1049</v>
      </c>
      <c r="G206" t="s">
        <v>137</v>
      </c>
      <c r="H206" t="s">
        <v>562</v>
      </c>
      <c r="I206" t="str">
        <f t="shared" si="3"/>
        <v>204</v>
      </c>
      <c r="J206">
        <v>204</v>
      </c>
      <c r="K206" t="s">
        <v>995</v>
      </c>
      <c r="L206" t="s">
        <v>27</v>
      </c>
      <c r="M206" t="s">
        <v>1002</v>
      </c>
      <c r="N206" t="s">
        <v>899</v>
      </c>
      <c r="O206" s="4" t="s">
        <v>848</v>
      </c>
      <c r="P206" t="s">
        <v>850</v>
      </c>
      <c r="Q206" t="s">
        <v>513</v>
      </c>
      <c r="R206" s="4" t="str">
        <f>LEFT(Table1[[#This Row],[Company_Followers]],SEARCH(" ",Table1[[#This Row],[Company_Followers]])-1)</f>
        <v>4,211</v>
      </c>
      <c r="S206" s="3">
        <v>4211</v>
      </c>
    </row>
    <row r="207" spans="1:19" x14ac:dyDescent="0.25">
      <c r="A207">
        <v>205</v>
      </c>
      <c r="B207" t="s">
        <v>563</v>
      </c>
      <c r="C207" t="s">
        <v>223</v>
      </c>
      <c r="D207" t="s">
        <v>38</v>
      </c>
      <c r="E207" t="str">
        <f>LEFT(Table1[[#This Row],[Location]],SEARCH(",",Table1[[#This Row],[Location]])-1)</f>
        <v>Chennai</v>
      </c>
      <c r="F207" t="s">
        <v>1046</v>
      </c>
      <c r="G207" t="s">
        <v>137</v>
      </c>
      <c r="H207" t="s">
        <v>310</v>
      </c>
      <c r="I207" t="str">
        <f t="shared" si="3"/>
        <v>14</v>
      </c>
      <c r="J207">
        <v>14</v>
      </c>
      <c r="K207" t="s">
        <v>27</v>
      </c>
      <c r="L207" t="s">
        <v>27</v>
      </c>
      <c r="M207" t="s">
        <v>1044</v>
      </c>
      <c r="N207" t="s">
        <v>915</v>
      </c>
      <c r="O207" s="4" t="s">
        <v>1054</v>
      </c>
      <c r="P207" t="s">
        <v>856</v>
      </c>
      <c r="Q207" t="s">
        <v>383</v>
      </c>
      <c r="R207" s="4" t="str">
        <f>LEFT(Table1[[#This Row],[Company_Followers]],SEARCH(" ",Table1[[#This Row],[Company_Followers]])-1)</f>
        <v>458,566</v>
      </c>
      <c r="S207" s="3">
        <v>458566</v>
      </c>
    </row>
    <row r="208" spans="1:19" x14ac:dyDescent="0.25">
      <c r="A208">
        <v>206</v>
      </c>
      <c r="B208" t="s">
        <v>566</v>
      </c>
      <c r="C208" t="s">
        <v>564</v>
      </c>
      <c r="D208" t="s">
        <v>38</v>
      </c>
      <c r="E208" t="str">
        <f>LEFT(Table1[[#This Row],[Location]],SEARCH(",",Table1[[#This Row],[Location]])-1)</f>
        <v>Chennai</v>
      </c>
      <c r="F208" t="s">
        <v>1046</v>
      </c>
      <c r="G208" t="s">
        <v>137</v>
      </c>
      <c r="H208" t="s">
        <v>567</v>
      </c>
      <c r="K208" t="s">
        <v>996</v>
      </c>
      <c r="L208" t="s">
        <v>27</v>
      </c>
      <c r="M208" t="s">
        <v>1003</v>
      </c>
      <c r="N208" t="s">
        <v>944</v>
      </c>
      <c r="O208" s="4" t="s">
        <v>1039</v>
      </c>
      <c r="P208" t="s">
        <v>850</v>
      </c>
      <c r="Q208" t="s">
        <v>565</v>
      </c>
      <c r="R208" s="4" t="str">
        <f>LEFT(Table1[[#This Row],[Company_Followers]],SEARCH(" ",Table1[[#This Row],[Company_Followers]])-1)</f>
        <v>163</v>
      </c>
      <c r="S208">
        <v>163</v>
      </c>
    </row>
    <row r="209" spans="1:19" x14ac:dyDescent="0.25">
      <c r="A209">
        <v>207</v>
      </c>
      <c r="B209" t="s">
        <v>13</v>
      </c>
      <c r="C209" t="s">
        <v>568</v>
      </c>
      <c r="D209" t="s">
        <v>114</v>
      </c>
      <c r="E209" t="str">
        <f>LEFT(Table1[[#This Row],[Location]],SEARCH(",",Table1[[#This Row],[Location]])-1)</f>
        <v>Pune</v>
      </c>
      <c r="F209" t="s">
        <v>1018</v>
      </c>
      <c r="G209" t="s">
        <v>137</v>
      </c>
      <c r="H209" t="s">
        <v>427</v>
      </c>
      <c r="I209" t="str">
        <f t="shared" si="3"/>
        <v>533</v>
      </c>
      <c r="J209">
        <v>533</v>
      </c>
      <c r="K209" t="s">
        <v>996</v>
      </c>
      <c r="L209" t="s">
        <v>27</v>
      </c>
      <c r="M209" t="s">
        <v>1003</v>
      </c>
      <c r="N209" t="s">
        <v>902</v>
      </c>
      <c r="O209" s="4" t="s">
        <v>1054</v>
      </c>
      <c r="P209" t="s">
        <v>850</v>
      </c>
      <c r="Q209" t="s">
        <v>569</v>
      </c>
      <c r="R209" s="4" t="str">
        <f>LEFT(Table1[[#This Row],[Company_Followers]],SEARCH(" ",Table1[[#This Row],[Company_Followers]])-1)</f>
        <v>560,815</v>
      </c>
      <c r="S209" s="3">
        <v>560815</v>
      </c>
    </row>
    <row r="210" spans="1:19" x14ac:dyDescent="0.25">
      <c r="A210">
        <v>208</v>
      </c>
      <c r="B210" t="s">
        <v>572</v>
      </c>
      <c r="C210" t="s">
        <v>570</v>
      </c>
      <c r="D210" t="s">
        <v>10</v>
      </c>
      <c r="E210" t="str">
        <f>LEFT(Table1[[#This Row],[Location]],SEARCH(",",Table1[[#This Row],[Location]])-1)</f>
        <v>Bengaluru</v>
      </c>
      <c r="F210" t="s">
        <v>1013</v>
      </c>
      <c r="G210" t="s">
        <v>137</v>
      </c>
      <c r="H210" t="s">
        <v>573</v>
      </c>
      <c r="I210" t="str">
        <f t="shared" si="3"/>
        <v>110</v>
      </c>
      <c r="J210">
        <v>110</v>
      </c>
      <c r="K210" t="s">
        <v>996</v>
      </c>
      <c r="L210" t="s">
        <v>27</v>
      </c>
      <c r="M210" t="s">
        <v>1003</v>
      </c>
      <c r="N210" t="s">
        <v>957</v>
      </c>
      <c r="O210" s="4" t="s">
        <v>1055</v>
      </c>
      <c r="P210" t="s">
        <v>851</v>
      </c>
      <c r="Q210" t="s">
        <v>571</v>
      </c>
      <c r="R210" s="4" t="str">
        <f>LEFT(Table1[[#This Row],[Company_Followers]],SEARCH(" ",Table1[[#This Row],[Company_Followers]])-1)</f>
        <v>101,641</v>
      </c>
      <c r="S210" s="3">
        <v>101641</v>
      </c>
    </row>
    <row r="211" spans="1:19" x14ac:dyDescent="0.25">
      <c r="A211">
        <v>209</v>
      </c>
      <c r="B211" t="s">
        <v>13</v>
      </c>
      <c r="C211" t="s">
        <v>574</v>
      </c>
      <c r="D211" t="s">
        <v>575</v>
      </c>
      <c r="E211" t="str">
        <f>LEFT(Table1[[#This Row],[Location]],SEARCH(",",Table1[[#This Row],[Location]])-1)</f>
        <v>Saket</v>
      </c>
      <c r="F211" t="s">
        <v>1019</v>
      </c>
      <c r="G211" t="s">
        <v>137</v>
      </c>
      <c r="H211" t="s">
        <v>576</v>
      </c>
      <c r="I211" t="str">
        <f t="shared" si="3"/>
        <v>224</v>
      </c>
      <c r="J211">
        <v>224</v>
      </c>
      <c r="K211" t="s">
        <v>27</v>
      </c>
      <c r="L211" t="s">
        <v>27</v>
      </c>
      <c r="M211" t="s">
        <v>1044</v>
      </c>
      <c r="N211" t="s">
        <v>428</v>
      </c>
      <c r="O211" s="4" t="s">
        <v>1038</v>
      </c>
      <c r="P211" t="s">
        <v>863</v>
      </c>
      <c r="R211" s="4"/>
    </row>
    <row r="212" spans="1:19" x14ac:dyDescent="0.25">
      <c r="A212">
        <v>210</v>
      </c>
      <c r="B212" t="s">
        <v>578</v>
      </c>
      <c r="C212" t="s">
        <v>113</v>
      </c>
      <c r="D212" t="s">
        <v>114</v>
      </c>
      <c r="E212" t="str">
        <f>LEFT(Table1[[#This Row],[Location]],SEARCH(",",Table1[[#This Row],[Location]])-1)</f>
        <v>Pune</v>
      </c>
      <c r="F212" t="s">
        <v>1018</v>
      </c>
      <c r="G212" t="s">
        <v>137</v>
      </c>
      <c r="H212" t="s">
        <v>579</v>
      </c>
      <c r="I212" t="str">
        <f t="shared" si="3"/>
        <v>90</v>
      </c>
      <c r="J212">
        <v>90</v>
      </c>
      <c r="K212" t="s">
        <v>996</v>
      </c>
      <c r="L212" t="s">
        <v>27</v>
      </c>
      <c r="M212" t="s">
        <v>1003</v>
      </c>
      <c r="N212" t="s">
        <v>915</v>
      </c>
      <c r="O212" s="4" t="s">
        <v>1054</v>
      </c>
      <c r="P212" t="s">
        <v>856</v>
      </c>
      <c r="Q212" t="s">
        <v>577</v>
      </c>
      <c r="R212" s="4" t="str">
        <f>LEFT(Table1[[#This Row],[Company_Followers]],SEARCH(" ",Table1[[#This Row],[Company_Followers]])-1)</f>
        <v>1,284,151</v>
      </c>
      <c r="S212" s="3">
        <v>1284151</v>
      </c>
    </row>
    <row r="213" spans="1:19" x14ac:dyDescent="0.25">
      <c r="A213">
        <v>211</v>
      </c>
      <c r="B213" t="s">
        <v>582</v>
      </c>
      <c r="C213" t="s">
        <v>580</v>
      </c>
      <c r="D213" t="s">
        <v>583</v>
      </c>
      <c r="E213" t="s">
        <v>1030</v>
      </c>
      <c r="F213" t="s">
        <v>1030</v>
      </c>
      <c r="G213" t="s">
        <v>137</v>
      </c>
      <c r="H213" t="s">
        <v>201</v>
      </c>
      <c r="I213" t="str">
        <f t="shared" si="3"/>
        <v>25</v>
      </c>
      <c r="J213">
        <v>25</v>
      </c>
      <c r="K213" t="s">
        <v>996</v>
      </c>
      <c r="L213" t="s">
        <v>27</v>
      </c>
      <c r="M213" t="s">
        <v>1003</v>
      </c>
      <c r="N213" t="s">
        <v>899</v>
      </c>
      <c r="O213" s="4" t="s">
        <v>848</v>
      </c>
      <c r="P213" t="s">
        <v>850</v>
      </c>
      <c r="Q213" t="s">
        <v>581</v>
      </c>
      <c r="R213" s="4" t="str">
        <f>LEFT(Table1[[#This Row],[Company_Followers]],SEARCH(" ",Table1[[#This Row],[Company_Followers]])-1)</f>
        <v>4,186</v>
      </c>
      <c r="S213" s="3">
        <v>4186</v>
      </c>
    </row>
    <row r="214" spans="1:19" x14ac:dyDescent="0.25">
      <c r="A214">
        <v>212</v>
      </c>
      <c r="B214" t="s">
        <v>279</v>
      </c>
      <c r="C214" t="s">
        <v>584</v>
      </c>
      <c r="D214" t="s">
        <v>10</v>
      </c>
      <c r="E214" t="str">
        <f>LEFT(Table1[[#This Row],[Location]],SEARCH(",",Table1[[#This Row],[Location]])-1)</f>
        <v>Bengaluru</v>
      </c>
      <c r="F214" t="s">
        <v>1013</v>
      </c>
      <c r="G214" t="s">
        <v>137</v>
      </c>
      <c r="H214" t="s">
        <v>586</v>
      </c>
      <c r="I214" t="str">
        <f t="shared" si="3"/>
        <v>104</v>
      </c>
      <c r="J214">
        <v>104</v>
      </c>
      <c r="K214" t="s">
        <v>996</v>
      </c>
      <c r="L214" t="s">
        <v>27</v>
      </c>
      <c r="M214" t="s">
        <v>1003</v>
      </c>
      <c r="N214" t="s">
        <v>964</v>
      </c>
      <c r="O214" s="4" t="s">
        <v>848</v>
      </c>
      <c r="P214" t="s">
        <v>885</v>
      </c>
      <c r="Q214" t="s">
        <v>585</v>
      </c>
      <c r="R214" s="4" t="str">
        <f>LEFT(Table1[[#This Row],[Company_Followers]],SEARCH(" ",Table1[[#This Row],[Company_Followers]])-1)</f>
        <v>31,388</v>
      </c>
      <c r="S214" s="3">
        <v>31388</v>
      </c>
    </row>
    <row r="215" spans="1:19" x14ac:dyDescent="0.25">
      <c r="A215">
        <v>213</v>
      </c>
      <c r="B215" t="s">
        <v>589</v>
      </c>
      <c r="C215" t="s">
        <v>587</v>
      </c>
      <c r="D215" t="s">
        <v>155</v>
      </c>
      <c r="E215" t="str">
        <f>LEFT(Table1[[#This Row],[Location]],SEARCH(",",Table1[[#This Row],[Location]])-1)</f>
        <v>Noida</v>
      </c>
      <c r="F215" t="s">
        <v>1051</v>
      </c>
      <c r="G215" t="s">
        <v>137</v>
      </c>
      <c r="H215" t="s">
        <v>338</v>
      </c>
      <c r="I215" t="str">
        <f t="shared" si="3"/>
        <v>48</v>
      </c>
      <c r="J215">
        <v>48</v>
      </c>
      <c r="K215" t="s">
        <v>997</v>
      </c>
      <c r="L215" t="s">
        <v>27</v>
      </c>
      <c r="M215" t="s">
        <v>1004</v>
      </c>
      <c r="N215" t="s">
        <v>965</v>
      </c>
      <c r="O215" s="4" t="s">
        <v>1038</v>
      </c>
      <c r="P215" t="s">
        <v>850</v>
      </c>
      <c r="Q215" t="s">
        <v>588</v>
      </c>
      <c r="R215" s="4" t="str">
        <f>LEFT(Table1[[#This Row],[Company_Followers]],SEARCH(" ",Table1[[#This Row],[Company_Followers]])-1)</f>
        <v>2,386</v>
      </c>
      <c r="S215" s="3">
        <v>2386</v>
      </c>
    </row>
    <row r="216" spans="1:19" x14ac:dyDescent="0.25">
      <c r="A216">
        <v>214</v>
      </c>
      <c r="B216" t="s">
        <v>431</v>
      </c>
      <c r="C216" t="s">
        <v>320</v>
      </c>
      <c r="D216" t="s">
        <v>10</v>
      </c>
      <c r="E216" t="str">
        <f>LEFT(Table1[[#This Row],[Location]],SEARCH(",",Table1[[#This Row],[Location]])-1)</f>
        <v>Bengaluru</v>
      </c>
      <c r="F216" t="s">
        <v>1013</v>
      </c>
      <c r="G216" t="s">
        <v>137</v>
      </c>
      <c r="H216" t="s">
        <v>485</v>
      </c>
      <c r="I216" t="str">
        <f t="shared" si="3"/>
        <v>50</v>
      </c>
      <c r="J216">
        <v>50</v>
      </c>
      <c r="K216" t="s">
        <v>996</v>
      </c>
      <c r="L216" t="s">
        <v>27</v>
      </c>
      <c r="M216" t="s">
        <v>1003</v>
      </c>
      <c r="N216" t="s">
        <v>923</v>
      </c>
      <c r="O216" s="4" t="s">
        <v>849</v>
      </c>
      <c r="P216" t="s">
        <v>860</v>
      </c>
      <c r="Q216" t="s">
        <v>321</v>
      </c>
      <c r="R216" s="4" t="str">
        <f>LEFT(Table1[[#This Row],[Company_Followers]],SEARCH(" ",Table1[[#This Row],[Company_Followers]])-1)</f>
        <v>63,134</v>
      </c>
      <c r="S216" s="3">
        <v>63134</v>
      </c>
    </row>
    <row r="217" spans="1:19" x14ac:dyDescent="0.25">
      <c r="A217">
        <v>215</v>
      </c>
      <c r="B217" t="s">
        <v>592</v>
      </c>
      <c r="C217" t="s">
        <v>590</v>
      </c>
      <c r="D217" t="s">
        <v>76</v>
      </c>
      <c r="E217" t="str">
        <f>LEFT(Table1[[#This Row],[Location]],SEARCH(",",Table1[[#This Row],[Location]])-1)</f>
        <v>Gurgaon</v>
      </c>
      <c r="F217" t="s">
        <v>1049</v>
      </c>
      <c r="G217" t="s">
        <v>137</v>
      </c>
      <c r="H217" t="s">
        <v>593</v>
      </c>
      <c r="I217" t="str">
        <f t="shared" si="3"/>
        <v>11</v>
      </c>
      <c r="J217">
        <v>11</v>
      </c>
      <c r="K217" t="s">
        <v>996</v>
      </c>
      <c r="L217" t="s">
        <v>27</v>
      </c>
      <c r="M217" t="s">
        <v>1003</v>
      </c>
      <c r="N217" t="s">
        <v>966</v>
      </c>
      <c r="O217" s="4" t="s">
        <v>1054</v>
      </c>
      <c r="P217" t="s">
        <v>886</v>
      </c>
      <c r="Q217" t="s">
        <v>591</v>
      </c>
      <c r="R217" s="4" t="str">
        <f>LEFT(Table1[[#This Row],[Company_Followers]],SEARCH(" ",Table1[[#This Row],[Company_Followers]])-1)</f>
        <v>161,239</v>
      </c>
      <c r="S217" s="3">
        <v>161239</v>
      </c>
    </row>
    <row r="218" spans="1:19" x14ac:dyDescent="0.25">
      <c r="A218">
        <v>216</v>
      </c>
      <c r="B218" t="s">
        <v>595</v>
      </c>
      <c r="C218" t="s">
        <v>212</v>
      </c>
      <c r="D218" t="s">
        <v>10</v>
      </c>
      <c r="E218" t="str">
        <f>LEFT(Table1[[#This Row],[Location]],SEARCH(",",Table1[[#This Row],[Location]])-1)</f>
        <v>Bengaluru</v>
      </c>
      <c r="F218" t="s">
        <v>1013</v>
      </c>
      <c r="G218" t="s">
        <v>137</v>
      </c>
      <c r="H218" t="s">
        <v>596</v>
      </c>
      <c r="I218" t="str">
        <f t="shared" si="3"/>
        <v>370</v>
      </c>
      <c r="J218">
        <v>370</v>
      </c>
      <c r="K218" t="s">
        <v>27</v>
      </c>
      <c r="L218" t="s">
        <v>27</v>
      </c>
      <c r="M218" t="s">
        <v>1044</v>
      </c>
      <c r="N218" t="s">
        <v>929</v>
      </c>
      <c r="O218" s="4" t="s">
        <v>1054</v>
      </c>
      <c r="P218" t="s">
        <v>852</v>
      </c>
      <c r="Q218" t="s">
        <v>594</v>
      </c>
      <c r="R218" s="4" t="str">
        <f>LEFT(Table1[[#This Row],[Company_Followers]],SEARCH(" ",Table1[[#This Row],[Company_Followers]])-1)</f>
        <v>26,730,720</v>
      </c>
      <c r="S218" s="3">
        <v>26730720</v>
      </c>
    </row>
    <row r="219" spans="1:19" x14ac:dyDescent="0.25">
      <c r="A219">
        <v>217</v>
      </c>
      <c r="B219" t="s">
        <v>599</v>
      </c>
      <c r="C219" t="s">
        <v>597</v>
      </c>
      <c r="D219" t="s">
        <v>76</v>
      </c>
      <c r="E219" t="str">
        <f>LEFT(Table1[[#This Row],[Location]],SEARCH(",",Table1[[#This Row],[Location]])-1)</f>
        <v>Gurgaon</v>
      </c>
      <c r="F219" t="s">
        <v>1049</v>
      </c>
      <c r="G219" t="s">
        <v>137</v>
      </c>
      <c r="H219" t="s">
        <v>506</v>
      </c>
      <c r="I219" t="str">
        <f t="shared" si="3"/>
        <v>96</v>
      </c>
      <c r="J219">
        <v>96</v>
      </c>
      <c r="K219" t="s">
        <v>996</v>
      </c>
      <c r="L219" t="s">
        <v>27</v>
      </c>
      <c r="M219" t="s">
        <v>1003</v>
      </c>
      <c r="N219" t="s">
        <v>967</v>
      </c>
      <c r="O219" s="4" t="s">
        <v>848</v>
      </c>
      <c r="P219" t="s">
        <v>887</v>
      </c>
      <c r="Q219" t="s">
        <v>598</v>
      </c>
      <c r="R219" s="4" t="str">
        <f>LEFT(Table1[[#This Row],[Company_Followers]],SEARCH(" ",Table1[[#This Row],[Company_Followers]])-1)</f>
        <v>34,984</v>
      </c>
      <c r="S219" s="3">
        <v>34984</v>
      </c>
    </row>
    <row r="220" spans="1:19" x14ac:dyDescent="0.25">
      <c r="A220">
        <v>218</v>
      </c>
      <c r="B220" t="s">
        <v>602</v>
      </c>
      <c r="C220" t="s">
        <v>600</v>
      </c>
      <c r="D220" t="s">
        <v>10</v>
      </c>
      <c r="E220" t="str">
        <f>LEFT(Table1[[#This Row],[Location]],SEARCH(",",Table1[[#This Row],[Location]])-1)</f>
        <v>Bengaluru</v>
      </c>
      <c r="F220" t="s">
        <v>1013</v>
      </c>
      <c r="G220" t="s">
        <v>137</v>
      </c>
      <c r="H220" t="s">
        <v>603</v>
      </c>
      <c r="I220" t="str">
        <f t="shared" si="3"/>
        <v>425</v>
      </c>
      <c r="J220">
        <v>425</v>
      </c>
      <c r="K220" t="s">
        <v>995</v>
      </c>
      <c r="L220" t="s">
        <v>27</v>
      </c>
      <c r="M220" t="s">
        <v>1002</v>
      </c>
      <c r="N220" t="s">
        <v>901</v>
      </c>
      <c r="O220" s="4" t="s">
        <v>1055</v>
      </c>
      <c r="P220" t="s">
        <v>852</v>
      </c>
      <c r="Q220" t="s">
        <v>601</v>
      </c>
      <c r="R220" s="4" t="str">
        <f>LEFT(Table1[[#This Row],[Company_Followers]],SEARCH(" ",Table1[[#This Row],[Company_Followers]])-1)</f>
        <v>500,910</v>
      </c>
      <c r="S220" s="3">
        <v>500910</v>
      </c>
    </row>
    <row r="221" spans="1:19" x14ac:dyDescent="0.25">
      <c r="A221">
        <v>219</v>
      </c>
      <c r="B221" t="s">
        <v>605</v>
      </c>
      <c r="C221" t="s">
        <v>29</v>
      </c>
      <c r="D221" t="s">
        <v>155</v>
      </c>
      <c r="E221" t="str">
        <f>LEFT(Table1[[#This Row],[Location]],SEARCH(",",Table1[[#This Row],[Location]])-1)</f>
        <v>Noida</v>
      </c>
      <c r="F221" t="s">
        <v>1051</v>
      </c>
      <c r="G221" t="s">
        <v>137</v>
      </c>
      <c r="H221" t="s">
        <v>606</v>
      </c>
      <c r="I221" t="str">
        <f t="shared" si="3"/>
        <v>29</v>
      </c>
      <c r="J221">
        <v>29</v>
      </c>
      <c r="K221" t="s">
        <v>996</v>
      </c>
      <c r="L221" t="s">
        <v>27</v>
      </c>
      <c r="M221" t="s">
        <v>1003</v>
      </c>
      <c r="N221" t="s">
        <v>903</v>
      </c>
      <c r="O221" s="4" t="s">
        <v>1054</v>
      </c>
      <c r="P221" t="s">
        <v>853</v>
      </c>
      <c r="Q221" t="s">
        <v>604</v>
      </c>
      <c r="R221" s="4" t="str">
        <f>LEFT(Table1[[#This Row],[Company_Followers]],SEARCH(" ",Table1[[#This Row],[Company_Followers]])-1)</f>
        <v>549,104</v>
      </c>
      <c r="S221" s="3">
        <v>549104</v>
      </c>
    </row>
    <row r="222" spans="1:19" x14ac:dyDescent="0.25">
      <c r="A222">
        <v>220</v>
      </c>
      <c r="B222" t="s">
        <v>607</v>
      </c>
      <c r="C222" t="s">
        <v>372</v>
      </c>
      <c r="D222" t="s">
        <v>30</v>
      </c>
      <c r="E222" t="str">
        <f>LEFT(Table1[[#This Row],[Location]],SEARCH(",",Table1[[#This Row],[Location]])-1)</f>
        <v>Hyderabad</v>
      </c>
      <c r="F222" t="s">
        <v>1047</v>
      </c>
      <c r="G222" t="s">
        <v>137</v>
      </c>
      <c r="H222" t="s">
        <v>608</v>
      </c>
      <c r="I222" t="str">
        <f t="shared" si="3"/>
        <v>139</v>
      </c>
      <c r="J222">
        <v>139</v>
      </c>
      <c r="K222" t="s">
        <v>996</v>
      </c>
      <c r="L222" t="s">
        <v>27</v>
      </c>
      <c r="M222" t="s">
        <v>1003</v>
      </c>
      <c r="N222" t="s">
        <v>950</v>
      </c>
      <c r="O222" s="4" t="s">
        <v>1054</v>
      </c>
      <c r="P222" t="s">
        <v>876</v>
      </c>
      <c r="Q222" t="s">
        <v>559</v>
      </c>
      <c r="R222" s="4" t="str">
        <f>LEFT(Table1[[#This Row],[Company_Followers]],SEARCH(" ",Table1[[#This Row],[Company_Followers]])-1)</f>
        <v>6,839,567</v>
      </c>
      <c r="S222" s="3">
        <v>6839567</v>
      </c>
    </row>
    <row r="223" spans="1:19" x14ac:dyDescent="0.25">
      <c r="A223">
        <v>221</v>
      </c>
      <c r="B223" t="s">
        <v>611</v>
      </c>
      <c r="C223" t="s">
        <v>609</v>
      </c>
      <c r="D223" t="s">
        <v>155</v>
      </c>
      <c r="E223" t="str">
        <f>LEFT(Table1[[#This Row],[Location]],SEARCH(",",Table1[[#This Row],[Location]])-1)</f>
        <v>Noida</v>
      </c>
      <c r="F223" t="s">
        <v>1051</v>
      </c>
      <c r="G223" t="s">
        <v>137</v>
      </c>
      <c r="H223" t="s">
        <v>593</v>
      </c>
      <c r="I223" t="str">
        <f t="shared" si="3"/>
        <v>11</v>
      </c>
      <c r="J223">
        <v>11</v>
      </c>
      <c r="K223" t="s">
        <v>995</v>
      </c>
      <c r="L223" t="s">
        <v>27</v>
      </c>
      <c r="M223" t="s">
        <v>1002</v>
      </c>
      <c r="N223" t="s">
        <v>968</v>
      </c>
      <c r="O223" s="4" t="s">
        <v>848</v>
      </c>
      <c r="P223" t="s">
        <v>861</v>
      </c>
      <c r="Q223" t="s">
        <v>610</v>
      </c>
      <c r="R223" s="4" t="str">
        <f>LEFT(Table1[[#This Row],[Company_Followers]],SEARCH(" ",Table1[[#This Row],[Company_Followers]])-1)</f>
        <v>5,423</v>
      </c>
      <c r="S223" s="3">
        <v>5423</v>
      </c>
    </row>
    <row r="224" spans="1:19" x14ac:dyDescent="0.25">
      <c r="A224">
        <v>222</v>
      </c>
      <c r="B224" t="s">
        <v>614</v>
      </c>
      <c r="C224" t="s">
        <v>612</v>
      </c>
      <c r="D224" t="s">
        <v>10</v>
      </c>
      <c r="E224" t="str">
        <f>LEFT(Table1[[#This Row],[Location]],SEARCH(",",Table1[[#This Row],[Location]])-1)</f>
        <v>Bengaluru</v>
      </c>
      <c r="F224" t="s">
        <v>1013</v>
      </c>
      <c r="G224" t="s">
        <v>137</v>
      </c>
      <c r="H224" t="s">
        <v>436</v>
      </c>
      <c r="I224" t="str">
        <f t="shared" si="3"/>
        <v>60</v>
      </c>
      <c r="J224">
        <v>60</v>
      </c>
      <c r="K224" t="s">
        <v>996</v>
      </c>
      <c r="L224" t="s">
        <v>27</v>
      </c>
      <c r="M224" t="s">
        <v>1003</v>
      </c>
      <c r="N224" t="s">
        <v>969</v>
      </c>
      <c r="O224" s="4" t="s">
        <v>848</v>
      </c>
      <c r="P224" t="s">
        <v>888</v>
      </c>
      <c r="Q224" t="s">
        <v>613</v>
      </c>
      <c r="R224" s="4" t="str">
        <f>LEFT(Table1[[#This Row],[Company_Followers]],SEARCH(" ",Table1[[#This Row],[Company_Followers]])-1)</f>
        <v>13,776</v>
      </c>
      <c r="S224" s="3">
        <v>13776</v>
      </c>
    </row>
    <row r="225" spans="1:19" x14ac:dyDescent="0.25">
      <c r="A225">
        <v>223</v>
      </c>
      <c r="B225" t="s">
        <v>533</v>
      </c>
      <c r="C225" t="s">
        <v>615</v>
      </c>
      <c r="D225" t="s">
        <v>10</v>
      </c>
      <c r="E225" t="str">
        <f>LEFT(Table1[[#This Row],[Location]],SEARCH(",",Table1[[#This Row],[Location]])-1)</f>
        <v>Bengaluru</v>
      </c>
      <c r="F225" t="s">
        <v>1013</v>
      </c>
      <c r="G225" t="s">
        <v>137</v>
      </c>
      <c r="H225" t="s">
        <v>70</v>
      </c>
      <c r="I225" t="str">
        <f t="shared" si="3"/>
        <v>101</v>
      </c>
      <c r="J225">
        <v>101</v>
      </c>
      <c r="K225" t="s">
        <v>27</v>
      </c>
      <c r="L225" t="s">
        <v>27</v>
      </c>
      <c r="M225" t="s">
        <v>1044</v>
      </c>
      <c r="N225" t="s">
        <v>970</v>
      </c>
      <c r="O225" s="4" t="s">
        <v>1055</v>
      </c>
      <c r="P225" t="s">
        <v>889</v>
      </c>
      <c r="Q225" t="s">
        <v>616</v>
      </c>
      <c r="R225" s="4" t="str">
        <f>LEFT(Table1[[#This Row],[Company_Followers]],SEARCH(" ",Table1[[#This Row],[Company_Followers]])-1)</f>
        <v>67,419</v>
      </c>
      <c r="S225" s="3">
        <v>67419</v>
      </c>
    </row>
    <row r="226" spans="1:19" x14ac:dyDescent="0.25">
      <c r="A226">
        <v>224</v>
      </c>
      <c r="B226" t="s">
        <v>431</v>
      </c>
      <c r="C226" t="s">
        <v>617</v>
      </c>
      <c r="D226" t="s">
        <v>10</v>
      </c>
      <c r="E226" t="str">
        <f>LEFT(Table1[[#This Row],[Location]],SEARCH(",",Table1[[#This Row],[Location]])-1)</f>
        <v>Bengaluru</v>
      </c>
      <c r="F226" t="s">
        <v>1013</v>
      </c>
      <c r="G226" t="s">
        <v>137</v>
      </c>
      <c r="H226" t="s">
        <v>12</v>
      </c>
      <c r="I226" t="str">
        <f t="shared" si="3"/>
        <v>53</v>
      </c>
      <c r="J226">
        <v>53</v>
      </c>
      <c r="K226" t="s">
        <v>997</v>
      </c>
      <c r="L226" t="s">
        <v>27</v>
      </c>
      <c r="M226" t="s">
        <v>1004</v>
      </c>
      <c r="N226" t="s">
        <v>971</v>
      </c>
      <c r="O226" s="4" t="s">
        <v>849</v>
      </c>
      <c r="P226" t="s">
        <v>883</v>
      </c>
      <c r="R226" s="4" t="e">
        <f>LEFT(Table1[[#This Row],[Company_Followers]],SEARCH(" ",Table1[[#This Row],[Company_Followers]])-1)</f>
        <v>#VALUE!</v>
      </c>
      <c r="S226" t="e">
        <v>#VALUE!</v>
      </c>
    </row>
    <row r="227" spans="1:19" x14ac:dyDescent="0.25">
      <c r="A227">
        <v>225</v>
      </c>
      <c r="B227" t="s">
        <v>431</v>
      </c>
      <c r="C227" t="s">
        <v>618</v>
      </c>
      <c r="D227" t="s">
        <v>47</v>
      </c>
      <c r="E227" t="str">
        <f>LEFT(Table1[[#This Row],[Location]],SEARCH(",",Table1[[#This Row],[Location]])-1)</f>
        <v>Mumbai</v>
      </c>
      <c r="F227" t="s">
        <v>1018</v>
      </c>
      <c r="G227" t="s">
        <v>137</v>
      </c>
      <c r="H227" t="s">
        <v>12</v>
      </c>
      <c r="I227" t="str">
        <f t="shared" si="3"/>
        <v>53</v>
      </c>
      <c r="J227">
        <v>53</v>
      </c>
      <c r="K227" t="s">
        <v>27</v>
      </c>
      <c r="L227" t="s">
        <v>27</v>
      </c>
      <c r="M227" t="s">
        <v>1044</v>
      </c>
      <c r="N227" t="s">
        <v>904</v>
      </c>
      <c r="O227" s="4" t="s">
        <v>1054</v>
      </c>
      <c r="P227" t="s">
        <v>854</v>
      </c>
      <c r="Q227" t="s">
        <v>619</v>
      </c>
      <c r="R227" s="4" t="str">
        <f>LEFT(Table1[[#This Row],[Company_Followers]],SEARCH(" ",Table1[[#This Row],[Company_Followers]])-1)</f>
        <v>777,216</v>
      </c>
      <c r="S227" s="3">
        <v>777216</v>
      </c>
    </row>
    <row r="228" spans="1:19" x14ac:dyDescent="0.25">
      <c r="A228">
        <v>226</v>
      </c>
      <c r="B228" t="s">
        <v>622</v>
      </c>
      <c r="C228" t="s">
        <v>620</v>
      </c>
      <c r="D228" t="s">
        <v>10</v>
      </c>
      <c r="E228" t="str">
        <f>LEFT(Table1[[#This Row],[Location]],SEARCH(",",Table1[[#This Row],[Location]])-1)</f>
        <v>Bengaluru</v>
      </c>
      <c r="F228" t="s">
        <v>1013</v>
      </c>
      <c r="G228" t="s">
        <v>137</v>
      </c>
      <c r="H228" t="s">
        <v>623</v>
      </c>
      <c r="I228" t="str">
        <f t="shared" si="3"/>
        <v>122</v>
      </c>
      <c r="J228">
        <v>122</v>
      </c>
      <c r="K228" t="s">
        <v>995</v>
      </c>
      <c r="L228" t="s">
        <v>27</v>
      </c>
      <c r="M228" t="s">
        <v>1002</v>
      </c>
      <c r="N228" t="s">
        <v>902</v>
      </c>
      <c r="O228" s="4" t="s">
        <v>1054</v>
      </c>
      <c r="P228" t="s">
        <v>850</v>
      </c>
      <c r="Q228" t="s">
        <v>621</v>
      </c>
      <c r="R228" s="4" t="str">
        <f>LEFT(Table1[[#This Row],[Company_Followers]],SEARCH(" ",Table1[[#This Row],[Company_Followers]])-1)</f>
        <v>6,841,000</v>
      </c>
      <c r="S228" s="3">
        <v>6841000</v>
      </c>
    </row>
    <row r="229" spans="1:19" x14ac:dyDescent="0.25">
      <c r="A229">
        <v>227</v>
      </c>
      <c r="B229" t="s">
        <v>529</v>
      </c>
      <c r="C229" t="s">
        <v>527</v>
      </c>
      <c r="D229" t="s">
        <v>38</v>
      </c>
      <c r="E229" t="str">
        <f>LEFT(Table1[[#This Row],[Location]],SEARCH(",",Table1[[#This Row],[Location]])-1)</f>
        <v>Chennai</v>
      </c>
      <c r="F229" t="s">
        <v>1046</v>
      </c>
      <c r="G229" t="s">
        <v>137</v>
      </c>
      <c r="H229" t="s">
        <v>530</v>
      </c>
      <c r="K229" t="s">
        <v>996</v>
      </c>
      <c r="L229" t="s">
        <v>27</v>
      </c>
      <c r="M229" t="s">
        <v>1003</v>
      </c>
      <c r="N229" t="s">
        <v>929</v>
      </c>
      <c r="O229" s="4" t="s">
        <v>1054</v>
      </c>
      <c r="P229" t="s">
        <v>852</v>
      </c>
      <c r="Q229" t="s">
        <v>624</v>
      </c>
      <c r="R229" s="4" t="str">
        <f>LEFT(Table1[[#This Row],[Company_Followers]],SEARCH(" ",Table1[[#This Row],[Company_Followers]])-1)</f>
        <v>186,215</v>
      </c>
      <c r="S229" s="3">
        <v>186215</v>
      </c>
    </row>
    <row r="230" spans="1:19" x14ac:dyDescent="0.25">
      <c r="A230">
        <v>228</v>
      </c>
      <c r="B230" t="s">
        <v>595</v>
      </c>
      <c r="C230" t="s">
        <v>212</v>
      </c>
      <c r="D230" t="s">
        <v>30</v>
      </c>
      <c r="E230" t="str">
        <f>LEFT(Table1[[#This Row],[Location]],SEARCH(",",Table1[[#This Row],[Location]])-1)</f>
        <v>Hyderabad</v>
      </c>
      <c r="F230" t="s">
        <v>1047</v>
      </c>
      <c r="G230" t="s">
        <v>137</v>
      </c>
      <c r="H230" t="s">
        <v>626</v>
      </c>
      <c r="I230" t="str">
        <f t="shared" si="3"/>
        <v>140</v>
      </c>
      <c r="J230">
        <v>140</v>
      </c>
      <c r="K230" t="s">
        <v>27</v>
      </c>
      <c r="L230" t="s">
        <v>27</v>
      </c>
      <c r="M230" t="s">
        <v>1044</v>
      </c>
      <c r="N230" t="s">
        <v>929</v>
      </c>
      <c r="O230" s="4" t="s">
        <v>1054</v>
      </c>
      <c r="P230" t="s">
        <v>852</v>
      </c>
      <c r="Q230" t="s">
        <v>625</v>
      </c>
      <c r="R230" s="4" t="str">
        <f>LEFT(Table1[[#This Row],[Company_Followers]],SEARCH(" ",Table1[[#This Row],[Company_Followers]])-1)</f>
        <v>26,730,832</v>
      </c>
      <c r="S230" s="3">
        <v>26730832</v>
      </c>
    </row>
    <row r="231" spans="1:19" x14ac:dyDescent="0.25">
      <c r="A231">
        <v>229</v>
      </c>
      <c r="B231" t="s">
        <v>629</v>
      </c>
      <c r="C231" t="s">
        <v>627</v>
      </c>
      <c r="D231" t="s">
        <v>38</v>
      </c>
      <c r="E231" t="str">
        <f>LEFT(Table1[[#This Row],[Location]],SEARCH(",",Table1[[#This Row],[Location]])-1)</f>
        <v>Chennai</v>
      </c>
      <c r="F231" t="s">
        <v>1046</v>
      </c>
      <c r="G231" t="s">
        <v>137</v>
      </c>
      <c r="H231" t="s">
        <v>630</v>
      </c>
      <c r="K231" t="s">
        <v>996</v>
      </c>
      <c r="L231" t="s">
        <v>27</v>
      </c>
      <c r="M231" t="s">
        <v>1003</v>
      </c>
      <c r="N231" t="s">
        <v>972</v>
      </c>
      <c r="O231" s="4" t="s">
        <v>848</v>
      </c>
      <c r="P231" t="s">
        <v>871</v>
      </c>
      <c r="Q231" t="s">
        <v>628</v>
      </c>
      <c r="R231" s="4" t="str">
        <f>LEFT(Table1[[#This Row],[Company_Followers]],SEARCH(" ",Table1[[#This Row],[Company_Followers]])-1)</f>
        <v>3,863</v>
      </c>
      <c r="S231" s="3">
        <v>3863</v>
      </c>
    </row>
    <row r="232" spans="1:19" x14ac:dyDescent="0.25">
      <c r="A232">
        <v>230</v>
      </c>
      <c r="B232" t="s">
        <v>633</v>
      </c>
      <c r="C232" t="s">
        <v>631</v>
      </c>
      <c r="D232" t="s">
        <v>10</v>
      </c>
      <c r="E232" t="str">
        <f>LEFT(Table1[[#This Row],[Location]],SEARCH(",",Table1[[#This Row],[Location]])-1)</f>
        <v>Bengaluru</v>
      </c>
      <c r="F232" t="s">
        <v>1013</v>
      </c>
      <c r="G232" t="s">
        <v>137</v>
      </c>
      <c r="H232" t="s">
        <v>562</v>
      </c>
      <c r="I232" t="str">
        <f t="shared" si="3"/>
        <v>204</v>
      </c>
      <c r="J232">
        <v>204</v>
      </c>
      <c r="K232" t="s">
        <v>996</v>
      </c>
      <c r="L232" t="s">
        <v>27</v>
      </c>
      <c r="M232" t="s">
        <v>1003</v>
      </c>
      <c r="N232" t="s">
        <v>973</v>
      </c>
      <c r="O232" s="4" t="s">
        <v>1055</v>
      </c>
      <c r="P232" t="s">
        <v>860</v>
      </c>
      <c r="Q232" t="s">
        <v>632</v>
      </c>
      <c r="R232" s="4" t="str">
        <f>LEFT(Table1[[#This Row],[Company_Followers]],SEARCH(" ",Table1[[#This Row],[Company_Followers]])-1)</f>
        <v>60,132</v>
      </c>
      <c r="S232" s="3">
        <v>60132</v>
      </c>
    </row>
    <row r="233" spans="1:19" x14ac:dyDescent="0.25">
      <c r="A233">
        <v>231</v>
      </c>
      <c r="B233" t="s">
        <v>635</v>
      </c>
      <c r="C233" t="s">
        <v>499</v>
      </c>
      <c r="D233" t="s">
        <v>76</v>
      </c>
      <c r="E233" t="str">
        <f>LEFT(Table1[[#This Row],[Location]],SEARCH(",",Table1[[#This Row],[Location]])-1)</f>
        <v>Gurgaon</v>
      </c>
      <c r="F233" t="s">
        <v>1049</v>
      </c>
      <c r="G233" t="s">
        <v>137</v>
      </c>
      <c r="H233" t="s">
        <v>64</v>
      </c>
      <c r="I233" t="str">
        <f t="shared" si="3"/>
        <v>70</v>
      </c>
      <c r="J233">
        <v>70</v>
      </c>
      <c r="K233" t="s">
        <v>996</v>
      </c>
      <c r="L233" t="s">
        <v>27</v>
      </c>
      <c r="M233" t="s">
        <v>1003</v>
      </c>
      <c r="N233" t="s">
        <v>950</v>
      </c>
      <c r="O233" s="4" t="s">
        <v>1054</v>
      </c>
      <c r="P233" t="s">
        <v>876</v>
      </c>
      <c r="Q233" t="s">
        <v>634</v>
      </c>
      <c r="R233" s="4" t="str">
        <f>LEFT(Table1[[#This Row],[Company_Followers]],SEARCH(" ",Table1[[#This Row],[Company_Followers]])-1)</f>
        <v>7,025,615</v>
      </c>
      <c r="S233" s="3">
        <v>7025615</v>
      </c>
    </row>
    <row r="234" spans="1:19" x14ac:dyDescent="0.25">
      <c r="A234">
        <v>232</v>
      </c>
      <c r="B234" t="s">
        <v>638</v>
      </c>
      <c r="C234" t="s">
        <v>636</v>
      </c>
      <c r="D234" t="s">
        <v>10</v>
      </c>
      <c r="E234" t="str">
        <f>LEFT(Table1[[#This Row],[Location]],SEARCH(",",Table1[[#This Row],[Location]])-1)</f>
        <v>Bengaluru</v>
      </c>
      <c r="F234" t="s">
        <v>1013</v>
      </c>
      <c r="G234" t="s">
        <v>137</v>
      </c>
      <c r="H234" t="s">
        <v>639</v>
      </c>
      <c r="I234" t="str">
        <f t="shared" si="3"/>
        <v>24</v>
      </c>
      <c r="J234">
        <v>24</v>
      </c>
      <c r="K234" t="s">
        <v>995</v>
      </c>
      <c r="L234" t="s">
        <v>27</v>
      </c>
      <c r="M234" t="s">
        <v>1002</v>
      </c>
      <c r="N234" t="s">
        <v>974</v>
      </c>
      <c r="O234" s="4" t="s">
        <v>849</v>
      </c>
      <c r="P234" t="s">
        <v>861</v>
      </c>
      <c r="Q234" t="s">
        <v>637</v>
      </c>
      <c r="R234" s="4" t="str">
        <f>LEFT(Table1[[#This Row],[Company_Followers]],SEARCH(" ",Table1[[#This Row],[Company_Followers]])-1)</f>
        <v>5,992</v>
      </c>
      <c r="S234" s="3">
        <v>5992</v>
      </c>
    </row>
    <row r="235" spans="1:19" x14ac:dyDescent="0.25">
      <c r="A235">
        <v>233</v>
      </c>
      <c r="B235" t="s">
        <v>642</v>
      </c>
      <c r="C235" t="s">
        <v>640</v>
      </c>
      <c r="D235" t="s">
        <v>47</v>
      </c>
      <c r="E235" t="str">
        <f>LEFT(Table1[[#This Row],[Location]],SEARCH(",",Table1[[#This Row],[Location]])-1)</f>
        <v>Mumbai</v>
      </c>
      <c r="F235" t="s">
        <v>1018</v>
      </c>
      <c r="G235" t="s">
        <v>137</v>
      </c>
      <c r="H235" t="s">
        <v>643</v>
      </c>
      <c r="I235" t="str">
        <f t="shared" si="3"/>
        <v>258</v>
      </c>
      <c r="J235">
        <v>258</v>
      </c>
      <c r="K235" t="s">
        <v>996</v>
      </c>
      <c r="L235" t="s">
        <v>27</v>
      </c>
      <c r="M235" t="s">
        <v>1003</v>
      </c>
      <c r="N235" t="s">
        <v>973</v>
      </c>
      <c r="O235" s="4" t="s">
        <v>1055</v>
      </c>
      <c r="P235" t="s">
        <v>860</v>
      </c>
      <c r="Q235" t="s">
        <v>641</v>
      </c>
      <c r="R235" s="4" t="str">
        <f>LEFT(Table1[[#This Row],[Company_Followers]],SEARCH(" ",Table1[[#This Row],[Company_Followers]])-1)</f>
        <v>401,993</v>
      </c>
      <c r="S235" s="3">
        <v>401993</v>
      </c>
    </row>
    <row r="236" spans="1:19" x14ac:dyDescent="0.25">
      <c r="A236">
        <v>234</v>
      </c>
      <c r="B236" t="s">
        <v>13</v>
      </c>
      <c r="C236" t="s">
        <v>644</v>
      </c>
      <c r="D236" t="s">
        <v>47</v>
      </c>
      <c r="E236" t="str">
        <f>LEFT(Table1[[#This Row],[Location]],SEARCH(",",Table1[[#This Row],[Location]])-1)</f>
        <v>Mumbai</v>
      </c>
      <c r="F236" t="s">
        <v>1018</v>
      </c>
      <c r="G236" t="s">
        <v>137</v>
      </c>
      <c r="H236" t="s">
        <v>646</v>
      </c>
      <c r="I236" t="str">
        <f t="shared" si="3"/>
        <v>677</v>
      </c>
      <c r="J236">
        <v>677</v>
      </c>
      <c r="K236" t="s">
        <v>999</v>
      </c>
      <c r="L236" t="s">
        <v>27</v>
      </c>
      <c r="M236" t="s">
        <v>1006</v>
      </c>
      <c r="N236" t="s">
        <v>901</v>
      </c>
      <c r="O236" s="4" t="s">
        <v>1055</v>
      </c>
      <c r="P236" t="s">
        <v>852</v>
      </c>
      <c r="Q236" t="s">
        <v>645</v>
      </c>
      <c r="R236" s="4" t="str">
        <f>LEFT(Table1[[#This Row],[Company_Followers]],SEARCH(" ",Table1[[#This Row],[Company_Followers]])-1)</f>
        <v>46,123</v>
      </c>
      <c r="S236" s="3">
        <v>46123</v>
      </c>
    </row>
    <row r="237" spans="1:19" x14ac:dyDescent="0.25">
      <c r="A237">
        <v>235</v>
      </c>
      <c r="B237" t="s">
        <v>648</v>
      </c>
      <c r="C237" t="s">
        <v>489</v>
      </c>
      <c r="D237" t="s">
        <v>10</v>
      </c>
      <c r="E237" t="str">
        <f>LEFT(Table1[[#This Row],[Location]],SEARCH(",",Table1[[#This Row],[Location]])-1)</f>
        <v>Bengaluru</v>
      </c>
      <c r="F237" t="s">
        <v>1013</v>
      </c>
      <c r="G237" t="s">
        <v>137</v>
      </c>
      <c r="H237" t="s">
        <v>479</v>
      </c>
      <c r="I237" t="str">
        <f t="shared" si="3"/>
        <v>21</v>
      </c>
      <c r="J237">
        <v>21</v>
      </c>
      <c r="K237" t="s">
        <v>27</v>
      </c>
      <c r="L237" t="s">
        <v>27</v>
      </c>
      <c r="M237" t="s">
        <v>1044</v>
      </c>
      <c r="N237" t="s">
        <v>915</v>
      </c>
      <c r="O237" s="4" t="s">
        <v>1054</v>
      </c>
      <c r="P237" t="s">
        <v>856</v>
      </c>
      <c r="Q237" t="s">
        <v>647</v>
      </c>
      <c r="R237" s="4" t="str">
        <f>LEFT(Table1[[#This Row],[Company_Followers]],SEARCH(" ",Table1[[#This Row],[Company_Followers]])-1)</f>
        <v>3,455,582</v>
      </c>
      <c r="S237" s="3">
        <v>3455582</v>
      </c>
    </row>
    <row r="238" spans="1:19" x14ac:dyDescent="0.25">
      <c r="A238">
        <v>236</v>
      </c>
      <c r="B238" t="s">
        <v>651</v>
      </c>
      <c r="C238" t="s">
        <v>649</v>
      </c>
      <c r="D238" t="s">
        <v>10</v>
      </c>
      <c r="E238" t="str">
        <f>LEFT(Table1[[#This Row],[Location]],SEARCH(",",Table1[[#This Row],[Location]])-1)</f>
        <v>Bengaluru</v>
      </c>
      <c r="F238" t="s">
        <v>1013</v>
      </c>
      <c r="G238" t="s">
        <v>137</v>
      </c>
      <c r="H238" t="s">
        <v>652</v>
      </c>
      <c r="I238" t="str">
        <f t="shared" si="3"/>
        <v>273</v>
      </c>
      <c r="J238">
        <v>273</v>
      </c>
      <c r="K238" t="s">
        <v>996</v>
      </c>
      <c r="L238" t="s">
        <v>27</v>
      </c>
      <c r="M238" t="s">
        <v>1003</v>
      </c>
      <c r="N238" t="s">
        <v>947</v>
      </c>
      <c r="O238" s="4" t="s">
        <v>1056</v>
      </c>
      <c r="P238" t="s">
        <v>852</v>
      </c>
      <c r="Q238" t="s">
        <v>650</v>
      </c>
      <c r="R238" s="4" t="str">
        <f>LEFT(Table1[[#This Row],[Company_Followers]],SEARCH(" ",Table1[[#This Row],[Company_Followers]])-1)</f>
        <v>2,187,545</v>
      </c>
      <c r="S238" s="3">
        <v>2187545</v>
      </c>
    </row>
    <row r="239" spans="1:19" x14ac:dyDescent="0.25">
      <c r="A239">
        <v>237</v>
      </c>
      <c r="B239" t="s">
        <v>655</v>
      </c>
      <c r="C239" t="s">
        <v>653</v>
      </c>
      <c r="D239" t="s">
        <v>30</v>
      </c>
      <c r="E239" t="str">
        <f>LEFT(Table1[[#This Row],[Location]],SEARCH(",",Table1[[#This Row],[Location]])-1)</f>
        <v>Hyderabad</v>
      </c>
      <c r="F239" t="s">
        <v>1047</v>
      </c>
      <c r="G239" t="s">
        <v>137</v>
      </c>
      <c r="H239" t="s">
        <v>639</v>
      </c>
      <c r="I239" t="str">
        <f t="shared" si="3"/>
        <v>24</v>
      </c>
      <c r="J239">
        <v>24</v>
      </c>
      <c r="K239" t="s">
        <v>996</v>
      </c>
      <c r="L239" t="s">
        <v>27</v>
      </c>
      <c r="M239" t="s">
        <v>1003</v>
      </c>
      <c r="N239" t="s">
        <v>975</v>
      </c>
      <c r="O239" s="4" t="s">
        <v>1054</v>
      </c>
      <c r="P239" t="s">
        <v>890</v>
      </c>
      <c r="Q239" t="s">
        <v>654</v>
      </c>
      <c r="R239" s="4" t="str">
        <f>LEFT(Table1[[#This Row],[Company_Followers]],SEARCH(" ",Table1[[#This Row],[Company_Followers]])-1)</f>
        <v>285,075</v>
      </c>
      <c r="S239" s="3">
        <v>285075</v>
      </c>
    </row>
    <row r="240" spans="1:19" x14ac:dyDescent="0.25">
      <c r="A240">
        <v>238</v>
      </c>
      <c r="B240" t="s">
        <v>657</v>
      </c>
      <c r="C240" t="s">
        <v>130</v>
      </c>
      <c r="D240" t="s">
        <v>10</v>
      </c>
      <c r="E240" t="str">
        <f>LEFT(Table1[[#This Row],[Location]],SEARCH(",",Table1[[#This Row],[Location]])-1)</f>
        <v>Bengaluru</v>
      </c>
      <c r="F240" t="s">
        <v>1013</v>
      </c>
      <c r="G240" t="s">
        <v>137</v>
      </c>
      <c r="H240" t="s">
        <v>485</v>
      </c>
      <c r="I240" t="str">
        <f t="shared" si="3"/>
        <v>50</v>
      </c>
      <c r="J240">
        <v>50</v>
      </c>
      <c r="K240" t="s">
        <v>996</v>
      </c>
      <c r="L240" t="s">
        <v>27</v>
      </c>
      <c r="M240" t="s">
        <v>1003</v>
      </c>
      <c r="N240" t="s">
        <v>902</v>
      </c>
      <c r="O240" s="4" t="s">
        <v>1054</v>
      </c>
      <c r="P240" t="s">
        <v>850</v>
      </c>
      <c r="Q240" t="s">
        <v>656</v>
      </c>
      <c r="R240" s="4" t="str">
        <f>LEFT(Table1[[#This Row],[Company_Followers]],SEARCH(" ",Table1[[#This Row],[Company_Followers]])-1)</f>
        <v>1,453,273</v>
      </c>
      <c r="S240" s="3">
        <v>1453273</v>
      </c>
    </row>
    <row r="241" spans="1:19" x14ac:dyDescent="0.25">
      <c r="A241">
        <v>239</v>
      </c>
      <c r="B241" t="s">
        <v>595</v>
      </c>
      <c r="C241" t="s">
        <v>212</v>
      </c>
      <c r="D241" t="s">
        <v>76</v>
      </c>
      <c r="E241" t="str">
        <f>LEFT(Table1[[#This Row],[Location]],SEARCH(",",Table1[[#This Row],[Location]])-1)</f>
        <v>Gurgaon</v>
      </c>
      <c r="F241" t="s">
        <v>1049</v>
      </c>
      <c r="G241" t="s">
        <v>137</v>
      </c>
      <c r="H241" t="s">
        <v>652</v>
      </c>
      <c r="I241" t="str">
        <f t="shared" si="3"/>
        <v>273</v>
      </c>
      <c r="J241">
        <v>273</v>
      </c>
      <c r="K241" t="s">
        <v>27</v>
      </c>
      <c r="L241" t="s">
        <v>27</v>
      </c>
      <c r="M241" t="s">
        <v>1044</v>
      </c>
      <c r="N241" t="s">
        <v>929</v>
      </c>
      <c r="O241" s="4" t="s">
        <v>1054</v>
      </c>
      <c r="P241" t="s">
        <v>852</v>
      </c>
      <c r="Q241" t="s">
        <v>658</v>
      </c>
      <c r="R241" s="4" t="str">
        <f>LEFT(Table1[[#This Row],[Company_Followers]],SEARCH(" ",Table1[[#This Row],[Company_Followers]])-1)</f>
        <v>26,730,836</v>
      </c>
      <c r="S241" s="3">
        <v>26730836</v>
      </c>
    </row>
    <row r="242" spans="1:19" x14ac:dyDescent="0.25">
      <c r="A242">
        <v>240</v>
      </c>
      <c r="B242" t="s">
        <v>661</v>
      </c>
      <c r="C242" t="s">
        <v>659</v>
      </c>
      <c r="D242" t="s">
        <v>662</v>
      </c>
      <c r="E242" t="str">
        <f>LEFT(Table1[[#This Row],[Location]],SEARCH(",",Table1[[#This Row],[Location]])-1)</f>
        <v>Kolkata</v>
      </c>
      <c r="F242" t="s">
        <v>1052</v>
      </c>
      <c r="G242" t="s">
        <v>137</v>
      </c>
      <c r="H242" t="s">
        <v>663</v>
      </c>
      <c r="I242" t="str">
        <f t="shared" si="3"/>
        <v>17</v>
      </c>
      <c r="J242">
        <v>17</v>
      </c>
      <c r="K242" t="s">
        <v>996</v>
      </c>
      <c r="L242" t="s">
        <v>27</v>
      </c>
      <c r="M242" t="s">
        <v>1003</v>
      </c>
      <c r="N242" t="s">
        <v>976</v>
      </c>
      <c r="O242" s="4" t="s">
        <v>1039</v>
      </c>
      <c r="P242" t="s">
        <v>889</v>
      </c>
      <c r="Q242" t="s">
        <v>660</v>
      </c>
      <c r="R242" s="4" t="str">
        <f>LEFT(Table1[[#This Row],[Company_Followers]],SEARCH(" ",Table1[[#This Row],[Company_Followers]])-1)</f>
        <v>6,889</v>
      </c>
      <c r="S242" s="3">
        <v>6889</v>
      </c>
    </row>
    <row r="243" spans="1:19" x14ac:dyDescent="0.25">
      <c r="A243">
        <v>241</v>
      </c>
      <c r="B243" t="s">
        <v>447</v>
      </c>
      <c r="C243" t="s">
        <v>664</v>
      </c>
      <c r="D243" t="s">
        <v>10</v>
      </c>
      <c r="E243" t="str">
        <f>LEFT(Table1[[#This Row],[Location]],SEARCH(",",Table1[[#This Row],[Location]])-1)</f>
        <v>Bengaluru</v>
      </c>
      <c r="F243" t="s">
        <v>1013</v>
      </c>
      <c r="G243" t="s">
        <v>137</v>
      </c>
      <c r="H243" t="s">
        <v>666</v>
      </c>
      <c r="I243" t="str">
        <f t="shared" si="3"/>
        <v>79</v>
      </c>
      <c r="J243">
        <v>79</v>
      </c>
      <c r="K243" t="s">
        <v>995</v>
      </c>
      <c r="L243" t="s">
        <v>27</v>
      </c>
      <c r="M243" t="s">
        <v>1002</v>
      </c>
      <c r="N243" t="s">
        <v>921</v>
      </c>
      <c r="O243" s="4" t="s">
        <v>1054</v>
      </c>
      <c r="P243" t="s">
        <v>865</v>
      </c>
      <c r="Q243" t="s">
        <v>665</v>
      </c>
      <c r="R243" s="4" t="str">
        <f>LEFT(Table1[[#This Row],[Company_Followers]],SEARCH(" ",Table1[[#This Row],[Company_Followers]])-1)</f>
        <v>160,194</v>
      </c>
      <c r="S243" s="3">
        <v>160194</v>
      </c>
    </row>
    <row r="244" spans="1:19" x14ac:dyDescent="0.25">
      <c r="A244">
        <v>242</v>
      </c>
      <c r="B244" t="s">
        <v>661</v>
      </c>
      <c r="C244" t="s">
        <v>659</v>
      </c>
      <c r="D244" t="s">
        <v>76</v>
      </c>
      <c r="E244" t="str">
        <f>LEFT(Table1[[#This Row],[Location]],SEARCH(",",Table1[[#This Row],[Location]])-1)</f>
        <v>Gurgaon</v>
      </c>
      <c r="F244" t="s">
        <v>1049</v>
      </c>
      <c r="G244" t="s">
        <v>137</v>
      </c>
      <c r="H244" t="s">
        <v>147</v>
      </c>
      <c r="I244" t="str">
        <f t="shared" si="3"/>
        <v>20</v>
      </c>
      <c r="J244">
        <v>20</v>
      </c>
      <c r="K244" t="s">
        <v>996</v>
      </c>
      <c r="L244" t="s">
        <v>27</v>
      </c>
      <c r="M244" t="s">
        <v>1003</v>
      </c>
      <c r="N244" t="s">
        <v>976</v>
      </c>
      <c r="O244" s="4" t="s">
        <v>1039</v>
      </c>
      <c r="P244" t="s">
        <v>889</v>
      </c>
      <c r="Q244" t="s">
        <v>660</v>
      </c>
      <c r="R244" s="4" t="str">
        <f>LEFT(Table1[[#This Row],[Company_Followers]],SEARCH(" ",Table1[[#This Row],[Company_Followers]])-1)</f>
        <v>6,889</v>
      </c>
      <c r="S244" s="3">
        <v>6889</v>
      </c>
    </row>
    <row r="245" spans="1:19" x14ac:dyDescent="0.25">
      <c r="A245">
        <v>243</v>
      </c>
      <c r="B245" t="s">
        <v>669</v>
      </c>
      <c r="C245" t="s">
        <v>667</v>
      </c>
      <c r="D245" t="s">
        <v>10</v>
      </c>
      <c r="E245" t="str">
        <f>LEFT(Table1[[#This Row],[Location]],SEARCH(",",Table1[[#This Row],[Location]])-1)</f>
        <v>Bengaluru</v>
      </c>
      <c r="F245" t="s">
        <v>1013</v>
      </c>
      <c r="G245" t="s">
        <v>137</v>
      </c>
      <c r="H245" t="s">
        <v>670</v>
      </c>
      <c r="I245" t="str">
        <f t="shared" si="3"/>
        <v>155</v>
      </c>
      <c r="J245">
        <v>155</v>
      </c>
      <c r="K245" t="s">
        <v>27</v>
      </c>
      <c r="L245" t="s">
        <v>27</v>
      </c>
      <c r="M245" t="s">
        <v>1044</v>
      </c>
      <c r="N245" t="s">
        <v>977</v>
      </c>
      <c r="O245" s="4" t="s">
        <v>1054</v>
      </c>
      <c r="P245" t="s">
        <v>889</v>
      </c>
      <c r="Q245" t="s">
        <v>668</v>
      </c>
      <c r="R245" s="4" t="str">
        <f>LEFT(Table1[[#This Row],[Company_Followers]],SEARCH(" ",Table1[[#This Row],[Company_Followers]])-1)</f>
        <v>1,086,621</v>
      </c>
      <c r="S245" s="3">
        <v>1086621</v>
      </c>
    </row>
    <row r="246" spans="1:19" x14ac:dyDescent="0.25">
      <c r="A246">
        <v>244</v>
      </c>
      <c r="B246" t="s">
        <v>352</v>
      </c>
      <c r="C246" t="s">
        <v>671</v>
      </c>
      <c r="D246" t="s">
        <v>47</v>
      </c>
      <c r="E246" t="str">
        <f>LEFT(Table1[[#This Row],[Location]],SEARCH(",",Table1[[#This Row],[Location]])-1)</f>
        <v>Mumbai</v>
      </c>
      <c r="F246" t="s">
        <v>1018</v>
      </c>
      <c r="G246" t="s">
        <v>137</v>
      </c>
      <c r="H246" t="s">
        <v>281</v>
      </c>
      <c r="I246" t="str">
        <f t="shared" si="3"/>
        <v>28</v>
      </c>
      <c r="J246">
        <v>28</v>
      </c>
      <c r="K246" t="s">
        <v>995</v>
      </c>
      <c r="L246" t="s">
        <v>27</v>
      </c>
      <c r="M246" t="s">
        <v>1002</v>
      </c>
      <c r="N246" t="s">
        <v>978</v>
      </c>
      <c r="O246" s="4" t="s">
        <v>1055</v>
      </c>
      <c r="P246" t="s">
        <v>867</v>
      </c>
      <c r="Q246" t="s">
        <v>672</v>
      </c>
      <c r="R246" s="4" t="str">
        <f>LEFT(Table1[[#This Row],[Company_Followers]],SEARCH(" ",Table1[[#This Row],[Company_Followers]])-1)</f>
        <v>5,564</v>
      </c>
      <c r="S246" s="3">
        <v>5564</v>
      </c>
    </row>
    <row r="247" spans="1:19" x14ac:dyDescent="0.25">
      <c r="A247">
        <v>245</v>
      </c>
      <c r="B247" t="s">
        <v>674</v>
      </c>
      <c r="C247" t="s">
        <v>285</v>
      </c>
      <c r="D247" t="s">
        <v>38</v>
      </c>
      <c r="E247" t="str">
        <f>LEFT(Table1[[#This Row],[Location]],SEARCH(",",Table1[[#This Row],[Location]])-1)</f>
        <v>Chennai</v>
      </c>
      <c r="F247" t="s">
        <v>1046</v>
      </c>
      <c r="G247" t="s">
        <v>137</v>
      </c>
      <c r="H247" t="s">
        <v>675</v>
      </c>
      <c r="I247" t="str">
        <f t="shared" si="3"/>
        <v>18</v>
      </c>
      <c r="J247">
        <v>18</v>
      </c>
      <c r="K247" t="s">
        <v>27</v>
      </c>
      <c r="L247" t="s">
        <v>27</v>
      </c>
      <c r="M247" t="s">
        <v>1044</v>
      </c>
      <c r="N247" t="s">
        <v>915</v>
      </c>
      <c r="O247" s="4" t="s">
        <v>1054</v>
      </c>
      <c r="P247" t="s">
        <v>856</v>
      </c>
      <c r="Q247" t="s">
        <v>673</v>
      </c>
      <c r="R247" s="4" t="str">
        <f>LEFT(Table1[[#This Row],[Company_Followers]],SEARCH(" ",Table1[[#This Row],[Company_Followers]])-1)</f>
        <v>3,873,397</v>
      </c>
      <c r="S247" s="3">
        <v>3873397</v>
      </c>
    </row>
    <row r="248" spans="1:19" x14ac:dyDescent="0.25">
      <c r="A248">
        <v>246</v>
      </c>
      <c r="B248" t="s">
        <v>677</v>
      </c>
      <c r="C248" t="s">
        <v>133</v>
      </c>
      <c r="D248" t="s">
        <v>47</v>
      </c>
      <c r="E248" t="str">
        <f>LEFT(Table1[[#This Row],[Location]],SEARCH(",",Table1[[#This Row],[Location]])-1)</f>
        <v>Mumbai</v>
      </c>
      <c r="F248" t="s">
        <v>1018</v>
      </c>
      <c r="G248" t="s">
        <v>137</v>
      </c>
      <c r="H248" t="s">
        <v>201</v>
      </c>
      <c r="I248" t="str">
        <f t="shared" si="3"/>
        <v>25</v>
      </c>
      <c r="J248">
        <v>25</v>
      </c>
      <c r="K248" t="s">
        <v>995</v>
      </c>
      <c r="L248" t="s">
        <v>27</v>
      </c>
      <c r="M248" t="s">
        <v>1002</v>
      </c>
      <c r="N248" t="s">
        <v>918</v>
      </c>
      <c r="O248" s="4" t="s">
        <v>1055</v>
      </c>
      <c r="P248" t="s">
        <v>862</v>
      </c>
      <c r="Q248" t="s">
        <v>676</v>
      </c>
      <c r="R248" s="4" t="str">
        <f>LEFT(Table1[[#This Row],[Company_Followers]],SEARCH(" ",Table1[[#This Row],[Company_Followers]])-1)</f>
        <v>588,435</v>
      </c>
      <c r="S248" s="3">
        <v>588435</v>
      </c>
    </row>
    <row r="249" spans="1:19" x14ac:dyDescent="0.25">
      <c r="A249">
        <v>247</v>
      </c>
      <c r="B249" t="s">
        <v>679</v>
      </c>
      <c r="C249" t="s">
        <v>372</v>
      </c>
      <c r="D249" t="s">
        <v>30</v>
      </c>
      <c r="E249" t="str">
        <f>LEFT(Table1[[#This Row],[Location]],SEARCH(",",Table1[[#This Row],[Location]])-1)</f>
        <v>Hyderabad</v>
      </c>
      <c r="F249" t="s">
        <v>1047</v>
      </c>
      <c r="G249" t="s">
        <v>137</v>
      </c>
      <c r="H249" t="s">
        <v>680</v>
      </c>
      <c r="I249" t="str">
        <f t="shared" si="3"/>
        <v>147</v>
      </c>
      <c r="J249">
        <v>147</v>
      </c>
      <c r="K249" t="s">
        <v>996</v>
      </c>
      <c r="L249" t="s">
        <v>27</v>
      </c>
      <c r="M249" t="s">
        <v>1003</v>
      </c>
      <c r="N249" t="s">
        <v>950</v>
      </c>
      <c r="O249" s="4" t="s">
        <v>1054</v>
      </c>
      <c r="P249" t="s">
        <v>876</v>
      </c>
      <c r="Q249" t="s">
        <v>678</v>
      </c>
      <c r="R249" s="4" t="str">
        <f>LEFT(Table1[[#This Row],[Company_Followers]],SEARCH(" ",Table1[[#This Row],[Company_Followers]])-1)</f>
        <v>6,839,590</v>
      </c>
      <c r="S249" s="3">
        <v>6839590</v>
      </c>
    </row>
    <row r="250" spans="1:19" x14ac:dyDescent="0.25">
      <c r="A250">
        <v>248</v>
      </c>
      <c r="B250" t="s">
        <v>683</v>
      </c>
      <c r="C250" t="s">
        <v>681</v>
      </c>
      <c r="D250" t="s">
        <v>10</v>
      </c>
      <c r="E250" t="str">
        <f>LEFT(Table1[[#This Row],[Location]],SEARCH(",",Table1[[#This Row],[Location]])-1)</f>
        <v>Bengaluru</v>
      </c>
      <c r="F250" t="s">
        <v>1013</v>
      </c>
      <c r="G250" t="s">
        <v>137</v>
      </c>
      <c r="H250" t="s">
        <v>684</v>
      </c>
      <c r="I250" t="str">
        <f t="shared" si="3"/>
        <v>329</v>
      </c>
      <c r="J250">
        <v>329</v>
      </c>
      <c r="K250" t="s">
        <v>996</v>
      </c>
      <c r="L250" t="s">
        <v>27</v>
      </c>
      <c r="M250" t="s">
        <v>1003</v>
      </c>
      <c r="N250" t="s">
        <v>936</v>
      </c>
      <c r="O250" s="4" t="s">
        <v>1054</v>
      </c>
      <c r="P250" t="s">
        <v>869</v>
      </c>
      <c r="Q250" t="s">
        <v>682</v>
      </c>
      <c r="R250" s="4" t="str">
        <f>LEFT(Table1[[#This Row],[Company_Followers]],SEARCH(" ",Table1[[#This Row],[Company_Followers]])-1)</f>
        <v>799,603</v>
      </c>
      <c r="S250" s="3">
        <v>799603</v>
      </c>
    </row>
    <row r="251" spans="1:19" x14ac:dyDescent="0.25">
      <c r="A251">
        <v>249</v>
      </c>
      <c r="B251" t="s">
        <v>13</v>
      </c>
      <c r="C251" t="s">
        <v>685</v>
      </c>
      <c r="D251" t="s">
        <v>76</v>
      </c>
      <c r="E251" t="str">
        <f>LEFT(Table1[[#This Row],[Location]],SEARCH(",",Table1[[#This Row],[Location]])-1)</f>
        <v>Gurgaon</v>
      </c>
      <c r="F251" t="s">
        <v>1049</v>
      </c>
      <c r="G251" t="s">
        <v>137</v>
      </c>
      <c r="H251" t="s">
        <v>623</v>
      </c>
      <c r="I251" t="str">
        <f t="shared" si="3"/>
        <v>122</v>
      </c>
      <c r="J251">
        <v>122</v>
      </c>
      <c r="K251" t="s">
        <v>27</v>
      </c>
      <c r="L251" t="s">
        <v>27</v>
      </c>
      <c r="M251" t="s">
        <v>1044</v>
      </c>
      <c r="N251" t="s">
        <v>907</v>
      </c>
      <c r="O251" s="4" t="s">
        <v>1055</v>
      </c>
      <c r="P251" t="s">
        <v>856</v>
      </c>
      <c r="Q251" t="s">
        <v>686</v>
      </c>
      <c r="R251" s="4" t="str">
        <f>LEFT(Table1[[#This Row],[Company_Followers]],SEARCH(" ",Table1[[#This Row],[Company_Followers]])-1)</f>
        <v>105,186</v>
      </c>
      <c r="S251" s="3">
        <v>105186</v>
      </c>
    </row>
    <row r="252" spans="1:19" x14ac:dyDescent="0.25">
      <c r="A252">
        <v>250</v>
      </c>
      <c r="B252" t="s">
        <v>13</v>
      </c>
      <c r="C252" t="s">
        <v>687</v>
      </c>
      <c r="D252" t="s">
        <v>114</v>
      </c>
      <c r="E252" t="str">
        <f>LEFT(Table1[[#This Row],[Location]],SEARCH(",",Table1[[#This Row],[Location]])-1)</f>
        <v>Pune</v>
      </c>
      <c r="F252" t="s">
        <v>1018</v>
      </c>
      <c r="G252" t="s">
        <v>137</v>
      </c>
      <c r="H252" t="s">
        <v>689</v>
      </c>
      <c r="I252" t="str">
        <f t="shared" si="3"/>
        <v>746</v>
      </c>
      <c r="J252">
        <v>746</v>
      </c>
      <c r="K252" t="s">
        <v>996</v>
      </c>
      <c r="L252" t="s">
        <v>27</v>
      </c>
      <c r="M252" t="s">
        <v>1003</v>
      </c>
      <c r="N252" t="s">
        <v>979</v>
      </c>
      <c r="O252" s="4" t="s">
        <v>1057</v>
      </c>
      <c r="P252" t="s">
        <v>870</v>
      </c>
      <c r="Q252" t="s">
        <v>688</v>
      </c>
      <c r="R252" s="4" t="str">
        <f>LEFT(Table1[[#This Row],[Company_Followers]],SEARCH(" ",Table1[[#This Row],[Company_Followers]])-1)</f>
        <v>70,746</v>
      </c>
      <c r="S252" s="3">
        <v>70746</v>
      </c>
    </row>
    <row r="253" spans="1:19" x14ac:dyDescent="0.25">
      <c r="A253">
        <v>251</v>
      </c>
      <c r="B253" t="s">
        <v>692</v>
      </c>
      <c r="C253" t="s">
        <v>690</v>
      </c>
      <c r="D253" t="s">
        <v>76</v>
      </c>
      <c r="E253" t="str">
        <f>LEFT(Table1[[#This Row],[Location]],SEARCH(",",Table1[[#This Row],[Location]])-1)</f>
        <v>Gurgaon</v>
      </c>
      <c r="F253" t="s">
        <v>1049</v>
      </c>
      <c r="G253" t="s">
        <v>137</v>
      </c>
      <c r="H253" t="s">
        <v>693</v>
      </c>
      <c r="I253" t="str">
        <f t="shared" si="3"/>
        <v>125</v>
      </c>
      <c r="J253">
        <v>125</v>
      </c>
      <c r="K253" t="s">
        <v>995</v>
      </c>
      <c r="L253" t="s">
        <v>27</v>
      </c>
      <c r="M253" t="s">
        <v>1002</v>
      </c>
      <c r="N253" t="s">
        <v>980</v>
      </c>
      <c r="O253" s="4" t="s">
        <v>1039</v>
      </c>
      <c r="P253" t="s">
        <v>856</v>
      </c>
      <c r="Q253" t="s">
        <v>691</v>
      </c>
      <c r="R253" s="4" t="str">
        <f>LEFT(Table1[[#This Row],[Company_Followers]],SEARCH(" ",Table1[[#This Row],[Company_Followers]])-1)</f>
        <v>851</v>
      </c>
      <c r="S253">
        <v>851</v>
      </c>
    </row>
    <row r="254" spans="1:19" x14ac:dyDescent="0.25">
      <c r="A254">
        <v>252</v>
      </c>
      <c r="B254" t="s">
        <v>695</v>
      </c>
      <c r="C254" t="s">
        <v>489</v>
      </c>
      <c r="D254" t="s">
        <v>30</v>
      </c>
      <c r="E254" t="str">
        <f>LEFT(Table1[[#This Row],[Location]],SEARCH(",",Table1[[#This Row],[Location]])-1)</f>
        <v>Hyderabad</v>
      </c>
      <c r="F254" t="s">
        <v>1047</v>
      </c>
      <c r="G254" t="s">
        <v>137</v>
      </c>
      <c r="H254" t="s">
        <v>310</v>
      </c>
      <c r="I254" t="str">
        <f t="shared" si="3"/>
        <v>14</v>
      </c>
      <c r="J254">
        <v>14</v>
      </c>
      <c r="K254" t="s">
        <v>27</v>
      </c>
      <c r="L254" t="s">
        <v>27</v>
      </c>
      <c r="M254" t="s">
        <v>1044</v>
      </c>
      <c r="N254" t="s">
        <v>915</v>
      </c>
      <c r="O254" s="4" t="s">
        <v>1054</v>
      </c>
      <c r="P254" t="s">
        <v>856</v>
      </c>
      <c r="Q254" t="s">
        <v>694</v>
      </c>
      <c r="R254" s="4" t="str">
        <f>LEFT(Table1[[#This Row],[Company_Followers]],SEARCH(" ",Table1[[#This Row],[Company_Followers]])-1)</f>
        <v>3,455,585</v>
      </c>
      <c r="S254" s="3">
        <v>3455585</v>
      </c>
    </row>
    <row r="255" spans="1:19" x14ac:dyDescent="0.25">
      <c r="A255">
        <v>253</v>
      </c>
      <c r="B255" t="s">
        <v>651</v>
      </c>
      <c r="C255" t="s">
        <v>649</v>
      </c>
      <c r="D255" t="s">
        <v>76</v>
      </c>
      <c r="E255" t="str">
        <f>LEFT(Table1[[#This Row],[Location]],SEARCH(",",Table1[[#This Row],[Location]])-1)</f>
        <v>Gurgaon</v>
      </c>
      <c r="F255" t="s">
        <v>1049</v>
      </c>
      <c r="G255" t="s">
        <v>137</v>
      </c>
      <c r="H255" t="s">
        <v>375</v>
      </c>
      <c r="I255" t="str">
        <f t="shared" si="3"/>
        <v>223</v>
      </c>
      <c r="J255">
        <v>223</v>
      </c>
      <c r="K255" t="s">
        <v>996</v>
      </c>
      <c r="L255" t="s">
        <v>27</v>
      </c>
      <c r="M255" t="s">
        <v>1003</v>
      </c>
      <c r="N255" t="s">
        <v>947</v>
      </c>
      <c r="O255" s="4" t="s">
        <v>1056</v>
      </c>
      <c r="P255" t="s">
        <v>852</v>
      </c>
      <c r="Q255" t="s">
        <v>650</v>
      </c>
      <c r="R255" s="4" t="str">
        <f>LEFT(Table1[[#This Row],[Company_Followers]],SEARCH(" ",Table1[[#This Row],[Company_Followers]])-1)</f>
        <v>2,187,545</v>
      </c>
      <c r="S255" s="3">
        <v>2187545</v>
      </c>
    </row>
    <row r="256" spans="1:19" x14ac:dyDescent="0.25">
      <c r="A256">
        <v>254</v>
      </c>
      <c r="B256" t="s">
        <v>697</v>
      </c>
      <c r="C256" t="s">
        <v>486</v>
      </c>
      <c r="D256" t="s">
        <v>76</v>
      </c>
      <c r="E256" t="str">
        <f>LEFT(Table1[[#This Row],[Location]],SEARCH(",",Table1[[#This Row],[Location]])-1)</f>
        <v>Gurgaon</v>
      </c>
      <c r="F256" t="s">
        <v>1049</v>
      </c>
      <c r="G256" t="s">
        <v>137</v>
      </c>
      <c r="H256" t="s">
        <v>698</v>
      </c>
      <c r="I256" t="str">
        <f t="shared" si="3"/>
        <v>84</v>
      </c>
      <c r="J256">
        <v>84</v>
      </c>
      <c r="K256" t="s">
        <v>27</v>
      </c>
      <c r="L256" t="s">
        <v>27</v>
      </c>
      <c r="M256" t="s">
        <v>1044</v>
      </c>
      <c r="N256" t="s">
        <v>915</v>
      </c>
      <c r="O256" s="4" t="s">
        <v>1054</v>
      </c>
      <c r="P256" t="s">
        <v>856</v>
      </c>
      <c r="Q256" t="s">
        <v>696</v>
      </c>
      <c r="R256" s="4" t="str">
        <f>LEFT(Table1[[#This Row],[Company_Followers]],SEARCH(" ",Table1[[#This Row],[Company_Followers]])-1)</f>
        <v>291,535</v>
      </c>
      <c r="S256" s="3">
        <v>291535</v>
      </c>
    </row>
    <row r="257" spans="1:19" x14ac:dyDescent="0.25">
      <c r="A257">
        <v>255</v>
      </c>
      <c r="B257" t="s">
        <v>699</v>
      </c>
      <c r="C257" t="s">
        <v>441</v>
      </c>
      <c r="D257" t="s">
        <v>76</v>
      </c>
      <c r="E257" t="str">
        <f>LEFT(Table1[[#This Row],[Location]],SEARCH(",",Table1[[#This Row],[Location]])-1)</f>
        <v>Gurgaon</v>
      </c>
      <c r="F257" t="s">
        <v>1049</v>
      </c>
      <c r="G257" t="s">
        <v>137</v>
      </c>
      <c r="H257" t="s">
        <v>700</v>
      </c>
      <c r="I257" t="str">
        <f t="shared" si="3"/>
        <v>242</v>
      </c>
      <c r="J257">
        <v>242</v>
      </c>
      <c r="K257" t="s">
        <v>996</v>
      </c>
      <c r="L257" t="s">
        <v>27</v>
      </c>
      <c r="M257" t="s">
        <v>1003</v>
      </c>
      <c r="N257" t="s">
        <v>954</v>
      </c>
      <c r="O257" s="4" t="s">
        <v>848</v>
      </c>
      <c r="P257" t="s">
        <v>859</v>
      </c>
      <c r="Q257" t="s">
        <v>442</v>
      </c>
      <c r="R257" s="4" t="str">
        <f>LEFT(Table1[[#This Row],[Company_Followers]],SEARCH(" ",Table1[[#This Row],[Company_Followers]])-1)</f>
        <v>1,408</v>
      </c>
      <c r="S257" s="3">
        <v>1408</v>
      </c>
    </row>
    <row r="258" spans="1:19" x14ac:dyDescent="0.25">
      <c r="A258">
        <v>256</v>
      </c>
      <c r="B258" t="s">
        <v>703</v>
      </c>
      <c r="C258" t="s">
        <v>701</v>
      </c>
      <c r="D258" t="s">
        <v>76</v>
      </c>
      <c r="E258" t="str">
        <f>LEFT(Table1[[#This Row],[Location]],SEARCH(",",Table1[[#This Row],[Location]])-1)</f>
        <v>Gurgaon</v>
      </c>
      <c r="F258" t="s">
        <v>1049</v>
      </c>
      <c r="G258" t="s">
        <v>137</v>
      </c>
      <c r="H258" t="s">
        <v>413</v>
      </c>
      <c r="I258" t="str">
        <f t="shared" ref="I258:I320" si="4">MID(H258,SEARCH("t",H258)+3,SEARCH(".",H258)-12-SEARCH("t",H258)-2)</f>
        <v>61</v>
      </c>
      <c r="J258">
        <v>61</v>
      </c>
      <c r="K258" t="s">
        <v>996</v>
      </c>
      <c r="L258" t="s">
        <v>27</v>
      </c>
      <c r="M258" t="s">
        <v>1003</v>
      </c>
      <c r="N258" t="s">
        <v>922</v>
      </c>
      <c r="O258" s="4" t="s">
        <v>1055</v>
      </c>
      <c r="P258" t="s">
        <v>866</v>
      </c>
      <c r="Q258" t="s">
        <v>702</v>
      </c>
      <c r="R258" s="4" t="str">
        <f>LEFT(Table1[[#This Row],[Company_Followers]],SEARCH(" ",Table1[[#This Row],[Company_Followers]])-1)</f>
        <v>135,996</v>
      </c>
      <c r="S258" s="3">
        <v>135996</v>
      </c>
    </row>
    <row r="259" spans="1:19" x14ac:dyDescent="0.25">
      <c r="A259">
        <v>257</v>
      </c>
      <c r="B259" t="s">
        <v>706</v>
      </c>
      <c r="C259" t="s">
        <v>704</v>
      </c>
      <c r="D259" t="s">
        <v>707</v>
      </c>
      <c r="E259" t="s">
        <v>707</v>
      </c>
      <c r="F259" t="s">
        <v>1046</v>
      </c>
      <c r="G259" t="s">
        <v>137</v>
      </c>
      <c r="H259" t="s">
        <v>293</v>
      </c>
      <c r="I259" t="str">
        <f t="shared" si="4"/>
        <v>37</v>
      </c>
      <c r="J259">
        <v>37</v>
      </c>
      <c r="K259" t="s">
        <v>996</v>
      </c>
      <c r="L259" t="s">
        <v>27</v>
      </c>
      <c r="M259" t="s">
        <v>1003</v>
      </c>
      <c r="N259" t="s">
        <v>981</v>
      </c>
      <c r="O259" s="4" t="s">
        <v>1056</v>
      </c>
      <c r="P259" t="s">
        <v>850</v>
      </c>
      <c r="Q259" t="s">
        <v>705</v>
      </c>
      <c r="R259" s="4" t="str">
        <f>LEFT(Table1[[#This Row],[Company_Followers]],SEARCH(" ",Table1[[#This Row],[Company_Followers]])-1)</f>
        <v>119,195</v>
      </c>
      <c r="S259" s="3">
        <v>119195</v>
      </c>
    </row>
    <row r="260" spans="1:19" x14ac:dyDescent="0.25">
      <c r="A260">
        <v>258</v>
      </c>
      <c r="B260" t="s">
        <v>710</v>
      </c>
      <c r="C260" t="s">
        <v>708</v>
      </c>
      <c r="D260" t="s">
        <v>47</v>
      </c>
      <c r="E260" t="str">
        <f>LEFT(Table1[[#This Row],[Location]],SEARCH(",",Table1[[#This Row],[Location]])-1)</f>
        <v>Mumbai</v>
      </c>
      <c r="F260" t="s">
        <v>1018</v>
      </c>
      <c r="G260" t="s">
        <v>137</v>
      </c>
      <c r="H260" t="s">
        <v>237</v>
      </c>
      <c r="I260" t="str">
        <f t="shared" si="4"/>
        <v>34</v>
      </c>
      <c r="J260">
        <v>34</v>
      </c>
      <c r="K260" t="s">
        <v>995</v>
      </c>
      <c r="L260" t="s">
        <v>27</v>
      </c>
      <c r="M260" t="s">
        <v>1002</v>
      </c>
      <c r="N260" t="s">
        <v>944</v>
      </c>
      <c r="O260" s="4" t="s">
        <v>1039</v>
      </c>
      <c r="P260" t="s">
        <v>850</v>
      </c>
      <c r="Q260" t="s">
        <v>709</v>
      </c>
      <c r="R260" s="4" t="str">
        <f>LEFT(Table1[[#This Row],[Company_Followers]],SEARCH(" ",Table1[[#This Row],[Company_Followers]])-1)</f>
        <v>427</v>
      </c>
      <c r="S260">
        <v>427</v>
      </c>
    </row>
    <row r="261" spans="1:19" x14ac:dyDescent="0.25">
      <c r="A261">
        <v>259</v>
      </c>
      <c r="B261" t="s">
        <v>352</v>
      </c>
      <c r="C261" t="s">
        <v>671</v>
      </c>
      <c r="D261" t="s">
        <v>47</v>
      </c>
      <c r="E261" t="str">
        <f>LEFT(Table1[[#This Row],[Location]],SEARCH(",",Table1[[#This Row],[Location]])-1)</f>
        <v>Mumbai</v>
      </c>
      <c r="F261" t="s">
        <v>1018</v>
      </c>
      <c r="G261" t="s">
        <v>137</v>
      </c>
      <c r="H261" t="s">
        <v>556</v>
      </c>
      <c r="I261" t="str">
        <f t="shared" si="4"/>
        <v>32</v>
      </c>
      <c r="J261">
        <v>32</v>
      </c>
      <c r="K261" t="s">
        <v>995</v>
      </c>
      <c r="L261" t="s">
        <v>27</v>
      </c>
      <c r="M261" t="s">
        <v>1002</v>
      </c>
      <c r="N261" t="s">
        <v>978</v>
      </c>
      <c r="O261" s="4" t="s">
        <v>1055</v>
      </c>
      <c r="P261" t="s">
        <v>867</v>
      </c>
      <c r="Q261" t="s">
        <v>672</v>
      </c>
      <c r="R261" s="4" t="str">
        <f>LEFT(Table1[[#This Row],[Company_Followers]],SEARCH(" ",Table1[[#This Row],[Company_Followers]])-1)</f>
        <v>5,564</v>
      </c>
      <c r="S261" s="3">
        <v>5564</v>
      </c>
    </row>
    <row r="262" spans="1:19" x14ac:dyDescent="0.25">
      <c r="A262">
        <v>260</v>
      </c>
      <c r="B262" t="s">
        <v>661</v>
      </c>
      <c r="C262" t="s">
        <v>659</v>
      </c>
      <c r="D262" t="s">
        <v>711</v>
      </c>
      <c r="E262" t="str">
        <f>LEFT(Table1[[#This Row],[Location]],SEARCH(",",Table1[[#This Row],[Location]])-1)</f>
        <v>Vijayawada</v>
      </c>
      <c r="F262" t="s">
        <v>1030</v>
      </c>
      <c r="G262" t="s">
        <v>137</v>
      </c>
      <c r="H262" t="s">
        <v>242</v>
      </c>
      <c r="I262" t="str">
        <f t="shared" si="4"/>
        <v>31</v>
      </c>
      <c r="J262">
        <v>31</v>
      </c>
      <c r="K262" t="s">
        <v>996</v>
      </c>
      <c r="L262" t="s">
        <v>27</v>
      </c>
      <c r="M262" t="s">
        <v>1003</v>
      </c>
      <c r="N262" t="s">
        <v>976</v>
      </c>
      <c r="O262" s="4" t="s">
        <v>1039</v>
      </c>
      <c r="P262" t="s">
        <v>889</v>
      </c>
      <c r="Q262" t="s">
        <v>660</v>
      </c>
      <c r="R262" s="4" t="str">
        <f>LEFT(Table1[[#This Row],[Company_Followers]],SEARCH(" ",Table1[[#This Row],[Company_Followers]])-1)</f>
        <v>6,889</v>
      </c>
      <c r="S262" s="3">
        <v>6889</v>
      </c>
    </row>
    <row r="263" spans="1:19" x14ac:dyDescent="0.25">
      <c r="A263">
        <v>261</v>
      </c>
      <c r="B263" t="s">
        <v>431</v>
      </c>
      <c r="C263" t="s">
        <v>712</v>
      </c>
      <c r="D263" t="s">
        <v>30</v>
      </c>
      <c r="E263" t="str">
        <f>LEFT(Table1[[#This Row],[Location]],SEARCH(",",Table1[[#This Row],[Location]])-1)</f>
        <v>Hyderabad</v>
      </c>
      <c r="F263" t="s">
        <v>1047</v>
      </c>
      <c r="G263" t="s">
        <v>137</v>
      </c>
      <c r="H263" t="s">
        <v>714</v>
      </c>
      <c r="I263" t="str">
        <f t="shared" si="4"/>
        <v>344</v>
      </c>
      <c r="J263">
        <v>344</v>
      </c>
      <c r="K263" t="s">
        <v>27</v>
      </c>
      <c r="L263" t="s">
        <v>27</v>
      </c>
      <c r="M263" t="s">
        <v>1044</v>
      </c>
      <c r="N263" t="s">
        <v>929</v>
      </c>
      <c r="O263" s="4" t="s">
        <v>1054</v>
      </c>
      <c r="P263" t="s">
        <v>852</v>
      </c>
      <c r="Q263" t="s">
        <v>713</v>
      </c>
      <c r="R263" s="4" t="str">
        <f>LEFT(Table1[[#This Row],[Company_Followers]],SEARCH(" ",Table1[[#This Row],[Company_Followers]])-1)</f>
        <v>2,451,221</v>
      </c>
      <c r="S263" s="3">
        <v>2451221</v>
      </c>
    </row>
    <row r="264" spans="1:19" x14ac:dyDescent="0.25">
      <c r="A264">
        <v>262</v>
      </c>
      <c r="B264" t="s">
        <v>717</v>
      </c>
      <c r="C264" t="s">
        <v>715</v>
      </c>
      <c r="D264" t="s">
        <v>76</v>
      </c>
      <c r="E264" t="str">
        <f>LEFT(Table1[[#This Row],[Location]],SEARCH(",",Table1[[#This Row],[Location]])-1)</f>
        <v>Gurgaon</v>
      </c>
      <c r="F264" t="s">
        <v>1049</v>
      </c>
      <c r="G264" t="s">
        <v>137</v>
      </c>
      <c r="H264" t="s">
        <v>117</v>
      </c>
      <c r="I264" t="str">
        <f t="shared" si="4"/>
        <v>26</v>
      </c>
      <c r="J264">
        <v>26</v>
      </c>
      <c r="K264" t="s">
        <v>996</v>
      </c>
      <c r="L264" t="s">
        <v>27</v>
      </c>
      <c r="M264" t="s">
        <v>1003</v>
      </c>
      <c r="N264" t="s">
        <v>982</v>
      </c>
      <c r="O264" s="4" t="s">
        <v>848</v>
      </c>
      <c r="P264" t="s">
        <v>874</v>
      </c>
      <c r="Q264" t="s">
        <v>716</v>
      </c>
      <c r="R264" s="4" t="str">
        <f>LEFT(Table1[[#This Row],[Company_Followers]],SEARCH(" ",Table1[[#This Row],[Company_Followers]])-1)</f>
        <v>19,206</v>
      </c>
      <c r="S264" s="3">
        <v>19206</v>
      </c>
    </row>
    <row r="265" spans="1:19" x14ac:dyDescent="0.25">
      <c r="A265">
        <v>263</v>
      </c>
      <c r="B265" t="s">
        <v>720</v>
      </c>
      <c r="C265" t="s">
        <v>718</v>
      </c>
      <c r="D265" t="s">
        <v>47</v>
      </c>
      <c r="E265" t="str">
        <f>LEFT(Table1[[#This Row],[Location]],SEARCH(",",Table1[[#This Row],[Location]])-1)</f>
        <v>Mumbai</v>
      </c>
      <c r="F265" t="s">
        <v>1018</v>
      </c>
      <c r="G265" t="s">
        <v>137</v>
      </c>
      <c r="H265" t="s">
        <v>73</v>
      </c>
      <c r="I265" t="str">
        <f t="shared" si="4"/>
        <v>13</v>
      </c>
      <c r="J265">
        <v>13</v>
      </c>
      <c r="K265" t="s">
        <v>995</v>
      </c>
      <c r="L265" t="s">
        <v>27</v>
      </c>
      <c r="M265" t="s">
        <v>1002</v>
      </c>
      <c r="N265" t="s">
        <v>944</v>
      </c>
      <c r="O265" s="4" t="s">
        <v>1039</v>
      </c>
      <c r="P265" t="s">
        <v>850</v>
      </c>
      <c r="Q265" t="s">
        <v>719</v>
      </c>
      <c r="R265" s="4" t="str">
        <f>LEFT(Table1[[#This Row],[Company_Followers]],SEARCH(" ",Table1[[#This Row],[Company_Followers]])-1)</f>
        <v>2,318</v>
      </c>
      <c r="S265" s="3">
        <v>2318</v>
      </c>
    </row>
    <row r="266" spans="1:19" x14ac:dyDescent="0.25">
      <c r="A266">
        <v>264</v>
      </c>
      <c r="B266" t="s">
        <v>723</v>
      </c>
      <c r="C266" t="s">
        <v>721</v>
      </c>
      <c r="D266" t="s">
        <v>137</v>
      </c>
      <c r="E266" t="s">
        <v>1044</v>
      </c>
      <c r="F266" t="s">
        <v>1044</v>
      </c>
      <c r="G266" t="s">
        <v>137</v>
      </c>
      <c r="H266" t="s">
        <v>724</v>
      </c>
      <c r="K266" t="s">
        <v>725</v>
      </c>
      <c r="L266" t="s">
        <v>725</v>
      </c>
      <c r="M266" t="s">
        <v>1044</v>
      </c>
      <c r="N266" t="s">
        <v>726</v>
      </c>
      <c r="O266" s="4" t="s">
        <v>1054</v>
      </c>
      <c r="P266" t="s">
        <v>863</v>
      </c>
      <c r="Q266" t="s">
        <v>722</v>
      </c>
      <c r="R266" s="4" t="str">
        <f>LEFT(Table1[[#This Row],[Company_Followers]],SEARCH(" ",Table1[[#This Row],[Company_Followers]])-1)</f>
        <v>1,940,077</v>
      </c>
      <c r="S266" s="3">
        <v>1940077</v>
      </c>
    </row>
    <row r="267" spans="1:19" x14ac:dyDescent="0.25">
      <c r="A267">
        <v>265</v>
      </c>
      <c r="B267" t="s">
        <v>431</v>
      </c>
      <c r="C267" t="s">
        <v>727</v>
      </c>
      <c r="D267" t="s">
        <v>155</v>
      </c>
      <c r="E267" t="str">
        <f>LEFT(Table1[[#This Row],[Location]],SEARCH(",",Table1[[#This Row],[Location]])-1)</f>
        <v>Noida</v>
      </c>
      <c r="F267" t="s">
        <v>1051</v>
      </c>
      <c r="G267" t="s">
        <v>137</v>
      </c>
      <c r="H267" t="s">
        <v>729</v>
      </c>
      <c r="I267" t="str">
        <f t="shared" si="4"/>
        <v>65</v>
      </c>
      <c r="J267">
        <v>65</v>
      </c>
      <c r="K267" t="s">
        <v>1000</v>
      </c>
      <c r="L267" t="s">
        <v>1007</v>
      </c>
      <c r="M267" t="s">
        <v>1003</v>
      </c>
      <c r="N267" t="s">
        <v>928</v>
      </c>
      <c r="O267" s="4" t="s">
        <v>848</v>
      </c>
      <c r="P267" t="s">
        <v>862</v>
      </c>
      <c r="Q267" t="s">
        <v>728</v>
      </c>
      <c r="R267" s="4" t="str">
        <f>LEFT(Table1[[#This Row],[Company_Followers]],SEARCH(" ",Table1[[#This Row],[Company_Followers]])-1)</f>
        <v>12,847</v>
      </c>
      <c r="S267" s="3">
        <v>12847</v>
      </c>
    </row>
    <row r="268" spans="1:19" x14ac:dyDescent="0.25">
      <c r="A268">
        <v>266</v>
      </c>
      <c r="B268" t="s">
        <v>661</v>
      </c>
      <c r="C268" t="s">
        <v>659</v>
      </c>
      <c r="D268" t="s">
        <v>30</v>
      </c>
      <c r="E268" t="str">
        <f>LEFT(Table1[[#This Row],[Location]],SEARCH(",",Table1[[#This Row],[Location]])-1)</f>
        <v>Hyderabad</v>
      </c>
      <c r="F268" t="s">
        <v>1047</v>
      </c>
      <c r="G268" t="s">
        <v>137</v>
      </c>
      <c r="H268" t="s">
        <v>310</v>
      </c>
      <c r="I268" t="str">
        <f t="shared" si="4"/>
        <v>14</v>
      </c>
      <c r="J268">
        <v>14</v>
      </c>
      <c r="K268" t="s">
        <v>996</v>
      </c>
      <c r="L268" t="s">
        <v>27</v>
      </c>
      <c r="M268" t="s">
        <v>1003</v>
      </c>
      <c r="N268" t="s">
        <v>976</v>
      </c>
      <c r="O268" s="4" t="s">
        <v>1039</v>
      </c>
      <c r="P268" t="s">
        <v>889</v>
      </c>
      <c r="Q268" t="s">
        <v>660</v>
      </c>
      <c r="R268" s="4" t="str">
        <f>LEFT(Table1[[#This Row],[Company_Followers]],SEARCH(" ",Table1[[#This Row],[Company_Followers]])-1)</f>
        <v>6,889</v>
      </c>
      <c r="S268" s="3">
        <v>6889</v>
      </c>
    </row>
    <row r="269" spans="1:19" x14ac:dyDescent="0.25">
      <c r="A269">
        <v>267</v>
      </c>
      <c r="B269" t="s">
        <v>730</v>
      </c>
      <c r="C269" t="s">
        <v>489</v>
      </c>
      <c r="D269" t="s">
        <v>47</v>
      </c>
      <c r="E269" t="str">
        <f>LEFT(Table1[[#This Row],[Location]],SEARCH(",",Table1[[#This Row],[Location]])-1)</f>
        <v>Mumbai</v>
      </c>
      <c r="F269" t="s">
        <v>1018</v>
      </c>
      <c r="G269" t="s">
        <v>137</v>
      </c>
      <c r="H269" t="s">
        <v>225</v>
      </c>
      <c r="I269" t="str">
        <f t="shared" si="4"/>
        <v>54</v>
      </c>
      <c r="J269">
        <v>54</v>
      </c>
      <c r="K269" t="s">
        <v>27</v>
      </c>
      <c r="L269" t="s">
        <v>27</v>
      </c>
      <c r="M269" t="s">
        <v>1044</v>
      </c>
      <c r="N269" t="s">
        <v>915</v>
      </c>
      <c r="O269" s="4" t="s">
        <v>1054</v>
      </c>
      <c r="P269" t="s">
        <v>856</v>
      </c>
      <c r="Q269" t="s">
        <v>694</v>
      </c>
      <c r="R269" s="4" t="str">
        <f>LEFT(Table1[[#This Row],[Company_Followers]],SEARCH(" ",Table1[[#This Row],[Company_Followers]])-1)</f>
        <v>3,455,585</v>
      </c>
      <c r="S269" s="3">
        <v>3455585</v>
      </c>
    </row>
    <row r="270" spans="1:19" x14ac:dyDescent="0.25">
      <c r="A270">
        <v>268</v>
      </c>
      <c r="B270" t="s">
        <v>720</v>
      </c>
      <c r="C270" t="s">
        <v>718</v>
      </c>
      <c r="D270" t="s">
        <v>47</v>
      </c>
      <c r="E270" t="str">
        <f>LEFT(Table1[[#This Row],[Location]],SEARCH(",",Table1[[#This Row],[Location]])-1)</f>
        <v>Mumbai</v>
      </c>
      <c r="F270" t="s">
        <v>1018</v>
      </c>
      <c r="G270" t="s">
        <v>137</v>
      </c>
      <c r="H270" t="s">
        <v>731</v>
      </c>
      <c r="I270" t="str">
        <f t="shared" si="4"/>
        <v>6</v>
      </c>
      <c r="J270">
        <v>6</v>
      </c>
      <c r="K270" t="s">
        <v>995</v>
      </c>
      <c r="L270" t="s">
        <v>27</v>
      </c>
      <c r="M270" t="s">
        <v>1002</v>
      </c>
      <c r="N270" t="s">
        <v>944</v>
      </c>
      <c r="O270" s="4" t="s">
        <v>1039</v>
      </c>
      <c r="P270" t="s">
        <v>850</v>
      </c>
      <c r="Q270" t="s">
        <v>719</v>
      </c>
      <c r="R270" s="4" t="str">
        <f>LEFT(Table1[[#This Row],[Company_Followers]],SEARCH(" ",Table1[[#This Row],[Company_Followers]])-1)</f>
        <v>2,318</v>
      </c>
      <c r="S270" s="3">
        <v>2318</v>
      </c>
    </row>
    <row r="271" spans="1:19" x14ac:dyDescent="0.25">
      <c r="A271">
        <v>269</v>
      </c>
      <c r="B271" t="s">
        <v>720</v>
      </c>
      <c r="C271" t="s">
        <v>718</v>
      </c>
      <c r="D271" t="s">
        <v>732</v>
      </c>
      <c r="E271" t="str">
        <f>LEFT(Table1[[#This Row],[Location]],SEARCH(",",Table1[[#This Row],[Location]])-1)</f>
        <v>Thane</v>
      </c>
      <c r="F271" t="s">
        <v>1018</v>
      </c>
      <c r="G271" t="s">
        <v>137</v>
      </c>
      <c r="H271" t="s">
        <v>593</v>
      </c>
      <c r="I271" t="str">
        <f t="shared" si="4"/>
        <v>11</v>
      </c>
      <c r="J271">
        <v>11</v>
      </c>
      <c r="K271" t="s">
        <v>995</v>
      </c>
      <c r="L271" t="s">
        <v>27</v>
      </c>
      <c r="M271" t="s">
        <v>1002</v>
      </c>
      <c r="N271" t="s">
        <v>944</v>
      </c>
      <c r="O271" s="4" t="s">
        <v>1039</v>
      </c>
      <c r="P271" t="s">
        <v>850</v>
      </c>
      <c r="Q271" t="s">
        <v>719</v>
      </c>
      <c r="R271" s="4" t="str">
        <f>LEFT(Table1[[#This Row],[Company_Followers]],SEARCH(" ",Table1[[#This Row],[Company_Followers]])-1)</f>
        <v>2,318</v>
      </c>
      <c r="S271" s="3">
        <v>2318</v>
      </c>
    </row>
    <row r="272" spans="1:19" x14ac:dyDescent="0.25">
      <c r="A272">
        <v>270</v>
      </c>
      <c r="B272" t="s">
        <v>734</v>
      </c>
      <c r="C272" t="s">
        <v>733</v>
      </c>
      <c r="D272" t="s">
        <v>30</v>
      </c>
      <c r="E272" t="str">
        <f>LEFT(Table1[[#This Row],[Location]],SEARCH(",",Table1[[#This Row],[Location]])-1)</f>
        <v>Hyderabad</v>
      </c>
      <c r="F272" t="s">
        <v>1047</v>
      </c>
      <c r="G272" t="s">
        <v>137</v>
      </c>
      <c r="K272" t="s">
        <v>1001</v>
      </c>
      <c r="L272" t="s">
        <v>725</v>
      </c>
      <c r="M272" t="s">
        <v>1005</v>
      </c>
      <c r="N272" t="s">
        <v>269</v>
      </c>
      <c r="O272" s="4"/>
      <c r="R272" s="4"/>
    </row>
    <row r="273" spans="1:19" x14ac:dyDescent="0.25">
      <c r="A273">
        <v>271</v>
      </c>
      <c r="B273" t="s">
        <v>737</v>
      </c>
      <c r="C273" t="s">
        <v>735</v>
      </c>
      <c r="D273" t="s">
        <v>137</v>
      </c>
      <c r="E273" t="s">
        <v>1044</v>
      </c>
      <c r="F273" t="s">
        <v>1044</v>
      </c>
      <c r="G273" t="s">
        <v>137</v>
      </c>
      <c r="H273" t="s">
        <v>738</v>
      </c>
      <c r="I273" t="str">
        <f t="shared" si="4"/>
        <v>35</v>
      </c>
      <c r="J273">
        <v>35</v>
      </c>
      <c r="K273" t="s">
        <v>996</v>
      </c>
      <c r="L273" t="s">
        <v>27</v>
      </c>
      <c r="M273" t="s">
        <v>1003</v>
      </c>
      <c r="N273" t="s">
        <v>920</v>
      </c>
      <c r="O273" s="4" t="s">
        <v>1057</v>
      </c>
      <c r="P273" t="s">
        <v>850</v>
      </c>
      <c r="Q273" t="s">
        <v>736</v>
      </c>
      <c r="R273" s="4" t="str">
        <f>LEFT(Table1[[#This Row],[Company_Followers]],SEARCH(" ",Table1[[#This Row],[Company_Followers]])-1)</f>
        <v>17,351</v>
      </c>
      <c r="S273" s="3">
        <v>17351</v>
      </c>
    </row>
    <row r="274" spans="1:19" x14ac:dyDescent="0.25">
      <c r="A274">
        <v>272</v>
      </c>
      <c r="B274" t="s">
        <v>739</v>
      </c>
      <c r="C274" t="s">
        <v>345</v>
      </c>
      <c r="D274" t="s">
        <v>488</v>
      </c>
      <c r="E274" t="s">
        <v>1025</v>
      </c>
      <c r="F274" t="s">
        <v>1048</v>
      </c>
      <c r="G274" t="s">
        <v>137</v>
      </c>
      <c r="H274" t="s">
        <v>478</v>
      </c>
      <c r="I274" t="str">
        <f t="shared" si="4"/>
        <v>19</v>
      </c>
      <c r="J274">
        <v>19</v>
      </c>
      <c r="K274" t="s">
        <v>996</v>
      </c>
      <c r="L274" t="s">
        <v>27</v>
      </c>
      <c r="M274" t="s">
        <v>1003</v>
      </c>
      <c r="N274" t="s">
        <v>935</v>
      </c>
      <c r="O274" s="4" t="s">
        <v>1039</v>
      </c>
      <c r="P274" t="s">
        <v>860</v>
      </c>
      <c r="Q274" t="s">
        <v>346</v>
      </c>
      <c r="R274" s="4" t="str">
        <f>LEFT(Table1[[#This Row],[Company_Followers]],SEARCH(" ",Table1[[#This Row],[Company_Followers]])-1)</f>
        <v>11,731</v>
      </c>
      <c r="S274" s="3">
        <v>11731</v>
      </c>
    </row>
    <row r="275" spans="1:19" x14ac:dyDescent="0.25">
      <c r="A275">
        <v>273</v>
      </c>
      <c r="B275" t="s">
        <v>13</v>
      </c>
      <c r="C275" t="s">
        <v>740</v>
      </c>
      <c r="D275" t="s">
        <v>742</v>
      </c>
      <c r="E275" t="s">
        <v>1063</v>
      </c>
      <c r="F275" t="s">
        <v>1028</v>
      </c>
      <c r="G275" t="s">
        <v>137</v>
      </c>
      <c r="H275" t="s">
        <v>414</v>
      </c>
      <c r="I275" t="str">
        <f t="shared" si="4"/>
        <v>185</v>
      </c>
      <c r="J275">
        <v>185</v>
      </c>
      <c r="K275" t="s">
        <v>27</v>
      </c>
      <c r="L275" t="s">
        <v>27</v>
      </c>
      <c r="M275" t="s">
        <v>1044</v>
      </c>
      <c r="N275" t="s">
        <v>743</v>
      </c>
      <c r="O275" s="4" t="s">
        <v>1039</v>
      </c>
      <c r="P275" t="s">
        <v>863</v>
      </c>
      <c r="Q275" t="s">
        <v>741</v>
      </c>
      <c r="R275" s="4" t="str">
        <f>LEFT(Table1[[#This Row],[Company_Followers]],SEARCH(" ",Table1[[#This Row],[Company_Followers]])-1)</f>
        <v>706</v>
      </c>
      <c r="S275">
        <v>706</v>
      </c>
    </row>
    <row r="276" spans="1:19" x14ac:dyDescent="0.25">
      <c r="A276">
        <v>274</v>
      </c>
      <c r="B276" t="s">
        <v>746</v>
      </c>
      <c r="C276" t="s">
        <v>744</v>
      </c>
      <c r="D276" t="s">
        <v>114</v>
      </c>
      <c r="E276" t="s">
        <v>1021</v>
      </c>
      <c r="F276" t="s">
        <v>1018</v>
      </c>
      <c r="G276" t="s">
        <v>137</v>
      </c>
      <c r="H276" t="s">
        <v>414</v>
      </c>
      <c r="I276" t="str">
        <f t="shared" si="4"/>
        <v>185</v>
      </c>
      <c r="J276">
        <v>185</v>
      </c>
      <c r="K276" t="s">
        <v>27</v>
      </c>
      <c r="L276" t="s">
        <v>27</v>
      </c>
      <c r="M276" t="s">
        <v>1044</v>
      </c>
      <c r="N276" t="s">
        <v>915</v>
      </c>
      <c r="O276" s="4" t="s">
        <v>1054</v>
      </c>
      <c r="P276" t="s">
        <v>856</v>
      </c>
      <c r="Q276" t="s">
        <v>745</v>
      </c>
      <c r="R276" s="4" t="str">
        <f>LEFT(Table1[[#This Row],[Company_Followers]],SEARCH(" ",Table1[[#This Row],[Company_Followers]])-1)</f>
        <v>891,615</v>
      </c>
      <c r="S276" s="3">
        <v>891615</v>
      </c>
    </row>
    <row r="277" spans="1:19" x14ac:dyDescent="0.25">
      <c r="A277">
        <v>275</v>
      </c>
      <c r="B277" t="s">
        <v>661</v>
      </c>
      <c r="C277" t="s">
        <v>659</v>
      </c>
      <c r="D277" t="s">
        <v>38</v>
      </c>
      <c r="E277" t="s">
        <v>1015</v>
      </c>
      <c r="F277" t="s">
        <v>1046</v>
      </c>
      <c r="G277" t="s">
        <v>137</v>
      </c>
      <c r="H277" t="s">
        <v>201</v>
      </c>
      <c r="I277" t="str">
        <f t="shared" si="4"/>
        <v>25</v>
      </c>
      <c r="J277">
        <v>25</v>
      </c>
      <c r="K277" t="s">
        <v>996</v>
      </c>
      <c r="L277" t="s">
        <v>27</v>
      </c>
      <c r="M277" t="s">
        <v>1003</v>
      </c>
      <c r="N277" t="s">
        <v>976</v>
      </c>
      <c r="O277" s="4" t="s">
        <v>1039</v>
      </c>
      <c r="P277" t="s">
        <v>889</v>
      </c>
      <c r="Q277" t="s">
        <v>660</v>
      </c>
      <c r="R277" s="4" t="str">
        <f>LEFT(Table1[[#This Row],[Company_Followers]],SEARCH(" ",Table1[[#This Row],[Company_Followers]])-1)</f>
        <v>6,889</v>
      </c>
      <c r="S277" s="3">
        <v>6889</v>
      </c>
    </row>
    <row r="278" spans="1:19" x14ac:dyDescent="0.25">
      <c r="A278">
        <v>276</v>
      </c>
      <c r="B278" t="s">
        <v>748</v>
      </c>
      <c r="C278" t="s">
        <v>159</v>
      </c>
      <c r="D278" t="s">
        <v>47</v>
      </c>
      <c r="E278" t="s">
        <v>1017</v>
      </c>
      <c r="F278" t="s">
        <v>1018</v>
      </c>
      <c r="G278" t="s">
        <v>137</v>
      </c>
      <c r="H278" t="s">
        <v>210</v>
      </c>
      <c r="K278" t="s">
        <v>996</v>
      </c>
      <c r="L278" t="s">
        <v>27</v>
      </c>
      <c r="M278" t="s">
        <v>1003</v>
      </c>
      <c r="N278" t="s">
        <v>923</v>
      </c>
      <c r="O278" s="4" t="s">
        <v>849</v>
      </c>
      <c r="P278" t="s">
        <v>860</v>
      </c>
      <c r="Q278" t="s">
        <v>747</v>
      </c>
      <c r="R278" s="4" t="str">
        <f>LEFT(Table1[[#This Row],[Company_Followers]],SEARCH(" ",Table1[[#This Row],[Company_Followers]])-1)</f>
        <v>93,307</v>
      </c>
      <c r="S278" s="3">
        <v>93307</v>
      </c>
    </row>
    <row r="279" spans="1:19" x14ac:dyDescent="0.25">
      <c r="A279">
        <v>277</v>
      </c>
      <c r="B279" t="s">
        <v>751</v>
      </c>
      <c r="C279" t="s">
        <v>749</v>
      </c>
      <c r="D279" t="s">
        <v>752</v>
      </c>
      <c r="F279" t="s">
        <v>1018</v>
      </c>
      <c r="G279" t="s">
        <v>137</v>
      </c>
      <c r="H279" t="s">
        <v>237</v>
      </c>
      <c r="I279" t="str">
        <f t="shared" si="4"/>
        <v>34</v>
      </c>
      <c r="J279">
        <v>34</v>
      </c>
      <c r="K279" t="s">
        <v>996</v>
      </c>
      <c r="L279" t="s">
        <v>27</v>
      </c>
      <c r="M279" t="s">
        <v>1003</v>
      </c>
      <c r="N279" t="s">
        <v>983</v>
      </c>
      <c r="O279" s="4" t="s">
        <v>1054</v>
      </c>
      <c r="P279" t="s">
        <v>891</v>
      </c>
      <c r="Q279" t="s">
        <v>750</v>
      </c>
      <c r="R279" s="4" t="str">
        <f>LEFT(Table1[[#This Row],[Company_Followers]],SEARCH(" ",Table1[[#This Row],[Company_Followers]])-1)</f>
        <v>105,492</v>
      </c>
      <c r="S279" s="3">
        <v>105492</v>
      </c>
    </row>
    <row r="280" spans="1:19" x14ac:dyDescent="0.25">
      <c r="A280">
        <v>278</v>
      </c>
      <c r="B280" t="s">
        <v>754</v>
      </c>
      <c r="C280" t="s">
        <v>335</v>
      </c>
      <c r="D280" t="s">
        <v>114</v>
      </c>
      <c r="E280" t="s">
        <v>1021</v>
      </c>
      <c r="F280" t="s">
        <v>1018</v>
      </c>
      <c r="G280" t="s">
        <v>137</v>
      </c>
      <c r="H280" t="s">
        <v>755</v>
      </c>
      <c r="I280" t="str">
        <f t="shared" si="4"/>
        <v>45</v>
      </c>
      <c r="J280">
        <v>45</v>
      </c>
      <c r="K280" t="s">
        <v>27</v>
      </c>
      <c r="L280" t="s">
        <v>27</v>
      </c>
      <c r="M280" t="s">
        <v>1044</v>
      </c>
      <c r="N280" t="s">
        <v>915</v>
      </c>
      <c r="O280" s="4" t="s">
        <v>1054</v>
      </c>
      <c r="P280" t="s">
        <v>856</v>
      </c>
      <c r="Q280" t="s">
        <v>753</v>
      </c>
      <c r="R280" s="4" t="str">
        <f>LEFT(Table1[[#This Row],[Company_Followers]],SEARCH(" ",Table1[[#This Row],[Company_Followers]])-1)</f>
        <v>1,232,984</v>
      </c>
      <c r="S280" s="3">
        <v>1232984</v>
      </c>
    </row>
    <row r="281" spans="1:19" x14ac:dyDescent="0.25">
      <c r="A281">
        <v>279</v>
      </c>
      <c r="B281" t="s">
        <v>758</v>
      </c>
      <c r="C281" t="s">
        <v>756</v>
      </c>
      <c r="D281" t="s">
        <v>47</v>
      </c>
      <c r="E281" t="s">
        <v>1017</v>
      </c>
      <c r="F281" t="s">
        <v>1018</v>
      </c>
      <c r="G281" t="s">
        <v>137</v>
      </c>
      <c r="H281" t="s">
        <v>759</v>
      </c>
      <c r="I281" t="str">
        <f t="shared" si="4"/>
        <v>47</v>
      </c>
      <c r="J281">
        <v>47</v>
      </c>
      <c r="K281" t="s">
        <v>995</v>
      </c>
      <c r="L281" t="s">
        <v>27</v>
      </c>
      <c r="M281" t="s">
        <v>1002</v>
      </c>
      <c r="N281" t="s">
        <v>984</v>
      </c>
      <c r="O281" s="4" t="s">
        <v>849</v>
      </c>
      <c r="P281" t="s">
        <v>869</v>
      </c>
      <c r="Q281" t="s">
        <v>757</v>
      </c>
      <c r="R281" s="4" t="str">
        <f>LEFT(Table1[[#This Row],[Company_Followers]],SEARCH(" ",Table1[[#This Row],[Company_Followers]])-1)</f>
        <v>16,633</v>
      </c>
      <c r="S281" s="3">
        <v>16633</v>
      </c>
    </row>
    <row r="282" spans="1:19" x14ac:dyDescent="0.25">
      <c r="A282">
        <v>280</v>
      </c>
      <c r="B282" t="s">
        <v>762</v>
      </c>
      <c r="C282" t="s">
        <v>760</v>
      </c>
      <c r="D282" t="s">
        <v>10</v>
      </c>
      <c r="E282" t="s">
        <v>1012</v>
      </c>
      <c r="F282" t="s">
        <v>1013</v>
      </c>
      <c r="G282" t="s">
        <v>137</v>
      </c>
      <c r="H282" t="s">
        <v>485</v>
      </c>
      <c r="I282" t="str">
        <f t="shared" si="4"/>
        <v>50</v>
      </c>
      <c r="J282">
        <v>50</v>
      </c>
      <c r="K282" t="s">
        <v>995</v>
      </c>
      <c r="L282" t="s">
        <v>27</v>
      </c>
      <c r="M282" t="s">
        <v>1002</v>
      </c>
      <c r="N282" t="s">
        <v>904</v>
      </c>
      <c r="O282" s="4" t="s">
        <v>1054</v>
      </c>
      <c r="P282" t="s">
        <v>854</v>
      </c>
      <c r="Q282" t="s">
        <v>761</v>
      </c>
      <c r="R282" s="4" t="str">
        <f>LEFT(Table1[[#This Row],[Company_Followers]],SEARCH(" ",Table1[[#This Row],[Company_Followers]])-1)</f>
        <v>922,945</v>
      </c>
      <c r="S282" s="3">
        <v>922945</v>
      </c>
    </row>
    <row r="283" spans="1:19" x14ac:dyDescent="0.25">
      <c r="A283">
        <v>281</v>
      </c>
      <c r="B283" t="s">
        <v>765</v>
      </c>
      <c r="C283" t="s">
        <v>763</v>
      </c>
      <c r="D283" t="s">
        <v>38</v>
      </c>
      <c r="E283" t="s">
        <v>1015</v>
      </c>
      <c r="F283" t="s">
        <v>1046</v>
      </c>
      <c r="G283" t="s">
        <v>137</v>
      </c>
      <c r="H283" t="s">
        <v>766</v>
      </c>
      <c r="I283" t="str">
        <f t="shared" si="4"/>
        <v>8</v>
      </c>
      <c r="J283">
        <v>8</v>
      </c>
      <c r="K283" t="s">
        <v>996</v>
      </c>
      <c r="L283" t="s">
        <v>27</v>
      </c>
      <c r="M283" t="s">
        <v>1003</v>
      </c>
      <c r="N283" t="s">
        <v>985</v>
      </c>
      <c r="O283" s="4" t="s">
        <v>1039</v>
      </c>
      <c r="P283" t="s">
        <v>892</v>
      </c>
      <c r="Q283" t="s">
        <v>764</v>
      </c>
      <c r="R283" s="4" t="str">
        <f>LEFT(Table1[[#This Row],[Company_Followers]],SEARCH(" ",Table1[[#This Row],[Company_Followers]])-1)</f>
        <v>373</v>
      </c>
      <c r="S283">
        <v>373</v>
      </c>
    </row>
    <row r="284" spans="1:19" x14ac:dyDescent="0.25">
      <c r="A284">
        <v>282</v>
      </c>
      <c r="B284" t="s">
        <v>762</v>
      </c>
      <c r="C284" t="s">
        <v>760</v>
      </c>
      <c r="D284" t="s">
        <v>10</v>
      </c>
      <c r="E284" t="s">
        <v>1012</v>
      </c>
      <c r="F284" t="s">
        <v>1013</v>
      </c>
      <c r="G284" t="s">
        <v>137</v>
      </c>
      <c r="H284" t="s">
        <v>767</v>
      </c>
      <c r="I284" t="str">
        <f t="shared" si="4"/>
        <v>39</v>
      </c>
      <c r="J284">
        <v>39</v>
      </c>
      <c r="K284" t="s">
        <v>995</v>
      </c>
      <c r="L284" t="s">
        <v>27</v>
      </c>
      <c r="M284" t="s">
        <v>1002</v>
      </c>
      <c r="N284" t="s">
        <v>904</v>
      </c>
      <c r="O284" s="4" t="s">
        <v>1054</v>
      </c>
      <c r="P284" t="s">
        <v>854</v>
      </c>
      <c r="Q284" t="s">
        <v>761</v>
      </c>
      <c r="R284" s="4" t="str">
        <f>LEFT(Table1[[#This Row],[Company_Followers]],SEARCH(" ",Table1[[#This Row],[Company_Followers]])-1)</f>
        <v>922,945</v>
      </c>
      <c r="S284" s="3">
        <v>922945</v>
      </c>
    </row>
    <row r="285" spans="1:19" x14ac:dyDescent="0.25">
      <c r="A285">
        <v>283</v>
      </c>
      <c r="B285" t="s">
        <v>762</v>
      </c>
      <c r="C285" t="s">
        <v>760</v>
      </c>
      <c r="D285" t="s">
        <v>10</v>
      </c>
      <c r="E285" t="s">
        <v>1012</v>
      </c>
      <c r="F285" t="s">
        <v>1013</v>
      </c>
      <c r="G285" t="s">
        <v>137</v>
      </c>
      <c r="H285" t="s">
        <v>767</v>
      </c>
      <c r="I285" t="str">
        <f t="shared" si="4"/>
        <v>39</v>
      </c>
      <c r="J285">
        <v>39</v>
      </c>
      <c r="K285" t="s">
        <v>995</v>
      </c>
      <c r="L285" t="s">
        <v>27</v>
      </c>
      <c r="M285" t="s">
        <v>1002</v>
      </c>
      <c r="N285" t="s">
        <v>904</v>
      </c>
      <c r="O285" s="4" t="s">
        <v>1054</v>
      </c>
      <c r="P285" t="s">
        <v>854</v>
      </c>
      <c r="Q285" t="s">
        <v>761</v>
      </c>
      <c r="R285" s="4" t="str">
        <f>LEFT(Table1[[#This Row],[Company_Followers]],SEARCH(" ",Table1[[#This Row],[Company_Followers]])-1)</f>
        <v>922,945</v>
      </c>
      <c r="S285" s="3">
        <v>922945</v>
      </c>
    </row>
    <row r="286" spans="1:19" x14ac:dyDescent="0.25">
      <c r="A286">
        <v>284</v>
      </c>
      <c r="B286" t="s">
        <v>431</v>
      </c>
      <c r="C286" t="s">
        <v>768</v>
      </c>
      <c r="D286" t="s">
        <v>10</v>
      </c>
      <c r="E286" t="s">
        <v>1012</v>
      </c>
      <c r="F286" t="s">
        <v>1013</v>
      </c>
      <c r="G286" t="s">
        <v>137</v>
      </c>
      <c r="H286" t="s">
        <v>17</v>
      </c>
      <c r="I286" t="str">
        <f t="shared" si="4"/>
        <v>192</v>
      </c>
      <c r="J286">
        <v>192</v>
      </c>
      <c r="K286" t="s">
        <v>27</v>
      </c>
      <c r="L286" t="s">
        <v>27</v>
      </c>
      <c r="M286" t="s">
        <v>1044</v>
      </c>
      <c r="N286" t="s">
        <v>901</v>
      </c>
      <c r="O286" s="4" t="s">
        <v>1055</v>
      </c>
      <c r="P286" t="s">
        <v>852</v>
      </c>
      <c r="Q286" t="s">
        <v>769</v>
      </c>
      <c r="R286" s="4" t="str">
        <f>LEFT(Table1[[#This Row],[Company_Followers]],SEARCH(" ",Table1[[#This Row],[Company_Followers]])-1)</f>
        <v>71,908</v>
      </c>
      <c r="S286" s="3">
        <v>71908</v>
      </c>
    </row>
    <row r="287" spans="1:19" x14ac:dyDescent="0.25">
      <c r="A287">
        <v>285</v>
      </c>
      <c r="B287" t="s">
        <v>566</v>
      </c>
      <c r="C287" t="s">
        <v>770</v>
      </c>
      <c r="D287" t="s">
        <v>772</v>
      </c>
      <c r="E287" t="s">
        <v>1032</v>
      </c>
      <c r="F287" t="s">
        <v>1022</v>
      </c>
      <c r="G287" t="s">
        <v>137</v>
      </c>
      <c r="H287" t="s">
        <v>73</v>
      </c>
      <c r="I287" t="str">
        <f t="shared" si="4"/>
        <v>13</v>
      </c>
      <c r="J287">
        <v>13</v>
      </c>
      <c r="K287" t="s">
        <v>996</v>
      </c>
      <c r="L287" t="s">
        <v>27</v>
      </c>
      <c r="M287" t="s">
        <v>1003</v>
      </c>
      <c r="N287" t="s">
        <v>986</v>
      </c>
      <c r="O287" s="4" t="s">
        <v>1055</v>
      </c>
      <c r="P287" t="s">
        <v>893</v>
      </c>
      <c r="Q287" t="s">
        <v>771</v>
      </c>
      <c r="R287" s="4" t="str">
        <f>LEFT(Table1[[#This Row],[Company_Followers]],SEARCH(" ",Table1[[#This Row],[Company_Followers]])-1)</f>
        <v>195,924</v>
      </c>
      <c r="S287" s="3">
        <v>195924</v>
      </c>
    </row>
    <row r="288" spans="1:19" x14ac:dyDescent="0.25">
      <c r="A288">
        <v>286</v>
      </c>
      <c r="B288" t="s">
        <v>431</v>
      </c>
      <c r="C288" t="s">
        <v>773</v>
      </c>
      <c r="D288" t="s">
        <v>114</v>
      </c>
      <c r="E288" t="s">
        <v>1021</v>
      </c>
      <c r="F288" t="s">
        <v>1018</v>
      </c>
      <c r="G288" t="s">
        <v>137</v>
      </c>
      <c r="H288" t="s">
        <v>73</v>
      </c>
      <c r="I288" t="str">
        <f t="shared" si="4"/>
        <v>13</v>
      </c>
      <c r="J288">
        <v>13</v>
      </c>
      <c r="K288" t="s">
        <v>997</v>
      </c>
      <c r="L288" t="s">
        <v>27</v>
      </c>
      <c r="M288" t="s">
        <v>1004</v>
      </c>
      <c r="N288" t="s">
        <v>920</v>
      </c>
      <c r="O288" s="4" t="s">
        <v>1057</v>
      </c>
      <c r="P288" t="s">
        <v>850</v>
      </c>
      <c r="Q288" t="s">
        <v>774</v>
      </c>
      <c r="R288" s="4" t="str">
        <f>LEFT(Table1[[#This Row],[Company_Followers]],SEARCH(" ",Table1[[#This Row],[Company_Followers]])-1)</f>
        <v>51,607</v>
      </c>
      <c r="S288" s="3">
        <v>51607</v>
      </c>
    </row>
    <row r="289" spans="1:19" x14ac:dyDescent="0.25">
      <c r="A289">
        <v>287</v>
      </c>
      <c r="B289" t="s">
        <v>13</v>
      </c>
      <c r="C289" t="s">
        <v>775</v>
      </c>
      <c r="D289" t="s">
        <v>76</v>
      </c>
      <c r="E289" t="str">
        <f>LEFT(Table1[[#This Row],[Location]],SEARCH(",",Table1[[#This Row],[Location]])-1)</f>
        <v>Gurgaon</v>
      </c>
      <c r="F289" t="s">
        <v>1049</v>
      </c>
      <c r="G289" t="s">
        <v>137</v>
      </c>
      <c r="H289" t="s">
        <v>777</v>
      </c>
      <c r="I289" t="str">
        <f t="shared" si="4"/>
        <v>1,578</v>
      </c>
      <c r="J289" s="3">
        <v>1578</v>
      </c>
      <c r="K289" t="s">
        <v>996</v>
      </c>
      <c r="L289" t="s">
        <v>27</v>
      </c>
      <c r="M289" t="s">
        <v>1003</v>
      </c>
      <c r="N289" t="s">
        <v>987</v>
      </c>
      <c r="O289" s="4" t="s">
        <v>848</v>
      </c>
      <c r="P289" t="s">
        <v>891</v>
      </c>
      <c r="Q289" t="s">
        <v>776</v>
      </c>
      <c r="R289" s="4" t="str">
        <f>LEFT(Table1[[#This Row],[Company_Followers]],SEARCH(" ",Table1[[#This Row],[Company_Followers]])-1)</f>
        <v>93,748</v>
      </c>
      <c r="S289" s="3">
        <v>93748</v>
      </c>
    </row>
    <row r="290" spans="1:19" x14ac:dyDescent="0.25">
      <c r="A290">
        <v>288</v>
      </c>
      <c r="B290" t="s">
        <v>13</v>
      </c>
      <c r="C290" t="s">
        <v>778</v>
      </c>
      <c r="D290" t="s">
        <v>780</v>
      </c>
      <c r="E290" t="s">
        <v>1019</v>
      </c>
      <c r="F290" t="s">
        <v>1019</v>
      </c>
      <c r="G290" t="s">
        <v>137</v>
      </c>
      <c r="H290" t="s">
        <v>781</v>
      </c>
      <c r="I290" t="str">
        <f t="shared" si="4"/>
        <v>967</v>
      </c>
      <c r="J290">
        <v>967</v>
      </c>
      <c r="K290" t="s">
        <v>996</v>
      </c>
      <c r="L290" t="s">
        <v>27</v>
      </c>
      <c r="M290" t="s">
        <v>1003</v>
      </c>
      <c r="N290" t="s">
        <v>988</v>
      </c>
      <c r="O290" s="4" t="s">
        <v>848</v>
      </c>
      <c r="P290" t="s">
        <v>894</v>
      </c>
      <c r="Q290" t="s">
        <v>779</v>
      </c>
      <c r="R290" s="4" t="str">
        <f>LEFT(Table1[[#This Row],[Company_Followers]],SEARCH(" ",Table1[[#This Row],[Company_Followers]])-1)</f>
        <v>29,810</v>
      </c>
      <c r="S290" s="3">
        <v>29810</v>
      </c>
    </row>
    <row r="291" spans="1:19" x14ac:dyDescent="0.25">
      <c r="A291">
        <v>289</v>
      </c>
      <c r="B291" t="s">
        <v>13</v>
      </c>
      <c r="C291" t="s">
        <v>782</v>
      </c>
      <c r="D291" t="s">
        <v>38</v>
      </c>
      <c r="E291" t="s">
        <v>1015</v>
      </c>
      <c r="F291" t="s">
        <v>1046</v>
      </c>
      <c r="G291" t="s">
        <v>137</v>
      </c>
      <c r="H291" t="s">
        <v>784</v>
      </c>
      <c r="I291" t="str">
        <f t="shared" si="4"/>
        <v>261</v>
      </c>
      <c r="J291">
        <v>261</v>
      </c>
      <c r="K291" t="s">
        <v>996</v>
      </c>
      <c r="L291" t="s">
        <v>27</v>
      </c>
      <c r="M291" t="s">
        <v>1003</v>
      </c>
      <c r="N291" t="s">
        <v>989</v>
      </c>
      <c r="O291" s="4" t="s">
        <v>849</v>
      </c>
      <c r="P291" t="s">
        <v>871</v>
      </c>
      <c r="Q291" t="s">
        <v>783</v>
      </c>
      <c r="R291" s="4" t="str">
        <f>LEFT(Table1[[#This Row],[Company_Followers]],SEARCH(" ",Table1[[#This Row],[Company_Followers]])-1)</f>
        <v>57,388</v>
      </c>
      <c r="S291" s="3">
        <v>57388</v>
      </c>
    </row>
    <row r="292" spans="1:19" x14ac:dyDescent="0.25">
      <c r="A292">
        <v>290</v>
      </c>
      <c r="B292" t="s">
        <v>785</v>
      </c>
      <c r="C292" t="s">
        <v>372</v>
      </c>
      <c r="D292" t="s">
        <v>30</v>
      </c>
      <c r="E292" t="s">
        <v>1014</v>
      </c>
      <c r="F292" t="s">
        <v>1047</v>
      </c>
      <c r="G292" t="s">
        <v>137</v>
      </c>
      <c r="H292" t="s">
        <v>398</v>
      </c>
      <c r="I292" t="str">
        <f t="shared" si="4"/>
        <v>72</v>
      </c>
      <c r="J292">
        <v>72</v>
      </c>
      <c r="K292" t="s">
        <v>996</v>
      </c>
      <c r="L292" t="s">
        <v>27</v>
      </c>
      <c r="M292" t="s">
        <v>1003</v>
      </c>
      <c r="N292" t="s">
        <v>950</v>
      </c>
      <c r="O292" s="4" t="s">
        <v>1054</v>
      </c>
      <c r="P292" t="s">
        <v>876</v>
      </c>
      <c r="Q292" t="s">
        <v>678</v>
      </c>
      <c r="R292" s="4" t="str">
        <f>LEFT(Table1[[#This Row],[Company_Followers]],SEARCH(" ",Table1[[#This Row],[Company_Followers]])-1)</f>
        <v>6,839,590</v>
      </c>
      <c r="S292" s="3">
        <v>6839590</v>
      </c>
    </row>
    <row r="293" spans="1:19" x14ac:dyDescent="0.25">
      <c r="A293">
        <v>291</v>
      </c>
      <c r="B293" t="s">
        <v>505</v>
      </c>
      <c r="C293" t="s">
        <v>503</v>
      </c>
      <c r="D293" t="s">
        <v>30</v>
      </c>
      <c r="E293" t="s">
        <v>1014</v>
      </c>
      <c r="F293" t="s">
        <v>1047</v>
      </c>
      <c r="G293" t="s">
        <v>137</v>
      </c>
      <c r="H293" t="s">
        <v>517</v>
      </c>
      <c r="I293" t="str">
        <f t="shared" si="4"/>
        <v>9</v>
      </c>
      <c r="J293">
        <v>9</v>
      </c>
      <c r="K293" t="s">
        <v>996</v>
      </c>
      <c r="L293" t="s">
        <v>27</v>
      </c>
      <c r="M293" t="s">
        <v>1003</v>
      </c>
      <c r="N293" t="s">
        <v>959</v>
      </c>
      <c r="O293" s="4" t="s">
        <v>848</v>
      </c>
      <c r="P293" t="s">
        <v>882</v>
      </c>
      <c r="Q293" t="s">
        <v>504</v>
      </c>
      <c r="R293" s="4" t="str">
        <f>LEFT(Table1[[#This Row],[Company_Followers]],SEARCH(" ",Table1[[#This Row],[Company_Followers]])-1)</f>
        <v>5,892</v>
      </c>
      <c r="S293" s="3">
        <v>5892</v>
      </c>
    </row>
    <row r="294" spans="1:19" x14ac:dyDescent="0.25">
      <c r="A294">
        <v>292</v>
      </c>
      <c r="B294" t="s">
        <v>788</v>
      </c>
      <c r="C294" t="s">
        <v>786</v>
      </c>
      <c r="D294" t="s">
        <v>47</v>
      </c>
      <c r="E294" t="s">
        <v>1017</v>
      </c>
      <c r="F294" t="s">
        <v>1018</v>
      </c>
      <c r="G294" t="s">
        <v>137</v>
      </c>
      <c r="H294" t="s">
        <v>789</v>
      </c>
      <c r="I294" t="str">
        <f t="shared" si="4"/>
        <v>292</v>
      </c>
      <c r="J294">
        <v>292</v>
      </c>
      <c r="K294" t="s">
        <v>995</v>
      </c>
      <c r="L294" t="s">
        <v>27</v>
      </c>
      <c r="M294" t="s">
        <v>1002</v>
      </c>
      <c r="N294" t="s">
        <v>901</v>
      </c>
      <c r="O294" s="4" t="s">
        <v>1055</v>
      </c>
      <c r="P294" t="s">
        <v>852</v>
      </c>
      <c r="Q294" t="s">
        <v>787</v>
      </c>
      <c r="R294" s="4" t="str">
        <f>LEFT(Table1[[#This Row],[Company_Followers]],SEARCH(" ",Table1[[#This Row],[Company_Followers]])-1)</f>
        <v>235,391</v>
      </c>
      <c r="S294" s="3">
        <v>235391</v>
      </c>
    </row>
    <row r="295" spans="1:19" x14ac:dyDescent="0.25">
      <c r="A295">
        <v>293</v>
      </c>
      <c r="B295" t="s">
        <v>13</v>
      </c>
      <c r="C295" t="s">
        <v>1035</v>
      </c>
      <c r="D295" t="s">
        <v>114</v>
      </c>
      <c r="E295" t="s">
        <v>1021</v>
      </c>
      <c r="F295" t="s">
        <v>1018</v>
      </c>
      <c r="G295" t="s">
        <v>137</v>
      </c>
      <c r="H295" t="s">
        <v>791</v>
      </c>
      <c r="I295" t="str">
        <f t="shared" si="4"/>
        <v>98</v>
      </c>
      <c r="J295">
        <v>98</v>
      </c>
      <c r="K295" t="s">
        <v>996</v>
      </c>
      <c r="L295" t="s">
        <v>27</v>
      </c>
      <c r="M295" t="s">
        <v>1003</v>
      </c>
      <c r="N295" t="s">
        <v>937</v>
      </c>
      <c r="O295" s="4" t="s">
        <v>1054</v>
      </c>
      <c r="P295" t="s">
        <v>870</v>
      </c>
      <c r="Q295" t="s">
        <v>790</v>
      </c>
      <c r="R295" s="4" t="str">
        <f>LEFT(Table1[[#This Row],[Company_Followers]],SEARCH(" ",Table1[[#This Row],[Company_Followers]])-1)</f>
        <v>452,631</v>
      </c>
      <c r="S295" s="3">
        <v>452631</v>
      </c>
    </row>
    <row r="296" spans="1:19" x14ac:dyDescent="0.25">
      <c r="A296">
        <v>294</v>
      </c>
      <c r="B296" t="s">
        <v>661</v>
      </c>
      <c r="C296" t="s">
        <v>659</v>
      </c>
      <c r="D296" t="s">
        <v>114</v>
      </c>
      <c r="E296" t="s">
        <v>1021</v>
      </c>
      <c r="F296" t="s">
        <v>1018</v>
      </c>
      <c r="G296" t="s">
        <v>137</v>
      </c>
      <c r="H296" t="s">
        <v>240</v>
      </c>
      <c r="I296" t="str">
        <f t="shared" si="4"/>
        <v>23</v>
      </c>
      <c r="J296">
        <v>23</v>
      </c>
      <c r="K296" t="s">
        <v>996</v>
      </c>
      <c r="L296" t="s">
        <v>27</v>
      </c>
      <c r="M296" t="s">
        <v>1003</v>
      </c>
      <c r="N296" t="s">
        <v>976</v>
      </c>
      <c r="O296" s="4" t="s">
        <v>1039</v>
      </c>
      <c r="P296" t="s">
        <v>889</v>
      </c>
      <c r="Q296" t="s">
        <v>660</v>
      </c>
      <c r="R296" s="4" t="str">
        <f>LEFT(Table1[[#This Row],[Company_Followers]],SEARCH(" ",Table1[[#This Row],[Company_Followers]])-1)</f>
        <v>6,889</v>
      </c>
      <c r="S296" s="3">
        <v>6889</v>
      </c>
    </row>
    <row r="297" spans="1:19" x14ac:dyDescent="0.25">
      <c r="A297">
        <v>295</v>
      </c>
      <c r="B297" t="s">
        <v>793</v>
      </c>
      <c r="C297" t="s">
        <v>193</v>
      </c>
      <c r="D297" t="s">
        <v>55</v>
      </c>
      <c r="E297" t="s">
        <v>1019</v>
      </c>
      <c r="F297" t="s">
        <v>1019</v>
      </c>
      <c r="G297" t="s">
        <v>137</v>
      </c>
      <c r="H297" t="s">
        <v>794</v>
      </c>
      <c r="I297" t="str">
        <f t="shared" si="4"/>
        <v>80</v>
      </c>
      <c r="J297">
        <v>80</v>
      </c>
      <c r="K297" t="s">
        <v>996</v>
      </c>
      <c r="L297" t="s">
        <v>27</v>
      </c>
      <c r="M297" t="s">
        <v>1003</v>
      </c>
      <c r="N297" t="s">
        <v>927</v>
      </c>
      <c r="O297" s="4" t="s">
        <v>1054</v>
      </c>
      <c r="P297" t="s">
        <v>857</v>
      </c>
      <c r="Q297" t="s">
        <v>792</v>
      </c>
      <c r="R297" s="4" t="str">
        <f>LEFT(Table1[[#This Row],[Company_Followers]],SEARCH(" ",Table1[[#This Row],[Company_Followers]])-1)</f>
        <v>3,426,578</v>
      </c>
      <c r="S297" s="3">
        <v>3426578</v>
      </c>
    </row>
    <row r="298" spans="1:19" x14ac:dyDescent="0.25">
      <c r="A298">
        <v>296</v>
      </c>
      <c r="B298" t="s">
        <v>661</v>
      </c>
      <c r="C298" t="s">
        <v>659</v>
      </c>
      <c r="D298" t="s">
        <v>10</v>
      </c>
      <c r="E298" t="s">
        <v>1012</v>
      </c>
      <c r="F298" t="s">
        <v>1013</v>
      </c>
      <c r="G298" t="s">
        <v>137</v>
      </c>
      <c r="H298" t="s">
        <v>201</v>
      </c>
      <c r="I298" t="str">
        <f t="shared" si="4"/>
        <v>25</v>
      </c>
      <c r="J298">
        <v>25</v>
      </c>
      <c r="K298" t="s">
        <v>996</v>
      </c>
      <c r="L298" t="s">
        <v>27</v>
      </c>
      <c r="M298" t="s">
        <v>1003</v>
      </c>
      <c r="N298" t="s">
        <v>976</v>
      </c>
      <c r="O298" s="4" t="s">
        <v>1039</v>
      </c>
      <c r="P298" t="s">
        <v>889</v>
      </c>
      <c r="Q298" t="s">
        <v>660</v>
      </c>
      <c r="R298" s="4" t="str">
        <f>LEFT(Table1[[#This Row],[Company_Followers]],SEARCH(" ",Table1[[#This Row],[Company_Followers]])-1)</f>
        <v>6,889</v>
      </c>
      <c r="S298" s="3">
        <v>6889</v>
      </c>
    </row>
    <row r="299" spans="1:19" x14ac:dyDescent="0.25">
      <c r="A299">
        <v>297</v>
      </c>
      <c r="B299" t="s">
        <v>795</v>
      </c>
      <c r="C299" t="s">
        <v>587</v>
      </c>
      <c r="D299" t="s">
        <v>47</v>
      </c>
      <c r="E299" t="s">
        <v>1017</v>
      </c>
      <c r="F299" t="s">
        <v>1018</v>
      </c>
      <c r="G299" t="s">
        <v>137</v>
      </c>
      <c r="H299" t="s">
        <v>755</v>
      </c>
      <c r="I299" t="str">
        <f t="shared" si="4"/>
        <v>45</v>
      </c>
      <c r="J299">
        <v>45</v>
      </c>
      <c r="K299" t="s">
        <v>995</v>
      </c>
      <c r="L299" t="s">
        <v>27</v>
      </c>
      <c r="M299" t="s">
        <v>1002</v>
      </c>
      <c r="N299" t="s">
        <v>965</v>
      </c>
      <c r="O299" s="4" t="s">
        <v>1038</v>
      </c>
      <c r="P299" t="s">
        <v>850</v>
      </c>
      <c r="Q299" t="s">
        <v>588</v>
      </c>
      <c r="R299" s="4" t="str">
        <f>LEFT(Table1[[#This Row],[Company_Followers]],SEARCH(" ",Table1[[#This Row],[Company_Followers]])-1)</f>
        <v>2,386</v>
      </c>
      <c r="S299" s="3">
        <v>2386</v>
      </c>
    </row>
    <row r="300" spans="1:19" x14ac:dyDescent="0.25">
      <c r="A300">
        <v>298</v>
      </c>
      <c r="B300" t="s">
        <v>635</v>
      </c>
      <c r="C300" t="s">
        <v>499</v>
      </c>
      <c r="D300" t="s">
        <v>76</v>
      </c>
      <c r="E300" t="s">
        <v>1024</v>
      </c>
      <c r="F300" t="s">
        <v>1049</v>
      </c>
      <c r="G300" t="s">
        <v>137</v>
      </c>
      <c r="H300" t="s">
        <v>280</v>
      </c>
      <c r="I300" t="str">
        <f t="shared" si="4"/>
        <v>160</v>
      </c>
      <c r="J300">
        <v>160</v>
      </c>
      <c r="K300" t="s">
        <v>996</v>
      </c>
      <c r="L300" t="s">
        <v>27</v>
      </c>
      <c r="M300" t="s">
        <v>1003</v>
      </c>
      <c r="N300" t="s">
        <v>950</v>
      </c>
      <c r="O300" s="4" t="s">
        <v>1054</v>
      </c>
      <c r="P300" t="s">
        <v>876</v>
      </c>
      <c r="Q300" t="s">
        <v>796</v>
      </c>
      <c r="R300" s="4" t="str">
        <f>LEFT(Table1[[#This Row],[Company_Followers]],SEARCH(" ",Table1[[#This Row],[Company_Followers]])-1)</f>
        <v>7,025,620</v>
      </c>
      <c r="S300" s="3">
        <v>7025620</v>
      </c>
    </row>
    <row r="301" spans="1:19" x14ac:dyDescent="0.25">
      <c r="A301">
        <v>299</v>
      </c>
      <c r="B301" t="s">
        <v>795</v>
      </c>
      <c r="C301" t="s">
        <v>587</v>
      </c>
      <c r="D301" t="s">
        <v>10</v>
      </c>
      <c r="E301" t="s">
        <v>1012</v>
      </c>
      <c r="F301" t="s">
        <v>1013</v>
      </c>
      <c r="G301" t="s">
        <v>137</v>
      </c>
      <c r="H301" t="s">
        <v>675</v>
      </c>
      <c r="I301" t="str">
        <f t="shared" si="4"/>
        <v>18</v>
      </c>
      <c r="J301">
        <v>18</v>
      </c>
      <c r="K301" t="s">
        <v>995</v>
      </c>
      <c r="L301" t="s">
        <v>27</v>
      </c>
      <c r="M301" t="s">
        <v>1002</v>
      </c>
      <c r="N301" t="s">
        <v>965</v>
      </c>
      <c r="O301" s="4" t="s">
        <v>1038</v>
      </c>
      <c r="P301" t="s">
        <v>850</v>
      </c>
      <c r="Q301" t="s">
        <v>588</v>
      </c>
      <c r="R301" s="4" t="str">
        <f>LEFT(Table1[[#This Row],[Company_Followers]],SEARCH(" ",Table1[[#This Row],[Company_Followers]])-1)</f>
        <v>2,386</v>
      </c>
      <c r="S301" s="3">
        <v>2386</v>
      </c>
    </row>
    <row r="302" spans="1:19" x14ac:dyDescent="0.25">
      <c r="A302">
        <v>300</v>
      </c>
      <c r="B302" t="s">
        <v>13</v>
      </c>
      <c r="C302" t="s">
        <v>797</v>
      </c>
      <c r="D302" t="s">
        <v>38</v>
      </c>
      <c r="E302" t="s">
        <v>1015</v>
      </c>
      <c r="F302" t="s">
        <v>1046</v>
      </c>
      <c r="G302" t="s">
        <v>137</v>
      </c>
      <c r="H302" t="s">
        <v>799</v>
      </c>
      <c r="I302" t="str">
        <f t="shared" si="4"/>
        <v>529</v>
      </c>
      <c r="J302">
        <v>529</v>
      </c>
      <c r="K302" t="s">
        <v>996</v>
      </c>
      <c r="L302" t="s">
        <v>27</v>
      </c>
      <c r="M302" t="s">
        <v>1003</v>
      </c>
      <c r="N302" t="s">
        <v>957</v>
      </c>
      <c r="O302" s="4" t="s">
        <v>1055</v>
      </c>
      <c r="P302" t="s">
        <v>851</v>
      </c>
      <c r="Q302" t="s">
        <v>798</v>
      </c>
      <c r="R302" s="4" t="str">
        <f>LEFT(Table1[[#This Row],[Company_Followers]],SEARCH(" ",Table1[[#This Row],[Company_Followers]])-1)</f>
        <v>87,258</v>
      </c>
      <c r="S302" s="3">
        <v>87258</v>
      </c>
    </row>
    <row r="303" spans="1:19" x14ac:dyDescent="0.25">
      <c r="A303">
        <v>301</v>
      </c>
      <c r="B303" t="s">
        <v>795</v>
      </c>
      <c r="C303" t="s">
        <v>587</v>
      </c>
      <c r="D303" t="s">
        <v>155</v>
      </c>
      <c r="E303" t="s">
        <v>1023</v>
      </c>
      <c r="F303" t="s">
        <v>1051</v>
      </c>
      <c r="G303" t="s">
        <v>137</v>
      </c>
      <c r="H303" t="s">
        <v>353</v>
      </c>
      <c r="I303" t="str">
        <f t="shared" si="4"/>
        <v>27</v>
      </c>
      <c r="J303">
        <v>27</v>
      </c>
      <c r="K303" t="s">
        <v>995</v>
      </c>
      <c r="L303" t="s">
        <v>27</v>
      </c>
      <c r="M303" t="s">
        <v>1002</v>
      </c>
      <c r="N303" t="s">
        <v>965</v>
      </c>
      <c r="O303" s="4" t="s">
        <v>1038</v>
      </c>
      <c r="P303" t="s">
        <v>850</v>
      </c>
      <c r="Q303" t="s">
        <v>588</v>
      </c>
      <c r="R303" s="4" t="str">
        <f>LEFT(Table1[[#This Row],[Company_Followers]],SEARCH(" ",Table1[[#This Row],[Company_Followers]])-1)</f>
        <v>2,386</v>
      </c>
      <c r="S303" s="3">
        <v>2386</v>
      </c>
    </row>
    <row r="304" spans="1:19" x14ac:dyDescent="0.25">
      <c r="A304">
        <v>302</v>
      </c>
      <c r="B304" t="s">
        <v>431</v>
      </c>
      <c r="C304" t="s">
        <v>800</v>
      </c>
      <c r="D304" t="s">
        <v>802</v>
      </c>
      <c r="E304" t="s">
        <v>1062</v>
      </c>
      <c r="F304" t="s">
        <v>1011</v>
      </c>
      <c r="G304" t="s">
        <v>1029</v>
      </c>
      <c r="H304" t="s">
        <v>652</v>
      </c>
      <c r="I304" t="str">
        <f t="shared" si="4"/>
        <v>273</v>
      </c>
      <c r="J304">
        <v>273</v>
      </c>
      <c r="K304" t="s">
        <v>27</v>
      </c>
      <c r="L304" t="s">
        <v>27</v>
      </c>
      <c r="M304" t="s">
        <v>1044</v>
      </c>
      <c r="N304" t="s">
        <v>140</v>
      </c>
      <c r="O304" s="4" t="s">
        <v>848</v>
      </c>
      <c r="P304" t="s">
        <v>863</v>
      </c>
      <c r="Q304" t="s">
        <v>801</v>
      </c>
      <c r="R304" s="4" t="str">
        <f>LEFT(Table1[[#This Row],[Company_Followers]],SEARCH(" ",Table1[[#This Row],[Company_Followers]])-1)</f>
        <v>42,693</v>
      </c>
      <c r="S304" s="3">
        <v>42693</v>
      </c>
    </row>
    <row r="305" spans="1:19" x14ac:dyDescent="0.25">
      <c r="A305">
        <v>303</v>
      </c>
      <c r="B305" t="s">
        <v>804</v>
      </c>
      <c r="C305" t="s">
        <v>489</v>
      </c>
      <c r="D305" t="s">
        <v>47</v>
      </c>
      <c r="E305" t="s">
        <v>1017</v>
      </c>
      <c r="F305" t="s">
        <v>1018</v>
      </c>
      <c r="G305" t="s">
        <v>1029</v>
      </c>
      <c r="H305" t="s">
        <v>606</v>
      </c>
      <c r="I305" t="str">
        <f t="shared" si="4"/>
        <v>29</v>
      </c>
      <c r="J305">
        <v>29</v>
      </c>
      <c r="K305" t="s">
        <v>27</v>
      </c>
      <c r="L305" t="s">
        <v>27</v>
      </c>
      <c r="M305" t="s">
        <v>1044</v>
      </c>
      <c r="N305" t="s">
        <v>915</v>
      </c>
      <c r="O305" s="4" t="s">
        <v>1054</v>
      </c>
      <c r="P305" t="s">
        <v>856</v>
      </c>
      <c r="Q305" t="s">
        <v>803</v>
      </c>
      <c r="R305" s="4" t="str">
        <f>LEFT(Table1[[#This Row],[Company_Followers]],SEARCH(" ",Table1[[#This Row],[Company_Followers]])-1)</f>
        <v>3,455,589</v>
      </c>
      <c r="S305" s="3">
        <v>3455589</v>
      </c>
    </row>
    <row r="306" spans="1:19" x14ac:dyDescent="0.25">
      <c r="A306">
        <v>304</v>
      </c>
      <c r="B306" t="s">
        <v>805</v>
      </c>
      <c r="C306" t="s">
        <v>372</v>
      </c>
      <c r="D306" t="s">
        <v>30</v>
      </c>
      <c r="E306" t="s">
        <v>1014</v>
      </c>
      <c r="F306" t="s">
        <v>1047</v>
      </c>
      <c r="G306" t="s">
        <v>1029</v>
      </c>
      <c r="H306" t="s">
        <v>357</v>
      </c>
      <c r="I306" t="str">
        <f t="shared" si="4"/>
        <v>105</v>
      </c>
      <c r="J306">
        <v>105</v>
      </c>
      <c r="K306" t="s">
        <v>996</v>
      </c>
      <c r="L306" t="s">
        <v>27</v>
      </c>
      <c r="M306" t="s">
        <v>1003</v>
      </c>
      <c r="N306" t="s">
        <v>950</v>
      </c>
      <c r="O306" s="4" t="s">
        <v>1054</v>
      </c>
      <c r="P306" t="s">
        <v>876</v>
      </c>
      <c r="Q306" t="s">
        <v>678</v>
      </c>
      <c r="R306" s="4" t="str">
        <f>LEFT(Table1[[#This Row],[Company_Followers]],SEARCH(" ",Table1[[#This Row],[Company_Followers]])-1)</f>
        <v>6,839,590</v>
      </c>
      <c r="S306" s="3">
        <v>6839590</v>
      </c>
    </row>
    <row r="307" spans="1:19" x14ac:dyDescent="0.25">
      <c r="A307">
        <v>305</v>
      </c>
      <c r="B307" t="s">
        <v>661</v>
      </c>
      <c r="C307" t="s">
        <v>659</v>
      </c>
      <c r="D307" t="s">
        <v>155</v>
      </c>
      <c r="E307" t="s">
        <v>1023</v>
      </c>
      <c r="F307" t="s">
        <v>1051</v>
      </c>
      <c r="G307" t="s">
        <v>1029</v>
      </c>
      <c r="H307" t="s">
        <v>479</v>
      </c>
      <c r="I307" t="str">
        <f t="shared" si="4"/>
        <v>21</v>
      </c>
      <c r="J307">
        <v>21</v>
      </c>
      <c r="K307" t="s">
        <v>996</v>
      </c>
      <c r="L307" t="s">
        <v>27</v>
      </c>
      <c r="M307" t="s">
        <v>1003</v>
      </c>
      <c r="N307" t="s">
        <v>976</v>
      </c>
      <c r="O307" s="4" t="s">
        <v>1039</v>
      </c>
      <c r="P307" t="s">
        <v>889</v>
      </c>
      <c r="Q307" t="s">
        <v>660</v>
      </c>
      <c r="R307" s="4" t="str">
        <f>LEFT(Table1[[#This Row],[Company_Followers]],SEARCH(" ",Table1[[#This Row],[Company_Followers]])-1)</f>
        <v>6,889</v>
      </c>
      <c r="S307" s="3">
        <v>6889</v>
      </c>
    </row>
    <row r="308" spans="1:19" x14ac:dyDescent="0.25">
      <c r="A308">
        <v>306</v>
      </c>
      <c r="B308" t="s">
        <v>806</v>
      </c>
      <c r="C308" t="s">
        <v>489</v>
      </c>
      <c r="D308" t="s">
        <v>47</v>
      </c>
      <c r="E308" t="s">
        <v>1017</v>
      </c>
      <c r="F308" t="s">
        <v>1018</v>
      </c>
      <c r="G308" t="s">
        <v>1029</v>
      </c>
      <c r="H308" t="s">
        <v>240</v>
      </c>
      <c r="I308" t="str">
        <f t="shared" si="4"/>
        <v>23</v>
      </c>
      <c r="J308">
        <v>23</v>
      </c>
      <c r="K308" t="s">
        <v>27</v>
      </c>
      <c r="L308" t="s">
        <v>27</v>
      </c>
      <c r="M308" t="s">
        <v>1044</v>
      </c>
      <c r="N308" t="s">
        <v>915</v>
      </c>
      <c r="O308" s="4" t="s">
        <v>1054</v>
      </c>
      <c r="P308" t="s">
        <v>856</v>
      </c>
      <c r="Q308" t="s">
        <v>803</v>
      </c>
      <c r="R308" s="4" t="str">
        <f>LEFT(Table1[[#This Row],[Company_Followers]],SEARCH(" ",Table1[[#This Row],[Company_Followers]])-1)</f>
        <v>3,455,589</v>
      </c>
      <c r="S308" s="3">
        <v>3455589</v>
      </c>
    </row>
    <row r="309" spans="1:19" x14ac:dyDescent="0.25">
      <c r="A309">
        <v>307</v>
      </c>
      <c r="B309" t="s">
        <v>808</v>
      </c>
      <c r="C309" t="s">
        <v>437</v>
      </c>
      <c r="D309" t="s">
        <v>30</v>
      </c>
      <c r="E309" t="s">
        <v>1014</v>
      </c>
      <c r="F309" t="s">
        <v>1047</v>
      </c>
      <c r="G309" t="s">
        <v>1029</v>
      </c>
      <c r="H309" t="s">
        <v>755</v>
      </c>
      <c r="I309" t="str">
        <f t="shared" si="4"/>
        <v>45</v>
      </c>
      <c r="J309">
        <v>45</v>
      </c>
      <c r="K309" t="s">
        <v>997</v>
      </c>
      <c r="L309" t="s">
        <v>27</v>
      </c>
      <c r="M309" t="s">
        <v>1004</v>
      </c>
      <c r="N309" t="s">
        <v>936</v>
      </c>
      <c r="O309" s="4" t="s">
        <v>1054</v>
      </c>
      <c r="P309" t="s">
        <v>869</v>
      </c>
      <c r="Q309" t="s">
        <v>807</v>
      </c>
      <c r="R309" s="4" t="str">
        <f>LEFT(Table1[[#This Row],[Company_Followers]],SEARCH(" ",Table1[[#This Row],[Company_Followers]])-1)</f>
        <v>116,280</v>
      </c>
      <c r="S309" s="3">
        <v>116280</v>
      </c>
    </row>
    <row r="310" spans="1:19" x14ac:dyDescent="0.25">
      <c r="A310">
        <v>308</v>
      </c>
      <c r="B310" t="s">
        <v>811</v>
      </c>
      <c r="C310" t="s">
        <v>809</v>
      </c>
      <c r="D310" t="s">
        <v>812</v>
      </c>
      <c r="E310" t="s">
        <v>812</v>
      </c>
      <c r="F310" t="s">
        <v>1026</v>
      </c>
      <c r="G310" t="s">
        <v>137</v>
      </c>
      <c r="H310" t="s">
        <v>556</v>
      </c>
      <c r="I310" t="str">
        <f t="shared" si="4"/>
        <v>32</v>
      </c>
      <c r="J310">
        <v>32</v>
      </c>
      <c r="K310" t="s">
        <v>995</v>
      </c>
      <c r="L310" t="s">
        <v>27</v>
      </c>
      <c r="M310" t="s">
        <v>1002</v>
      </c>
      <c r="N310" t="s">
        <v>928</v>
      </c>
      <c r="O310" s="4" t="s">
        <v>848</v>
      </c>
      <c r="P310" t="s">
        <v>862</v>
      </c>
      <c r="Q310" t="s">
        <v>810</v>
      </c>
      <c r="R310" s="4" t="str">
        <f>LEFT(Table1[[#This Row],[Company_Followers]],SEARCH(" ",Table1[[#This Row],[Company_Followers]])-1)</f>
        <v>83,006</v>
      </c>
      <c r="S310" s="3">
        <v>83006</v>
      </c>
    </row>
    <row r="311" spans="1:19" x14ac:dyDescent="0.25">
      <c r="A311">
        <v>309</v>
      </c>
      <c r="B311" t="s">
        <v>813</v>
      </c>
      <c r="C311" t="s">
        <v>489</v>
      </c>
      <c r="D311" t="s">
        <v>30</v>
      </c>
      <c r="E311" t="s">
        <v>1014</v>
      </c>
      <c r="F311" t="s">
        <v>1047</v>
      </c>
      <c r="G311" t="s">
        <v>1029</v>
      </c>
      <c r="H311" t="s">
        <v>475</v>
      </c>
      <c r="I311" t="str">
        <f t="shared" si="4"/>
        <v>74</v>
      </c>
      <c r="J311">
        <v>74</v>
      </c>
      <c r="K311" t="s">
        <v>27</v>
      </c>
      <c r="L311" t="s">
        <v>27</v>
      </c>
      <c r="M311" t="s">
        <v>1044</v>
      </c>
      <c r="N311" t="s">
        <v>915</v>
      </c>
      <c r="O311" s="4" t="s">
        <v>1054</v>
      </c>
      <c r="P311" t="s">
        <v>856</v>
      </c>
      <c r="Q311" t="s">
        <v>803</v>
      </c>
      <c r="R311" s="4" t="str">
        <f>LEFT(Table1[[#This Row],[Company_Followers]],SEARCH(" ",Table1[[#This Row],[Company_Followers]])-1)</f>
        <v>3,455,589</v>
      </c>
      <c r="S311" s="3">
        <v>3455589</v>
      </c>
    </row>
    <row r="312" spans="1:19" x14ac:dyDescent="0.25">
      <c r="A312">
        <v>310</v>
      </c>
      <c r="B312" t="s">
        <v>566</v>
      </c>
      <c r="C312" t="s">
        <v>341</v>
      </c>
      <c r="D312" t="s">
        <v>30</v>
      </c>
      <c r="E312" t="s">
        <v>1014</v>
      </c>
      <c r="F312" t="s">
        <v>1047</v>
      </c>
      <c r="G312" t="s">
        <v>1029</v>
      </c>
      <c r="H312" t="s">
        <v>815</v>
      </c>
      <c r="I312" t="str">
        <f t="shared" si="4"/>
        <v>111</v>
      </c>
      <c r="J312">
        <v>111</v>
      </c>
      <c r="K312" t="s">
        <v>997</v>
      </c>
      <c r="L312" t="s">
        <v>27</v>
      </c>
      <c r="M312" t="s">
        <v>1004</v>
      </c>
      <c r="N312" t="s">
        <v>945</v>
      </c>
      <c r="O312" s="4" t="s">
        <v>1054</v>
      </c>
      <c r="P312" t="s">
        <v>851</v>
      </c>
      <c r="Q312" t="s">
        <v>814</v>
      </c>
      <c r="R312" s="4" t="str">
        <f>LEFT(Table1[[#This Row],[Company_Followers]],SEARCH(" ",Table1[[#This Row],[Company_Followers]])-1)</f>
        <v>1,623,016</v>
      </c>
      <c r="S312" s="3">
        <v>1623016</v>
      </c>
    </row>
    <row r="313" spans="1:19" x14ac:dyDescent="0.25">
      <c r="A313">
        <v>311</v>
      </c>
      <c r="B313" t="s">
        <v>13</v>
      </c>
      <c r="C313" t="s">
        <v>816</v>
      </c>
      <c r="D313" t="s">
        <v>47</v>
      </c>
      <c r="E313" t="s">
        <v>1017</v>
      </c>
      <c r="F313" t="s">
        <v>1018</v>
      </c>
      <c r="G313" t="s">
        <v>1029</v>
      </c>
      <c r="H313" t="s">
        <v>818</v>
      </c>
      <c r="I313" t="str">
        <f t="shared" si="4"/>
        <v>282</v>
      </c>
      <c r="J313">
        <v>282</v>
      </c>
      <c r="K313" t="s">
        <v>996</v>
      </c>
      <c r="L313" t="s">
        <v>27</v>
      </c>
      <c r="M313" t="s">
        <v>1003</v>
      </c>
      <c r="N313" t="s">
        <v>973</v>
      </c>
      <c r="O313" s="4" t="s">
        <v>1055</v>
      </c>
      <c r="P313" t="s">
        <v>860</v>
      </c>
      <c r="Q313" t="s">
        <v>817</v>
      </c>
      <c r="R313" s="4" t="str">
        <f>LEFT(Table1[[#This Row],[Company_Followers]],SEARCH(" ",Table1[[#This Row],[Company_Followers]])-1)</f>
        <v>34,752</v>
      </c>
      <c r="S313" s="3">
        <v>34752</v>
      </c>
    </row>
    <row r="314" spans="1:19" x14ac:dyDescent="0.25">
      <c r="A314">
        <v>312</v>
      </c>
      <c r="B314" t="s">
        <v>669</v>
      </c>
      <c r="C314" t="s">
        <v>819</v>
      </c>
      <c r="D314" t="s">
        <v>55</v>
      </c>
      <c r="E314" t="s">
        <v>1019</v>
      </c>
      <c r="F314" t="s">
        <v>1019</v>
      </c>
      <c r="G314" t="s">
        <v>1029</v>
      </c>
      <c r="H314" t="s">
        <v>229</v>
      </c>
      <c r="I314" t="str">
        <f t="shared" si="4"/>
        <v>131</v>
      </c>
      <c r="J314">
        <v>131</v>
      </c>
      <c r="K314" t="s">
        <v>996</v>
      </c>
      <c r="L314" t="s">
        <v>27</v>
      </c>
      <c r="M314" t="s">
        <v>1003</v>
      </c>
      <c r="N314" t="s">
        <v>990</v>
      </c>
      <c r="O314" s="4" t="s">
        <v>1057</v>
      </c>
      <c r="P314" t="s">
        <v>852</v>
      </c>
      <c r="Q314" t="s">
        <v>820</v>
      </c>
      <c r="R314" s="4" t="str">
        <f>LEFT(Table1[[#This Row],[Company_Followers]],SEARCH(" ",Table1[[#This Row],[Company_Followers]])-1)</f>
        <v>14,584</v>
      </c>
      <c r="S314" s="3">
        <v>14584</v>
      </c>
    </row>
    <row r="315" spans="1:19" x14ac:dyDescent="0.25">
      <c r="A315">
        <v>313</v>
      </c>
      <c r="B315" t="s">
        <v>823</v>
      </c>
      <c r="C315" t="s">
        <v>821</v>
      </c>
      <c r="D315" t="s">
        <v>711</v>
      </c>
      <c r="E315" t="s">
        <v>1027</v>
      </c>
      <c r="F315" t="s">
        <v>1030</v>
      </c>
      <c r="G315" t="s">
        <v>1029</v>
      </c>
      <c r="H315" t="s">
        <v>254</v>
      </c>
      <c r="I315" t="str">
        <f t="shared" si="4"/>
        <v>10</v>
      </c>
      <c r="J315">
        <v>10</v>
      </c>
      <c r="K315" t="s">
        <v>996</v>
      </c>
      <c r="L315" t="s">
        <v>27</v>
      </c>
      <c r="M315" t="s">
        <v>1003</v>
      </c>
      <c r="N315" t="s">
        <v>991</v>
      </c>
      <c r="O315" s="4" t="s">
        <v>849</v>
      </c>
      <c r="P315" t="s">
        <v>895</v>
      </c>
      <c r="Q315" t="s">
        <v>822</v>
      </c>
      <c r="R315" s="4" t="str">
        <f>LEFT(Table1[[#This Row],[Company_Followers]],SEARCH(" ",Table1[[#This Row],[Company_Followers]])-1)</f>
        <v>3,693</v>
      </c>
      <c r="S315" s="3">
        <v>3693</v>
      </c>
    </row>
    <row r="316" spans="1:19" x14ac:dyDescent="0.25">
      <c r="A316">
        <v>314</v>
      </c>
      <c r="B316" t="s">
        <v>826</v>
      </c>
      <c r="C316" t="s">
        <v>824</v>
      </c>
      <c r="D316" t="s">
        <v>76</v>
      </c>
      <c r="E316" t="str">
        <f>LEFT(Table1[[#This Row],[Location]],SEARCH(",",Table1[[#This Row],[Location]])-1)</f>
        <v>Gurgaon</v>
      </c>
      <c r="F316" t="s">
        <v>1049</v>
      </c>
      <c r="G316" t="s">
        <v>1029</v>
      </c>
      <c r="H316" t="s">
        <v>827</v>
      </c>
      <c r="I316" t="str">
        <f t="shared" si="4"/>
        <v>195</v>
      </c>
      <c r="J316">
        <v>195</v>
      </c>
      <c r="K316" t="s">
        <v>995</v>
      </c>
      <c r="L316" t="s">
        <v>27</v>
      </c>
      <c r="M316" t="s">
        <v>1002</v>
      </c>
      <c r="N316" t="s">
        <v>992</v>
      </c>
      <c r="O316" s="4" t="s">
        <v>849</v>
      </c>
      <c r="P316" t="s">
        <v>884</v>
      </c>
      <c r="Q316" t="s">
        <v>825</v>
      </c>
      <c r="R316" s="4" t="str">
        <f>LEFT(Table1[[#This Row],[Company_Followers]],SEARCH(" ",Table1[[#This Row],[Company_Followers]])-1)</f>
        <v>36,496</v>
      </c>
      <c r="S316" s="3">
        <v>36496</v>
      </c>
    </row>
    <row r="317" spans="1:19" x14ac:dyDescent="0.25">
      <c r="A317">
        <v>315</v>
      </c>
      <c r="B317" t="s">
        <v>828</v>
      </c>
      <c r="C317" t="s">
        <v>372</v>
      </c>
      <c r="D317" t="s">
        <v>30</v>
      </c>
      <c r="E317" t="s">
        <v>1014</v>
      </c>
      <c r="F317" t="s">
        <v>1047</v>
      </c>
      <c r="G317" t="s">
        <v>1029</v>
      </c>
      <c r="H317" t="s">
        <v>623</v>
      </c>
      <c r="I317" t="str">
        <f t="shared" si="4"/>
        <v>122</v>
      </c>
      <c r="J317">
        <v>122</v>
      </c>
      <c r="K317" t="s">
        <v>996</v>
      </c>
      <c r="L317" t="s">
        <v>27</v>
      </c>
      <c r="M317" t="s">
        <v>1003</v>
      </c>
      <c r="N317" t="s">
        <v>950</v>
      </c>
      <c r="O317" s="4" t="s">
        <v>1054</v>
      </c>
      <c r="P317" t="s">
        <v>876</v>
      </c>
      <c r="Q317" t="s">
        <v>678</v>
      </c>
      <c r="R317" s="4" t="str">
        <f>LEFT(Table1[[#This Row],[Company_Followers]],SEARCH(" ",Table1[[#This Row],[Company_Followers]])-1)</f>
        <v>6,839,590</v>
      </c>
      <c r="S317" s="3">
        <v>6839590</v>
      </c>
    </row>
    <row r="318" spans="1:19" x14ac:dyDescent="0.25">
      <c r="A318">
        <v>316</v>
      </c>
      <c r="B318" t="s">
        <v>829</v>
      </c>
      <c r="C318" t="s">
        <v>708</v>
      </c>
      <c r="D318" t="s">
        <v>47</v>
      </c>
      <c r="E318" t="str">
        <f>LEFT(Table1[[#This Row],[Location]],SEARCH(",",Table1[[#This Row],[Location]])-1)</f>
        <v>Mumbai</v>
      </c>
      <c r="F318" t="s">
        <v>1018</v>
      </c>
      <c r="G318" t="s">
        <v>1029</v>
      </c>
      <c r="H318" t="s">
        <v>593</v>
      </c>
      <c r="I318" t="str">
        <f t="shared" si="4"/>
        <v>11</v>
      </c>
      <c r="J318">
        <v>11</v>
      </c>
      <c r="K318" t="s">
        <v>996</v>
      </c>
      <c r="L318" t="s">
        <v>27</v>
      </c>
      <c r="M318" t="s">
        <v>1003</v>
      </c>
      <c r="N318" t="s">
        <v>944</v>
      </c>
      <c r="O318" s="4" t="s">
        <v>1039</v>
      </c>
      <c r="P318" t="s">
        <v>850</v>
      </c>
      <c r="Q318" t="s">
        <v>709</v>
      </c>
      <c r="R318" s="4" t="str">
        <f>LEFT(Table1[[#This Row],[Company_Followers]],SEARCH(" ",Table1[[#This Row],[Company_Followers]])-1)</f>
        <v>427</v>
      </c>
      <c r="S318">
        <v>427</v>
      </c>
    </row>
    <row r="319" spans="1:19" x14ac:dyDescent="0.25">
      <c r="A319">
        <v>317</v>
      </c>
      <c r="B319" t="s">
        <v>832</v>
      </c>
      <c r="C319" t="s">
        <v>830</v>
      </c>
      <c r="D319" t="s">
        <v>38</v>
      </c>
      <c r="E319" t="s">
        <v>1015</v>
      </c>
      <c r="F319" t="s">
        <v>1046</v>
      </c>
      <c r="G319" t="s">
        <v>1029</v>
      </c>
      <c r="H319" t="s">
        <v>411</v>
      </c>
      <c r="I319" t="str">
        <f t="shared" si="4"/>
        <v>92</v>
      </c>
      <c r="J319">
        <v>92</v>
      </c>
      <c r="K319" t="s">
        <v>996</v>
      </c>
      <c r="L319" t="s">
        <v>27</v>
      </c>
      <c r="M319" t="s">
        <v>1003</v>
      </c>
      <c r="N319" t="s">
        <v>993</v>
      </c>
      <c r="O319" s="4" t="s">
        <v>1057</v>
      </c>
      <c r="P319" t="s">
        <v>851</v>
      </c>
      <c r="Q319" t="s">
        <v>831</v>
      </c>
      <c r="R319" s="4" t="str">
        <f>LEFT(Table1[[#This Row],[Company_Followers]],SEARCH(" ",Table1[[#This Row],[Company_Followers]])-1)</f>
        <v>17,207</v>
      </c>
      <c r="S319" s="3">
        <v>17207</v>
      </c>
    </row>
    <row r="320" spans="1:19" x14ac:dyDescent="0.25">
      <c r="A320">
        <v>318</v>
      </c>
      <c r="B320" t="s">
        <v>13</v>
      </c>
      <c r="C320" t="s">
        <v>833</v>
      </c>
      <c r="D320" t="s">
        <v>662</v>
      </c>
      <c r="E320" t="s">
        <v>1026</v>
      </c>
      <c r="F320" t="s">
        <v>1052</v>
      </c>
      <c r="G320" t="s">
        <v>1029</v>
      </c>
      <c r="H320" t="s">
        <v>835</v>
      </c>
      <c r="I320" t="str">
        <f t="shared" si="4"/>
        <v>523</v>
      </c>
      <c r="J320">
        <v>523</v>
      </c>
      <c r="K320" t="s">
        <v>996</v>
      </c>
      <c r="L320" t="s">
        <v>27</v>
      </c>
      <c r="M320" t="s">
        <v>1003</v>
      </c>
      <c r="N320" t="s">
        <v>944</v>
      </c>
      <c r="O320" s="4" t="s">
        <v>1039</v>
      </c>
      <c r="P320" t="s">
        <v>850</v>
      </c>
      <c r="Q320" t="s">
        <v>834</v>
      </c>
      <c r="R320" s="4" t="str">
        <f>LEFT(Table1[[#This Row],[Company_Followers]],SEARCH(" ",Table1[[#This Row],[Company_Followers]])-1)</f>
        <v>101,863</v>
      </c>
      <c r="S320" s="3">
        <v>101863</v>
      </c>
    </row>
    <row r="321" spans="1:19" x14ac:dyDescent="0.25">
      <c r="A321">
        <v>319</v>
      </c>
      <c r="B321" t="s">
        <v>838</v>
      </c>
      <c r="C321" t="s">
        <v>836</v>
      </c>
      <c r="D321" t="s">
        <v>155</v>
      </c>
      <c r="E321" t="s">
        <v>1031</v>
      </c>
      <c r="F321" t="s">
        <v>1051</v>
      </c>
      <c r="G321" t="s">
        <v>1029</v>
      </c>
      <c r="H321" t="s">
        <v>839</v>
      </c>
      <c r="K321" t="s">
        <v>996</v>
      </c>
      <c r="L321" t="s">
        <v>27</v>
      </c>
      <c r="M321" t="s">
        <v>1003</v>
      </c>
      <c r="N321" t="s">
        <v>994</v>
      </c>
      <c r="O321" s="4" t="s">
        <v>1056</v>
      </c>
      <c r="P321" t="s">
        <v>880</v>
      </c>
      <c r="Q321" t="s">
        <v>837</v>
      </c>
      <c r="R321" s="4" t="str">
        <f>LEFT(Table1[[#This Row],[Company_Followers]],SEARCH(" ",Table1[[#This Row],[Company_Followers]])-1)</f>
        <v>51,084</v>
      </c>
      <c r="S321" s="3">
        <v>51084</v>
      </c>
    </row>
    <row r="322" spans="1:19" x14ac:dyDescent="0.25">
      <c r="A322">
        <v>320</v>
      </c>
      <c r="B322" t="s">
        <v>841</v>
      </c>
      <c r="C322" t="s">
        <v>130</v>
      </c>
      <c r="D322" t="s">
        <v>47</v>
      </c>
      <c r="E322" t="s">
        <v>1017</v>
      </c>
      <c r="F322" t="s">
        <v>1018</v>
      </c>
      <c r="G322" t="s">
        <v>1029</v>
      </c>
      <c r="H322" t="s">
        <v>310</v>
      </c>
      <c r="I322" t="str">
        <f t="shared" ref="I322" si="5">MID(H322,SEARCH("t",H322)+3,SEARCH(".",H322)-12-SEARCH("t",H322)-2)</f>
        <v>14</v>
      </c>
      <c r="J322">
        <v>14</v>
      </c>
      <c r="K322" t="s">
        <v>996</v>
      </c>
      <c r="L322" t="s">
        <v>27</v>
      </c>
      <c r="M322" t="s">
        <v>1003</v>
      </c>
      <c r="N322" t="s">
        <v>902</v>
      </c>
      <c r="O322" s="4" t="s">
        <v>1054</v>
      </c>
      <c r="P322" t="s">
        <v>850</v>
      </c>
      <c r="Q322" t="s">
        <v>840</v>
      </c>
      <c r="R322" s="4" t="str">
        <f>LEFT(Table1[[#This Row],[Company_Followers]],SEARCH(" ",Table1[[#This Row],[Company_Followers]])-1)</f>
        <v>1,453,281</v>
      </c>
      <c r="S322" s="3">
        <v>1453281</v>
      </c>
    </row>
  </sheetData>
  <phoneticPr fontId="2"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EF7B-5FA2-4FB3-BBA4-CCA8C37B3FC3}">
  <dimension ref="A3:E208"/>
  <sheetViews>
    <sheetView zoomScale="118" zoomScaleNormal="118" workbookViewId="0">
      <selection activeCell="M8" sqref="M8"/>
    </sheetView>
  </sheetViews>
  <sheetFormatPr defaultRowHeight="13.5" x14ac:dyDescent="0.25"/>
  <cols>
    <col min="1" max="1" width="12.83203125" bestFit="1" customWidth="1"/>
    <col min="2" max="2" width="14.08203125" bestFit="1" customWidth="1"/>
  </cols>
  <sheetData>
    <row r="3" spans="1:5" x14ac:dyDescent="0.25">
      <c r="A3" s="5" t="s">
        <v>1036</v>
      </c>
      <c r="B3" t="s">
        <v>1041</v>
      </c>
      <c r="D3" t="str" cm="1">
        <f t="array" ref="D3:E207">A3:B207</f>
        <v>Row Labels</v>
      </c>
      <c r="E3" t="str">
        <v>Count of Index</v>
      </c>
    </row>
    <row r="4" spans="1:5" x14ac:dyDescent="0.25">
      <c r="A4" s="6">
        <v>6</v>
      </c>
      <c r="B4" s="11">
        <v>1</v>
      </c>
      <c r="D4" s="3">
        <v>6</v>
      </c>
      <c r="E4">
        <v>1</v>
      </c>
    </row>
    <row r="5" spans="1:5" x14ac:dyDescent="0.25">
      <c r="A5" s="6">
        <v>7</v>
      </c>
      <c r="B5" s="11">
        <v>1</v>
      </c>
      <c r="D5" s="3">
        <v>7</v>
      </c>
      <c r="E5">
        <v>1</v>
      </c>
    </row>
    <row r="6" spans="1:5" x14ac:dyDescent="0.25">
      <c r="A6" s="6">
        <v>8</v>
      </c>
      <c r="B6" s="11">
        <v>1</v>
      </c>
      <c r="D6" s="3">
        <v>8</v>
      </c>
      <c r="E6">
        <v>1</v>
      </c>
    </row>
    <row r="7" spans="1:5" x14ac:dyDescent="0.25">
      <c r="A7" s="6">
        <v>9</v>
      </c>
      <c r="B7" s="11">
        <v>2</v>
      </c>
      <c r="D7" s="3">
        <v>9</v>
      </c>
      <c r="E7">
        <v>2</v>
      </c>
    </row>
    <row r="8" spans="1:5" x14ac:dyDescent="0.25">
      <c r="A8" s="6">
        <v>10</v>
      </c>
      <c r="B8" s="11">
        <v>2</v>
      </c>
      <c r="D8" s="3">
        <v>10</v>
      </c>
      <c r="E8">
        <v>2</v>
      </c>
    </row>
    <row r="9" spans="1:5" x14ac:dyDescent="0.25">
      <c r="A9" s="6">
        <v>11</v>
      </c>
      <c r="B9" s="11">
        <v>4</v>
      </c>
      <c r="D9" s="3">
        <v>11</v>
      </c>
      <c r="E9">
        <v>4</v>
      </c>
    </row>
    <row r="10" spans="1:5" x14ac:dyDescent="0.25">
      <c r="A10" s="6">
        <v>12</v>
      </c>
      <c r="B10" s="11">
        <v>1</v>
      </c>
      <c r="D10" s="3">
        <v>12</v>
      </c>
      <c r="E10">
        <v>1</v>
      </c>
    </row>
    <row r="11" spans="1:5" x14ac:dyDescent="0.25">
      <c r="A11" s="6">
        <v>13</v>
      </c>
      <c r="B11" s="11">
        <v>4</v>
      </c>
      <c r="D11" s="3">
        <v>13</v>
      </c>
      <c r="E11">
        <v>4</v>
      </c>
    </row>
    <row r="12" spans="1:5" x14ac:dyDescent="0.25">
      <c r="A12" s="6">
        <v>14</v>
      </c>
      <c r="B12" s="11">
        <v>5</v>
      </c>
      <c r="D12" s="3">
        <v>14</v>
      </c>
      <c r="E12">
        <v>5</v>
      </c>
    </row>
    <row r="13" spans="1:5" x14ac:dyDescent="0.25">
      <c r="A13" s="6">
        <v>15</v>
      </c>
      <c r="B13" s="11">
        <v>2</v>
      </c>
      <c r="D13" s="3">
        <v>15</v>
      </c>
      <c r="E13">
        <v>2</v>
      </c>
    </row>
    <row r="14" spans="1:5" x14ac:dyDescent="0.25">
      <c r="A14" s="6">
        <v>16</v>
      </c>
      <c r="B14" s="11">
        <v>2</v>
      </c>
      <c r="D14" s="3">
        <v>16</v>
      </c>
      <c r="E14">
        <v>2</v>
      </c>
    </row>
    <row r="15" spans="1:5" x14ac:dyDescent="0.25">
      <c r="A15" s="6">
        <v>17</v>
      </c>
      <c r="B15" s="11">
        <v>1</v>
      </c>
      <c r="D15" s="3">
        <v>17</v>
      </c>
      <c r="E15">
        <v>1</v>
      </c>
    </row>
    <row r="16" spans="1:5" x14ac:dyDescent="0.25">
      <c r="A16" s="6">
        <v>18</v>
      </c>
      <c r="B16" s="11">
        <v>2</v>
      </c>
      <c r="D16" s="3">
        <v>18</v>
      </c>
      <c r="E16">
        <v>2</v>
      </c>
    </row>
    <row r="17" spans="1:5" x14ac:dyDescent="0.25">
      <c r="A17" s="6">
        <v>19</v>
      </c>
      <c r="B17" s="11">
        <v>2</v>
      </c>
      <c r="D17" s="3">
        <v>19</v>
      </c>
      <c r="E17">
        <v>2</v>
      </c>
    </row>
    <row r="18" spans="1:5" x14ac:dyDescent="0.25">
      <c r="A18" s="6">
        <v>20</v>
      </c>
      <c r="B18" s="11">
        <v>5</v>
      </c>
      <c r="D18" s="3">
        <v>20</v>
      </c>
      <c r="E18">
        <v>5</v>
      </c>
    </row>
    <row r="19" spans="1:5" x14ac:dyDescent="0.25">
      <c r="A19" s="6">
        <v>21</v>
      </c>
      <c r="B19" s="11">
        <v>4</v>
      </c>
      <c r="D19" s="3">
        <v>21</v>
      </c>
      <c r="E19">
        <v>4</v>
      </c>
    </row>
    <row r="20" spans="1:5" x14ac:dyDescent="0.25">
      <c r="A20" s="6">
        <v>22</v>
      </c>
      <c r="B20" s="11">
        <v>2</v>
      </c>
      <c r="D20" s="3">
        <v>22</v>
      </c>
      <c r="E20">
        <v>2</v>
      </c>
    </row>
    <row r="21" spans="1:5" x14ac:dyDescent="0.25">
      <c r="A21" s="6">
        <v>23</v>
      </c>
      <c r="B21" s="11">
        <v>3</v>
      </c>
      <c r="D21" s="3">
        <v>23</v>
      </c>
      <c r="E21">
        <v>3</v>
      </c>
    </row>
    <row r="22" spans="1:5" x14ac:dyDescent="0.25">
      <c r="A22" s="6">
        <v>24</v>
      </c>
      <c r="B22" s="11">
        <v>2</v>
      </c>
      <c r="D22" s="3">
        <v>24</v>
      </c>
      <c r="E22">
        <v>2</v>
      </c>
    </row>
    <row r="23" spans="1:5" x14ac:dyDescent="0.25">
      <c r="A23" s="6">
        <v>25</v>
      </c>
      <c r="B23" s="11">
        <v>5</v>
      </c>
      <c r="D23" s="3">
        <v>25</v>
      </c>
      <c r="E23">
        <v>5</v>
      </c>
    </row>
    <row r="24" spans="1:5" x14ac:dyDescent="0.25">
      <c r="A24" s="6">
        <v>26</v>
      </c>
      <c r="B24" s="11">
        <v>3</v>
      </c>
      <c r="D24" s="3">
        <v>26</v>
      </c>
      <c r="E24">
        <v>3</v>
      </c>
    </row>
    <row r="25" spans="1:5" x14ac:dyDescent="0.25">
      <c r="A25" s="6">
        <v>27</v>
      </c>
      <c r="B25" s="11">
        <v>2</v>
      </c>
      <c r="D25" s="3">
        <v>27</v>
      </c>
      <c r="E25">
        <v>2</v>
      </c>
    </row>
    <row r="26" spans="1:5" x14ac:dyDescent="0.25">
      <c r="A26" s="6">
        <v>28</v>
      </c>
      <c r="B26" s="11">
        <v>2</v>
      </c>
      <c r="D26" s="3">
        <v>28</v>
      </c>
      <c r="E26">
        <v>2</v>
      </c>
    </row>
    <row r="27" spans="1:5" x14ac:dyDescent="0.25">
      <c r="A27" s="6">
        <v>29</v>
      </c>
      <c r="B27" s="11">
        <v>2</v>
      </c>
      <c r="D27" s="3">
        <v>29</v>
      </c>
      <c r="E27">
        <v>2</v>
      </c>
    </row>
    <row r="28" spans="1:5" x14ac:dyDescent="0.25">
      <c r="A28" s="6">
        <v>30</v>
      </c>
      <c r="B28" s="11">
        <v>2</v>
      </c>
      <c r="D28" s="3">
        <v>30</v>
      </c>
      <c r="E28">
        <v>2</v>
      </c>
    </row>
    <row r="29" spans="1:5" x14ac:dyDescent="0.25">
      <c r="A29" s="6">
        <v>31</v>
      </c>
      <c r="B29" s="11">
        <v>2</v>
      </c>
      <c r="D29" s="3">
        <v>31</v>
      </c>
      <c r="E29">
        <v>2</v>
      </c>
    </row>
    <row r="30" spans="1:5" x14ac:dyDescent="0.25">
      <c r="A30" s="6">
        <v>32</v>
      </c>
      <c r="B30" s="11">
        <v>3</v>
      </c>
      <c r="D30" s="3">
        <v>32</v>
      </c>
      <c r="E30">
        <v>3</v>
      </c>
    </row>
    <row r="31" spans="1:5" x14ac:dyDescent="0.25">
      <c r="A31" s="6">
        <v>34</v>
      </c>
      <c r="B31" s="11">
        <v>4</v>
      </c>
      <c r="D31" s="3">
        <v>34</v>
      </c>
      <c r="E31">
        <v>4</v>
      </c>
    </row>
    <row r="32" spans="1:5" x14ac:dyDescent="0.25">
      <c r="A32" s="6">
        <v>35</v>
      </c>
      <c r="B32" s="11">
        <v>1</v>
      </c>
      <c r="D32" s="3">
        <v>35</v>
      </c>
      <c r="E32">
        <v>1</v>
      </c>
    </row>
    <row r="33" spans="1:5" x14ac:dyDescent="0.25">
      <c r="A33" s="6">
        <v>36</v>
      </c>
      <c r="B33" s="11">
        <v>1</v>
      </c>
      <c r="D33" s="3">
        <v>36</v>
      </c>
      <c r="E33">
        <v>1</v>
      </c>
    </row>
    <row r="34" spans="1:5" x14ac:dyDescent="0.25">
      <c r="A34" s="6">
        <v>37</v>
      </c>
      <c r="B34" s="11">
        <v>3</v>
      </c>
      <c r="D34" s="3">
        <v>37</v>
      </c>
      <c r="E34">
        <v>3</v>
      </c>
    </row>
    <row r="35" spans="1:5" x14ac:dyDescent="0.25">
      <c r="A35" s="6">
        <v>38</v>
      </c>
      <c r="B35" s="11">
        <v>1</v>
      </c>
      <c r="D35" s="3">
        <v>38</v>
      </c>
      <c r="E35">
        <v>1</v>
      </c>
    </row>
    <row r="36" spans="1:5" x14ac:dyDescent="0.25">
      <c r="A36" s="6">
        <v>39</v>
      </c>
      <c r="B36" s="11">
        <v>2</v>
      </c>
      <c r="D36" s="3">
        <v>39</v>
      </c>
      <c r="E36">
        <v>2</v>
      </c>
    </row>
    <row r="37" spans="1:5" x14ac:dyDescent="0.25">
      <c r="A37" s="6">
        <v>41</v>
      </c>
      <c r="B37" s="11">
        <v>1</v>
      </c>
      <c r="D37" s="3">
        <v>41</v>
      </c>
      <c r="E37">
        <v>1</v>
      </c>
    </row>
    <row r="38" spans="1:5" x14ac:dyDescent="0.25">
      <c r="A38" s="6">
        <v>42</v>
      </c>
      <c r="B38" s="11">
        <v>3</v>
      </c>
      <c r="D38" s="3">
        <v>42</v>
      </c>
      <c r="E38">
        <v>3</v>
      </c>
    </row>
    <row r="39" spans="1:5" x14ac:dyDescent="0.25">
      <c r="A39" s="6">
        <v>43</v>
      </c>
      <c r="B39" s="11">
        <v>1</v>
      </c>
      <c r="D39" s="3">
        <v>43</v>
      </c>
      <c r="E39">
        <v>1</v>
      </c>
    </row>
    <row r="40" spans="1:5" x14ac:dyDescent="0.25">
      <c r="A40" s="6">
        <v>44</v>
      </c>
      <c r="B40" s="11">
        <v>2</v>
      </c>
      <c r="D40" s="3">
        <v>44</v>
      </c>
      <c r="E40">
        <v>2</v>
      </c>
    </row>
    <row r="41" spans="1:5" x14ac:dyDescent="0.25">
      <c r="A41" s="6">
        <v>45</v>
      </c>
      <c r="B41" s="11">
        <v>3</v>
      </c>
      <c r="D41" s="3">
        <v>45</v>
      </c>
      <c r="E41">
        <v>3</v>
      </c>
    </row>
    <row r="42" spans="1:5" x14ac:dyDescent="0.25">
      <c r="A42" s="6">
        <v>47</v>
      </c>
      <c r="B42" s="11">
        <v>1</v>
      </c>
      <c r="D42" s="3">
        <v>47</v>
      </c>
      <c r="E42">
        <v>1</v>
      </c>
    </row>
    <row r="43" spans="1:5" x14ac:dyDescent="0.25">
      <c r="A43" s="6">
        <v>48</v>
      </c>
      <c r="B43" s="11">
        <v>3</v>
      </c>
      <c r="D43" s="3">
        <v>48</v>
      </c>
      <c r="E43">
        <v>3</v>
      </c>
    </row>
    <row r="44" spans="1:5" x14ac:dyDescent="0.25">
      <c r="A44" s="6">
        <v>50</v>
      </c>
      <c r="B44" s="11">
        <v>4</v>
      </c>
      <c r="D44" s="3">
        <v>50</v>
      </c>
      <c r="E44">
        <v>4</v>
      </c>
    </row>
    <row r="45" spans="1:5" x14ac:dyDescent="0.25">
      <c r="A45" s="6">
        <v>51</v>
      </c>
      <c r="B45" s="11">
        <v>1</v>
      </c>
      <c r="D45" s="3">
        <v>51</v>
      </c>
      <c r="E45">
        <v>1</v>
      </c>
    </row>
    <row r="46" spans="1:5" x14ac:dyDescent="0.25">
      <c r="A46" s="6">
        <v>52</v>
      </c>
      <c r="B46" s="11">
        <v>1</v>
      </c>
      <c r="D46" s="3">
        <v>52</v>
      </c>
      <c r="E46">
        <v>1</v>
      </c>
    </row>
    <row r="47" spans="1:5" x14ac:dyDescent="0.25">
      <c r="A47" s="6">
        <v>53</v>
      </c>
      <c r="B47" s="11">
        <v>3</v>
      </c>
      <c r="D47" s="3">
        <v>53</v>
      </c>
      <c r="E47">
        <v>3</v>
      </c>
    </row>
    <row r="48" spans="1:5" x14ac:dyDescent="0.25">
      <c r="A48" s="6">
        <v>54</v>
      </c>
      <c r="B48" s="11">
        <v>4</v>
      </c>
      <c r="D48" s="3">
        <v>54</v>
      </c>
      <c r="E48">
        <v>4</v>
      </c>
    </row>
    <row r="49" spans="1:5" x14ac:dyDescent="0.25">
      <c r="A49" s="6">
        <v>55</v>
      </c>
      <c r="B49" s="11">
        <v>2</v>
      </c>
      <c r="D49" s="3">
        <v>55</v>
      </c>
      <c r="E49">
        <v>2</v>
      </c>
    </row>
    <row r="50" spans="1:5" x14ac:dyDescent="0.25">
      <c r="A50" s="6">
        <v>60</v>
      </c>
      <c r="B50" s="11">
        <v>2</v>
      </c>
      <c r="D50" s="3">
        <v>60</v>
      </c>
      <c r="E50">
        <v>2</v>
      </c>
    </row>
    <row r="51" spans="1:5" x14ac:dyDescent="0.25">
      <c r="A51" s="6">
        <v>61</v>
      </c>
      <c r="B51" s="11">
        <v>2</v>
      </c>
      <c r="D51" s="3">
        <v>61</v>
      </c>
      <c r="E51">
        <v>2</v>
      </c>
    </row>
    <row r="52" spans="1:5" x14ac:dyDescent="0.25">
      <c r="A52" s="6">
        <v>63</v>
      </c>
      <c r="B52" s="11">
        <v>2</v>
      </c>
      <c r="D52" s="3">
        <v>63</v>
      </c>
      <c r="E52">
        <v>2</v>
      </c>
    </row>
    <row r="53" spans="1:5" x14ac:dyDescent="0.25">
      <c r="A53" s="6">
        <v>64</v>
      </c>
      <c r="B53" s="11">
        <v>2</v>
      </c>
      <c r="D53" s="3">
        <v>64</v>
      </c>
      <c r="E53">
        <v>2</v>
      </c>
    </row>
    <row r="54" spans="1:5" x14ac:dyDescent="0.25">
      <c r="A54" s="6">
        <v>65</v>
      </c>
      <c r="B54" s="11">
        <v>1</v>
      </c>
      <c r="D54" s="3">
        <v>65</v>
      </c>
      <c r="E54">
        <v>1</v>
      </c>
    </row>
    <row r="55" spans="1:5" x14ac:dyDescent="0.25">
      <c r="A55" s="6">
        <v>70</v>
      </c>
      <c r="B55" s="11">
        <v>2</v>
      </c>
      <c r="D55" s="3">
        <v>70</v>
      </c>
      <c r="E55">
        <v>2</v>
      </c>
    </row>
    <row r="56" spans="1:5" x14ac:dyDescent="0.25">
      <c r="A56" s="6">
        <v>71</v>
      </c>
      <c r="B56" s="11">
        <v>1</v>
      </c>
      <c r="D56" s="3">
        <v>71</v>
      </c>
      <c r="E56">
        <v>1</v>
      </c>
    </row>
    <row r="57" spans="1:5" x14ac:dyDescent="0.25">
      <c r="A57" s="6">
        <v>72</v>
      </c>
      <c r="B57" s="11">
        <v>2</v>
      </c>
      <c r="D57" s="3">
        <v>72</v>
      </c>
      <c r="E57">
        <v>2</v>
      </c>
    </row>
    <row r="58" spans="1:5" x14ac:dyDescent="0.25">
      <c r="A58" s="6">
        <v>74</v>
      </c>
      <c r="B58" s="11">
        <v>2</v>
      </c>
      <c r="D58" s="3">
        <v>74</v>
      </c>
      <c r="E58">
        <v>2</v>
      </c>
    </row>
    <row r="59" spans="1:5" x14ac:dyDescent="0.25">
      <c r="A59" s="6">
        <v>75</v>
      </c>
      <c r="B59" s="11">
        <v>2</v>
      </c>
      <c r="D59" s="3">
        <v>75</v>
      </c>
      <c r="E59">
        <v>2</v>
      </c>
    </row>
    <row r="60" spans="1:5" x14ac:dyDescent="0.25">
      <c r="A60" s="6">
        <v>76</v>
      </c>
      <c r="B60" s="11">
        <v>1</v>
      </c>
      <c r="D60" s="3">
        <v>76</v>
      </c>
      <c r="E60">
        <v>1</v>
      </c>
    </row>
    <row r="61" spans="1:5" x14ac:dyDescent="0.25">
      <c r="A61" s="6">
        <v>78</v>
      </c>
      <c r="B61" s="11">
        <v>1</v>
      </c>
      <c r="D61" s="3">
        <v>78</v>
      </c>
      <c r="E61">
        <v>1</v>
      </c>
    </row>
    <row r="62" spans="1:5" x14ac:dyDescent="0.25">
      <c r="A62" s="6">
        <v>79</v>
      </c>
      <c r="B62" s="11">
        <v>1</v>
      </c>
      <c r="D62" s="3">
        <v>79</v>
      </c>
      <c r="E62">
        <v>1</v>
      </c>
    </row>
    <row r="63" spans="1:5" x14ac:dyDescent="0.25">
      <c r="A63" s="6">
        <v>80</v>
      </c>
      <c r="B63" s="11">
        <v>1</v>
      </c>
      <c r="D63" s="3">
        <v>80</v>
      </c>
      <c r="E63">
        <v>1</v>
      </c>
    </row>
    <row r="64" spans="1:5" x14ac:dyDescent="0.25">
      <c r="A64" s="6">
        <v>84</v>
      </c>
      <c r="B64" s="11">
        <v>1</v>
      </c>
      <c r="D64" s="3">
        <v>84</v>
      </c>
      <c r="E64">
        <v>1</v>
      </c>
    </row>
    <row r="65" spans="1:5" x14ac:dyDescent="0.25">
      <c r="A65" s="6">
        <v>86</v>
      </c>
      <c r="B65" s="11">
        <v>1</v>
      </c>
      <c r="D65" s="3">
        <v>86</v>
      </c>
      <c r="E65">
        <v>1</v>
      </c>
    </row>
    <row r="66" spans="1:5" x14ac:dyDescent="0.25">
      <c r="A66" s="6">
        <v>87</v>
      </c>
      <c r="B66" s="11">
        <v>1</v>
      </c>
      <c r="D66" s="3">
        <v>87</v>
      </c>
      <c r="E66">
        <v>1</v>
      </c>
    </row>
    <row r="67" spans="1:5" x14ac:dyDescent="0.25">
      <c r="A67" s="6">
        <v>88</v>
      </c>
      <c r="B67" s="11">
        <v>2</v>
      </c>
      <c r="D67" s="3">
        <v>88</v>
      </c>
      <c r="E67">
        <v>2</v>
      </c>
    </row>
    <row r="68" spans="1:5" x14ac:dyDescent="0.25">
      <c r="A68" s="6">
        <v>89</v>
      </c>
      <c r="B68" s="11">
        <v>1</v>
      </c>
      <c r="D68" s="3">
        <v>89</v>
      </c>
      <c r="E68">
        <v>1</v>
      </c>
    </row>
    <row r="69" spans="1:5" x14ac:dyDescent="0.25">
      <c r="A69" s="6">
        <v>90</v>
      </c>
      <c r="B69" s="11">
        <v>1</v>
      </c>
      <c r="D69" s="3">
        <v>90</v>
      </c>
      <c r="E69">
        <v>1</v>
      </c>
    </row>
    <row r="70" spans="1:5" x14ac:dyDescent="0.25">
      <c r="A70" s="6">
        <v>91</v>
      </c>
      <c r="B70" s="11">
        <v>1</v>
      </c>
      <c r="D70" s="3">
        <v>91</v>
      </c>
      <c r="E70">
        <v>1</v>
      </c>
    </row>
    <row r="71" spans="1:5" x14ac:dyDescent="0.25">
      <c r="A71" s="6">
        <v>92</v>
      </c>
      <c r="B71" s="11">
        <v>2</v>
      </c>
      <c r="D71" s="3">
        <v>92</v>
      </c>
      <c r="E71">
        <v>2</v>
      </c>
    </row>
    <row r="72" spans="1:5" x14ac:dyDescent="0.25">
      <c r="A72" s="6">
        <v>96</v>
      </c>
      <c r="B72" s="11">
        <v>2</v>
      </c>
      <c r="D72" s="3">
        <v>96</v>
      </c>
      <c r="E72">
        <v>2</v>
      </c>
    </row>
    <row r="73" spans="1:5" x14ac:dyDescent="0.25">
      <c r="A73" s="6">
        <v>97</v>
      </c>
      <c r="B73" s="11">
        <v>1</v>
      </c>
      <c r="D73" s="3">
        <v>97</v>
      </c>
      <c r="E73">
        <v>1</v>
      </c>
    </row>
    <row r="74" spans="1:5" x14ac:dyDescent="0.25">
      <c r="A74" s="6">
        <v>98</v>
      </c>
      <c r="B74" s="11">
        <v>1</v>
      </c>
      <c r="D74" s="3">
        <v>98</v>
      </c>
      <c r="E74">
        <v>1</v>
      </c>
    </row>
    <row r="75" spans="1:5" x14ac:dyDescent="0.25">
      <c r="A75" s="6">
        <v>100</v>
      </c>
      <c r="B75" s="11">
        <v>2</v>
      </c>
      <c r="D75" s="3">
        <v>100</v>
      </c>
      <c r="E75">
        <v>2</v>
      </c>
    </row>
    <row r="76" spans="1:5" x14ac:dyDescent="0.25">
      <c r="A76" s="6">
        <v>101</v>
      </c>
      <c r="B76" s="11">
        <v>2</v>
      </c>
      <c r="D76" s="3">
        <v>101</v>
      </c>
      <c r="E76">
        <v>2</v>
      </c>
    </row>
    <row r="77" spans="1:5" x14ac:dyDescent="0.25">
      <c r="A77" s="6">
        <v>102</v>
      </c>
      <c r="B77" s="11">
        <v>1</v>
      </c>
      <c r="D77" s="3">
        <v>102</v>
      </c>
      <c r="E77">
        <v>1</v>
      </c>
    </row>
    <row r="78" spans="1:5" x14ac:dyDescent="0.25">
      <c r="A78" s="6">
        <v>104</v>
      </c>
      <c r="B78" s="11">
        <v>1</v>
      </c>
      <c r="D78" s="3">
        <v>104</v>
      </c>
      <c r="E78">
        <v>1</v>
      </c>
    </row>
    <row r="79" spans="1:5" x14ac:dyDescent="0.25">
      <c r="A79" s="6">
        <v>105</v>
      </c>
      <c r="B79" s="11">
        <v>2</v>
      </c>
      <c r="D79" s="3">
        <v>105</v>
      </c>
      <c r="E79">
        <v>2</v>
      </c>
    </row>
    <row r="80" spans="1:5" x14ac:dyDescent="0.25">
      <c r="A80" s="6">
        <v>109</v>
      </c>
      <c r="B80" s="11">
        <v>1</v>
      </c>
      <c r="D80" s="3">
        <v>109</v>
      </c>
      <c r="E80">
        <v>1</v>
      </c>
    </row>
    <row r="81" spans="1:5" x14ac:dyDescent="0.25">
      <c r="A81" s="6">
        <v>110</v>
      </c>
      <c r="B81" s="11">
        <v>1</v>
      </c>
      <c r="D81" s="3">
        <v>110</v>
      </c>
      <c r="E81">
        <v>1</v>
      </c>
    </row>
    <row r="82" spans="1:5" x14ac:dyDescent="0.25">
      <c r="A82" s="6">
        <v>111</v>
      </c>
      <c r="B82" s="11">
        <v>1</v>
      </c>
      <c r="D82" s="3">
        <v>111</v>
      </c>
      <c r="E82">
        <v>1</v>
      </c>
    </row>
    <row r="83" spans="1:5" x14ac:dyDescent="0.25">
      <c r="A83" s="6">
        <v>115</v>
      </c>
      <c r="B83" s="11">
        <v>1</v>
      </c>
      <c r="D83" s="3">
        <v>115</v>
      </c>
      <c r="E83">
        <v>1</v>
      </c>
    </row>
    <row r="84" spans="1:5" x14ac:dyDescent="0.25">
      <c r="A84" s="6">
        <v>116</v>
      </c>
      <c r="B84" s="11">
        <v>1</v>
      </c>
      <c r="D84" s="3">
        <v>116</v>
      </c>
      <c r="E84">
        <v>1</v>
      </c>
    </row>
    <row r="85" spans="1:5" x14ac:dyDescent="0.25">
      <c r="A85" s="6">
        <v>118</v>
      </c>
      <c r="B85" s="11">
        <v>1</v>
      </c>
      <c r="D85" s="3">
        <v>118</v>
      </c>
      <c r="E85">
        <v>1</v>
      </c>
    </row>
    <row r="86" spans="1:5" x14ac:dyDescent="0.25">
      <c r="A86" s="6">
        <v>120</v>
      </c>
      <c r="B86" s="11">
        <v>1</v>
      </c>
      <c r="D86" s="3">
        <v>120</v>
      </c>
      <c r="E86">
        <v>1</v>
      </c>
    </row>
    <row r="87" spans="1:5" x14ac:dyDescent="0.25">
      <c r="A87" s="6">
        <v>121</v>
      </c>
      <c r="B87" s="11">
        <v>1</v>
      </c>
      <c r="D87" s="3">
        <v>121</v>
      </c>
      <c r="E87">
        <v>1</v>
      </c>
    </row>
    <row r="88" spans="1:5" x14ac:dyDescent="0.25">
      <c r="A88" s="6">
        <v>122</v>
      </c>
      <c r="B88" s="11">
        <v>3</v>
      </c>
      <c r="D88" s="3">
        <v>122</v>
      </c>
      <c r="E88">
        <v>3</v>
      </c>
    </row>
    <row r="89" spans="1:5" x14ac:dyDescent="0.25">
      <c r="A89" s="6">
        <v>123</v>
      </c>
      <c r="B89" s="11">
        <v>1</v>
      </c>
      <c r="D89" s="3">
        <v>123</v>
      </c>
      <c r="E89">
        <v>1</v>
      </c>
    </row>
    <row r="90" spans="1:5" x14ac:dyDescent="0.25">
      <c r="A90" s="6">
        <v>124</v>
      </c>
      <c r="B90" s="11">
        <v>1</v>
      </c>
      <c r="D90" s="3">
        <v>124</v>
      </c>
      <c r="E90">
        <v>1</v>
      </c>
    </row>
    <row r="91" spans="1:5" x14ac:dyDescent="0.25">
      <c r="A91" s="6">
        <v>125</v>
      </c>
      <c r="B91" s="11">
        <v>1</v>
      </c>
      <c r="D91" s="3">
        <v>125</v>
      </c>
      <c r="E91">
        <v>1</v>
      </c>
    </row>
    <row r="92" spans="1:5" x14ac:dyDescent="0.25">
      <c r="A92" s="6">
        <v>128</v>
      </c>
      <c r="B92" s="11">
        <v>1</v>
      </c>
      <c r="D92" s="3">
        <v>128</v>
      </c>
      <c r="E92">
        <v>1</v>
      </c>
    </row>
    <row r="93" spans="1:5" x14ac:dyDescent="0.25">
      <c r="A93" s="6">
        <v>131</v>
      </c>
      <c r="B93" s="11">
        <v>2</v>
      </c>
      <c r="D93" s="3">
        <v>131</v>
      </c>
      <c r="E93">
        <v>2</v>
      </c>
    </row>
    <row r="94" spans="1:5" x14ac:dyDescent="0.25">
      <c r="A94" s="6">
        <v>132</v>
      </c>
      <c r="B94" s="11">
        <v>2</v>
      </c>
      <c r="D94" s="3">
        <v>132</v>
      </c>
      <c r="E94">
        <v>2</v>
      </c>
    </row>
    <row r="95" spans="1:5" x14ac:dyDescent="0.25">
      <c r="A95" s="6">
        <v>134</v>
      </c>
      <c r="B95" s="11">
        <v>1</v>
      </c>
      <c r="D95" s="3">
        <v>134</v>
      </c>
      <c r="E95">
        <v>1</v>
      </c>
    </row>
    <row r="96" spans="1:5" x14ac:dyDescent="0.25">
      <c r="A96" s="6">
        <v>135</v>
      </c>
      <c r="B96" s="11">
        <v>1</v>
      </c>
      <c r="D96" s="3">
        <v>135</v>
      </c>
      <c r="E96">
        <v>1</v>
      </c>
    </row>
    <row r="97" spans="1:5" x14ac:dyDescent="0.25">
      <c r="A97" s="6">
        <v>137</v>
      </c>
      <c r="B97" s="11">
        <v>1</v>
      </c>
      <c r="D97" s="3">
        <v>137</v>
      </c>
      <c r="E97">
        <v>1</v>
      </c>
    </row>
    <row r="98" spans="1:5" x14ac:dyDescent="0.25">
      <c r="A98" s="6">
        <v>138</v>
      </c>
      <c r="B98" s="11">
        <v>1</v>
      </c>
      <c r="D98" s="3">
        <v>138</v>
      </c>
      <c r="E98">
        <v>1</v>
      </c>
    </row>
    <row r="99" spans="1:5" x14ac:dyDescent="0.25">
      <c r="A99" s="6">
        <v>139</v>
      </c>
      <c r="B99" s="11">
        <v>1</v>
      </c>
      <c r="D99" s="3">
        <v>139</v>
      </c>
      <c r="E99">
        <v>1</v>
      </c>
    </row>
    <row r="100" spans="1:5" x14ac:dyDescent="0.25">
      <c r="A100" s="6">
        <v>140</v>
      </c>
      <c r="B100" s="11">
        <v>1</v>
      </c>
      <c r="D100" s="3">
        <v>140</v>
      </c>
      <c r="E100">
        <v>1</v>
      </c>
    </row>
    <row r="101" spans="1:5" x14ac:dyDescent="0.25">
      <c r="A101" s="6">
        <v>147</v>
      </c>
      <c r="B101" s="11">
        <v>1</v>
      </c>
      <c r="D101" s="3">
        <v>147</v>
      </c>
      <c r="E101">
        <v>1</v>
      </c>
    </row>
    <row r="102" spans="1:5" x14ac:dyDescent="0.25">
      <c r="A102" s="6">
        <v>150</v>
      </c>
      <c r="B102" s="11">
        <v>1</v>
      </c>
      <c r="D102" s="3">
        <v>150</v>
      </c>
      <c r="E102">
        <v>1</v>
      </c>
    </row>
    <row r="103" spans="1:5" x14ac:dyDescent="0.25">
      <c r="A103" s="6">
        <v>151</v>
      </c>
      <c r="B103" s="11">
        <v>1</v>
      </c>
      <c r="D103" s="3">
        <v>151</v>
      </c>
      <c r="E103">
        <v>1</v>
      </c>
    </row>
    <row r="104" spans="1:5" x14ac:dyDescent="0.25">
      <c r="A104" s="6">
        <v>154</v>
      </c>
      <c r="B104" s="11">
        <v>1</v>
      </c>
      <c r="D104" s="3">
        <v>154</v>
      </c>
      <c r="E104">
        <v>1</v>
      </c>
    </row>
    <row r="105" spans="1:5" x14ac:dyDescent="0.25">
      <c r="A105" s="6">
        <v>155</v>
      </c>
      <c r="B105" s="11">
        <v>1</v>
      </c>
      <c r="D105" s="3">
        <v>155</v>
      </c>
      <c r="E105">
        <v>1</v>
      </c>
    </row>
    <row r="106" spans="1:5" x14ac:dyDescent="0.25">
      <c r="A106" s="6">
        <v>156</v>
      </c>
      <c r="B106" s="11">
        <v>2</v>
      </c>
      <c r="D106" s="3">
        <v>156</v>
      </c>
      <c r="E106">
        <v>2</v>
      </c>
    </row>
    <row r="107" spans="1:5" x14ac:dyDescent="0.25">
      <c r="A107" s="6">
        <v>158</v>
      </c>
      <c r="B107" s="11">
        <v>1</v>
      </c>
      <c r="D107" s="3">
        <v>158</v>
      </c>
      <c r="E107">
        <v>1</v>
      </c>
    </row>
    <row r="108" spans="1:5" x14ac:dyDescent="0.25">
      <c r="A108" s="6">
        <v>159</v>
      </c>
      <c r="B108" s="11">
        <v>1</v>
      </c>
      <c r="D108" s="3">
        <v>159</v>
      </c>
      <c r="E108">
        <v>1</v>
      </c>
    </row>
    <row r="109" spans="1:5" x14ac:dyDescent="0.25">
      <c r="A109" s="6">
        <v>160</v>
      </c>
      <c r="B109" s="11">
        <v>2</v>
      </c>
      <c r="D109" s="3">
        <v>160</v>
      </c>
      <c r="E109">
        <v>2</v>
      </c>
    </row>
    <row r="110" spans="1:5" x14ac:dyDescent="0.25">
      <c r="A110" s="6">
        <v>168</v>
      </c>
      <c r="B110" s="11">
        <v>1</v>
      </c>
      <c r="D110" s="3">
        <v>168</v>
      </c>
      <c r="E110">
        <v>1</v>
      </c>
    </row>
    <row r="111" spans="1:5" x14ac:dyDescent="0.25">
      <c r="A111" s="6">
        <v>173</v>
      </c>
      <c r="B111" s="11">
        <v>1</v>
      </c>
      <c r="D111" s="3">
        <v>173</v>
      </c>
      <c r="E111">
        <v>1</v>
      </c>
    </row>
    <row r="112" spans="1:5" x14ac:dyDescent="0.25">
      <c r="A112" s="6">
        <v>181</v>
      </c>
      <c r="B112" s="11">
        <v>1</v>
      </c>
      <c r="D112" s="3">
        <v>181</v>
      </c>
      <c r="E112">
        <v>1</v>
      </c>
    </row>
    <row r="113" spans="1:5" x14ac:dyDescent="0.25">
      <c r="A113" s="6">
        <v>185</v>
      </c>
      <c r="B113" s="11">
        <v>3</v>
      </c>
      <c r="D113" s="3">
        <v>185</v>
      </c>
      <c r="E113">
        <v>3</v>
      </c>
    </row>
    <row r="114" spans="1:5" x14ac:dyDescent="0.25">
      <c r="A114" s="6">
        <v>188</v>
      </c>
      <c r="B114" s="11">
        <v>2</v>
      </c>
      <c r="D114" s="3">
        <v>188</v>
      </c>
      <c r="E114">
        <v>2</v>
      </c>
    </row>
    <row r="115" spans="1:5" x14ac:dyDescent="0.25">
      <c r="A115" s="6">
        <v>189</v>
      </c>
      <c r="B115" s="11">
        <v>1</v>
      </c>
      <c r="D115" s="3">
        <v>189</v>
      </c>
      <c r="E115">
        <v>1</v>
      </c>
    </row>
    <row r="116" spans="1:5" x14ac:dyDescent="0.25">
      <c r="A116" s="6">
        <v>190</v>
      </c>
      <c r="B116" s="11">
        <v>1</v>
      </c>
      <c r="D116" s="3">
        <v>190</v>
      </c>
      <c r="E116">
        <v>1</v>
      </c>
    </row>
    <row r="117" spans="1:5" x14ac:dyDescent="0.25">
      <c r="A117" s="6">
        <v>192</v>
      </c>
      <c r="B117" s="11">
        <v>2</v>
      </c>
      <c r="D117" s="3">
        <v>192</v>
      </c>
      <c r="E117">
        <v>2</v>
      </c>
    </row>
    <row r="118" spans="1:5" x14ac:dyDescent="0.25">
      <c r="A118" s="6">
        <v>195</v>
      </c>
      <c r="B118" s="11">
        <v>1</v>
      </c>
      <c r="D118" s="3">
        <v>195</v>
      </c>
      <c r="E118">
        <v>1</v>
      </c>
    </row>
    <row r="119" spans="1:5" x14ac:dyDescent="0.25">
      <c r="A119" s="6">
        <v>200</v>
      </c>
      <c r="B119" s="11">
        <v>1</v>
      </c>
      <c r="D119" s="3">
        <v>200</v>
      </c>
      <c r="E119">
        <v>1</v>
      </c>
    </row>
    <row r="120" spans="1:5" x14ac:dyDescent="0.25">
      <c r="A120" s="6">
        <v>201</v>
      </c>
      <c r="B120" s="11">
        <v>1</v>
      </c>
      <c r="D120" s="3">
        <v>201</v>
      </c>
      <c r="E120">
        <v>1</v>
      </c>
    </row>
    <row r="121" spans="1:5" x14ac:dyDescent="0.25">
      <c r="A121" s="6">
        <v>203</v>
      </c>
      <c r="B121" s="11">
        <v>3</v>
      </c>
      <c r="D121" s="3">
        <v>203</v>
      </c>
      <c r="E121">
        <v>3</v>
      </c>
    </row>
    <row r="122" spans="1:5" x14ac:dyDescent="0.25">
      <c r="A122" s="6">
        <v>204</v>
      </c>
      <c r="B122" s="11">
        <v>2</v>
      </c>
      <c r="D122" s="3">
        <v>204</v>
      </c>
      <c r="E122">
        <v>2</v>
      </c>
    </row>
    <row r="123" spans="1:5" x14ac:dyDescent="0.25">
      <c r="A123" s="6">
        <v>206</v>
      </c>
      <c r="B123" s="11">
        <v>1</v>
      </c>
      <c r="D123" s="3">
        <v>206</v>
      </c>
      <c r="E123">
        <v>1</v>
      </c>
    </row>
    <row r="124" spans="1:5" x14ac:dyDescent="0.25">
      <c r="A124" s="6">
        <v>208</v>
      </c>
      <c r="B124" s="11">
        <v>1</v>
      </c>
      <c r="D124" s="3">
        <v>208</v>
      </c>
      <c r="E124">
        <v>1</v>
      </c>
    </row>
    <row r="125" spans="1:5" x14ac:dyDescent="0.25">
      <c r="A125" s="6">
        <v>209</v>
      </c>
      <c r="B125" s="11">
        <v>1</v>
      </c>
      <c r="D125" s="3">
        <v>209</v>
      </c>
      <c r="E125">
        <v>1</v>
      </c>
    </row>
    <row r="126" spans="1:5" x14ac:dyDescent="0.25">
      <c r="A126" s="6">
        <v>217</v>
      </c>
      <c r="B126" s="11">
        <v>1</v>
      </c>
      <c r="D126" s="3">
        <v>217</v>
      </c>
      <c r="E126">
        <v>1</v>
      </c>
    </row>
    <row r="127" spans="1:5" x14ac:dyDescent="0.25">
      <c r="A127" s="6">
        <v>218</v>
      </c>
      <c r="B127" s="11">
        <v>1</v>
      </c>
      <c r="D127" s="3">
        <v>218</v>
      </c>
      <c r="E127">
        <v>1</v>
      </c>
    </row>
    <row r="128" spans="1:5" x14ac:dyDescent="0.25">
      <c r="A128" s="6">
        <v>223</v>
      </c>
      <c r="B128" s="11">
        <v>2</v>
      </c>
      <c r="D128" s="3">
        <v>223</v>
      </c>
      <c r="E128">
        <v>2</v>
      </c>
    </row>
    <row r="129" spans="1:5" x14ac:dyDescent="0.25">
      <c r="A129" s="6">
        <v>224</v>
      </c>
      <c r="B129" s="11">
        <v>1</v>
      </c>
      <c r="D129" s="3">
        <v>224</v>
      </c>
      <c r="E129">
        <v>1</v>
      </c>
    </row>
    <row r="130" spans="1:5" x14ac:dyDescent="0.25">
      <c r="A130" s="6">
        <v>226</v>
      </c>
      <c r="B130" s="11">
        <v>1</v>
      </c>
      <c r="D130" s="3">
        <v>226</v>
      </c>
      <c r="E130">
        <v>1</v>
      </c>
    </row>
    <row r="131" spans="1:5" x14ac:dyDescent="0.25">
      <c r="A131" s="6">
        <v>228</v>
      </c>
      <c r="B131" s="11">
        <v>1</v>
      </c>
      <c r="D131" s="3">
        <v>228</v>
      </c>
      <c r="E131">
        <v>1</v>
      </c>
    </row>
    <row r="132" spans="1:5" x14ac:dyDescent="0.25">
      <c r="A132" s="6">
        <v>229</v>
      </c>
      <c r="B132" s="11">
        <v>2</v>
      </c>
      <c r="D132" s="3">
        <v>229</v>
      </c>
      <c r="E132">
        <v>2</v>
      </c>
    </row>
    <row r="133" spans="1:5" x14ac:dyDescent="0.25">
      <c r="A133" s="6">
        <v>242</v>
      </c>
      <c r="B133" s="11">
        <v>1</v>
      </c>
      <c r="D133" s="3">
        <v>242</v>
      </c>
      <c r="E133">
        <v>1</v>
      </c>
    </row>
    <row r="134" spans="1:5" x14ac:dyDescent="0.25">
      <c r="A134" s="6">
        <v>248</v>
      </c>
      <c r="B134" s="11">
        <v>1</v>
      </c>
      <c r="D134" s="3">
        <v>248</v>
      </c>
      <c r="E134">
        <v>1</v>
      </c>
    </row>
    <row r="135" spans="1:5" x14ac:dyDescent="0.25">
      <c r="A135" s="6">
        <v>250</v>
      </c>
      <c r="B135" s="11">
        <v>1</v>
      </c>
      <c r="D135" s="3">
        <v>250</v>
      </c>
      <c r="E135">
        <v>1</v>
      </c>
    </row>
    <row r="136" spans="1:5" x14ac:dyDescent="0.25">
      <c r="A136" s="6">
        <v>251</v>
      </c>
      <c r="B136" s="11">
        <v>1</v>
      </c>
      <c r="D136" s="3">
        <v>251</v>
      </c>
      <c r="E136">
        <v>1</v>
      </c>
    </row>
    <row r="137" spans="1:5" x14ac:dyDescent="0.25">
      <c r="A137" s="6">
        <v>258</v>
      </c>
      <c r="B137" s="11">
        <v>1</v>
      </c>
      <c r="D137" s="3">
        <v>258</v>
      </c>
      <c r="E137">
        <v>1</v>
      </c>
    </row>
    <row r="138" spans="1:5" x14ac:dyDescent="0.25">
      <c r="A138" s="6">
        <v>261</v>
      </c>
      <c r="B138" s="11">
        <v>1</v>
      </c>
      <c r="D138" s="3">
        <v>261</v>
      </c>
      <c r="E138">
        <v>1</v>
      </c>
    </row>
    <row r="139" spans="1:5" x14ac:dyDescent="0.25">
      <c r="A139" s="6">
        <v>262</v>
      </c>
      <c r="B139" s="11">
        <v>1</v>
      </c>
      <c r="D139" s="3">
        <v>262</v>
      </c>
      <c r="E139">
        <v>1</v>
      </c>
    </row>
    <row r="140" spans="1:5" x14ac:dyDescent="0.25">
      <c r="A140" s="6">
        <v>264</v>
      </c>
      <c r="B140" s="11">
        <v>1</v>
      </c>
      <c r="D140" s="3">
        <v>264</v>
      </c>
      <c r="E140">
        <v>1</v>
      </c>
    </row>
    <row r="141" spans="1:5" x14ac:dyDescent="0.25">
      <c r="A141" s="6">
        <v>267</v>
      </c>
      <c r="B141" s="11">
        <v>1</v>
      </c>
      <c r="D141" s="3">
        <v>267</v>
      </c>
      <c r="E141">
        <v>1</v>
      </c>
    </row>
    <row r="142" spans="1:5" x14ac:dyDescent="0.25">
      <c r="A142" s="6">
        <v>273</v>
      </c>
      <c r="B142" s="11">
        <v>3</v>
      </c>
      <c r="D142" s="3">
        <v>273</v>
      </c>
      <c r="E142">
        <v>3</v>
      </c>
    </row>
    <row r="143" spans="1:5" x14ac:dyDescent="0.25">
      <c r="A143" s="6">
        <v>275</v>
      </c>
      <c r="B143" s="11">
        <v>1</v>
      </c>
      <c r="D143" s="3">
        <v>275</v>
      </c>
      <c r="E143">
        <v>1</v>
      </c>
    </row>
    <row r="144" spans="1:5" x14ac:dyDescent="0.25">
      <c r="A144" s="6">
        <v>276</v>
      </c>
      <c r="B144" s="11">
        <v>1</v>
      </c>
      <c r="D144" s="3">
        <v>276</v>
      </c>
      <c r="E144">
        <v>1</v>
      </c>
    </row>
    <row r="145" spans="1:5" x14ac:dyDescent="0.25">
      <c r="A145" s="6">
        <v>278</v>
      </c>
      <c r="B145" s="11">
        <v>1</v>
      </c>
      <c r="D145" s="3">
        <v>278</v>
      </c>
      <c r="E145">
        <v>1</v>
      </c>
    </row>
    <row r="146" spans="1:5" x14ac:dyDescent="0.25">
      <c r="A146" s="6">
        <v>281</v>
      </c>
      <c r="B146" s="11">
        <v>1</v>
      </c>
      <c r="D146" s="3">
        <v>281</v>
      </c>
      <c r="E146">
        <v>1</v>
      </c>
    </row>
    <row r="147" spans="1:5" x14ac:dyDescent="0.25">
      <c r="A147" s="6">
        <v>282</v>
      </c>
      <c r="B147" s="11">
        <v>1</v>
      </c>
      <c r="D147" s="3">
        <v>282</v>
      </c>
      <c r="E147">
        <v>1</v>
      </c>
    </row>
    <row r="148" spans="1:5" x14ac:dyDescent="0.25">
      <c r="A148" s="6">
        <v>286</v>
      </c>
      <c r="B148" s="11">
        <v>1</v>
      </c>
      <c r="D148" s="3">
        <v>286</v>
      </c>
      <c r="E148">
        <v>1</v>
      </c>
    </row>
    <row r="149" spans="1:5" x14ac:dyDescent="0.25">
      <c r="A149" s="6">
        <v>290</v>
      </c>
      <c r="B149" s="11">
        <v>1</v>
      </c>
      <c r="D149" s="3">
        <v>290</v>
      </c>
      <c r="E149">
        <v>1</v>
      </c>
    </row>
    <row r="150" spans="1:5" x14ac:dyDescent="0.25">
      <c r="A150" s="6">
        <v>292</v>
      </c>
      <c r="B150" s="11">
        <v>1</v>
      </c>
      <c r="D150" s="3">
        <v>292</v>
      </c>
      <c r="E150">
        <v>1</v>
      </c>
    </row>
    <row r="151" spans="1:5" x14ac:dyDescent="0.25">
      <c r="A151" s="6">
        <v>294</v>
      </c>
      <c r="B151" s="11">
        <v>1</v>
      </c>
      <c r="D151" s="3">
        <v>294</v>
      </c>
      <c r="E151">
        <v>1</v>
      </c>
    </row>
    <row r="152" spans="1:5" x14ac:dyDescent="0.25">
      <c r="A152" s="6">
        <v>300</v>
      </c>
      <c r="B152" s="11">
        <v>2</v>
      </c>
      <c r="D152" s="3">
        <v>300</v>
      </c>
      <c r="E152">
        <v>2</v>
      </c>
    </row>
    <row r="153" spans="1:5" x14ac:dyDescent="0.25">
      <c r="A153" s="6">
        <v>301</v>
      </c>
      <c r="B153" s="11">
        <v>1</v>
      </c>
      <c r="D153" s="3">
        <v>301</v>
      </c>
      <c r="E153">
        <v>1</v>
      </c>
    </row>
    <row r="154" spans="1:5" x14ac:dyDescent="0.25">
      <c r="A154" s="6">
        <v>302</v>
      </c>
      <c r="B154" s="11">
        <v>1</v>
      </c>
      <c r="D154" s="3">
        <v>302</v>
      </c>
      <c r="E154">
        <v>1</v>
      </c>
    </row>
    <row r="155" spans="1:5" x14ac:dyDescent="0.25">
      <c r="A155" s="6">
        <v>303</v>
      </c>
      <c r="B155" s="11">
        <v>1</v>
      </c>
      <c r="D155" s="3">
        <v>303</v>
      </c>
      <c r="E155">
        <v>1</v>
      </c>
    </row>
    <row r="156" spans="1:5" x14ac:dyDescent="0.25">
      <c r="A156" s="6">
        <v>306</v>
      </c>
      <c r="B156" s="11">
        <v>1</v>
      </c>
      <c r="D156" s="3">
        <v>306</v>
      </c>
      <c r="E156">
        <v>1</v>
      </c>
    </row>
    <row r="157" spans="1:5" x14ac:dyDescent="0.25">
      <c r="A157" s="6">
        <v>307</v>
      </c>
      <c r="B157" s="11">
        <v>2</v>
      </c>
      <c r="D157" s="3">
        <v>307</v>
      </c>
      <c r="E157">
        <v>2</v>
      </c>
    </row>
    <row r="158" spans="1:5" x14ac:dyDescent="0.25">
      <c r="A158" s="6">
        <v>311</v>
      </c>
      <c r="B158" s="11">
        <v>1</v>
      </c>
      <c r="D158" s="3">
        <v>311</v>
      </c>
      <c r="E158">
        <v>1</v>
      </c>
    </row>
    <row r="159" spans="1:5" x14ac:dyDescent="0.25">
      <c r="A159" s="6">
        <v>329</v>
      </c>
      <c r="B159" s="11">
        <v>1</v>
      </c>
      <c r="D159" s="3">
        <v>329</v>
      </c>
      <c r="E159">
        <v>1</v>
      </c>
    </row>
    <row r="160" spans="1:5" x14ac:dyDescent="0.25">
      <c r="A160" s="6">
        <v>338</v>
      </c>
      <c r="B160" s="11">
        <v>1</v>
      </c>
      <c r="D160" s="3">
        <v>338</v>
      </c>
      <c r="E160">
        <v>1</v>
      </c>
    </row>
    <row r="161" spans="1:5" x14ac:dyDescent="0.25">
      <c r="A161" s="6">
        <v>343</v>
      </c>
      <c r="B161" s="11">
        <v>1</v>
      </c>
      <c r="D161" s="3">
        <v>343</v>
      </c>
      <c r="E161">
        <v>1</v>
      </c>
    </row>
    <row r="162" spans="1:5" x14ac:dyDescent="0.25">
      <c r="A162" s="6">
        <v>344</v>
      </c>
      <c r="B162" s="11">
        <v>1</v>
      </c>
      <c r="D162" s="3">
        <v>344</v>
      </c>
      <c r="E162">
        <v>1</v>
      </c>
    </row>
    <row r="163" spans="1:5" x14ac:dyDescent="0.25">
      <c r="A163" s="6">
        <v>352</v>
      </c>
      <c r="B163" s="11">
        <v>1</v>
      </c>
      <c r="D163" s="3">
        <v>352</v>
      </c>
      <c r="E163">
        <v>1</v>
      </c>
    </row>
    <row r="164" spans="1:5" x14ac:dyDescent="0.25">
      <c r="A164" s="6">
        <v>358</v>
      </c>
      <c r="B164" s="11">
        <v>1</v>
      </c>
      <c r="D164" s="3">
        <v>358</v>
      </c>
      <c r="E164">
        <v>1</v>
      </c>
    </row>
    <row r="165" spans="1:5" x14ac:dyDescent="0.25">
      <c r="A165" s="6">
        <v>368</v>
      </c>
      <c r="B165" s="11">
        <v>1</v>
      </c>
      <c r="D165" s="3">
        <v>368</v>
      </c>
      <c r="E165">
        <v>1</v>
      </c>
    </row>
    <row r="166" spans="1:5" x14ac:dyDescent="0.25">
      <c r="A166" s="6">
        <v>370</v>
      </c>
      <c r="B166" s="11">
        <v>1</v>
      </c>
      <c r="D166" s="3">
        <v>370</v>
      </c>
      <c r="E166">
        <v>1</v>
      </c>
    </row>
    <row r="167" spans="1:5" x14ac:dyDescent="0.25">
      <c r="A167" s="6">
        <v>380</v>
      </c>
      <c r="B167" s="11">
        <v>1</v>
      </c>
      <c r="D167" s="3">
        <v>380</v>
      </c>
      <c r="E167">
        <v>1</v>
      </c>
    </row>
    <row r="168" spans="1:5" x14ac:dyDescent="0.25">
      <c r="A168" s="6">
        <v>393</v>
      </c>
      <c r="B168" s="11">
        <v>1</v>
      </c>
      <c r="D168" s="3">
        <v>393</v>
      </c>
      <c r="E168">
        <v>1</v>
      </c>
    </row>
    <row r="169" spans="1:5" x14ac:dyDescent="0.25">
      <c r="A169" s="6">
        <v>406</v>
      </c>
      <c r="B169" s="11">
        <v>1</v>
      </c>
      <c r="D169" s="3">
        <v>406</v>
      </c>
      <c r="E169">
        <v>1</v>
      </c>
    </row>
    <row r="170" spans="1:5" x14ac:dyDescent="0.25">
      <c r="A170" s="6">
        <v>424</v>
      </c>
      <c r="B170" s="11">
        <v>1</v>
      </c>
      <c r="D170" s="3">
        <v>424</v>
      </c>
      <c r="E170">
        <v>1</v>
      </c>
    </row>
    <row r="171" spans="1:5" x14ac:dyDescent="0.25">
      <c r="A171" s="6">
        <v>425</v>
      </c>
      <c r="B171" s="11">
        <v>1</v>
      </c>
      <c r="D171" s="3">
        <v>425</v>
      </c>
      <c r="E171">
        <v>1</v>
      </c>
    </row>
    <row r="172" spans="1:5" x14ac:dyDescent="0.25">
      <c r="A172" s="6">
        <v>430</v>
      </c>
      <c r="B172" s="11">
        <v>1</v>
      </c>
      <c r="D172" s="3">
        <v>430</v>
      </c>
      <c r="E172">
        <v>1</v>
      </c>
    </row>
    <row r="173" spans="1:5" x14ac:dyDescent="0.25">
      <c r="A173" s="6">
        <v>439</v>
      </c>
      <c r="B173" s="11">
        <v>1</v>
      </c>
      <c r="D173" s="3">
        <v>439</v>
      </c>
      <c r="E173">
        <v>1</v>
      </c>
    </row>
    <row r="174" spans="1:5" x14ac:dyDescent="0.25">
      <c r="A174" s="6">
        <v>441</v>
      </c>
      <c r="B174" s="11">
        <v>1</v>
      </c>
      <c r="D174" s="3">
        <v>441</v>
      </c>
      <c r="E174">
        <v>1</v>
      </c>
    </row>
    <row r="175" spans="1:5" x14ac:dyDescent="0.25">
      <c r="A175" s="6">
        <v>450</v>
      </c>
      <c r="B175" s="11">
        <v>1</v>
      </c>
      <c r="D175" s="3">
        <v>450</v>
      </c>
      <c r="E175">
        <v>1</v>
      </c>
    </row>
    <row r="176" spans="1:5" x14ac:dyDescent="0.25">
      <c r="A176" s="6">
        <v>452</v>
      </c>
      <c r="B176" s="11">
        <v>1</v>
      </c>
      <c r="D176" s="3">
        <v>452</v>
      </c>
      <c r="E176">
        <v>1</v>
      </c>
    </row>
    <row r="177" spans="1:5" x14ac:dyDescent="0.25">
      <c r="A177" s="6">
        <v>473</v>
      </c>
      <c r="B177" s="11">
        <v>1</v>
      </c>
      <c r="D177" s="3">
        <v>473</v>
      </c>
      <c r="E177">
        <v>1</v>
      </c>
    </row>
    <row r="178" spans="1:5" x14ac:dyDescent="0.25">
      <c r="A178" s="6">
        <v>510</v>
      </c>
      <c r="B178" s="11">
        <v>1</v>
      </c>
      <c r="D178" s="3">
        <v>510</v>
      </c>
      <c r="E178">
        <v>1</v>
      </c>
    </row>
    <row r="179" spans="1:5" x14ac:dyDescent="0.25">
      <c r="A179" s="6">
        <v>523</v>
      </c>
      <c r="B179" s="11">
        <v>1</v>
      </c>
      <c r="D179" s="3">
        <v>523</v>
      </c>
      <c r="E179">
        <v>1</v>
      </c>
    </row>
    <row r="180" spans="1:5" x14ac:dyDescent="0.25">
      <c r="A180" s="6">
        <v>529</v>
      </c>
      <c r="B180" s="11">
        <v>1</v>
      </c>
      <c r="D180" s="3">
        <v>529</v>
      </c>
      <c r="E180">
        <v>1</v>
      </c>
    </row>
    <row r="181" spans="1:5" x14ac:dyDescent="0.25">
      <c r="A181" s="6">
        <v>533</v>
      </c>
      <c r="B181" s="11">
        <v>2</v>
      </c>
      <c r="D181" s="3">
        <v>533</v>
      </c>
      <c r="E181">
        <v>2</v>
      </c>
    </row>
    <row r="182" spans="1:5" x14ac:dyDescent="0.25">
      <c r="A182" s="6">
        <v>539</v>
      </c>
      <c r="B182" s="11">
        <v>1</v>
      </c>
      <c r="D182" s="3">
        <v>539</v>
      </c>
      <c r="E182">
        <v>1</v>
      </c>
    </row>
    <row r="183" spans="1:5" x14ac:dyDescent="0.25">
      <c r="A183" s="6">
        <v>540</v>
      </c>
      <c r="B183" s="11">
        <v>1</v>
      </c>
      <c r="D183" s="3">
        <v>540</v>
      </c>
      <c r="E183">
        <v>1</v>
      </c>
    </row>
    <row r="184" spans="1:5" x14ac:dyDescent="0.25">
      <c r="A184" s="6">
        <v>564</v>
      </c>
      <c r="B184" s="11">
        <v>1</v>
      </c>
      <c r="D184" s="3">
        <v>564</v>
      </c>
      <c r="E184">
        <v>1</v>
      </c>
    </row>
    <row r="185" spans="1:5" x14ac:dyDescent="0.25">
      <c r="A185" s="6">
        <v>570</v>
      </c>
      <c r="B185" s="11">
        <v>1</v>
      </c>
      <c r="D185" s="3">
        <v>570</v>
      </c>
      <c r="E185">
        <v>1</v>
      </c>
    </row>
    <row r="186" spans="1:5" x14ac:dyDescent="0.25">
      <c r="A186" s="6">
        <v>572</v>
      </c>
      <c r="B186" s="11">
        <v>1</v>
      </c>
      <c r="D186" s="3">
        <v>572</v>
      </c>
      <c r="E186">
        <v>1</v>
      </c>
    </row>
    <row r="187" spans="1:5" x14ac:dyDescent="0.25">
      <c r="A187" s="6">
        <v>578</v>
      </c>
      <c r="B187" s="11">
        <v>1</v>
      </c>
      <c r="D187" s="3">
        <v>578</v>
      </c>
      <c r="E187">
        <v>1</v>
      </c>
    </row>
    <row r="188" spans="1:5" x14ac:dyDescent="0.25">
      <c r="A188" s="6">
        <v>592</v>
      </c>
      <c r="B188" s="11">
        <v>1</v>
      </c>
      <c r="D188" s="3">
        <v>592</v>
      </c>
      <c r="E188">
        <v>1</v>
      </c>
    </row>
    <row r="189" spans="1:5" x14ac:dyDescent="0.25">
      <c r="A189" s="6">
        <v>593</v>
      </c>
      <c r="B189" s="11">
        <v>1</v>
      </c>
      <c r="D189" s="3">
        <v>593</v>
      </c>
      <c r="E189">
        <v>1</v>
      </c>
    </row>
    <row r="190" spans="1:5" x14ac:dyDescent="0.25">
      <c r="A190" s="6">
        <v>605</v>
      </c>
      <c r="B190" s="11">
        <v>1</v>
      </c>
      <c r="D190" s="3">
        <v>605</v>
      </c>
      <c r="E190">
        <v>1</v>
      </c>
    </row>
    <row r="191" spans="1:5" x14ac:dyDescent="0.25">
      <c r="A191" s="6">
        <v>613</v>
      </c>
      <c r="B191" s="11">
        <v>1</v>
      </c>
      <c r="D191" s="3">
        <v>613</v>
      </c>
      <c r="E191">
        <v>1</v>
      </c>
    </row>
    <row r="192" spans="1:5" x14ac:dyDescent="0.25">
      <c r="A192" s="6">
        <v>677</v>
      </c>
      <c r="B192" s="11">
        <v>1</v>
      </c>
      <c r="D192" s="3">
        <v>677</v>
      </c>
      <c r="E192">
        <v>1</v>
      </c>
    </row>
    <row r="193" spans="1:5" x14ac:dyDescent="0.25">
      <c r="A193" s="6">
        <v>737</v>
      </c>
      <c r="B193" s="11">
        <v>1</v>
      </c>
      <c r="D193" s="3">
        <v>737</v>
      </c>
      <c r="E193">
        <v>1</v>
      </c>
    </row>
    <row r="194" spans="1:5" x14ac:dyDescent="0.25">
      <c r="A194" s="6">
        <v>741</v>
      </c>
      <c r="B194" s="11">
        <v>1</v>
      </c>
      <c r="D194" s="3">
        <v>741</v>
      </c>
      <c r="E194">
        <v>1</v>
      </c>
    </row>
    <row r="195" spans="1:5" x14ac:dyDescent="0.25">
      <c r="A195" s="6">
        <v>746</v>
      </c>
      <c r="B195" s="11">
        <v>1</v>
      </c>
      <c r="D195" s="3">
        <v>746</v>
      </c>
      <c r="E195">
        <v>1</v>
      </c>
    </row>
    <row r="196" spans="1:5" x14ac:dyDescent="0.25">
      <c r="A196" s="6">
        <v>794</v>
      </c>
      <c r="B196" s="11">
        <v>1</v>
      </c>
      <c r="D196" s="3">
        <v>794</v>
      </c>
      <c r="E196">
        <v>1</v>
      </c>
    </row>
    <row r="197" spans="1:5" x14ac:dyDescent="0.25">
      <c r="A197" s="6">
        <v>796</v>
      </c>
      <c r="B197" s="11">
        <v>1</v>
      </c>
      <c r="D197" s="3">
        <v>796</v>
      </c>
      <c r="E197">
        <v>1</v>
      </c>
    </row>
    <row r="198" spans="1:5" x14ac:dyDescent="0.25">
      <c r="A198" s="6">
        <v>808</v>
      </c>
      <c r="B198" s="11">
        <v>1</v>
      </c>
      <c r="D198" s="3">
        <v>808</v>
      </c>
      <c r="E198">
        <v>1</v>
      </c>
    </row>
    <row r="199" spans="1:5" x14ac:dyDescent="0.25">
      <c r="A199" s="6">
        <v>902</v>
      </c>
      <c r="B199" s="11">
        <v>1</v>
      </c>
      <c r="D199" s="3">
        <v>902</v>
      </c>
      <c r="E199">
        <v>1</v>
      </c>
    </row>
    <row r="200" spans="1:5" x14ac:dyDescent="0.25">
      <c r="A200" s="6">
        <v>918</v>
      </c>
      <c r="B200" s="11">
        <v>1</v>
      </c>
      <c r="D200" s="3">
        <v>918</v>
      </c>
      <c r="E200">
        <v>1</v>
      </c>
    </row>
    <row r="201" spans="1:5" x14ac:dyDescent="0.25">
      <c r="A201" s="6">
        <v>951</v>
      </c>
      <c r="B201" s="11">
        <v>1</v>
      </c>
      <c r="D201" s="3">
        <v>951</v>
      </c>
      <c r="E201">
        <v>1</v>
      </c>
    </row>
    <row r="202" spans="1:5" x14ac:dyDescent="0.25">
      <c r="A202" s="6">
        <v>967</v>
      </c>
      <c r="B202" s="11">
        <v>1</v>
      </c>
      <c r="D202" s="3">
        <v>967</v>
      </c>
      <c r="E202">
        <v>1</v>
      </c>
    </row>
    <row r="203" spans="1:5" x14ac:dyDescent="0.25">
      <c r="A203" s="6">
        <v>1096</v>
      </c>
      <c r="B203" s="11">
        <v>1</v>
      </c>
      <c r="D203" s="3">
        <v>1096</v>
      </c>
      <c r="E203">
        <v>1</v>
      </c>
    </row>
    <row r="204" spans="1:5" x14ac:dyDescent="0.25">
      <c r="A204" s="6">
        <v>1281</v>
      </c>
      <c r="B204" s="11">
        <v>1</v>
      </c>
      <c r="D204" s="3">
        <v>1281</v>
      </c>
      <c r="E204">
        <v>1</v>
      </c>
    </row>
    <row r="205" spans="1:5" x14ac:dyDescent="0.25">
      <c r="A205" s="6">
        <v>1578</v>
      </c>
      <c r="B205" s="11">
        <v>1</v>
      </c>
      <c r="D205" s="3">
        <v>1578</v>
      </c>
      <c r="E205">
        <v>1</v>
      </c>
    </row>
    <row r="206" spans="1:5" x14ac:dyDescent="0.25">
      <c r="A206" s="6">
        <v>1687</v>
      </c>
      <c r="B206" s="11">
        <v>1</v>
      </c>
      <c r="D206" s="3">
        <v>1687</v>
      </c>
      <c r="E206">
        <v>1</v>
      </c>
    </row>
    <row r="207" spans="1:5" x14ac:dyDescent="0.25">
      <c r="A207" s="6">
        <v>7609</v>
      </c>
      <c r="B207" s="11">
        <v>1</v>
      </c>
      <c r="D207" s="3">
        <v>7609</v>
      </c>
      <c r="E207">
        <v>1</v>
      </c>
    </row>
    <row r="208" spans="1:5" x14ac:dyDescent="0.25">
      <c r="A208" s="6" t="s">
        <v>1040</v>
      </c>
      <c r="B208" s="11">
        <v>21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8D472-CE52-4EFB-901E-D9D0E6B7DCFA}">
  <dimension ref="A1:G31"/>
  <sheetViews>
    <sheetView workbookViewId="0">
      <selection activeCell="B4" sqref="B4"/>
    </sheetView>
  </sheetViews>
  <sheetFormatPr defaultRowHeight="13.5" x14ac:dyDescent="0.25"/>
  <cols>
    <col min="1" max="1" width="18.5" customWidth="1"/>
    <col min="2" max="2" width="17.1640625" bestFit="1" customWidth="1"/>
    <col min="3" max="3" width="14.33203125" bestFit="1" customWidth="1"/>
    <col min="4" max="4" width="25.83203125" customWidth="1"/>
    <col min="5" max="5" width="9.4140625" customWidth="1"/>
    <col min="6" max="6" width="15.5" customWidth="1"/>
    <col min="7" max="8" width="25.83203125" customWidth="1"/>
    <col min="9" max="41" width="23.75" bestFit="1" customWidth="1"/>
    <col min="42" max="42" width="9.83203125" bestFit="1" customWidth="1"/>
  </cols>
  <sheetData>
    <row r="1" spans="1:7" x14ac:dyDescent="0.25">
      <c r="A1" s="5" t="s">
        <v>1</v>
      </c>
      <c r="B1" t="s">
        <v>1043</v>
      </c>
    </row>
    <row r="3" spans="1:7" ht="14" x14ac:dyDescent="0.3">
      <c r="A3" s="5" t="s">
        <v>1010</v>
      </c>
      <c r="B3" s="5" t="s">
        <v>1009</v>
      </c>
      <c r="C3" t="s">
        <v>1041</v>
      </c>
      <c r="E3" s="7" t="s">
        <v>1010</v>
      </c>
      <c r="F3" s="7" t="s">
        <v>1009</v>
      </c>
      <c r="G3" t="s">
        <v>1053</v>
      </c>
    </row>
    <row r="4" spans="1:7" ht="14" x14ac:dyDescent="0.3">
      <c r="A4" t="s">
        <v>1029</v>
      </c>
      <c r="B4" t="s">
        <v>1030</v>
      </c>
      <c r="C4" s="11">
        <v>2</v>
      </c>
      <c r="E4" s="9" t="s">
        <v>1029</v>
      </c>
      <c r="F4" t="s">
        <v>1030</v>
      </c>
      <c r="G4">
        <f>SUMIF($B$4:$B$31,F4,$C$4:$C$31)</f>
        <v>4</v>
      </c>
    </row>
    <row r="5" spans="1:7" ht="14" x14ac:dyDescent="0.3">
      <c r="A5" t="s">
        <v>1029</v>
      </c>
      <c r="B5" t="s">
        <v>1019</v>
      </c>
      <c r="C5" s="11">
        <v>4</v>
      </c>
      <c r="E5" s="9" t="s">
        <v>1029</v>
      </c>
      <c r="F5" t="s">
        <v>1019</v>
      </c>
      <c r="G5">
        <f t="shared" ref="G5:G17" si="0">SUMIF($B$4:$B$31,F5,$C$4:$C$31)</f>
        <v>16</v>
      </c>
    </row>
    <row r="6" spans="1:7" ht="14" x14ac:dyDescent="0.3">
      <c r="A6" t="s">
        <v>1029</v>
      </c>
      <c r="B6" t="s">
        <v>1013</v>
      </c>
      <c r="C6" s="11">
        <v>11</v>
      </c>
      <c r="E6" s="9" t="s">
        <v>1029</v>
      </c>
      <c r="F6" t="s">
        <v>1013</v>
      </c>
      <c r="G6">
        <f t="shared" si="0"/>
        <v>88</v>
      </c>
    </row>
    <row r="7" spans="1:7" ht="14" x14ac:dyDescent="0.3">
      <c r="A7" t="s">
        <v>1029</v>
      </c>
      <c r="B7" t="s">
        <v>1011</v>
      </c>
      <c r="C7" s="11">
        <v>4</v>
      </c>
      <c r="E7" s="9" t="s">
        <v>1029</v>
      </c>
      <c r="F7" t="s">
        <v>1011</v>
      </c>
      <c r="G7">
        <f t="shared" si="0"/>
        <v>7</v>
      </c>
    </row>
    <row r="8" spans="1:7" ht="14" x14ac:dyDescent="0.3">
      <c r="A8" t="s">
        <v>1029</v>
      </c>
      <c r="B8" t="s">
        <v>1018</v>
      </c>
      <c r="C8" s="11">
        <v>11</v>
      </c>
      <c r="E8" s="9" t="s">
        <v>1029</v>
      </c>
      <c r="F8" t="s">
        <v>1018</v>
      </c>
      <c r="G8">
        <f t="shared" si="0"/>
        <v>69</v>
      </c>
    </row>
    <row r="9" spans="1:7" ht="14" x14ac:dyDescent="0.3">
      <c r="A9" t="s">
        <v>1029</v>
      </c>
      <c r="B9" t="s">
        <v>1022</v>
      </c>
      <c r="C9" s="11">
        <v>1</v>
      </c>
      <c r="E9" s="9" t="s">
        <v>1029</v>
      </c>
      <c r="F9" t="s">
        <v>1022</v>
      </c>
      <c r="G9">
        <f t="shared" si="0"/>
        <v>2</v>
      </c>
    </row>
    <row r="10" spans="1:7" ht="14" x14ac:dyDescent="0.3">
      <c r="A10" t="s">
        <v>1029</v>
      </c>
      <c r="B10" t="s">
        <v>1047</v>
      </c>
      <c r="C10" s="11">
        <v>7</v>
      </c>
      <c r="E10" s="9" t="s">
        <v>1029</v>
      </c>
      <c r="F10" t="s">
        <v>1047</v>
      </c>
      <c r="G10">
        <f t="shared" si="0"/>
        <v>39</v>
      </c>
    </row>
    <row r="11" spans="1:7" ht="14" x14ac:dyDescent="0.3">
      <c r="A11" t="s">
        <v>1029</v>
      </c>
      <c r="B11" t="s">
        <v>1046</v>
      </c>
      <c r="C11" s="11">
        <v>3</v>
      </c>
      <c r="E11" s="9" t="s">
        <v>1029</v>
      </c>
      <c r="F11" t="s">
        <v>1046</v>
      </c>
      <c r="G11">
        <f t="shared" si="0"/>
        <v>24</v>
      </c>
    </row>
    <row r="12" spans="1:7" ht="14" x14ac:dyDescent="0.3">
      <c r="A12" t="s">
        <v>1029</v>
      </c>
      <c r="B12" t="s">
        <v>1016</v>
      </c>
      <c r="C12" s="11">
        <v>1</v>
      </c>
      <c r="E12" s="9" t="s">
        <v>1029</v>
      </c>
      <c r="F12" t="s">
        <v>1016</v>
      </c>
      <c r="G12">
        <f t="shared" si="0"/>
        <v>1</v>
      </c>
    </row>
    <row r="13" spans="1:7" ht="14" x14ac:dyDescent="0.3">
      <c r="A13" t="s">
        <v>1029</v>
      </c>
      <c r="B13" t="s">
        <v>1048</v>
      </c>
      <c r="C13" s="11">
        <v>2</v>
      </c>
      <c r="E13" s="9" t="s">
        <v>1029</v>
      </c>
      <c r="F13" t="s">
        <v>1048</v>
      </c>
      <c r="G13">
        <f t="shared" si="0"/>
        <v>7</v>
      </c>
    </row>
    <row r="14" spans="1:7" ht="14" x14ac:dyDescent="0.3">
      <c r="A14" t="s">
        <v>1029</v>
      </c>
      <c r="B14" t="s">
        <v>1049</v>
      </c>
      <c r="C14" s="11">
        <v>5</v>
      </c>
      <c r="E14" s="9" t="s">
        <v>1029</v>
      </c>
      <c r="F14" t="s">
        <v>1049</v>
      </c>
      <c r="G14">
        <f t="shared" si="0"/>
        <v>39</v>
      </c>
    </row>
    <row r="15" spans="1:7" ht="14" x14ac:dyDescent="0.3">
      <c r="A15" t="s">
        <v>1029</v>
      </c>
      <c r="B15" t="s">
        <v>1050</v>
      </c>
      <c r="C15" s="11">
        <v>1</v>
      </c>
      <c r="E15" s="9" t="s">
        <v>1029</v>
      </c>
      <c r="F15" t="s">
        <v>1050</v>
      </c>
      <c r="G15">
        <f t="shared" si="0"/>
        <v>1</v>
      </c>
    </row>
    <row r="16" spans="1:7" ht="14" x14ac:dyDescent="0.3">
      <c r="A16" t="s">
        <v>1029</v>
      </c>
      <c r="B16" t="s">
        <v>1051</v>
      </c>
      <c r="C16" s="11">
        <v>2</v>
      </c>
      <c r="E16" s="9" t="s">
        <v>1029</v>
      </c>
      <c r="F16" t="s">
        <v>1051</v>
      </c>
      <c r="G16">
        <f t="shared" si="0"/>
        <v>12</v>
      </c>
    </row>
    <row r="17" spans="1:7" ht="14" x14ac:dyDescent="0.3">
      <c r="A17" t="s">
        <v>1029</v>
      </c>
      <c r="B17" t="s">
        <v>1052</v>
      </c>
      <c r="C17" s="11">
        <v>1</v>
      </c>
      <c r="E17" s="8" t="s">
        <v>1029</v>
      </c>
      <c r="F17" t="s">
        <v>1052</v>
      </c>
      <c r="G17">
        <f t="shared" si="0"/>
        <v>2</v>
      </c>
    </row>
    <row r="18" spans="1:7" x14ac:dyDescent="0.25">
      <c r="A18" t="s">
        <v>137</v>
      </c>
      <c r="B18" t="s">
        <v>1030</v>
      </c>
      <c r="C18" s="11">
        <v>2</v>
      </c>
    </row>
    <row r="19" spans="1:7" x14ac:dyDescent="0.25">
      <c r="A19" t="s">
        <v>137</v>
      </c>
      <c r="B19" t="s">
        <v>1019</v>
      </c>
      <c r="C19" s="11">
        <v>12</v>
      </c>
    </row>
    <row r="20" spans="1:7" x14ac:dyDescent="0.25">
      <c r="A20" t="s">
        <v>137</v>
      </c>
      <c r="B20" t="s">
        <v>1013</v>
      </c>
      <c r="C20" s="11">
        <v>77</v>
      </c>
    </row>
    <row r="21" spans="1:7" x14ac:dyDescent="0.25">
      <c r="A21" t="s">
        <v>137</v>
      </c>
      <c r="B21" t="s">
        <v>1011</v>
      </c>
      <c r="C21" s="11">
        <v>3</v>
      </c>
    </row>
    <row r="22" spans="1:7" x14ac:dyDescent="0.25">
      <c r="A22" t="s">
        <v>137</v>
      </c>
      <c r="B22" t="s">
        <v>1026</v>
      </c>
      <c r="C22" s="11">
        <v>1</v>
      </c>
    </row>
    <row r="23" spans="1:7" x14ac:dyDescent="0.25">
      <c r="A23" t="s">
        <v>137</v>
      </c>
      <c r="B23" t="s">
        <v>1018</v>
      </c>
      <c r="C23" s="11">
        <v>58</v>
      </c>
    </row>
    <row r="24" spans="1:7" x14ac:dyDescent="0.25">
      <c r="A24" t="s">
        <v>137</v>
      </c>
      <c r="B24" t="s">
        <v>1028</v>
      </c>
      <c r="C24" s="11">
        <v>1</v>
      </c>
    </row>
    <row r="25" spans="1:7" x14ac:dyDescent="0.25">
      <c r="A25" t="s">
        <v>137</v>
      </c>
      <c r="B25" t="s">
        <v>1022</v>
      </c>
      <c r="C25" s="11">
        <v>1</v>
      </c>
    </row>
    <row r="26" spans="1:7" x14ac:dyDescent="0.25">
      <c r="A26" t="s">
        <v>137</v>
      </c>
      <c r="B26" t="s">
        <v>1047</v>
      </c>
      <c r="C26" s="11">
        <v>32</v>
      </c>
    </row>
    <row r="27" spans="1:7" x14ac:dyDescent="0.25">
      <c r="A27" t="s">
        <v>137</v>
      </c>
      <c r="B27" t="s">
        <v>1046</v>
      </c>
      <c r="C27" s="11">
        <v>21</v>
      </c>
    </row>
    <row r="28" spans="1:7" x14ac:dyDescent="0.25">
      <c r="A28" t="s">
        <v>137</v>
      </c>
      <c r="B28" t="s">
        <v>1048</v>
      </c>
      <c r="C28" s="11">
        <v>5</v>
      </c>
    </row>
    <row r="29" spans="1:7" x14ac:dyDescent="0.25">
      <c r="A29" t="s">
        <v>137</v>
      </c>
      <c r="B29" t="s">
        <v>1049</v>
      </c>
      <c r="C29" s="11">
        <v>34</v>
      </c>
    </row>
    <row r="30" spans="1:7" x14ac:dyDescent="0.25">
      <c r="A30" t="s">
        <v>137</v>
      </c>
      <c r="B30" t="s">
        <v>1051</v>
      </c>
      <c r="C30" s="11">
        <v>10</v>
      </c>
    </row>
    <row r="31" spans="1:7" x14ac:dyDescent="0.25">
      <c r="A31" t="s">
        <v>137</v>
      </c>
      <c r="B31" t="s">
        <v>1052</v>
      </c>
      <c r="C31" s="1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9D947-6FCE-44E3-888E-6820E3D4640F}">
  <dimension ref="A3:E11"/>
  <sheetViews>
    <sheetView workbookViewId="0">
      <selection activeCell="A3" sqref="A3"/>
    </sheetView>
  </sheetViews>
  <sheetFormatPr defaultRowHeight="13.5" x14ac:dyDescent="0.25"/>
  <cols>
    <col min="1" max="1" width="15.6640625" bestFit="1" customWidth="1"/>
    <col min="2" max="2" width="10.25" bestFit="1" customWidth="1"/>
    <col min="3" max="3" width="15.25" customWidth="1"/>
    <col min="4" max="4" width="17.58203125" customWidth="1"/>
    <col min="5" max="7" width="15.25" customWidth="1"/>
    <col min="8" max="9" width="14" bestFit="1" customWidth="1"/>
    <col min="10" max="10" width="9.83203125" bestFit="1" customWidth="1"/>
  </cols>
  <sheetData>
    <row r="3" spans="1:5" x14ac:dyDescent="0.25">
      <c r="A3" s="5" t="s">
        <v>1036</v>
      </c>
      <c r="B3" t="s">
        <v>1037</v>
      </c>
      <c r="D3" t="s">
        <v>1059</v>
      </c>
      <c r="E3" t="s">
        <v>1037</v>
      </c>
    </row>
    <row r="4" spans="1:5" x14ac:dyDescent="0.25">
      <c r="A4" s="6" t="s">
        <v>1038</v>
      </c>
      <c r="B4" s="11">
        <v>7</v>
      </c>
      <c r="D4" s="4" t="s">
        <v>1038</v>
      </c>
      <c r="E4">
        <f>_xlfn.XLOOKUP(D4,$A$4:$A$11,$B$4:$B$11)</f>
        <v>7</v>
      </c>
    </row>
    <row r="5" spans="1:5" x14ac:dyDescent="0.25">
      <c r="A5" s="6" t="s">
        <v>1039</v>
      </c>
      <c r="B5" s="11">
        <v>30</v>
      </c>
      <c r="D5" s="4" t="s">
        <v>1039</v>
      </c>
      <c r="E5">
        <f t="shared" ref="E5:E11" si="0">_xlfn.XLOOKUP(D5,$A$4:$A$11,$B$4:$B$11)</f>
        <v>30</v>
      </c>
    </row>
    <row r="6" spans="1:5" x14ac:dyDescent="0.25">
      <c r="A6" s="6" t="s">
        <v>849</v>
      </c>
      <c r="B6" s="11">
        <v>28</v>
      </c>
      <c r="D6" s="4" t="s">
        <v>848</v>
      </c>
      <c r="E6">
        <f t="shared" si="0"/>
        <v>54</v>
      </c>
    </row>
    <row r="7" spans="1:5" x14ac:dyDescent="0.25">
      <c r="A7" s="6" t="s">
        <v>848</v>
      </c>
      <c r="B7" s="11">
        <v>54</v>
      </c>
      <c r="D7" s="4" t="s">
        <v>849</v>
      </c>
      <c r="E7">
        <f t="shared" si="0"/>
        <v>28</v>
      </c>
    </row>
    <row r="8" spans="1:5" x14ac:dyDescent="0.25">
      <c r="A8" s="6" t="s">
        <v>1055</v>
      </c>
      <c r="B8" s="11">
        <v>45</v>
      </c>
      <c r="D8" s="4" t="s">
        <v>1057</v>
      </c>
      <c r="E8">
        <f t="shared" si="0"/>
        <v>14</v>
      </c>
    </row>
    <row r="9" spans="1:5" x14ac:dyDescent="0.25">
      <c r="A9" s="6" t="s">
        <v>1054</v>
      </c>
      <c r="B9" s="11">
        <v>134</v>
      </c>
      <c r="D9" s="4" t="s">
        <v>1055</v>
      </c>
      <c r="E9">
        <f t="shared" si="0"/>
        <v>45</v>
      </c>
    </row>
    <row r="10" spans="1:5" x14ac:dyDescent="0.25">
      <c r="A10" s="6" t="s">
        <v>1056</v>
      </c>
      <c r="B10" s="11">
        <v>8</v>
      </c>
      <c r="D10" s="4" t="s">
        <v>1056</v>
      </c>
      <c r="E10">
        <f t="shared" si="0"/>
        <v>8</v>
      </c>
    </row>
    <row r="11" spans="1:5" x14ac:dyDescent="0.25">
      <c r="A11" s="6" t="s">
        <v>1057</v>
      </c>
      <c r="B11" s="11">
        <v>14</v>
      </c>
      <c r="D11" s="4" t="s">
        <v>1060</v>
      </c>
      <c r="E11">
        <f t="shared" si="0"/>
        <v>134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11C12-240B-423F-BF3D-635F2C932BBE}">
  <dimension ref="A1:B11"/>
  <sheetViews>
    <sheetView workbookViewId="0">
      <selection activeCell="E12" sqref="E12"/>
    </sheetView>
  </sheetViews>
  <sheetFormatPr defaultRowHeight="13.5" x14ac:dyDescent="0.25"/>
  <cols>
    <col min="1" max="1" width="13.25" bestFit="1" customWidth="1"/>
    <col min="2" max="2" width="17.1640625" bestFit="1" customWidth="1"/>
  </cols>
  <sheetData>
    <row r="1" spans="1:2" x14ac:dyDescent="0.25">
      <c r="A1" s="5" t="s">
        <v>1</v>
      </c>
      <c r="B1" t="s">
        <v>1043</v>
      </c>
    </row>
    <row r="3" spans="1:2" x14ac:dyDescent="0.25">
      <c r="A3" s="5" t="s">
        <v>1036</v>
      </c>
      <c r="B3" t="s">
        <v>1037</v>
      </c>
    </row>
    <row r="4" spans="1:2" x14ac:dyDescent="0.25">
      <c r="A4" s="6" t="s">
        <v>1012</v>
      </c>
      <c r="B4" s="11">
        <v>87</v>
      </c>
    </row>
    <row r="5" spans="1:2" x14ac:dyDescent="0.25">
      <c r="A5" s="6" t="s">
        <v>1017</v>
      </c>
      <c r="B5" s="11">
        <v>46</v>
      </c>
    </row>
    <row r="6" spans="1:2" x14ac:dyDescent="0.25">
      <c r="A6" s="6" t="s">
        <v>1014</v>
      </c>
      <c r="B6" s="11">
        <v>39</v>
      </c>
    </row>
    <row r="7" spans="1:2" x14ac:dyDescent="0.25">
      <c r="A7" s="6" t="s">
        <v>1020</v>
      </c>
      <c r="B7" s="11">
        <v>38</v>
      </c>
    </row>
    <row r="8" spans="1:2" x14ac:dyDescent="0.25">
      <c r="A8" s="6" t="s">
        <v>1015</v>
      </c>
      <c r="B8" s="11">
        <v>22</v>
      </c>
    </row>
    <row r="9" spans="1:2" x14ac:dyDescent="0.25">
      <c r="A9" s="6" t="s">
        <v>1021</v>
      </c>
      <c r="B9" s="11">
        <v>19</v>
      </c>
    </row>
    <row r="10" spans="1:2" x14ac:dyDescent="0.25">
      <c r="A10" s="6" t="s">
        <v>1019</v>
      </c>
      <c r="B10" s="11">
        <v>14</v>
      </c>
    </row>
    <row r="11" spans="1:2" x14ac:dyDescent="0.25">
      <c r="A11" s="6" t="s">
        <v>1023</v>
      </c>
      <c r="B11" s="11">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4BEC6-496D-4456-BC0C-8A3D6B2C7AD7}">
  <dimension ref="A1:C13"/>
  <sheetViews>
    <sheetView workbookViewId="0">
      <selection activeCell="B3" sqref="B3"/>
    </sheetView>
  </sheetViews>
  <sheetFormatPr defaultRowHeight="13.5" x14ac:dyDescent="0.25"/>
  <cols>
    <col min="1" max="1" width="13.1640625" customWidth="1"/>
    <col min="2" max="2" width="11.25" bestFit="1" customWidth="1"/>
    <col min="3" max="3" width="13.83203125" bestFit="1" customWidth="1"/>
  </cols>
  <sheetData>
    <row r="1" spans="1:3" x14ac:dyDescent="0.25">
      <c r="A1" s="5" t="s">
        <v>3</v>
      </c>
      <c r="B1" t="s">
        <v>1042</v>
      </c>
    </row>
    <row r="3" spans="1:3" x14ac:dyDescent="0.25">
      <c r="A3" s="5" t="s">
        <v>897</v>
      </c>
      <c r="B3" s="5" t="s">
        <v>898</v>
      </c>
      <c r="C3" t="s">
        <v>1041</v>
      </c>
    </row>
    <row r="4" spans="1:3" x14ac:dyDescent="0.25">
      <c r="A4" t="s">
        <v>1007</v>
      </c>
      <c r="B4" t="s">
        <v>1003</v>
      </c>
      <c r="C4" s="11">
        <v>1</v>
      </c>
    </row>
    <row r="5" spans="1:3" x14ac:dyDescent="0.25">
      <c r="A5" t="s">
        <v>27</v>
      </c>
      <c r="B5" t="s">
        <v>1004</v>
      </c>
      <c r="C5" s="11">
        <v>25</v>
      </c>
    </row>
    <row r="6" spans="1:3" x14ac:dyDescent="0.25">
      <c r="B6" t="s">
        <v>1002</v>
      </c>
      <c r="C6" s="11">
        <v>121</v>
      </c>
    </row>
    <row r="7" spans="1:3" x14ac:dyDescent="0.25">
      <c r="B7" t="s">
        <v>1006</v>
      </c>
      <c r="C7" s="11">
        <v>1</v>
      </c>
    </row>
    <row r="8" spans="1:3" x14ac:dyDescent="0.25">
      <c r="B8" t="s">
        <v>1003</v>
      </c>
      <c r="C8" s="11">
        <v>112</v>
      </c>
    </row>
    <row r="9" spans="1:3" x14ac:dyDescent="0.25">
      <c r="B9" t="s">
        <v>1044</v>
      </c>
      <c r="C9" s="11">
        <v>57</v>
      </c>
    </row>
    <row r="10" spans="1:3" x14ac:dyDescent="0.25">
      <c r="A10" t="s">
        <v>1005</v>
      </c>
      <c r="B10" t="s">
        <v>1003</v>
      </c>
      <c r="C10" s="11">
        <v>1</v>
      </c>
    </row>
    <row r="11" spans="1:3" x14ac:dyDescent="0.25">
      <c r="A11" t="s">
        <v>725</v>
      </c>
      <c r="B11" t="s">
        <v>1005</v>
      </c>
      <c r="C11" s="11">
        <v>1</v>
      </c>
    </row>
    <row r="12" spans="1:3" x14ac:dyDescent="0.25">
      <c r="B12" t="s">
        <v>1044</v>
      </c>
      <c r="C12" s="11">
        <v>1</v>
      </c>
    </row>
    <row r="13" spans="1:3" x14ac:dyDescent="0.25">
      <c r="A13" t="s">
        <v>238</v>
      </c>
      <c r="B13" t="s">
        <v>1044</v>
      </c>
      <c r="C13" s="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E8C7D-AD29-47BA-90A1-362FDA8959AB}">
  <dimension ref="A1:B19"/>
  <sheetViews>
    <sheetView topLeftCell="A4" workbookViewId="0">
      <selection activeCell="B9" sqref="B9"/>
    </sheetView>
  </sheetViews>
  <sheetFormatPr defaultRowHeight="13.5" x14ac:dyDescent="0.25"/>
  <cols>
    <col min="1" max="1" width="49.58203125" bestFit="1" customWidth="1"/>
    <col min="2" max="2" width="17.1640625" bestFit="1" customWidth="1"/>
  </cols>
  <sheetData>
    <row r="1" spans="1:2" x14ac:dyDescent="0.25">
      <c r="A1" s="5" t="s">
        <v>845</v>
      </c>
      <c r="B1" t="s">
        <v>1043</v>
      </c>
    </row>
    <row r="3" spans="1:2" x14ac:dyDescent="0.25">
      <c r="A3" s="5" t="s">
        <v>1036</v>
      </c>
      <c r="B3" t="s">
        <v>1041</v>
      </c>
    </row>
    <row r="4" spans="1:2" x14ac:dyDescent="0.25">
      <c r="A4" s="6" t="s">
        <v>1045</v>
      </c>
      <c r="B4" s="11">
        <v>5</v>
      </c>
    </row>
    <row r="5" spans="1:2" x14ac:dyDescent="0.25">
      <c r="A5" s="6" t="s">
        <v>854</v>
      </c>
      <c r="B5" s="11">
        <v>5</v>
      </c>
    </row>
    <row r="6" spans="1:2" x14ac:dyDescent="0.25">
      <c r="A6" s="6" t="s">
        <v>865</v>
      </c>
      <c r="B6" s="11">
        <v>6</v>
      </c>
    </row>
    <row r="7" spans="1:2" x14ac:dyDescent="0.25">
      <c r="A7" s="6" t="s">
        <v>867</v>
      </c>
      <c r="B7" s="11">
        <v>9</v>
      </c>
    </row>
    <row r="8" spans="1:2" x14ac:dyDescent="0.25">
      <c r="A8" s="6" t="s">
        <v>862</v>
      </c>
      <c r="B8" s="11">
        <v>9</v>
      </c>
    </row>
    <row r="9" spans="1:2" x14ac:dyDescent="0.25">
      <c r="A9" s="6" t="s">
        <v>869</v>
      </c>
      <c r="B9" s="11">
        <v>9</v>
      </c>
    </row>
    <row r="10" spans="1:2" x14ac:dyDescent="0.25">
      <c r="A10" s="6" t="s">
        <v>874</v>
      </c>
      <c r="B10" s="11">
        <v>9</v>
      </c>
    </row>
    <row r="11" spans="1:2" x14ac:dyDescent="0.25">
      <c r="A11" s="6" t="s">
        <v>876</v>
      </c>
      <c r="B11" s="11">
        <v>10</v>
      </c>
    </row>
    <row r="12" spans="1:2" x14ac:dyDescent="0.25">
      <c r="A12" s="6" t="s">
        <v>889</v>
      </c>
      <c r="B12" s="11">
        <v>10</v>
      </c>
    </row>
    <row r="13" spans="1:2" x14ac:dyDescent="0.25">
      <c r="A13" s="6" t="s">
        <v>851</v>
      </c>
      <c r="B13" s="11">
        <v>13</v>
      </c>
    </row>
    <row r="14" spans="1:2" x14ac:dyDescent="0.25">
      <c r="A14" s="6" t="s">
        <v>853</v>
      </c>
      <c r="B14" s="11">
        <v>17</v>
      </c>
    </row>
    <row r="15" spans="1:2" x14ac:dyDescent="0.25">
      <c r="A15" s="6" t="s">
        <v>857</v>
      </c>
      <c r="B15" s="11">
        <v>18</v>
      </c>
    </row>
    <row r="16" spans="1:2" x14ac:dyDescent="0.25">
      <c r="A16" s="6" t="s">
        <v>860</v>
      </c>
      <c r="B16" s="11">
        <v>20</v>
      </c>
    </row>
    <row r="17" spans="1:2" x14ac:dyDescent="0.25">
      <c r="A17" s="6" t="s">
        <v>852</v>
      </c>
      <c r="B17" s="11">
        <v>22</v>
      </c>
    </row>
    <row r="18" spans="1:2" x14ac:dyDescent="0.25">
      <c r="A18" s="6" t="s">
        <v>856</v>
      </c>
      <c r="B18" s="11">
        <v>39</v>
      </c>
    </row>
    <row r="19" spans="1:2" x14ac:dyDescent="0.25">
      <c r="A19" s="6" t="s">
        <v>850</v>
      </c>
      <c r="B19" s="11">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FCCB8-5553-4153-8183-214E75B8CEA3}">
  <dimension ref="A3:B8"/>
  <sheetViews>
    <sheetView workbookViewId="0">
      <selection activeCell="A4" sqref="A4"/>
    </sheetView>
  </sheetViews>
  <sheetFormatPr defaultRowHeight="13.5" x14ac:dyDescent="0.25"/>
  <cols>
    <col min="1" max="1" width="32.4140625" bestFit="1" customWidth="1"/>
    <col min="2" max="2" width="10.25" bestFit="1" customWidth="1"/>
  </cols>
  <sheetData>
    <row r="3" spans="1:2" x14ac:dyDescent="0.25">
      <c r="A3" s="5" t="s">
        <v>1036</v>
      </c>
      <c r="B3" t="s">
        <v>1037</v>
      </c>
    </row>
    <row r="4" spans="1:2" x14ac:dyDescent="0.25">
      <c r="A4" s="6" t="s">
        <v>13</v>
      </c>
      <c r="B4" s="11">
        <v>74</v>
      </c>
    </row>
    <row r="5" spans="1:2" x14ac:dyDescent="0.25">
      <c r="A5" s="6" t="s">
        <v>431</v>
      </c>
      <c r="B5" s="11">
        <v>11</v>
      </c>
    </row>
    <row r="6" spans="1:2" x14ac:dyDescent="0.25">
      <c r="A6" s="6" t="s">
        <v>356</v>
      </c>
      <c r="B6" s="11">
        <v>8</v>
      </c>
    </row>
    <row r="7" spans="1:2" x14ac:dyDescent="0.25">
      <c r="A7" s="6" t="s">
        <v>661</v>
      </c>
      <c r="B7" s="11">
        <v>8</v>
      </c>
    </row>
    <row r="8" spans="1:2" x14ac:dyDescent="0.25">
      <c r="A8" s="6" t="s">
        <v>435</v>
      </c>
      <c r="B8" s="11">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73242-A1D9-40CF-93A4-696F9FB69938}">
  <dimension ref="A3:B23"/>
  <sheetViews>
    <sheetView workbookViewId="0">
      <selection activeCell="F13" sqref="F13"/>
    </sheetView>
  </sheetViews>
  <sheetFormatPr defaultRowHeight="13.5" x14ac:dyDescent="0.25"/>
  <cols>
    <col min="1" max="1" width="29.25" bestFit="1" customWidth="1"/>
    <col min="2" max="2" width="25.25" bestFit="1" customWidth="1"/>
  </cols>
  <sheetData>
    <row r="3" spans="1:2" x14ac:dyDescent="0.25">
      <c r="A3" s="5" t="s">
        <v>1065</v>
      </c>
      <c r="B3" t="s">
        <v>1064</v>
      </c>
    </row>
    <row r="4" spans="1:2" x14ac:dyDescent="0.25">
      <c r="A4" s="6" t="s">
        <v>212</v>
      </c>
      <c r="B4" s="11">
        <v>26730836</v>
      </c>
    </row>
    <row r="5" spans="1:2" x14ac:dyDescent="0.25">
      <c r="A5" s="6" t="s">
        <v>24</v>
      </c>
      <c r="B5" s="11">
        <v>14623531</v>
      </c>
    </row>
    <row r="6" spans="1:2" x14ac:dyDescent="0.25">
      <c r="A6" s="6" t="s">
        <v>379</v>
      </c>
      <c r="B6" s="11">
        <v>8101283</v>
      </c>
    </row>
    <row r="7" spans="1:2" x14ac:dyDescent="0.25">
      <c r="A7" s="6" t="s">
        <v>499</v>
      </c>
      <c r="B7" s="11">
        <v>7025620</v>
      </c>
    </row>
    <row r="8" spans="1:2" x14ac:dyDescent="0.25">
      <c r="A8" s="6" t="s">
        <v>620</v>
      </c>
      <c r="B8" s="11">
        <v>6841000</v>
      </c>
    </row>
    <row r="9" spans="1:2" x14ac:dyDescent="0.25">
      <c r="A9" s="6" t="s">
        <v>372</v>
      </c>
      <c r="B9" s="11">
        <v>6839590</v>
      </c>
    </row>
    <row r="10" spans="1:2" x14ac:dyDescent="0.25">
      <c r="A10" s="6" t="s">
        <v>361</v>
      </c>
      <c r="B10" s="11">
        <v>6003444</v>
      </c>
    </row>
    <row r="11" spans="1:2" x14ac:dyDescent="0.25">
      <c r="A11" s="6" t="s">
        <v>460</v>
      </c>
      <c r="B11" s="11">
        <v>5063467</v>
      </c>
    </row>
    <row r="12" spans="1:2" x14ac:dyDescent="0.25">
      <c r="A12" s="6" t="s">
        <v>285</v>
      </c>
      <c r="B12" s="11">
        <v>3873397</v>
      </c>
    </row>
    <row r="13" spans="1:2" x14ac:dyDescent="0.25">
      <c r="A13" s="6" t="s">
        <v>184</v>
      </c>
      <c r="B13" s="11">
        <v>3515985</v>
      </c>
    </row>
    <row r="14" spans="1:2" x14ac:dyDescent="0.25">
      <c r="A14" s="6" t="s">
        <v>489</v>
      </c>
      <c r="B14" s="11">
        <v>3455589</v>
      </c>
    </row>
    <row r="15" spans="1:2" x14ac:dyDescent="0.25">
      <c r="A15" s="6" t="s">
        <v>193</v>
      </c>
      <c r="B15" s="11">
        <v>3426578</v>
      </c>
    </row>
    <row r="16" spans="1:2" x14ac:dyDescent="0.25">
      <c r="A16" s="6" t="s">
        <v>496</v>
      </c>
      <c r="B16" s="11">
        <v>3400419</v>
      </c>
    </row>
    <row r="17" spans="1:2" x14ac:dyDescent="0.25">
      <c r="A17" s="6" t="s">
        <v>493</v>
      </c>
      <c r="B17" s="11">
        <v>3103419</v>
      </c>
    </row>
    <row r="18" spans="1:2" x14ac:dyDescent="0.25">
      <c r="A18" s="6" t="s">
        <v>712</v>
      </c>
      <c r="B18" s="11">
        <v>2451221</v>
      </c>
    </row>
    <row r="19" spans="1:2" x14ac:dyDescent="0.25">
      <c r="A19" s="6" t="s">
        <v>273</v>
      </c>
      <c r="B19" s="11">
        <v>2233858</v>
      </c>
    </row>
    <row r="20" spans="1:2" x14ac:dyDescent="0.25">
      <c r="A20" s="6" t="s">
        <v>649</v>
      </c>
      <c r="B20" s="11">
        <v>2187545</v>
      </c>
    </row>
    <row r="21" spans="1:2" x14ac:dyDescent="0.25">
      <c r="A21" s="6" t="s">
        <v>553</v>
      </c>
      <c r="B21" s="11">
        <v>2145362</v>
      </c>
    </row>
    <row r="22" spans="1:2" x14ac:dyDescent="0.25">
      <c r="A22" s="6" t="s">
        <v>163</v>
      </c>
      <c r="B22" s="11">
        <v>2014342</v>
      </c>
    </row>
    <row r="23" spans="1:2" x14ac:dyDescent="0.25">
      <c r="A23" s="6" t="s">
        <v>721</v>
      </c>
      <c r="B23" s="11">
        <v>1940077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D4E7F-66CE-4265-9290-405A8798FB2C}">
  <dimension ref="A1:C19"/>
  <sheetViews>
    <sheetView workbookViewId="0">
      <selection activeCell="G10" sqref="G10"/>
    </sheetView>
  </sheetViews>
  <sheetFormatPr defaultRowHeight="13.5" x14ac:dyDescent="0.25"/>
  <cols>
    <col min="1" max="1" width="49.58203125" bestFit="1" customWidth="1"/>
    <col min="2" max="2" width="19" bestFit="1" customWidth="1"/>
    <col min="3" max="3" width="33.6640625" bestFit="1" customWidth="1"/>
  </cols>
  <sheetData>
    <row r="1" spans="1:3" x14ac:dyDescent="0.25">
      <c r="A1" s="5" t="s">
        <v>845</v>
      </c>
      <c r="B1" t="s">
        <v>1043</v>
      </c>
    </row>
    <row r="3" spans="1:3" x14ac:dyDescent="0.25">
      <c r="A3" s="5" t="s">
        <v>1036</v>
      </c>
      <c r="B3" t="s">
        <v>1067</v>
      </c>
      <c r="C3" t="s">
        <v>1066</v>
      </c>
    </row>
    <row r="4" spans="1:3" x14ac:dyDescent="0.25">
      <c r="A4" s="6" t="s">
        <v>850</v>
      </c>
      <c r="B4" s="11">
        <v>57</v>
      </c>
      <c r="C4" s="2">
        <v>181.14545454545456</v>
      </c>
    </row>
    <row r="5" spans="1:3" x14ac:dyDescent="0.25">
      <c r="A5" s="6" t="s">
        <v>856</v>
      </c>
      <c r="B5" s="11">
        <v>39</v>
      </c>
      <c r="C5" s="2">
        <v>165.05128205128204</v>
      </c>
    </row>
    <row r="6" spans="1:3" x14ac:dyDescent="0.25">
      <c r="A6" s="6" t="s">
        <v>852</v>
      </c>
      <c r="B6" s="11">
        <v>22</v>
      </c>
      <c r="C6" s="2">
        <v>631</v>
      </c>
    </row>
    <row r="7" spans="1:3" x14ac:dyDescent="0.25">
      <c r="A7" s="6" t="s">
        <v>860</v>
      </c>
      <c r="B7" s="11">
        <v>20</v>
      </c>
      <c r="C7" s="2">
        <v>243.4</v>
      </c>
    </row>
    <row r="8" spans="1:3" x14ac:dyDescent="0.25">
      <c r="A8" s="6" t="s">
        <v>857</v>
      </c>
      <c r="B8" s="11">
        <v>18</v>
      </c>
      <c r="C8" s="2">
        <v>239.1764705882353</v>
      </c>
    </row>
    <row r="9" spans="1:3" x14ac:dyDescent="0.25">
      <c r="A9" s="6" t="s">
        <v>853</v>
      </c>
      <c r="B9" s="11">
        <v>17</v>
      </c>
      <c r="C9" s="2">
        <v>262.70588235294116</v>
      </c>
    </row>
    <row r="10" spans="1:3" x14ac:dyDescent="0.25">
      <c r="A10" s="6" t="s">
        <v>851</v>
      </c>
      <c r="B10" s="11">
        <v>13</v>
      </c>
      <c r="C10" s="2">
        <v>271.30769230769232</v>
      </c>
    </row>
    <row r="11" spans="1:3" x14ac:dyDescent="0.25">
      <c r="A11" s="6" t="s">
        <v>876</v>
      </c>
      <c r="B11" s="11">
        <v>10</v>
      </c>
      <c r="C11" s="2">
        <v>181</v>
      </c>
    </row>
    <row r="12" spans="1:3" x14ac:dyDescent="0.25">
      <c r="A12" s="6" t="s">
        <v>889</v>
      </c>
      <c r="B12" s="11">
        <v>10</v>
      </c>
      <c r="C12" s="2">
        <v>43.2</v>
      </c>
    </row>
    <row r="13" spans="1:3" x14ac:dyDescent="0.25">
      <c r="A13" s="6" t="s">
        <v>869</v>
      </c>
      <c r="B13" s="11">
        <v>9</v>
      </c>
      <c r="C13" s="2">
        <v>73.666666666666671</v>
      </c>
    </row>
    <row r="14" spans="1:3" x14ac:dyDescent="0.25">
      <c r="A14" s="6" t="s">
        <v>862</v>
      </c>
      <c r="B14" s="11">
        <v>9</v>
      </c>
      <c r="C14" s="2">
        <v>238.75</v>
      </c>
    </row>
    <row r="15" spans="1:3" x14ac:dyDescent="0.25">
      <c r="A15" s="6" t="s">
        <v>874</v>
      </c>
      <c r="B15" s="11">
        <v>9</v>
      </c>
      <c r="C15" s="2">
        <v>81.111111111111114</v>
      </c>
    </row>
    <row r="16" spans="1:3" x14ac:dyDescent="0.25">
      <c r="A16" s="6" t="s">
        <v>867</v>
      </c>
      <c r="B16" s="11">
        <v>9</v>
      </c>
      <c r="C16" s="2">
        <v>162.44444444444446</v>
      </c>
    </row>
    <row r="17" spans="1:3" x14ac:dyDescent="0.25">
      <c r="A17" s="6" t="s">
        <v>865</v>
      </c>
      <c r="B17" s="11">
        <v>6</v>
      </c>
      <c r="C17" s="2">
        <v>83.666666666666671</v>
      </c>
    </row>
    <row r="18" spans="1:3" x14ac:dyDescent="0.25">
      <c r="A18" s="6" t="s">
        <v>1045</v>
      </c>
      <c r="B18" s="11">
        <v>5</v>
      </c>
      <c r="C18" s="2">
        <v>104</v>
      </c>
    </row>
    <row r="19" spans="1:3" x14ac:dyDescent="0.25">
      <c r="A19" s="6" t="s">
        <v>854</v>
      </c>
      <c r="B19" s="11">
        <v>5</v>
      </c>
      <c r="C19" s="2">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Data</vt:lpstr>
      <vt:lpstr>No of applications</vt:lpstr>
      <vt:lpstr>Map</vt:lpstr>
      <vt:lpstr>Emp cnt</vt:lpstr>
      <vt:lpstr>City</vt:lpstr>
      <vt:lpstr>Level</vt:lpstr>
      <vt:lpstr>Industry</vt:lpstr>
      <vt:lpstr>Designations</vt:lpstr>
      <vt:lpstr>Follower</vt:lpstr>
      <vt:lpstr>app vs job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Chitra Pandey</dc:creator>
  <cp:lastModifiedBy>Chitra Pandey</cp:lastModifiedBy>
  <dcterms:created xsi:type="dcterms:W3CDTF">2023-01-21T09:49:05Z</dcterms:created>
  <dcterms:modified xsi:type="dcterms:W3CDTF">2023-01-22T11:09:55Z</dcterms:modified>
</cp:coreProperties>
</file>