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E5B80F2-4138-478F-B153-3FCFC1E07E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45" i="1" l="1"/>
  <c r="AT42" i="1"/>
  <c r="AT43" i="1"/>
  <c r="AT46" i="1"/>
  <c r="AT44" i="1"/>
  <c r="AT49" i="1"/>
  <c r="AT48" i="1"/>
  <c r="AT55" i="1"/>
  <c r="AT52" i="1"/>
  <c r="AT54" i="1"/>
  <c r="AT60" i="1"/>
  <c r="AT51" i="1"/>
  <c r="AT57" i="1"/>
  <c r="AT59" i="1"/>
  <c r="AT53" i="1"/>
  <c r="AT62" i="1"/>
  <c r="AT61" i="1"/>
  <c r="AT56" i="1"/>
  <c r="AT67" i="1"/>
  <c r="AT64" i="1"/>
  <c r="AT65" i="1"/>
  <c r="AT70" i="1"/>
  <c r="AT73" i="1"/>
  <c r="AT66" i="1"/>
  <c r="AT72" i="1"/>
  <c r="AT69" i="1"/>
  <c r="AT79" i="1"/>
  <c r="AT77" i="1"/>
  <c r="AT84" i="1"/>
  <c r="AT81" i="1"/>
  <c r="AT82" i="1"/>
  <c r="AT85" i="1"/>
  <c r="AT86" i="1"/>
  <c r="AT76" i="1"/>
  <c r="AT88" i="1"/>
  <c r="AT87" i="1"/>
  <c r="AT89" i="1"/>
  <c r="AT91" i="1"/>
  <c r="AT95" i="1"/>
  <c r="AT93" i="1"/>
  <c r="AT92" i="1"/>
  <c r="AT96" i="1"/>
  <c r="AT97" i="1"/>
  <c r="AT98" i="1"/>
  <c r="AT100" i="1"/>
  <c r="AT101" i="1"/>
  <c r="AT104" i="1"/>
  <c r="AT103" i="1"/>
  <c r="AT105" i="1"/>
  <c r="AT106" i="1"/>
  <c r="AT107" i="1"/>
  <c r="AT108" i="1"/>
  <c r="AT109" i="1"/>
  <c r="AT110" i="1"/>
  <c r="AT63" i="1"/>
  <c r="AT71" i="1"/>
  <c r="AT75" i="1"/>
  <c r="AT94" i="1"/>
  <c r="AT78" i="1"/>
  <c r="AT47" i="1"/>
  <c r="AT90" i="1"/>
  <c r="AT83" i="1"/>
  <c r="AT80" i="1"/>
  <c r="AT58" i="1"/>
  <c r="AT102" i="1"/>
  <c r="AT74" i="1"/>
  <c r="AT68" i="1"/>
  <c r="AT50" i="1"/>
  <c r="AT99" i="1"/>
  <c r="AT111" i="1"/>
  <c r="AT112" i="1"/>
  <c r="AT114" i="1"/>
  <c r="AT113" i="1"/>
  <c r="AT115" i="1"/>
  <c r="AT116" i="1"/>
  <c r="AT118" i="1"/>
  <c r="AT117" i="1"/>
  <c r="AT120" i="1"/>
  <c r="AT119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N65" i="1"/>
  <c r="AL65" i="1"/>
  <c r="AJ65" i="1"/>
  <c r="AH65" i="1"/>
  <c r="AD65" i="1"/>
  <c r="AB65" i="1"/>
  <c r="Z65" i="1"/>
  <c r="T65" i="1"/>
  <c r="Q65" i="1"/>
  <c r="O65" i="1"/>
  <c r="M65" i="1"/>
  <c r="K65" i="1"/>
  <c r="D155" i="1"/>
  <c r="D104" i="1"/>
  <c r="D53" i="1"/>
  <c r="D81" i="1"/>
  <c r="D45" i="1"/>
  <c r="D150" i="1"/>
  <c r="D151" i="1"/>
  <c r="D71" i="1"/>
  <c r="D75" i="1"/>
  <c r="D93" i="1"/>
  <c r="D63" i="1"/>
  <c r="D94" i="1"/>
  <c r="D55" i="1"/>
  <c r="D78" i="1"/>
  <c r="D91" i="1"/>
  <c r="D96" i="1"/>
  <c r="D47" i="1"/>
  <c r="D90" i="1"/>
  <c r="D80" i="1"/>
  <c r="D83" i="1"/>
  <c r="D102" i="1"/>
  <c r="D68" i="1"/>
  <c r="D74" i="1"/>
  <c r="D58" i="1"/>
  <c r="D152" i="1"/>
  <c r="D50" i="1"/>
  <c r="D99" i="1"/>
  <c r="D111" i="1"/>
  <c r="D112" i="1"/>
  <c r="D113" i="1"/>
  <c r="D119" i="1"/>
  <c r="D115" i="1"/>
  <c r="D116" i="1"/>
  <c r="D114" i="1"/>
  <c r="D117" i="1"/>
  <c r="D120" i="1"/>
  <c r="D118" i="1"/>
  <c r="D121" i="1"/>
  <c r="D153" i="1"/>
  <c r="D154" i="1"/>
  <c r="D122" i="1"/>
  <c r="D123" i="1"/>
  <c r="D124" i="1"/>
  <c r="D126" i="1"/>
  <c r="D127" i="1"/>
  <c r="D125" i="1"/>
  <c r="D131" i="1"/>
  <c r="D130" i="1"/>
  <c r="D129" i="1"/>
  <c r="D128" i="1"/>
  <c r="D133" i="1"/>
  <c r="D132" i="1"/>
  <c r="D135" i="1"/>
  <c r="D136" i="1"/>
  <c r="D137" i="1"/>
  <c r="D138" i="1"/>
  <c r="D134" i="1"/>
  <c r="D139" i="1"/>
  <c r="D140" i="1"/>
  <c r="D141" i="1"/>
  <c r="D142" i="1"/>
  <c r="D143" i="1"/>
  <c r="D144" i="1"/>
  <c r="D145" i="1"/>
  <c r="D146" i="1"/>
  <c r="D147" i="1"/>
  <c r="D148" i="1"/>
  <c r="D149" i="1"/>
  <c r="D65" i="1"/>
  <c r="F65" i="1"/>
  <c r="AN5" i="1"/>
  <c r="AN4" i="1"/>
  <c r="AN3" i="1"/>
  <c r="AN8" i="1"/>
  <c r="AN9" i="1"/>
  <c r="AN7" i="1"/>
  <c r="AN6" i="1"/>
  <c r="AN11" i="1"/>
  <c r="AN10" i="1"/>
  <c r="AN12" i="1"/>
  <c r="AN14" i="1"/>
  <c r="AN13" i="1"/>
  <c r="AN15" i="1"/>
  <c r="AN16" i="1"/>
  <c r="AN21" i="1"/>
  <c r="AN18" i="1"/>
  <c r="AN24" i="1"/>
  <c r="AN19" i="1"/>
  <c r="AN26" i="1"/>
  <c r="AN28" i="1"/>
  <c r="AN20" i="1"/>
  <c r="AN23" i="1"/>
  <c r="AN25" i="1"/>
  <c r="AN17" i="1"/>
  <c r="AN22" i="1"/>
  <c r="AN29" i="1"/>
  <c r="AN27" i="1"/>
  <c r="AN30" i="1"/>
  <c r="AN32" i="1"/>
  <c r="AN39" i="1"/>
  <c r="AN37" i="1"/>
  <c r="AN33" i="1"/>
  <c r="AN31" i="1"/>
  <c r="AN38" i="1"/>
  <c r="AN35" i="1"/>
  <c r="AN34" i="1"/>
  <c r="AN46" i="1"/>
  <c r="AN36" i="1"/>
  <c r="AN41" i="1"/>
  <c r="AN40" i="1"/>
  <c r="AN44" i="1"/>
  <c r="AN48" i="1"/>
  <c r="AN49" i="1"/>
  <c r="AN43" i="1"/>
  <c r="AN52" i="1"/>
  <c r="AN61" i="1"/>
  <c r="AN42" i="1"/>
  <c r="AN76" i="1"/>
  <c r="AN56" i="1"/>
  <c r="AN60" i="1"/>
  <c r="AN54" i="1"/>
  <c r="AN64" i="1"/>
  <c r="AN62" i="1"/>
  <c r="AN51" i="1"/>
  <c r="AN67" i="1"/>
  <c r="AN57" i="1"/>
  <c r="AN59" i="1"/>
  <c r="AN70" i="1"/>
  <c r="AN66" i="1"/>
  <c r="AN73" i="1"/>
  <c r="AN69" i="1"/>
  <c r="AN79" i="1"/>
  <c r="AN84" i="1"/>
  <c r="AN82" i="1"/>
  <c r="AN72" i="1"/>
  <c r="AN77" i="1"/>
  <c r="AN87" i="1"/>
  <c r="AN86" i="1"/>
  <c r="AN85" i="1"/>
  <c r="AN89" i="1"/>
  <c r="AN88" i="1"/>
  <c r="AN92" i="1"/>
  <c r="AN97" i="1"/>
  <c r="AN95" i="1"/>
  <c r="AN100" i="1"/>
  <c r="AN101" i="1"/>
  <c r="AN98" i="1"/>
  <c r="AN103" i="1"/>
  <c r="AN106" i="1"/>
  <c r="AN105" i="1"/>
  <c r="AN107" i="1"/>
  <c r="AN108" i="1"/>
  <c r="AN109" i="1"/>
  <c r="AN110" i="1"/>
  <c r="AN155" i="1"/>
  <c r="AN104" i="1"/>
  <c r="AN53" i="1"/>
  <c r="AN81" i="1"/>
  <c r="AN45" i="1"/>
  <c r="AN150" i="1"/>
  <c r="AN151" i="1"/>
  <c r="AN71" i="1"/>
  <c r="AN75" i="1"/>
  <c r="AN93" i="1"/>
  <c r="AN63" i="1"/>
  <c r="AN94" i="1"/>
  <c r="AN55" i="1"/>
  <c r="AN78" i="1"/>
  <c r="AN91" i="1"/>
  <c r="AN96" i="1"/>
  <c r="AN47" i="1"/>
  <c r="AN90" i="1"/>
  <c r="AN80" i="1"/>
  <c r="AN83" i="1"/>
  <c r="AN102" i="1"/>
  <c r="AN68" i="1"/>
  <c r="AN74" i="1"/>
  <c r="AN58" i="1"/>
  <c r="AN152" i="1"/>
  <c r="AN50" i="1"/>
  <c r="AN99" i="1"/>
  <c r="AN111" i="1"/>
  <c r="AN112" i="1"/>
  <c r="AN113" i="1"/>
  <c r="AN119" i="1"/>
  <c r="AN115" i="1"/>
  <c r="AN116" i="1"/>
  <c r="AN114" i="1"/>
  <c r="AN117" i="1"/>
  <c r="AN120" i="1"/>
  <c r="AN118" i="1"/>
  <c r="AN121" i="1"/>
  <c r="AN153" i="1"/>
  <c r="AN154" i="1"/>
  <c r="AN122" i="1"/>
  <c r="AN123" i="1"/>
  <c r="AN124" i="1"/>
  <c r="AN126" i="1"/>
  <c r="AN127" i="1"/>
  <c r="AN125" i="1"/>
  <c r="AN131" i="1"/>
  <c r="AN130" i="1"/>
  <c r="AN129" i="1"/>
  <c r="AN128" i="1"/>
  <c r="AN133" i="1"/>
  <c r="AN132" i="1"/>
  <c r="AN135" i="1"/>
  <c r="AN136" i="1"/>
  <c r="AN137" i="1"/>
  <c r="AN138" i="1"/>
  <c r="AN134" i="1"/>
  <c r="AN139" i="1"/>
  <c r="AN140" i="1"/>
  <c r="AN141" i="1"/>
  <c r="AN142" i="1"/>
  <c r="AN143" i="1"/>
  <c r="AN144" i="1"/>
  <c r="AN145" i="1"/>
  <c r="AN146" i="1"/>
  <c r="AN147" i="1"/>
  <c r="AN148" i="1"/>
  <c r="AN149" i="1"/>
  <c r="AN2" i="1"/>
  <c r="AL5" i="1"/>
  <c r="AL4" i="1"/>
  <c r="AL3" i="1"/>
  <c r="AL8" i="1"/>
  <c r="AL9" i="1"/>
  <c r="AL7" i="1"/>
  <c r="AL6" i="1"/>
  <c r="AL11" i="1"/>
  <c r="AL10" i="1"/>
  <c r="AL12" i="1"/>
  <c r="AL14" i="1"/>
  <c r="AL13" i="1"/>
  <c r="AL15" i="1"/>
  <c r="AL16" i="1"/>
  <c r="AL21" i="1"/>
  <c r="AL18" i="1"/>
  <c r="AL24" i="1"/>
  <c r="AL19" i="1"/>
  <c r="AL26" i="1"/>
  <c r="AL28" i="1"/>
  <c r="AL20" i="1"/>
  <c r="AL23" i="1"/>
  <c r="AL25" i="1"/>
  <c r="AL17" i="1"/>
  <c r="AL22" i="1"/>
  <c r="AL29" i="1"/>
  <c r="AL27" i="1"/>
  <c r="AL30" i="1"/>
  <c r="AL32" i="1"/>
  <c r="AL39" i="1"/>
  <c r="AL37" i="1"/>
  <c r="AL33" i="1"/>
  <c r="AL31" i="1"/>
  <c r="AL38" i="1"/>
  <c r="AL35" i="1"/>
  <c r="AL34" i="1"/>
  <c r="AL46" i="1"/>
  <c r="AL36" i="1"/>
  <c r="AL41" i="1"/>
  <c r="AL40" i="1"/>
  <c r="AL44" i="1"/>
  <c r="AL48" i="1"/>
  <c r="AL49" i="1"/>
  <c r="AL43" i="1"/>
  <c r="AL52" i="1"/>
  <c r="AL61" i="1"/>
  <c r="AL42" i="1"/>
  <c r="AL76" i="1"/>
  <c r="AL56" i="1"/>
  <c r="AL60" i="1"/>
  <c r="AL54" i="1"/>
  <c r="AL64" i="1"/>
  <c r="AL62" i="1"/>
  <c r="AL51" i="1"/>
  <c r="AL67" i="1"/>
  <c r="AL57" i="1"/>
  <c r="AL59" i="1"/>
  <c r="AL70" i="1"/>
  <c r="AL66" i="1"/>
  <c r="AL73" i="1"/>
  <c r="AL69" i="1"/>
  <c r="AL79" i="1"/>
  <c r="AL84" i="1"/>
  <c r="AL82" i="1"/>
  <c r="AL72" i="1"/>
  <c r="AL77" i="1"/>
  <c r="AL87" i="1"/>
  <c r="AL86" i="1"/>
  <c r="AL85" i="1"/>
  <c r="AL89" i="1"/>
  <c r="AL88" i="1"/>
  <c r="AL92" i="1"/>
  <c r="AL97" i="1"/>
  <c r="AL95" i="1"/>
  <c r="AL100" i="1"/>
  <c r="AL101" i="1"/>
  <c r="AL98" i="1"/>
  <c r="AL103" i="1"/>
  <c r="AL106" i="1"/>
  <c r="AL105" i="1"/>
  <c r="AL107" i="1"/>
  <c r="AL108" i="1"/>
  <c r="AL109" i="1"/>
  <c r="AL110" i="1"/>
  <c r="AL155" i="1"/>
  <c r="AL104" i="1"/>
  <c r="AL53" i="1"/>
  <c r="AL81" i="1"/>
  <c r="AL45" i="1"/>
  <c r="AL150" i="1"/>
  <c r="AL151" i="1"/>
  <c r="AL71" i="1"/>
  <c r="AL75" i="1"/>
  <c r="AL93" i="1"/>
  <c r="AL63" i="1"/>
  <c r="AL94" i="1"/>
  <c r="AL55" i="1"/>
  <c r="AL78" i="1"/>
  <c r="AL91" i="1"/>
  <c r="AL96" i="1"/>
  <c r="AL47" i="1"/>
  <c r="AL90" i="1"/>
  <c r="AL80" i="1"/>
  <c r="AL83" i="1"/>
  <c r="AL102" i="1"/>
  <c r="AL68" i="1"/>
  <c r="AL74" i="1"/>
  <c r="AL58" i="1"/>
  <c r="AL152" i="1"/>
  <c r="AL50" i="1"/>
  <c r="AL99" i="1"/>
  <c r="AL111" i="1"/>
  <c r="AL112" i="1"/>
  <c r="AL113" i="1"/>
  <c r="AL119" i="1"/>
  <c r="AL115" i="1"/>
  <c r="AL116" i="1"/>
  <c r="AL114" i="1"/>
  <c r="AL117" i="1"/>
  <c r="AL120" i="1"/>
  <c r="AL118" i="1"/>
  <c r="AL121" i="1"/>
  <c r="AL153" i="1"/>
  <c r="AL154" i="1"/>
  <c r="AL122" i="1"/>
  <c r="AL123" i="1"/>
  <c r="AL124" i="1"/>
  <c r="AL126" i="1"/>
  <c r="AL127" i="1"/>
  <c r="AL125" i="1"/>
  <c r="AL131" i="1"/>
  <c r="AL130" i="1"/>
  <c r="AL129" i="1"/>
  <c r="AL128" i="1"/>
  <c r="AL133" i="1"/>
  <c r="AL132" i="1"/>
  <c r="AL135" i="1"/>
  <c r="AL136" i="1"/>
  <c r="AL137" i="1"/>
  <c r="AL138" i="1"/>
  <c r="AL134" i="1"/>
  <c r="AL139" i="1"/>
  <c r="AL140" i="1"/>
  <c r="AL141" i="1"/>
  <c r="AL142" i="1"/>
  <c r="AL143" i="1"/>
  <c r="AL144" i="1"/>
  <c r="AL145" i="1"/>
  <c r="AL146" i="1"/>
  <c r="AL147" i="1"/>
  <c r="AL148" i="1"/>
  <c r="AL149" i="1"/>
  <c r="AL2" i="1"/>
  <c r="AJ5" i="1"/>
  <c r="AJ4" i="1"/>
  <c r="AJ3" i="1"/>
  <c r="AJ8" i="1"/>
  <c r="AJ9" i="1"/>
  <c r="AJ7" i="1"/>
  <c r="AJ6" i="1"/>
  <c r="AJ11" i="1"/>
  <c r="AJ10" i="1"/>
  <c r="AJ12" i="1"/>
  <c r="AJ14" i="1"/>
  <c r="AJ13" i="1"/>
  <c r="AJ15" i="1"/>
  <c r="AJ16" i="1"/>
  <c r="AJ21" i="1"/>
  <c r="AJ18" i="1"/>
  <c r="AJ24" i="1"/>
  <c r="AJ19" i="1"/>
  <c r="AJ26" i="1"/>
  <c r="AJ28" i="1"/>
  <c r="AJ20" i="1"/>
  <c r="AJ23" i="1"/>
  <c r="AJ25" i="1"/>
  <c r="AJ17" i="1"/>
  <c r="AJ22" i="1"/>
  <c r="AJ29" i="1"/>
  <c r="AJ27" i="1"/>
  <c r="AJ30" i="1"/>
  <c r="AJ32" i="1"/>
  <c r="AJ39" i="1"/>
  <c r="AJ37" i="1"/>
  <c r="AJ33" i="1"/>
  <c r="AJ31" i="1"/>
  <c r="AJ38" i="1"/>
  <c r="AJ35" i="1"/>
  <c r="AJ34" i="1"/>
  <c r="AJ46" i="1"/>
  <c r="AJ36" i="1"/>
  <c r="AJ41" i="1"/>
  <c r="AJ40" i="1"/>
  <c r="AJ44" i="1"/>
  <c r="AJ48" i="1"/>
  <c r="AJ49" i="1"/>
  <c r="AJ43" i="1"/>
  <c r="AJ52" i="1"/>
  <c r="AJ61" i="1"/>
  <c r="AJ42" i="1"/>
  <c r="AJ76" i="1"/>
  <c r="AJ56" i="1"/>
  <c r="AJ60" i="1"/>
  <c r="AJ54" i="1"/>
  <c r="AJ64" i="1"/>
  <c r="AJ62" i="1"/>
  <c r="AJ51" i="1"/>
  <c r="AJ67" i="1"/>
  <c r="AJ57" i="1"/>
  <c r="AJ59" i="1"/>
  <c r="AJ70" i="1"/>
  <c r="AJ66" i="1"/>
  <c r="AJ73" i="1"/>
  <c r="AJ69" i="1"/>
  <c r="AJ79" i="1"/>
  <c r="AJ84" i="1"/>
  <c r="AJ82" i="1"/>
  <c r="AJ72" i="1"/>
  <c r="AJ77" i="1"/>
  <c r="AJ87" i="1"/>
  <c r="AJ86" i="1"/>
  <c r="AJ85" i="1"/>
  <c r="AJ89" i="1"/>
  <c r="AJ88" i="1"/>
  <c r="AJ92" i="1"/>
  <c r="AJ97" i="1"/>
  <c r="AJ95" i="1"/>
  <c r="AJ100" i="1"/>
  <c r="AJ101" i="1"/>
  <c r="AJ98" i="1"/>
  <c r="AJ103" i="1"/>
  <c r="AJ106" i="1"/>
  <c r="AJ105" i="1"/>
  <c r="AJ107" i="1"/>
  <c r="AJ108" i="1"/>
  <c r="AJ109" i="1"/>
  <c r="AJ110" i="1"/>
  <c r="AJ155" i="1"/>
  <c r="AJ104" i="1"/>
  <c r="AJ53" i="1"/>
  <c r="AJ81" i="1"/>
  <c r="AJ45" i="1"/>
  <c r="AJ150" i="1"/>
  <c r="AJ151" i="1"/>
  <c r="AJ71" i="1"/>
  <c r="AJ75" i="1"/>
  <c r="AJ93" i="1"/>
  <c r="AJ63" i="1"/>
  <c r="AJ94" i="1"/>
  <c r="AJ55" i="1"/>
  <c r="AJ78" i="1"/>
  <c r="AJ91" i="1"/>
  <c r="AJ96" i="1"/>
  <c r="AJ47" i="1"/>
  <c r="AJ90" i="1"/>
  <c r="AJ80" i="1"/>
  <c r="AJ83" i="1"/>
  <c r="AJ102" i="1"/>
  <c r="AJ68" i="1"/>
  <c r="AJ74" i="1"/>
  <c r="AJ58" i="1"/>
  <c r="AJ152" i="1"/>
  <c r="AJ50" i="1"/>
  <c r="AJ99" i="1"/>
  <c r="AJ111" i="1"/>
  <c r="AJ112" i="1"/>
  <c r="AJ113" i="1"/>
  <c r="AJ119" i="1"/>
  <c r="AJ115" i="1"/>
  <c r="AJ116" i="1"/>
  <c r="AJ114" i="1"/>
  <c r="AJ117" i="1"/>
  <c r="AJ120" i="1"/>
  <c r="AJ118" i="1"/>
  <c r="AJ121" i="1"/>
  <c r="AJ153" i="1"/>
  <c r="AJ154" i="1"/>
  <c r="AJ122" i="1"/>
  <c r="AJ123" i="1"/>
  <c r="AJ124" i="1"/>
  <c r="AJ126" i="1"/>
  <c r="AJ127" i="1"/>
  <c r="AJ125" i="1"/>
  <c r="AJ131" i="1"/>
  <c r="AJ130" i="1"/>
  <c r="AJ129" i="1"/>
  <c r="AJ128" i="1"/>
  <c r="AJ133" i="1"/>
  <c r="AJ132" i="1"/>
  <c r="AJ135" i="1"/>
  <c r="AJ136" i="1"/>
  <c r="AJ137" i="1"/>
  <c r="AJ138" i="1"/>
  <c r="AJ134" i="1"/>
  <c r="AJ139" i="1"/>
  <c r="AJ140" i="1"/>
  <c r="AJ141" i="1"/>
  <c r="AJ142" i="1"/>
  <c r="AJ143" i="1"/>
  <c r="AJ144" i="1"/>
  <c r="AJ145" i="1"/>
  <c r="AJ146" i="1"/>
  <c r="AJ147" i="1"/>
  <c r="AJ148" i="1"/>
  <c r="AJ149" i="1"/>
  <c r="AJ2" i="1"/>
  <c r="AH5" i="1"/>
  <c r="AH4" i="1"/>
  <c r="AH3" i="1"/>
  <c r="AH8" i="1"/>
  <c r="AH9" i="1"/>
  <c r="AH7" i="1"/>
  <c r="AH6" i="1"/>
  <c r="AH11" i="1"/>
  <c r="AH10" i="1"/>
  <c r="AH12" i="1"/>
  <c r="AH14" i="1"/>
  <c r="AH13" i="1"/>
  <c r="AH15" i="1"/>
  <c r="AH16" i="1"/>
  <c r="AH21" i="1"/>
  <c r="AH18" i="1"/>
  <c r="AH24" i="1"/>
  <c r="AH19" i="1"/>
  <c r="AH26" i="1"/>
  <c r="AH28" i="1"/>
  <c r="AH20" i="1"/>
  <c r="AH23" i="1"/>
  <c r="AH25" i="1"/>
  <c r="AH17" i="1"/>
  <c r="AH22" i="1"/>
  <c r="AH29" i="1"/>
  <c r="AH27" i="1"/>
  <c r="AH30" i="1"/>
  <c r="AH32" i="1"/>
  <c r="AH39" i="1"/>
  <c r="AH37" i="1"/>
  <c r="AH33" i="1"/>
  <c r="AH31" i="1"/>
  <c r="AH38" i="1"/>
  <c r="AH35" i="1"/>
  <c r="AH46" i="1"/>
  <c r="AH36" i="1"/>
  <c r="AH41" i="1"/>
  <c r="AH40" i="1"/>
  <c r="AH44" i="1"/>
  <c r="AH48" i="1"/>
  <c r="AH49" i="1"/>
  <c r="AH43" i="1"/>
  <c r="AH52" i="1"/>
  <c r="AH61" i="1"/>
  <c r="AH42" i="1"/>
  <c r="AH76" i="1"/>
  <c r="AH56" i="1"/>
  <c r="AH60" i="1"/>
  <c r="AH54" i="1"/>
  <c r="AH64" i="1"/>
  <c r="AH62" i="1"/>
  <c r="AH67" i="1"/>
  <c r="AH57" i="1"/>
  <c r="AH59" i="1"/>
  <c r="AH70" i="1"/>
  <c r="AH66" i="1"/>
  <c r="AH73" i="1"/>
  <c r="AH69" i="1"/>
  <c r="AH79" i="1"/>
  <c r="AH84" i="1"/>
  <c r="AH72" i="1"/>
  <c r="AH77" i="1"/>
  <c r="AH87" i="1"/>
  <c r="AH86" i="1"/>
  <c r="AH85" i="1"/>
  <c r="AH89" i="1"/>
  <c r="AH88" i="1"/>
  <c r="AH92" i="1"/>
  <c r="AH97" i="1"/>
  <c r="AH95" i="1"/>
  <c r="AH101" i="1"/>
  <c r="AH98" i="1"/>
  <c r="AH103" i="1"/>
  <c r="AH107" i="1"/>
  <c r="AH110" i="1"/>
  <c r="AH155" i="1"/>
  <c r="AH104" i="1"/>
  <c r="AH53" i="1"/>
  <c r="AH81" i="1"/>
  <c r="AH45" i="1"/>
  <c r="AH150" i="1"/>
  <c r="AH151" i="1"/>
  <c r="AH71" i="1"/>
  <c r="AH75" i="1"/>
  <c r="AH93" i="1"/>
  <c r="AH63" i="1"/>
  <c r="AH94" i="1"/>
  <c r="AH55" i="1"/>
  <c r="AH78" i="1"/>
  <c r="AH91" i="1"/>
  <c r="AH96" i="1"/>
  <c r="AH47" i="1"/>
  <c r="AH90" i="1"/>
  <c r="AH80" i="1"/>
  <c r="AH83" i="1"/>
  <c r="AH102" i="1"/>
  <c r="AH68" i="1"/>
  <c r="AH74" i="1"/>
  <c r="AH58" i="1"/>
  <c r="AH152" i="1"/>
  <c r="AH50" i="1"/>
  <c r="AH99" i="1"/>
  <c r="AH111" i="1"/>
  <c r="AH112" i="1"/>
  <c r="AH113" i="1"/>
  <c r="AH119" i="1"/>
  <c r="AH115" i="1"/>
  <c r="AH116" i="1"/>
  <c r="AH114" i="1"/>
  <c r="AH117" i="1"/>
  <c r="AH120" i="1"/>
  <c r="AH118" i="1"/>
  <c r="AH121" i="1"/>
  <c r="AH153" i="1"/>
  <c r="AH154" i="1"/>
  <c r="AH122" i="1"/>
  <c r="AH123" i="1"/>
  <c r="AH124" i="1"/>
  <c r="AH126" i="1"/>
  <c r="AH127" i="1"/>
  <c r="AH125" i="1"/>
  <c r="AH131" i="1"/>
  <c r="AH130" i="1"/>
  <c r="AH129" i="1"/>
  <c r="AH128" i="1"/>
  <c r="AH133" i="1"/>
  <c r="AH132" i="1"/>
  <c r="AH135" i="1"/>
  <c r="AH136" i="1"/>
  <c r="AH137" i="1"/>
  <c r="AH138" i="1"/>
  <c r="AH134" i="1"/>
  <c r="AH139" i="1"/>
  <c r="AH140" i="1"/>
  <c r="AH141" i="1"/>
  <c r="AH142" i="1"/>
  <c r="AH143" i="1"/>
  <c r="AH144" i="1"/>
  <c r="AH145" i="1"/>
  <c r="AH146" i="1"/>
  <c r="AH147" i="1"/>
  <c r="AH148" i="1"/>
  <c r="AH149" i="1"/>
  <c r="AH2" i="1"/>
  <c r="AD5" i="1"/>
  <c r="AD4" i="1"/>
  <c r="AD3" i="1"/>
  <c r="AD8" i="1"/>
  <c r="AD9" i="1"/>
  <c r="AD7" i="1"/>
  <c r="AD6" i="1"/>
  <c r="AD11" i="1"/>
  <c r="AD10" i="1"/>
  <c r="AD12" i="1"/>
  <c r="AD14" i="1"/>
  <c r="AD13" i="1"/>
  <c r="AD15" i="1"/>
  <c r="AD16" i="1"/>
  <c r="AD21" i="1"/>
  <c r="AD18" i="1"/>
  <c r="AD24" i="1"/>
  <c r="AD19" i="1"/>
  <c r="AD26" i="1"/>
  <c r="AD28" i="1"/>
  <c r="AD20" i="1"/>
  <c r="AD23" i="1"/>
  <c r="AD25" i="1"/>
  <c r="AD17" i="1"/>
  <c r="AD22" i="1"/>
  <c r="AD29" i="1"/>
  <c r="AD27" i="1"/>
  <c r="AD30" i="1"/>
  <c r="AD32" i="1"/>
  <c r="AD39" i="1"/>
  <c r="AD37" i="1"/>
  <c r="AD33" i="1"/>
  <c r="AD31" i="1"/>
  <c r="AD38" i="1"/>
  <c r="AD35" i="1"/>
  <c r="AD34" i="1"/>
  <c r="AD46" i="1"/>
  <c r="AD36" i="1"/>
  <c r="AD41" i="1"/>
  <c r="AD40" i="1"/>
  <c r="AD44" i="1"/>
  <c r="AD48" i="1"/>
  <c r="AD49" i="1"/>
  <c r="AD43" i="1"/>
  <c r="AD52" i="1"/>
  <c r="AD61" i="1"/>
  <c r="AD42" i="1"/>
  <c r="AD76" i="1"/>
  <c r="AD56" i="1"/>
  <c r="AD60" i="1"/>
  <c r="AD54" i="1"/>
  <c r="AD64" i="1"/>
  <c r="AD62" i="1"/>
  <c r="AD51" i="1"/>
  <c r="AD67" i="1"/>
  <c r="AD57" i="1"/>
  <c r="AD59" i="1"/>
  <c r="AD70" i="1"/>
  <c r="AD66" i="1"/>
  <c r="AD73" i="1"/>
  <c r="AD69" i="1"/>
  <c r="AD79" i="1"/>
  <c r="AD84" i="1"/>
  <c r="AD82" i="1"/>
  <c r="AD72" i="1"/>
  <c r="AD77" i="1"/>
  <c r="AD87" i="1"/>
  <c r="AD86" i="1"/>
  <c r="AD85" i="1"/>
  <c r="AD89" i="1"/>
  <c r="AD88" i="1"/>
  <c r="AD92" i="1"/>
  <c r="AD97" i="1"/>
  <c r="AD95" i="1"/>
  <c r="AD100" i="1"/>
  <c r="AD101" i="1"/>
  <c r="AD98" i="1"/>
  <c r="AD103" i="1"/>
  <c r="AD106" i="1"/>
  <c r="AD105" i="1"/>
  <c r="AD107" i="1"/>
  <c r="AD108" i="1"/>
  <c r="AD109" i="1"/>
  <c r="AD110" i="1"/>
  <c r="AD155" i="1"/>
  <c r="AD104" i="1"/>
  <c r="AD53" i="1"/>
  <c r="AD81" i="1"/>
  <c r="AD45" i="1"/>
  <c r="AD150" i="1"/>
  <c r="AD151" i="1"/>
  <c r="AD71" i="1"/>
  <c r="AD75" i="1"/>
  <c r="AD93" i="1"/>
  <c r="AD63" i="1"/>
  <c r="AD94" i="1"/>
  <c r="AD55" i="1"/>
  <c r="AD78" i="1"/>
  <c r="AD91" i="1"/>
  <c r="AD96" i="1"/>
  <c r="AD47" i="1"/>
  <c r="AD90" i="1"/>
  <c r="AD80" i="1"/>
  <c r="AD83" i="1"/>
  <c r="AD102" i="1"/>
  <c r="AD68" i="1"/>
  <c r="AD74" i="1"/>
  <c r="AD58" i="1"/>
  <c r="AD152" i="1"/>
  <c r="AD50" i="1"/>
  <c r="AD99" i="1"/>
  <c r="AD111" i="1"/>
  <c r="AD112" i="1"/>
  <c r="AD113" i="1"/>
  <c r="AD119" i="1"/>
  <c r="AD115" i="1"/>
  <c r="AD116" i="1"/>
  <c r="AD114" i="1"/>
  <c r="AD117" i="1"/>
  <c r="AD120" i="1"/>
  <c r="AD118" i="1"/>
  <c r="AD121" i="1"/>
  <c r="AD153" i="1"/>
  <c r="AD154" i="1"/>
  <c r="AD122" i="1"/>
  <c r="AD123" i="1"/>
  <c r="AD124" i="1"/>
  <c r="AD126" i="1"/>
  <c r="AD127" i="1"/>
  <c r="AD125" i="1"/>
  <c r="AD131" i="1"/>
  <c r="AD130" i="1"/>
  <c r="AD129" i="1"/>
  <c r="AD128" i="1"/>
  <c r="AD133" i="1"/>
  <c r="AD132" i="1"/>
  <c r="AD135" i="1"/>
  <c r="AD136" i="1"/>
  <c r="AD137" i="1"/>
  <c r="AD138" i="1"/>
  <c r="AD134" i="1"/>
  <c r="AD139" i="1"/>
  <c r="AD140" i="1"/>
  <c r="AD141" i="1"/>
  <c r="AD142" i="1"/>
  <c r="AD143" i="1"/>
  <c r="AD144" i="1"/>
  <c r="AD145" i="1"/>
  <c r="AD146" i="1"/>
  <c r="AD147" i="1"/>
  <c r="AD148" i="1"/>
  <c r="AD149" i="1"/>
  <c r="AD2" i="1"/>
  <c r="AB5" i="1"/>
  <c r="AB4" i="1"/>
  <c r="AB3" i="1"/>
  <c r="AB8" i="1"/>
  <c r="AB9" i="1"/>
  <c r="AB7" i="1"/>
  <c r="AB6" i="1"/>
  <c r="AB11" i="1"/>
  <c r="AB10" i="1"/>
  <c r="AB12" i="1"/>
  <c r="AB14" i="1"/>
  <c r="AB13" i="1"/>
  <c r="AB15" i="1"/>
  <c r="AB16" i="1"/>
  <c r="AB21" i="1"/>
  <c r="AB18" i="1"/>
  <c r="AB24" i="1"/>
  <c r="AB19" i="1"/>
  <c r="AB26" i="1"/>
  <c r="AB28" i="1"/>
  <c r="AB20" i="1"/>
  <c r="AB23" i="1"/>
  <c r="AB25" i="1"/>
  <c r="AB17" i="1"/>
  <c r="AB22" i="1"/>
  <c r="AB29" i="1"/>
  <c r="AB27" i="1"/>
  <c r="AB30" i="1"/>
  <c r="AB32" i="1"/>
  <c r="AB39" i="1"/>
  <c r="AB37" i="1"/>
  <c r="AB33" i="1"/>
  <c r="AB31" i="1"/>
  <c r="AB38" i="1"/>
  <c r="AB35" i="1"/>
  <c r="AB34" i="1"/>
  <c r="AB46" i="1"/>
  <c r="AB36" i="1"/>
  <c r="AB41" i="1"/>
  <c r="AB40" i="1"/>
  <c r="AB44" i="1"/>
  <c r="AB48" i="1"/>
  <c r="AB49" i="1"/>
  <c r="AB43" i="1"/>
  <c r="AB52" i="1"/>
  <c r="AB61" i="1"/>
  <c r="AB42" i="1"/>
  <c r="AB76" i="1"/>
  <c r="AB56" i="1"/>
  <c r="AB60" i="1"/>
  <c r="AB54" i="1"/>
  <c r="AB64" i="1"/>
  <c r="AB62" i="1"/>
  <c r="AB51" i="1"/>
  <c r="AB67" i="1"/>
  <c r="AB57" i="1"/>
  <c r="AB59" i="1"/>
  <c r="AB70" i="1"/>
  <c r="AB66" i="1"/>
  <c r="AB73" i="1"/>
  <c r="AB69" i="1"/>
  <c r="AB79" i="1"/>
  <c r="AB84" i="1"/>
  <c r="AB82" i="1"/>
  <c r="AB72" i="1"/>
  <c r="AB77" i="1"/>
  <c r="AB87" i="1"/>
  <c r="AB86" i="1"/>
  <c r="AB85" i="1"/>
  <c r="AB89" i="1"/>
  <c r="AB88" i="1"/>
  <c r="AB92" i="1"/>
  <c r="AB97" i="1"/>
  <c r="AB95" i="1"/>
  <c r="AB100" i="1"/>
  <c r="AB101" i="1"/>
  <c r="AB98" i="1"/>
  <c r="AB103" i="1"/>
  <c r="AB106" i="1"/>
  <c r="AB105" i="1"/>
  <c r="AB107" i="1"/>
  <c r="AB108" i="1"/>
  <c r="AB109" i="1"/>
  <c r="AB110" i="1"/>
  <c r="AB155" i="1"/>
  <c r="AB104" i="1"/>
  <c r="AB53" i="1"/>
  <c r="AB81" i="1"/>
  <c r="AB45" i="1"/>
  <c r="AB150" i="1"/>
  <c r="AB151" i="1"/>
  <c r="AB71" i="1"/>
  <c r="AB75" i="1"/>
  <c r="AB93" i="1"/>
  <c r="AB63" i="1"/>
  <c r="AB94" i="1"/>
  <c r="AB55" i="1"/>
  <c r="AB78" i="1"/>
  <c r="AB91" i="1"/>
  <c r="AB96" i="1"/>
  <c r="AB47" i="1"/>
  <c r="AB90" i="1"/>
  <c r="AB80" i="1"/>
  <c r="AB83" i="1"/>
  <c r="AB102" i="1"/>
  <c r="AB68" i="1"/>
  <c r="AB74" i="1"/>
  <c r="AB58" i="1"/>
  <c r="AB152" i="1"/>
  <c r="AB50" i="1"/>
  <c r="AB99" i="1"/>
  <c r="AB111" i="1"/>
  <c r="AB112" i="1"/>
  <c r="AB113" i="1"/>
  <c r="AB119" i="1"/>
  <c r="AB115" i="1"/>
  <c r="AB116" i="1"/>
  <c r="AB114" i="1"/>
  <c r="AB117" i="1"/>
  <c r="AB120" i="1"/>
  <c r="AB118" i="1"/>
  <c r="AB121" i="1"/>
  <c r="AB153" i="1"/>
  <c r="AB154" i="1"/>
  <c r="AB122" i="1"/>
  <c r="AB123" i="1"/>
  <c r="AB124" i="1"/>
  <c r="AB126" i="1"/>
  <c r="AB127" i="1"/>
  <c r="AB125" i="1"/>
  <c r="AB131" i="1"/>
  <c r="AB130" i="1"/>
  <c r="AB129" i="1"/>
  <c r="AB128" i="1"/>
  <c r="AB133" i="1"/>
  <c r="AB132" i="1"/>
  <c r="AB135" i="1"/>
  <c r="AB136" i="1"/>
  <c r="AB137" i="1"/>
  <c r="AB138" i="1"/>
  <c r="AB134" i="1"/>
  <c r="AB139" i="1"/>
  <c r="AB140" i="1"/>
  <c r="AB141" i="1"/>
  <c r="AB142" i="1"/>
  <c r="AB143" i="1"/>
  <c r="AB144" i="1"/>
  <c r="AB145" i="1"/>
  <c r="AB146" i="1"/>
  <c r="AB147" i="1"/>
  <c r="AB148" i="1"/>
  <c r="AB149" i="1"/>
  <c r="AB2" i="1"/>
  <c r="Z5" i="1"/>
  <c r="Z4" i="1"/>
  <c r="Z3" i="1"/>
  <c r="Z8" i="1"/>
  <c r="Z9" i="1"/>
  <c r="Z7" i="1"/>
  <c r="Z6" i="1"/>
  <c r="Z11" i="1"/>
  <c r="Z10" i="1"/>
  <c r="Z12" i="1"/>
  <c r="Z14" i="1"/>
  <c r="Z13" i="1"/>
  <c r="Z15" i="1"/>
  <c r="Z16" i="1"/>
  <c r="Z21" i="1"/>
  <c r="Z18" i="1"/>
  <c r="Z24" i="1"/>
  <c r="Z19" i="1"/>
  <c r="Z26" i="1"/>
  <c r="Z28" i="1"/>
  <c r="Z20" i="1"/>
  <c r="Z23" i="1"/>
  <c r="Z25" i="1"/>
  <c r="Z17" i="1"/>
  <c r="Z22" i="1"/>
  <c r="Z29" i="1"/>
  <c r="Z27" i="1"/>
  <c r="Z30" i="1"/>
  <c r="Z32" i="1"/>
  <c r="Z39" i="1"/>
  <c r="Z37" i="1"/>
  <c r="Z33" i="1"/>
  <c r="Z31" i="1"/>
  <c r="Z38" i="1"/>
  <c r="Z35" i="1"/>
  <c r="Z34" i="1"/>
  <c r="Z46" i="1"/>
  <c r="Z36" i="1"/>
  <c r="Z41" i="1"/>
  <c r="Z40" i="1"/>
  <c r="Z44" i="1"/>
  <c r="Z48" i="1"/>
  <c r="Z49" i="1"/>
  <c r="Z43" i="1"/>
  <c r="Z52" i="1"/>
  <c r="Z61" i="1"/>
  <c r="Z42" i="1"/>
  <c r="Z76" i="1"/>
  <c r="Z56" i="1"/>
  <c r="Z60" i="1"/>
  <c r="Z54" i="1"/>
  <c r="Z64" i="1"/>
  <c r="Z62" i="1"/>
  <c r="Z51" i="1"/>
  <c r="Z67" i="1"/>
  <c r="Z57" i="1"/>
  <c r="Z59" i="1"/>
  <c r="Z70" i="1"/>
  <c r="Z66" i="1"/>
  <c r="Z73" i="1"/>
  <c r="Z69" i="1"/>
  <c r="Z79" i="1"/>
  <c r="Z84" i="1"/>
  <c r="Z82" i="1"/>
  <c r="Z72" i="1"/>
  <c r="Z77" i="1"/>
  <c r="Z87" i="1"/>
  <c r="Z86" i="1"/>
  <c r="Z85" i="1"/>
  <c r="Z89" i="1"/>
  <c r="Z88" i="1"/>
  <c r="Z92" i="1"/>
  <c r="Z97" i="1"/>
  <c r="Z95" i="1"/>
  <c r="Z100" i="1"/>
  <c r="Z101" i="1"/>
  <c r="Z98" i="1"/>
  <c r="Z103" i="1"/>
  <c r="Z106" i="1"/>
  <c r="Z105" i="1"/>
  <c r="Z107" i="1"/>
  <c r="Z108" i="1"/>
  <c r="Z109" i="1"/>
  <c r="Z110" i="1"/>
  <c r="Z155" i="1"/>
  <c r="Z104" i="1"/>
  <c r="Z53" i="1"/>
  <c r="Z81" i="1"/>
  <c r="Z45" i="1"/>
  <c r="Z150" i="1"/>
  <c r="Z151" i="1"/>
  <c r="Z71" i="1"/>
  <c r="Z75" i="1"/>
  <c r="Z93" i="1"/>
  <c r="Z63" i="1"/>
  <c r="Z94" i="1"/>
  <c r="Z55" i="1"/>
  <c r="Z78" i="1"/>
  <c r="Z91" i="1"/>
  <c r="Z96" i="1"/>
  <c r="Z47" i="1"/>
  <c r="Z90" i="1"/>
  <c r="Z80" i="1"/>
  <c r="Z83" i="1"/>
  <c r="Z102" i="1"/>
  <c r="Z68" i="1"/>
  <c r="Z74" i="1"/>
  <c r="Z58" i="1"/>
  <c r="Z152" i="1"/>
  <c r="Z50" i="1"/>
  <c r="Z99" i="1"/>
  <c r="Z111" i="1"/>
  <c r="Z112" i="1"/>
  <c r="Z113" i="1"/>
  <c r="Z119" i="1"/>
  <c r="Z115" i="1"/>
  <c r="Z116" i="1"/>
  <c r="Z114" i="1"/>
  <c r="Z117" i="1"/>
  <c r="Z120" i="1"/>
  <c r="Z118" i="1"/>
  <c r="Z121" i="1"/>
  <c r="Z153" i="1"/>
  <c r="Z154" i="1"/>
  <c r="Z122" i="1"/>
  <c r="Z123" i="1"/>
  <c r="Z124" i="1"/>
  <c r="Z126" i="1"/>
  <c r="Z127" i="1"/>
  <c r="Z125" i="1"/>
  <c r="Z131" i="1"/>
  <c r="Z130" i="1"/>
  <c r="Z129" i="1"/>
  <c r="Z128" i="1"/>
  <c r="Z133" i="1"/>
  <c r="Z132" i="1"/>
  <c r="Z135" i="1"/>
  <c r="Z136" i="1"/>
  <c r="Z137" i="1"/>
  <c r="Z138" i="1"/>
  <c r="Z134" i="1"/>
  <c r="Z139" i="1"/>
  <c r="Z140" i="1"/>
  <c r="Z141" i="1"/>
  <c r="Z142" i="1"/>
  <c r="Z143" i="1"/>
  <c r="Z144" i="1"/>
  <c r="Z145" i="1"/>
  <c r="Z146" i="1"/>
  <c r="Z147" i="1"/>
  <c r="Z148" i="1"/>
  <c r="Z149" i="1"/>
  <c r="Z2" i="1"/>
  <c r="X5" i="1"/>
  <c r="X4" i="1"/>
  <c r="X3" i="1"/>
  <c r="X8" i="1"/>
  <c r="X9" i="1"/>
  <c r="X7" i="1"/>
  <c r="X6" i="1"/>
  <c r="X11" i="1"/>
  <c r="X10" i="1"/>
  <c r="X12" i="1"/>
  <c r="X14" i="1"/>
  <c r="X13" i="1"/>
  <c r="X15" i="1"/>
  <c r="X16" i="1"/>
  <c r="X21" i="1"/>
  <c r="X18" i="1"/>
  <c r="X24" i="1"/>
  <c r="X19" i="1"/>
  <c r="X26" i="1"/>
  <c r="X28" i="1"/>
  <c r="X23" i="1"/>
  <c r="X25" i="1"/>
  <c r="X17" i="1"/>
  <c r="X22" i="1"/>
  <c r="X29" i="1"/>
  <c r="X27" i="1"/>
  <c r="X30" i="1"/>
  <c r="X32" i="1"/>
  <c r="X39" i="1"/>
  <c r="X37" i="1"/>
  <c r="X33" i="1"/>
  <c r="X31" i="1"/>
  <c r="X38" i="1"/>
  <c r="X35" i="1"/>
  <c r="X34" i="1"/>
  <c r="X46" i="1"/>
  <c r="X36" i="1"/>
  <c r="X41" i="1"/>
  <c r="X40" i="1"/>
  <c r="X44" i="1"/>
  <c r="X48" i="1"/>
  <c r="X49" i="1"/>
  <c r="X43" i="1"/>
  <c r="X52" i="1"/>
  <c r="X61" i="1"/>
  <c r="X42" i="1"/>
  <c r="X76" i="1"/>
  <c r="X56" i="1"/>
  <c r="X60" i="1"/>
  <c r="X54" i="1"/>
  <c r="X64" i="1"/>
  <c r="X62" i="1"/>
  <c r="X51" i="1"/>
  <c r="X67" i="1"/>
  <c r="X57" i="1"/>
  <c r="X59" i="1"/>
  <c r="X70" i="1"/>
  <c r="X66" i="1"/>
  <c r="X73" i="1"/>
  <c r="X69" i="1"/>
  <c r="X79" i="1"/>
  <c r="X84" i="1"/>
  <c r="X82" i="1"/>
  <c r="X72" i="1"/>
  <c r="X77" i="1"/>
  <c r="X87" i="1"/>
  <c r="X86" i="1"/>
  <c r="X85" i="1"/>
  <c r="X89" i="1"/>
  <c r="X88" i="1"/>
  <c r="X92" i="1"/>
  <c r="X97" i="1"/>
  <c r="X100" i="1"/>
  <c r="X101" i="1"/>
  <c r="X98" i="1"/>
  <c r="X103" i="1"/>
  <c r="X106" i="1"/>
  <c r="X105" i="1"/>
  <c r="X107" i="1"/>
  <c r="X108" i="1"/>
  <c r="X109" i="1"/>
  <c r="X110" i="1"/>
  <c r="X104" i="1"/>
  <c r="X53" i="1"/>
  <c r="X81" i="1"/>
  <c r="X45" i="1"/>
  <c r="X71" i="1"/>
  <c r="X75" i="1"/>
  <c r="X93" i="1"/>
  <c r="X63" i="1"/>
  <c r="X94" i="1"/>
  <c r="X55" i="1"/>
  <c r="X78" i="1"/>
  <c r="X91" i="1"/>
  <c r="X96" i="1"/>
  <c r="X47" i="1"/>
  <c r="X90" i="1"/>
  <c r="X80" i="1"/>
  <c r="X83" i="1"/>
  <c r="X102" i="1"/>
  <c r="X68" i="1"/>
  <c r="X74" i="1"/>
  <c r="X58" i="1"/>
  <c r="X50" i="1"/>
  <c r="X99" i="1"/>
  <c r="X111" i="1"/>
  <c r="X112" i="1"/>
  <c r="X113" i="1"/>
  <c r="X119" i="1"/>
  <c r="X115" i="1"/>
  <c r="X116" i="1"/>
  <c r="X114" i="1"/>
  <c r="X117" i="1"/>
  <c r="X120" i="1"/>
  <c r="X118" i="1"/>
  <c r="X121" i="1"/>
  <c r="X122" i="1"/>
  <c r="X123" i="1"/>
  <c r="X124" i="1"/>
  <c r="X126" i="1"/>
  <c r="X127" i="1"/>
  <c r="X125" i="1"/>
  <c r="X131" i="1"/>
  <c r="X130" i="1"/>
  <c r="X129" i="1"/>
  <c r="X128" i="1"/>
  <c r="X133" i="1"/>
  <c r="X132" i="1"/>
  <c r="X135" i="1"/>
  <c r="X136" i="1"/>
  <c r="X137" i="1"/>
  <c r="X138" i="1"/>
  <c r="X134" i="1"/>
  <c r="X139" i="1"/>
  <c r="X140" i="1"/>
  <c r="X141" i="1"/>
  <c r="X142" i="1"/>
  <c r="X143" i="1"/>
  <c r="X144" i="1"/>
  <c r="X145" i="1"/>
  <c r="X146" i="1"/>
  <c r="X2" i="1"/>
  <c r="V5" i="1"/>
  <c r="V4" i="1"/>
  <c r="V3" i="1"/>
  <c r="V8" i="1"/>
  <c r="V9" i="1"/>
  <c r="V7" i="1"/>
  <c r="V6" i="1"/>
  <c r="V11" i="1"/>
  <c r="V10" i="1"/>
  <c r="V12" i="1"/>
  <c r="V14" i="1"/>
  <c r="V13" i="1"/>
  <c r="V15" i="1"/>
  <c r="V16" i="1"/>
  <c r="V21" i="1"/>
  <c r="V18" i="1"/>
  <c r="V24" i="1"/>
  <c r="V19" i="1"/>
  <c r="V26" i="1"/>
  <c r="V28" i="1"/>
  <c r="V23" i="1"/>
  <c r="V25" i="1"/>
  <c r="V17" i="1"/>
  <c r="V22" i="1"/>
  <c r="V29" i="1"/>
  <c r="V27" i="1"/>
  <c r="V30" i="1"/>
  <c r="V32" i="1"/>
  <c r="V39" i="1"/>
  <c r="V37" i="1"/>
  <c r="V33" i="1"/>
  <c r="V31" i="1"/>
  <c r="V38" i="1"/>
  <c r="V35" i="1"/>
  <c r="V34" i="1"/>
  <c r="V46" i="1"/>
  <c r="V36" i="1"/>
  <c r="V41" i="1"/>
  <c r="V40" i="1"/>
  <c r="V44" i="1"/>
  <c r="V48" i="1"/>
  <c r="V49" i="1"/>
  <c r="V43" i="1"/>
  <c r="V52" i="1"/>
  <c r="V61" i="1"/>
  <c r="V42" i="1"/>
  <c r="V76" i="1"/>
  <c r="V56" i="1"/>
  <c r="V60" i="1"/>
  <c r="V54" i="1"/>
  <c r="V64" i="1"/>
  <c r="V62" i="1"/>
  <c r="V51" i="1"/>
  <c r="V67" i="1"/>
  <c r="V57" i="1"/>
  <c r="V59" i="1"/>
  <c r="V70" i="1"/>
  <c r="V66" i="1"/>
  <c r="V73" i="1"/>
  <c r="V69" i="1"/>
  <c r="V79" i="1"/>
  <c r="V84" i="1"/>
  <c r="V82" i="1"/>
  <c r="V72" i="1"/>
  <c r="V77" i="1"/>
  <c r="V87" i="1"/>
  <c r="V86" i="1"/>
  <c r="V85" i="1"/>
  <c r="V89" i="1"/>
  <c r="V88" i="1"/>
  <c r="V92" i="1"/>
  <c r="V97" i="1"/>
  <c r="V100" i="1"/>
  <c r="V101" i="1"/>
  <c r="V98" i="1"/>
  <c r="V103" i="1"/>
  <c r="V106" i="1"/>
  <c r="V105" i="1"/>
  <c r="V107" i="1"/>
  <c r="V108" i="1"/>
  <c r="V109" i="1"/>
  <c r="V110" i="1"/>
  <c r="V104" i="1"/>
  <c r="V53" i="1"/>
  <c r="V81" i="1"/>
  <c r="V45" i="1"/>
  <c r="V71" i="1"/>
  <c r="V75" i="1"/>
  <c r="V93" i="1"/>
  <c r="V63" i="1"/>
  <c r="V94" i="1"/>
  <c r="V55" i="1"/>
  <c r="V78" i="1"/>
  <c r="V91" i="1"/>
  <c r="V96" i="1"/>
  <c r="V47" i="1"/>
  <c r="V90" i="1"/>
  <c r="V80" i="1"/>
  <c r="V83" i="1"/>
  <c r="V102" i="1"/>
  <c r="V68" i="1"/>
  <c r="V74" i="1"/>
  <c r="V58" i="1"/>
  <c r="V50" i="1"/>
  <c r="V99" i="1"/>
  <c r="V111" i="1"/>
  <c r="V112" i="1"/>
  <c r="V113" i="1"/>
  <c r="V119" i="1"/>
  <c r="V115" i="1"/>
  <c r="V116" i="1"/>
  <c r="V114" i="1"/>
  <c r="V117" i="1"/>
  <c r="V120" i="1"/>
  <c r="V118" i="1"/>
  <c r="V121" i="1"/>
  <c r="V122" i="1"/>
  <c r="V123" i="1"/>
  <c r="V124" i="1"/>
  <c r="V126" i="1"/>
  <c r="V127" i="1"/>
  <c r="V125" i="1"/>
  <c r="V131" i="1"/>
  <c r="V130" i="1"/>
  <c r="V129" i="1"/>
  <c r="V128" i="1"/>
  <c r="V133" i="1"/>
  <c r="V132" i="1"/>
  <c r="V135" i="1"/>
  <c r="V136" i="1"/>
  <c r="V137" i="1"/>
  <c r="V138" i="1"/>
  <c r="V134" i="1"/>
  <c r="V139" i="1"/>
  <c r="V140" i="1"/>
  <c r="V141" i="1"/>
  <c r="V142" i="1"/>
  <c r="V143" i="1"/>
  <c r="V144" i="1"/>
  <c r="V145" i="1"/>
  <c r="V146" i="1"/>
  <c r="V2" i="1"/>
  <c r="T5" i="1"/>
  <c r="T4" i="1"/>
  <c r="T3" i="1"/>
  <c r="T8" i="1"/>
  <c r="T9" i="1"/>
  <c r="T7" i="1"/>
  <c r="T6" i="1"/>
  <c r="T11" i="1"/>
  <c r="T10" i="1"/>
  <c r="T12" i="1"/>
  <c r="T14" i="1"/>
  <c r="T13" i="1"/>
  <c r="T15" i="1"/>
  <c r="T16" i="1"/>
  <c r="T21" i="1"/>
  <c r="T18" i="1"/>
  <c r="T24" i="1"/>
  <c r="T19" i="1"/>
  <c r="T26" i="1"/>
  <c r="T28" i="1"/>
  <c r="T20" i="1"/>
  <c r="T23" i="1"/>
  <c r="T25" i="1"/>
  <c r="T17" i="1"/>
  <c r="T22" i="1"/>
  <c r="T29" i="1"/>
  <c r="T27" i="1"/>
  <c r="T30" i="1"/>
  <c r="T32" i="1"/>
  <c r="T39" i="1"/>
  <c r="T37" i="1"/>
  <c r="T33" i="1"/>
  <c r="T31" i="1"/>
  <c r="T38" i="1"/>
  <c r="T35" i="1"/>
  <c r="T34" i="1"/>
  <c r="T46" i="1"/>
  <c r="T36" i="1"/>
  <c r="T41" i="1"/>
  <c r="T40" i="1"/>
  <c r="T44" i="1"/>
  <c r="T48" i="1"/>
  <c r="T49" i="1"/>
  <c r="T43" i="1"/>
  <c r="T52" i="1"/>
  <c r="T61" i="1"/>
  <c r="T42" i="1"/>
  <c r="T76" i="1"/>
  <c r="T56" i="1"/>
  <c r="T60" i="1"/>
  <c r="T54" i="1"/>
  <c r="T64" i="1"/>
  <c r="T62" i="1"/>
  <c r="T51" i="1"/>
  <c r="T67" i="1"/>
  <c r="T57" i="1"/>
  <c r="T59" i="1"/>
  <c r="T70" i="1"/>
  <c r="T66" i="1"/>
  <c r="T73" i="1"/>
  <c r="T69" i="1"/>
  <c r="T79" i="1"/>
  <c r="T84" i="1"/>
  <c r="T82" i="1"/>
  <c r="T72" i="1"/>
  <c r="T77" i="1"/>
  <c r="T87" i="1"/>
  <c r="T86" i="1"/>
  <c r="T85" i="1"/>
  <c r="T89" i="1"/>
  <c r="T88" i="1"/>
  <c r="T92" i="1"/>
  <c r="T97" i="1"/>
  <c r="T95" i="1"/>
  <c r="T100" i="1"/>
  <c r="T101" i="1"/>
  <c r="T98" i="1"/>
  <c r="T103" i="1"/>
  <c r="T106" i="1"/>
  <c r="T105" i="1"/>
  <c r="T107" i="1"/>
  <c r="T108" i="1"/>
  <c r="T109" i="1"/>
  <c r="T110" i="1"/>
  <c r="T155" i="1"/>
  <c r="T104" i="1"/>
  <c r="T53" i="1"/>
  <c r="T81" i="1"/>
  <c r="T45" i="1"/>
  <c r="T150" i="1"/>
  <c r="T151" i="1"/>
  <c r="T71" i="1"/>
  <c r="T75" i="1"/>
  <c r="T93" i="1"/>
  <c r="T63" i="1"/>
  <c r="T94" i="1"/>
  <c r="T55" i="1"/>
  <c r="T78" i="1"/>
  <c r="T91" i="1"/>
  <c r="T96" i="1"/>
  <c r="T47" i="1"/>
  <c r="T90" i="1"/>
  <c r="T80" i="1"/>
  <c r="T83" i="1"/>
  <c r="T102" i="1"/>
  <c r="T68" i="1"/>
  <c r="T74" i="1"/>
  <c r="T58" i="1"/>
  <c r="T152" i="1"/>
  <c r="T50" i="1"/>
  <c r="T99" i="1"/>
  <c r="T111" i="1"/>
  <c r="T112" i="1"/>
  <c r="T113" i="1"/>
  <c r="T119" i="1"/>
  <c r="T115" i="1"/>
  <c r="T116" i="1"/>
  <c r="T114" i="1"/>
  <c r="T117" i="1"/>
  <c r="T120" i="1"/>
  <c r="T118" i="1"/>
  <c r="T121" i="1"/>
  <c r="T153" i="1"/>
  <c r="T154" i="1"/>
  <c r="T122" i="1"/>
  <c r="T123" i="1"/>
  <c r="T124" i="1"/>
  <c r="T126" i="1"/>
  <c r="T127" i="1"/>
  <c r="T125" i="1"/>
  <c r="T131" i="1"/>
  <c r="T130" i="1"/>
  <c r="T129" i="1"/>
  <c r="T128" i="1"/>
  <c r="T133" i="1"/>
  <c r="T132" i="1"/>
  <c r="T135" i="1"/>
  <c r="T136" i="1"/>
  <c r="T137" i="1"/>
  <c r="T138" i="1"/>
  <c r="T134" i="1"/>
  <c r="T139" i="1"/>
  <c r="T140" i="1"/>
  <c r="T141" i="1"/>
  <c r="T142" i="1"/>
  <c r="T143" i="1"/>
  <c r="T144" i="1"/>
  <c r="T145" i="1"/>
  <c r="T146" i="1"/>
  <c r="T147" i="1"/>
  <c r="T148" i="1"/>
  <c r="T149" i="1"/>
  <c r="T2" i="1"/>
  <c r="Q5" i="1"/>
  <c r="Q4" i="1"/>
  <c r="Q3" i="1"/>
  <c r="Q8" i="1"/>
  <c r="Q9" i="1"/>
  <c r="Q7" i="1"/>
  <c r="Q6" i="1"/>
  <c r="Q11" i="1"/>
  <c r="Q10" i="1"/>
  <c r="Q12" i="1"/>
  <c r="Q14" i="1"/>
  <c r="Q13" i="1"/>
  <c r="Q15" i="1"/>
  <c r="Q16" i="1"/>
  <c r="Q21" i="1"/>
  <c r="Q18" i="1"/>
  <c r="Q24" i="1"/>
  <c r="Q19" i="1"/>
  <c r="Q26" i="1"/>
  <c r="Q28" i="1"/>
  <c r="Q20" i="1"/>
  <c r="Q23" i="1"/>
  <c r="Q25" i="1"/>
  <c r="Q17" i="1"/>
  <c r="Q22" i="1"/>
  <c r="Q29" i="1"/>
  <c r="Q27" i="1"/>
  <c r="Q30" i="1"/>
  <c r="Q32" i="1"/>
  <c r="Q39" i="1"/>
  <c r="Q37" i="1"/>
  <c r="Q33" i="1"/>
  <c r="Q31" i="1"/>
  <c r="Q38" i="1"/>
  <c r="Q35" i="1"/>
  <c r="Q46" i="1"/>
  <c r="Q36" i="1"/>
  <c r="Q41" i="1"/>
  <c r="Q40" i="1"/>
  <c r="Q44" i="1"/>
  <c r="Q48" i="1"/>
  <c r="Q49" i="1"/>
  <c r="Q43" i="1"/>
  <c r="Q52" i="1"/>
  <c r="Q61" i="1"/>
  <c r="Q42" i="1"/>
  <c r="Q76" i="1"/>
  <c r="Q56" i="1"/>
  <c r="Q60" i="1"/>
  <c r="Q54" i="1"/>
  <c r="Q64" i="1"/>
  <c r="Q62" i="1"/>
  <c r="Q67" i="1"/>
  <c r="Q57" i="1"/>
  <c r="Q59" i="1"/>
  <c r="Q70" i="1"/>
  <c r="Q66" i="1"/>
  <c r="Q73" i="1"/>
  <c r="Q69" i="1"/>
  <c r="Q79" i="1"/>
  <c r="Q84" i="1"/>
  <c r="Q72" i="1"/>
  <c r="Q77" i="1"/>
  <c r="Q87" i="1"/>
  <c r="Q86" i="1"/>
  <c r="Q85" i="1"/>
  <c r="Q89" i="1"/>
  <c r="Q88" i="1"/>
  <c r="Q92" i="1"/>
  <c r="Q97" i="1"/>
  <c r="Q95" i="1"/>
  <c r="Q101" i="1"/>
  <c r="Q98" i="1"/>
  <c r="Q103" i="1"/>
  <c r="Q107" i="1"/>
  <c r="Q110" i="1"/>
  <c r="Q155" i="1"/>
  <c r="Q104" i="1"/>
  <c r="Q53" i="1"/>
  <c r="Q81" i="1"/>
  <c r="Q45" i="1"/>
  <c r="Q150" i="1"/>
  <c r="Q151" i="1"/>
  <c r="Q71" i="1"/>
  <c r="Q75" i="1"/>
  <c r="Q93" i="1"/>
  <c r="Q63" i="1"/>
  <c r="Q94" i="1"/>
  <c r="Q55" i="1"/>
  <c r="Q78" i="1"/>
  <c r="Q91" i="1"/>
  <c r="Q96" i="1"/>
  <c r="Q47" i="1"/>
  <c r="Q90" i="1"/>
  <c r="Q80" i="1"/>
  <c r="Q83" i="1"/>
  <c r="Q102" i="1"/>
  <c r="Q68" i="1"/>
  <c r="Q74" i="1"/>
  <c r="Q58" i="1"/>
  <c r="Q152" i="1"/>
  <c r="Q50" i="1"/>
  <c r="Q99" i="1"/>
  <c r="Q111" i="1"/>
  <c r="Q112" i="1"/>
  <c r="Q113" i="1"/>
  <c r="Q119" i="1"/>
  <c r="Q115" i="1"/>
  <c r="Q116" i="1"/>
  <c r="Q114" i="1"/>
  <c r="Q117" i="1"/>
  <c r="Q120" i="1"/>
  <c r="Q118" i="1"/>
  <c r="Q121" i="1"/>
  <c r="Q153" i="1"/>
  <c r="Q154" i="1"/>
  <c r="Q122" i="1"/>
  <c r="Q123" i="1"/>
  <c r="Q124" i="1"/>
  <c r="Q126" i="1"/>
  <c r="Q127" i="1"/>
  <c r="Q125" i="1"/>
  <c r="Q131" i="1"/>
  <c r="Q130" i="1"/>
  <c r="Q129" i="1"/>
  <c r="Q128" i="1"/>
  <c r="Q133" i="1"/>
  <c r="Q132" i="1"/>
  <c r="Q135" i="1"/>
  <c r="Q136" i="1"/>
  <c r="Q137" i="1"/>
  <c r="Q138" i="1"/>
  <c r="Q134" i="1"/>
  <c r="Q139" i="1"/>
  <c r="Q140" i="1"/>
  <c r="Q141" i="1"/>
  <c r="Q142" i="1"/>
  <c r="Q143" i="1"/>
  <c r="Q144" i="1"/>
  <c r="Q145" i="1"/>
  <c r="Q146" i="1"/>
  <c r="Q147" i="1"/>
  <c r="Q148" i="1"/>
  <c r="Q149" i="1"/>
  <c r="Q2" i="1"/>
  <c r="O5" i="1"/>
  <c r="O4" i="1"/>
  <c r="O3" i="1"/>
  <c r="O8" i="1"/>
  <c r="O9" i="1"/>
  <c r="O7" i="1"/>
  <c r="O6" i="1"/>
  <c r="O11" i="1"/>
  <c r="O10" i="1"/>
  <c r="O12" i="1"/>
  <c r="O14" i="1"/>
  <c r="O13" i="1"/>
  <c r="O15" i="1"/>
  <c r="O16" i="1"/>
  <c r="O21" i="1"/>
  <c r="O18" i="1"/>
  <c r="O24" i="1"/>
  <c r="O19" i="1"/>
  <c r="O26" i="1"/>
  <c r="O28" i="1"/>
  <c r="O20" i="1"/>
  <c r="O23" i="1"/>
  <c r="O25" i="1"/>
  <c r="O17" i="1"/>
  <c r="O22" i="1"/>
  <c r="O29" i="1"/>
  <c r="O27" i="1"/>
  <c r="O30" i="1"/>
  <c r="O32" i="1"/>
  <c r="O39" i="1"/>
  <c r="O37" i="1"/>
  <c r="O33" i="1"/>
  <c r="O31" i="1"/>
  <c r="O38" i="1"/>
  <c r="O35" i="1"/>
  <c r="O46" i="1"/>
  <c r="O36" i="1"/>
  <c r="O41" i="1"/>
  <c r="O40" i="1"/>
  <c r="O44" i="1"/>
  <c r="O48" i="1"/>
  <c r="O49" i="1"/>
  <c r="O43" i="1"/>
  <c r="O52" i="1"/>
  <c r="O61" i="1"/>
  <c r="O42" i="1"/>
  <c r="O76" i="1"/>
  <c r="O56" i="1"/>
  <c r="O60" i="1"/>
  <c r="O54" i="1"/>
  <c r="O64" i="1"/>
  <c r="O62" i="1"/>
  <c r="O67" i="1"/>
  <c r="O57" i="1"/>
  <c r="O59" i="1"/>
  <c r="O70" i="1"/>
  <c r="O66" i="1"/>
  <c r="O73" i="1"/>
  <c r="O69" i="1"/>
  <c r="O79" i="1"/>
  <c r="O84" i="1"/>
  <c r="O72" i="1"/>
  <c r="O77" i="1"/>
  <c r="O87" i="1"/>
  <c r="O86" i="1"/>
  <c r="O85" i="1"/>
  <c r="O89" i="1"/>
  <c r="O88" i="1"/>
  <c r="O92" i="1"/>
  <c r="O97" i="1"/>
  <c r="O95" i="1"/>
  <c r="O101" i="1"/>
  <c r="O98" i="1"/>
  <c r="O103" i="1"/>
  <c r="O107" i="1"/>
  <c r="O110" i="1"/>
  <c r="O155" i="1"/>
  <c r="O104" i="1"/>
  <c r="O53" i="1"/>
  <c r="O81" i="1"/>
  <c r="O45" i="1"/>
  <c r="O150" i="1"/>
  <c r="O151" i="1"/>
  <c r="O71" i="1"/>
  <c r="O75" i="1"/>
  <c r="O93" i="1"/>
  <c r="O63" i="1"/>
  <c r="O94" i="1"/>
  <c r="O55" i="1"/>
  <c r="O78" i="1"/>
  <c r="O91" i="1"/>
  <c r="O96" i="1"/>
  <c r="O47" i="1"/>
  <c r="O90" i="1"/>
  <c r="O80" i="1"/>
  <c r="O83" i="1"/>
  <c r="O102" i="1"/>
  <c r="O68" i="1"/>
  <c r="O74" i="1"/>
  <c r="O58" i="1"/>
  <c r="O152" i="1"/>
  <c r="O50" i="1"/>
  <c r="O99" i="1"/>
  <c r="O111" i="1"/>
  <c r="O112" i="1"/>
  <c r="O113" i="1"/>
  <c r="O119" i="1"/>
  <c r="O115" i="1"/>
  <c r="O116" i="1"/>
  <c r="O114" i="1"/>
  <c r="O117" i="1"/>
  <c r="O120" i="1"/>
  <c r="O118" i="1"/>
  <c r="O121" i="1"/>
  <c r="O153" i="1"/>
  <c r="O154" i="1"/>
  <c r="O122" i="1"/>
  <c r="O123" i="1"/>
  <c r="O124" i="1"/>
  <c r="O126" i="1"/>
  <c r="O127" i="1"/>
  <c r="O125" i="1"/>
  <c r="O131" i="1"/>
  <c r="O130" i="1"/>
  <c r="O129" i="1"/>
  <c r="O128" i="1"/>
  <c r="O133" i="1"/>
  <c r="O132" i="1"/>
  <c r="O135" i="1"/>
  <c r="O136" i="1"/>
  <c r="O137" i="1"/>
  <c r="O138" i="1"/>
  <c r="O134" i="1"/>
  <c r="O139" i="1"/>
  <c r="O140" i="1"/>
  <c r="O141" i="1"/>
  <c r="O142" i="1"/>
  <c r="O143" i="1"/>
  <c r="O144" i="1"/>
  <c r="O145" i="1"/>
  <c r="O146" i="1"/>
  <c r="O147" i="1"/>
  <c r="O148" i="1"/>
  <c r="O149" i="1"/>
  <c r="O2" i="1"/>
  <c r="M5" i="1"/>
  <c r="M4" i="1"/>
  <c r="M3" i="1"/>
  <c r="M8" i="1"/>
  <c r="M9" i="1"/>
  <c r="M7" i="1"/>
  <c r="M6" i="1"/>
  <c r="M11" i="1"/>
  <c r="M10" i="1"/>
  <c r="M12" i="1"/>
  <c r="M14" i="1"/>
  <c r="M13" i="1"/>
  <c r="M15" i="1"/>
  <c r="M16" i="1"/>
  <c r="M21" i="1"/>
  <c r="M18" i="1"/>
  <c r="M24" i="1"/>
  <c r="M19" i="1"/>
  <c r="M26" i="1"/>
  <c r="M28" i="1"/>
  <c r="M20" i="1"/>
  <c r="M23" i="1"/>
  <c r="M25" i="1"/>
  <c r="M17" i="1"/>
  <c r="M22" i="1"/>
  <c r="M29" i="1"/>
  <c r="M27" i="1"/>
  <c r="M30" i="1"/>
  <c r="M32" i="1"/>
  <c r="M39" i="1"/>
  <c r="M37" i="1"/>
  <c r="M33" i="1"/>
  <c r="M31" i="1"/>
  <c r="M38" i="1"/>
  <c r="M35" i="1"/>
  <c r="M46" i="1"/>
  <c r="M36" i="1"/>
  <c r="M41" i="1"/>
  <c r="M40" i="1"/>
  <c r="M44" i="1"/>
  <c r="M48" i="1"/>
  <c r="M49" i="1"/>
  <c r="M43" i="1"/>
  <c r="M52" i="1"/>
  <c r="M61" i="1"/>
  <c r="M42" i="1"/>
  <c r="M76" i="1"/>
  <c r="M56" i="1"/>
  <c r="M60" i="1"/>
  <c r="M54" i="1"/>
  <c r="M64" i="1"/>
  <c r="M62" i="1"/>
  <c r="M67" i="1"/>
  <c r="M57" i="1"/>
  <c r="M59" i="1"/>
  <c r="M70" i="1"/>
  <c r="M66" i="1"/>
  <c r="M73" i="1"/>
  <c r="M69" i="1"/>
  <c r="M79" i="1"/>
  <c r="M84" i="1"/>
  <c r="M72" i="1"/>
  <c r="M77" i="1"/>
  <c r="M87" i="1"/>
  <c r="M86" i="1"/>
  <c r="M85" i="1"/>
  <c r="M89" i="1"/>
  <c r="M88" i="1"/>
  <c r="M92" i="1"/>
  <c r="M97" i="1"/>
  <c r="M95" i="1"/>
  <c r="M101" i="1"/>
  <c r="M98" i="1"/>
  <c r="M103" i="1"/>
  <c r="M107" i="1"/>
  <c r="M110" i="1"/>
  <c r="M155" i="1"/>
  <c r="M104" i="1"/>
  <c r="M53" i="1"/>
  <c r="M81" i="1"/>
  <c r="M45" i="1"/>
  <c r="M150" i="1"/>
  <c r="M151" i="1"/>
  <c r="M71" i="1"/>
  <c r="M75" i="1"/>
  <c r="M93" i="1"/>
  <c r="M63" i="1"/>
  <c r="M94" i="1"/>
  <c r="M55" i="1"/>
  <c r="M78" i="1"/>
  <c r="M91" i="1"/>
  <c r="M96" i="1"/>
  <c r="M47" i="1"/>
  <c r="M90" i="1"/>
  <c r="M80" i="1"/>
  <c r="M83" i="1"/>
  <c r="M102" i="1"/>
  <c r="M68" i="1"/>
  <c r="M74" i="1"/>
  <c r="M58" i="1"/>
  <c r="M152" i="1"/>
  <c r="M50" i="1"/>
  <c r="M99" i="1"/>
  <c r="M111" i="1"/>
  <c r="M112" i="1"/>
  <c r="M113" i="1"/>
  <c r="M119" i="1"/>
  <c r="M115" i="1"/>
  <c r="M116" i="1"/>
  <c r="M114" i="1"/>
  <c r="M117" i="1"/>
  <c r="M120" i="1"/>
  <c r="M118" i="1"/>
  <c r="M121" i="1"/>
  <c r="M153" i="1"/>
  <c r="M154" i="1"/>
  <c r="M122" i="1"/>
  <c r="M123" i="1"/>
  <c r="M124" i="1"/>
  <c r="M126" i="1"/>
  <c r="M127" i="1"/>
  <c r="M125" i="1"/>
  <c r="M131" i="1"/>
  <c r="M130" i="1"/>
  <c r="M129" i="1"/>
  <c r="M128" i="1"/>
  <c r="M133" i="1"/>
  <c r="M132" i="1"/>
  <c r="M135" i="1"/>
  <c r="M136" i="1"/>
  <c r="M137" i="1"/>
  <c r="M138" i="1"/>
  <c r="M134" i="1"/>
  <c r="M139" i="1"/>
  <c r="M140" i="1"/>
  <c r="M141" i="1"/>
  <c r="M142" i="1"/>
  <c r="M143" i="1"/>
  <c r="M144" i="1"/>
  <c r="M145" i="1"/>
  <c r="M146" i="1"/>
  <c r="M147" i="1"/>
  <c r="M148" i="1"/>
  <c r="M149" i="1"/>
  <c r="M2" i="1"/>
  <c r="K5" i="1"/>
  <c r="K4" i="1"/>
  <c r="K3" i="1"/>
  <c r="K8" i="1"/>
  <c r="K9" i="1"/>
  <c r="K7" i="1"/>
  <c r="K6" i="1"/>
  <c r="K11" i="1"/>
  <c r="K10" i="1"/>
  <c r="K12" i="1"/>
  <c r="K14" i="1"/>
  <c r="K13" i="1"/>
  <c r="K15" i="1"/>
  <c r="K16" i="1"/>
  <c r="K21" i="1"/>
  <c r="K18" i="1"/>
  <c r="K24" i="1"/>
  <c r="K19" i="1"/>
  <c r="K26" i="1"/>
  <c r="K28" i="1"/>
  <c r="K20" i="1"/>
  <c r="K23" i="1"/>
  <c r="K25" i="1"/>
  <c r="K17" i="1"/>
  <c r="K22" i="1"/>
  <c r="K29" i="1"/>
  <c r="K27" i="1"/>
  <c r="K30" i="1"/>
  <c r="K32" i="1"/>
  <c r="K39" i="1"/>
  <c r="K37" i="1"/>
  <c r="K33" i="1"/>
  <c r="K31" i="1"/>
  <c r="K38" i="1"/>
  <c r="K35" i="1"/>
  <c r="K46" i="1"/>
  <c r="K36" i="1"/>
  <c r="K41" i="1"/>
  <c r="K40" i="1"/>
  <c r="K44" i="1"/>
  <c r="K48" i="1"/>
  <c r="K49" i="1"/>
  <c r="K43" i="1"/>
  <c r="K52" i="1"/>
  <c r="K61" i="1"/>
  <c r="K42" i="1"/>
  <c r="K76" i="1"/>
  <c r="K56" i="1"/>
  <c r="K60" i="1"/>
  <c r="K54" i="1"/>
  <c r="K64" i="1"/>
  <c r="K62" i="1"/>
  <c r="K67" i="1"/>
  <c r="K57" i="1"/>
  <c r="K59" i="1"/>
  <c r="K70" i="1"/>
  <c r="K66" i="1"/>
  <c r="K73" i="1"/>
  <c r="K69" i="1"/>
  <c r="K79" i="1"/>
  <c r="K84" i="1"/>
  <c r="K72" i="1"/>
  <c r="K77" i="1"/>
  <c r="K87" i="1"/>
  <c r="K86" i="1"/>
  <c r="K85" i="1"/>
  <c r="K89" i="1"/>
  <c r="K88" i="1"/>
  <c r="K92" i="1"/>
  <c r="K97" i="1"/>
  <c r="K95" i="1"/>
  <c r="K101" i="1"/>
  <c r="K98" i="1"/>
  <c r="K103" i="1"/>
  <c r="K107" i="1"/>
  <c r="K110" i="1"/>
  <c r="K155" i="1"/>
  <c r="K104" i="1"/>
  <c r="K53" i="1"/>
  <c r="K81" i="1"/>
  <c r="K45" i="1"/>
  <c r="K150" i="1"/>
  <c r="K151" i="1"/>
  <c r="K71" i="1"/>
  <c r="K75" i="1"/>
  <c r="K93" i="1"/>
  <c r="K63" i="1"/>
  <c r="K94" i="1"/>
  <c r="K55" i="1"/>
  <c r="K78" i="1"/>
  <c r="K91" i="1"/>
  <c r="K96" i="1"/>
  <c r="K47" i="1"/>
  <c r="K90" i="1"/>
  <c r="K80" i="1"/>
  <c r="K83" i="1"/>
  <c r="K102" i="1"/>
  <c r="K68" i="1"/>
  <c r="K74" i="1"/>
  <c r="K58" i="1"/>
  <c r="K152" i="1"/>
  <c r="K50" i="1"/>
  <c r="K99" i="1"/>
  <c r="K111" i="1"/>
  <c r="K112" i="1"/>
  <c r="K113" i="1"/>
  <c r="K119" i="1"/>
  <c r="K115" i="1"/>
  <c r="K116" i="1"/>
  <c r="K114" i="1"/>
  <c r="K117" i="1"/>
  <c r="K120" i="1"/>
  <c r="K118" i="1"/>
  <c r="K121" i="1"/>
  <c r="K153" i="1"/>
  <c r="K154" i="1"/>
  <c r="K122" i="1"/>
  <c r="K123" i="1"/>
  <c r="K124" i="1"/>
  <c r="K126" i="1"/>
  <c r="K127" i="1"/>
  <c r="K125" i="1"/>
  <c r="K131" i="1"/>
  <c r="K130" i="1"/>
  <c r="K129" i="1"/>
  <c r="K128" i="1"/>
  <c r="K133" i="1"/>
  <c r="K132" i="1"/>
  <c r="K135" i="1"/>
  <c r="K136" i="1"/>
  <c r="K137" i="1"/>
  <c r="K138" i="1"/>
  <c r="K134" i="1"/>
  <c r="K139" i="1"/>
  <c r="K140" i="1"/>
  <c r="K141" i="1"/>
  <c r="K142" i="1"/>
  <c r="K143" i="1"/>
  <c r="K144" i="1"/>
  <c r="K145" i="1"/>
  <c r="K146" i="1"/>
  <c r="K147" i="1"/>
  <c r="K148" i="1"/>
  <c r="K149" i="1"/>
  <c r="K2" i="1"/>
  <c r="F104" i="1"/>
  <c r="F53" i="1"/>
  <c r="F81" i="1"/>
  <c r="F45" i="1"/>
  <c r="F150" i="1"/>
  <c r="F151" i="1"/>
  <c r="F71" i="1"/>
  <c r="F75" i="1"/>
  <c r="F93" i="1"/>
  <c r="F63" i="1"/>
  <c r="F94" i="1"/>
  <c r="F55" i="1"/>
  <c r="F78" i="1"/>
  <c r="F91" i="1"/>
  <c r="F96" i="1"/>
  <c r="F47" i="1"/>
  <c r="F90" i="1"/>
  <c r="F80" i="1"/>
  <c r="F83" i="1"/>
  <c r="F102" i="1"/>
  <c r="F68" i="1"/>
  <c r="F74" i="1"/>
  <c r="F58" i="1"/>
  <c r="F152" i="1"/>
  <c r="F50" i="1"/>
  <c r="F99" i="1"/>
  <c r="F111" i="1"/>
  <c r="F112" i="1"/>
  <c r="F113" i="1"/>
  <c r="F119" i="1"/>
  <c r="F115" i="1"/>
  <c r="F116" i="1"/>
  <c r="F114" i="1"/>
  <c r="F117" i="1"/>
  <c r="F120" i="1"/>
  <c r="F118" i="1"/>
  <c r="F121" i="1"/>
  <c r="F153" i="1"/>
  <c r="F154" i="1"/>
  <c r="F122" i="1"/>
  <c r="F123" i="1"/>
  <c r="F124" i="1"/>
  <c r="F126" i="1"/>
  <c r="F127" i="1"/>
  <c r="F125" i="1"/>
  <c r="F131" i="1"/>
  <c r="F130" i="1"/>
  <c r="F129" i="1"/>
  <c r="F128" i="1"/>
  <c r="F133" i="1"/>
  <c r="F132" i="1"/>
  <c r="F135" i="1"/>
  <c r="F136" i="1"/>
  <c r="F137" i="1"/>
  <c r="F138" i="1"/>
  <c r="F134" i="1"/>
  <c r="F139" i="1"/>
  <c r="F140" i="1"/>
  <c r="F141" i="1"/>
  <c r="F142" i="1"/>
  <c r="F143" i="1"/>
  <c r="F144" i="1"/>
  <c r="F145" i="1"/>
  <c r="F146" i="1"/>
  <c r="F147" i="1"/>
  <c r="F148" i="1"/>
  <c r="F149" i="1"/>
  <c r="F5" i="1"/>
  <c r="F4" i="1"/>
  <c r="F3" i="1"/>
  <c r="F8" i="1"/>
  <c r="F9" i="1"/>
  <c r="F7" i="1"/>
  <c r="F6" i="1"/>
  <c r="F11" i="1"/>
  <c r="F10" i="1"/>
  <c r="F12" i="1"/>
  <c r="F14" i="1"/>
  <c r="F13" i="1"/>
  <c r="F15" i="1"/>
  <c r="F16" i="1"/>
  <c r="F21" i="1"/>
  <c r="F18" i="1"/>
  <c r="F24" i="1"/>
  <c r="F19" i="1"/>
  <c r="F26" i="1"/>
  <c r="F28" i="1"/>
  <c r="F20" i="1"/>
  <c r="F23" i="1"/>
  <c r="F25" i="1"/>
  <c r="F17" i="1"/>
  <c r="F22" i="1"/>
  <c r="F29" i="1"/>
  <c r="F27" i="1"/>
  <c r="F30" i="1"/>
  <c r="F32" i="1"/>
  <c r="F39" i="1"/>
  <c r="F37" i="1"/>
  <c r="F33" i="1"/>
  <c r="F31" i="1"/>
  <c r="F38" i="1"/>
  <c r="F35" i="1"/>
  <c r="F34" i="1"/>
  <c r="G34" i="1" s="1"/>
  <c r="F46" i="1"/>
  <c r="F36" i="1"/>
  <c r="F41" i="1"/>
  <c r="F40" i="1"/>
  <c r="F44" i="1"/>
  <c r="F48" i="1"/>
  <c r="F49" i="1"/>
  <c r="F43" i="1"/>
  <c r="F52" i="1"/>
  <c r="F61" i="1"/>
  <c r="F42" i="1"/>
  <c r="F76" i="1"/>
  <c r="F56" i="1"/>
  <c r="F60" i="1"/>
  <c r="F54" i="1"/>
  <c r="F64" i="1"/>
  <c r="F62" i="1"/>
  <c r="F51" i="1"/>
  <c r="F67" i="1"/>
  <c r="F57" i="1"/>
  <c r="F59" i="1"/>
  <c r="F70" i="1"/>
  <c r="F66" i="1"/>
  <c r="F73" i="1"/>
  <c r="F69" i="1"/>
  <c r="F79" i="1"/>
  <c r="F84" i="1"/>
  <c r="F82" i="1"/>
  <c r="F72" i="1"/>
  <c r="F77" i="1"/>
  <c r="F87" i="1"/>
  <c r="F86" i="1"/>
  <c r="F85" i="1"/>
  <c r="F89" i="1"/>
  <c r="F88" i="1"/>
  <c r="F92" i="1"/>
  <c r="F97" i="1"/>
  <c r="F95" i="1"/>
  <c r="F100" i="1"/>
  <c r="F101" i="1"/>
  <c r="F98" i="1"/>
  <c r="F103" i="1"/>
  <c r="F106" i="1"/>
  <c r="F105" i="1"/>
  <c r="F107" i="1"/>
  <c r="F108" i="1"/>
  <c r="F109" i="1"/>
  <c r="F110" i="1"/>
  <c r="F155" i="1"/>
  <c r="F2" i="1"/>
  <c r="D5" i="1"/>
  <c r="D4" i="1"/>
  <c r="D3" i="1"/>
  <c r="D8" i="1"/>
  <c r="D9" i="1"/>
  <c r="D7" i="1"/>
  <c r="D6" i="1"/>
  <c r="D11" i="1"/>
  <c r="D10" i="1"/>
  <c r="D12" i="1"/>
  <c r="D14" i="1"/>
  <c r="D13" i="1"/>
  <c r="D15" i="1"/>
  <c r="D16" i="1"/>
  <c r="D21" i="1"/>
  <c r="D18" i="1"/>
  <c r="D24" i="1"/>
  <c r="D19" i="1"/>
  <c r="D26" i="1"/>
  <c r="D28" i="1"/>
  <c r="D20" i="1"/>
  <c r="D23" i="1"/>
  <c r="D25" i="1"/>
  <c r="D17" i="1"/>
  <c r="D22" i="1"/>
  <c r="D29" i="1"/>
  <c r="D27" i="1"/>
  <c r="D30" i="1"/>
  <c r="D32" i="1"/>
  <c r="D39" i="1"/>
  <c r="D37" i="1"/>
  <c r="D33" i="1"/>
  <c r="D31" i="1"/>
  <c r="D38" i="1"/>
  <c r="D35" i="1"/>
  <c r="D46" i="1"/>
  <c r="D36" i="1"/>
  <c r="D41" i="1"/>
  <c r="D40" i="1"/>
  <c r="D44" i="1"/>
  <c r="D48" i="1"/>
  <c r="D49" i="1"/>
  <c r="D43" i="1"/>
  <c r="D52" i="1"/>
  <c r="D61" i="1"/>
  <c r="D42" i="1"/>
  <c r="D76" i="1"/>
  <c r="D56" i="1"/>
  <c r="D60" i="1"/>
  <c r="D54" i="1"/>
  <c r="D64" i="1"/>
  <c r="D62" i="1"/>
  <c r="D67" i="1"/>
  <c r="D57" i="1"/>
  <c r="D59" i="1"/>
  <c r="D70" i="1"/>
  <c r="D66" i="1"/>
  <c r="D73" i="1"/>
  <c r="D69" i="1"/>
  <c r="D79" i="1"/>
  <c r="D84" i="1"/>
  <c r="D72" i="1"/>
  <c r="D77" i="1"/>
  <c r="D87" i="1"/>
  <c r="D86" i="1"/>
  <c r="D85" i="1"/>
  <c r="D89" i="1"/>
  <c r="D88" i="1"/>
  <c r="D92" i="1"/>
  <c r="D97" i="1"/>
  <c r="D95" i="1"/>
  <c r="D101" i="1"/>
  <c r="D98" i="1"/>
  <c r="D107" i="1"/>
  <c r="D110" i="1"/>
  <c r="D2" i="1"/>
  <c r="G148" i="1" l="1"/>
  <c r="G140" i="1"/>
  <c r="G133" i="1"/>
  <c r="G124" i="1"/>
  <c r="G117" i="1"/>
  <c r="G99" i="1"/>
  <c r="G80" i="1"/>
  <c r="G63" i="1"/>
  <c r="G53" i="1"/>
  <c r="G143" i="1"/>
  <c r="G136" i="1"/>
  <c r="G125" i="1"/>
  <c r="G121" i="1"/>
  <c r="G113" i="1"/>
  <c r="G68" i="1"/>
  <c r="G78" i="1"/>
  <c r="G150" i="1"/>
  <c r="G110" i="1"/>
  <c r="G64" i="1"/>
  <c r="G43" i="1"/>
  <c r="G30" i="1"/>
  <c r="G28" i="1"/>
  <c r="G13" i="1"/>
  <c r="G8" i="1"/>
  <c r="G73" i="1"/>
  <c r="G86" i="1"/>
  <c r="G101" i="1"/>
  <c r="G149" i="1"/>
  <c r="G141" i="1"/>
  <c r="G132" i="1"/>
  <c r="G126" i="1"/>
  <c r="G120" i="1"/>
  <c r="G111" i="1"/>
  <c r="G83" i="1"/>
  <c r="G94" i="1"/>
  <c r="G81" i="1"/>
  <c r="I147" i="1"/>
  <c r="I139" i="1"/>
  <c r="I128" i="1"/>
  <c r="I123" i="1"/>
  <c r="I114" i="1"/>
  <c r="I50" i="1"/>
  <c r="I90" i="1"/>
  <c r="I93" i="1"/>
  <c r="I104" i="1"/>
  <c r="I103" i="1"/>
  <c r="I89" i="1"/>
  <c r="I79" i="1"/>
  <c r="I61" i="1"/>
  <c r="I36" i="1"/>
  <c r="I39" i="1"/>
  <c r="I23" i="1"/>
  <c r="I16" i="1"/>
  <c r="I7" i="1"/>
  <c r="AO149" i="1"/>
  <c r="AO141" i="1"/>
  <c r="AO132" i="1"/>
  <c r="AO126" i="1"/>
  <c r="AO120" i="1"/>
  <c r="AO111" i="1"/>
  <c r="AO83" i="1"/>
  <c r="AO94" i="1"/>
  <c r="AO81" i="1"/>
  <c r="AO105" i="1"/>
  <c r="AO92" i="1"/>
  <c r="AO82" i="1"/>
  <c r="AO57" i="1"/>
  <c r="AO76" i="1"/>
  <c r="AO40" i="1"/>
  <c r="AO33" i="1"/>
  <c r="AO17" i="1"/>
  <c r="AO18" i="1"/>
  <c r="AO11" i="1"/>
  <c r="G109" i="1"/>
  <c r="G100" i="1"/>
  <c r="G87" i="1"/>
  <c r="G66" i="1"/>
  <c r="G54" i="1"/>
  <c r="G49" i="1"/>
  <c r="G35" i="1"/>
  <c r="G27" i="1"/>
  <c r="G26" i="1"/>
  <c r="G14" i="1"/>
  <c r="G3" i="1"/>
  <c r="I125" i="1"/>
  <c r="I78" i="1"/>
  <c r="I29" i="1"/>
  <c r="I12" i="1"/>
  <c r="AO145" i="1"/>
  <c r="AO138" i="1"/>
  <c r="AO130" i="1"/>
  <c r="AO154" i="1"/>
  <c r="AO115" i="1"/>
  <c r="AO58" i="1"/>
  <c r="AO96" i="1"/>
  <c r="AO71" i="1"/>
  <c r="AO28" i="1"/>
  <c r="AO13" i="1"/>
  <c r="AO8" i="1"/>
  <c r="I136" i="1"/>
  <c r="I113" i="1"/>
  <c r="I150" i="1"/>
  <c r="I19" i="1"/>
  <c r="I143" i="1"/>
  <c r="I121" i="1"/>
  <c r="I68" i="1"/>
  <c r="I38" i="1"/>
  <c r="I4" i="1"/>
  <c r="G155" i="1"/>
  <c r="G146" i="1"/>
  <c r="G134" i="1"/>
  <c r="G129" i="1"/>
  <c r="G122" i="1"/>
  <c r="G116" i="1"/>
  <c r="G152" i="1"/>
  <c r="G47" i="1"/>
  <c r="G75" i="1"/>
  <c r="G142" i="1"/>
  <c r="G135" i="1"/>
  <c r="G127" i="1"/>
  <c r="G118" i="1"/>
  <c r="G112" i="1"/>
  <c r="G102" i="1"/>
  <c r="G55" i="1"/>
  <c r="G45" i="1"/>
  <c r="I146" i="1"/>
  <c r="I134" i="1"/>
  <c r="I129" i="1"/>
  <c r="I122" i="1"/>
  <c r="I116" i="1"/>
  <c r="I152" i="1"/>
  <c r="I47" i="1"/>
  <c r="I75" i="1"/>
  <c r="I155" i="1"/>
  <c r="I98" i="1"/>
  <c r="I85" i="1"/>
  <c r="I69" i="1"/>
  <c r="I62" i="1"/>
  <c r="I52" i="1"/>
  <c r="I46" i="1"/>
  <c r="I32" i="1"/>
  <c r="I20" i="1"/>
  <c r="I15" i="1"/>
  <c r="I9" i="1"/>
  <c r="R2" i="1"/>
  <c r="I145" i="1"/>
  <c r="I138" i="1"/>
  <c r="I130" i="1"/>
  <c r="I154" i="1"/>
  <c r="I115" i="1"/>
  <c r="I58" i="1"/>
  <c r="I96" i="1"/>
  <c r="I71" i="1"/>
  <c r="I30" i="1"/>
  <c r="I28" i="1"/>
  <c r="I13" i="1"/>
  <c r="I8" i="1"/>
  <c r="R149" i="1"/>
  <c r="R141" i="1"/>
  <c r="R132" i="1"/>
  <c r="R126" i="1"/>
  <c r="R111" i="1"/>
  <c r="R83" i="1"/>
  <c r="R94" i="1"/>
  <c r="R81" i="1"/>
  <c r="I144" i="1"/>
  <c r="I137" i="1"/>
  <c r="I131" i="1"/>
  <c r="I153" i="1"/>
  <c r="I119" i="1"/>
  <c r="I74" i="1"/>
  <c r="I91" i="1"/>
  <c r="I151" i="1"/>
  <c r="I87" i="1"/>
  <c r="I54" i="1"/>
  <c r="I49" i="1"/>
  <c r="I35" i="1"/>
  <c r="I27" i="1"/>
  <c r="I26" i="1"/>
  <c r="I14" i="1"/>
  <c r="I3" i="1"/>
  <c r="AO146" i="1"/>
  <c r="AO134" i="1"/>
  <c r="AO129" i="1"/>
  <c r="AO122" i="1"/>
  <c r="AO116" i="1"/>
  <c r="AO152" i="1"/>
  <c r="AO47" i="1"/>
  <c r="AO75" i="1"/>
  <c r="AO155" i="1"/>
  <c r="AO98" i="1"/>
  <c r="AO85" i="1"/>
  <c r="G65" i="1"/>
  <c r="AO65" i="1"/>
  <c r="G103" i="1"/>
  <c r="G89" i="1"/>
  <c r="G79" i="1"/>
  <c r="G51" i="1"/>
  <c r="G61" i="1"/>
  <c r="G36" i="1"/>
  <c r="G39" i="1"/>
  <c r="G23" i="1"/>
  <c r="G16" i="1"/>
  <c r="G7" i="1"/>
  <c r="G2" i="1"/>
  <c r="G139" i="1"/>
  <c r="I141" i="1"/>
  <c r="R41" i="1"/>
  <c r="G153" i="1"/>
  <c r="G147" i="1"/>
  <c r="G128" i="1"/>
  <c r="G123" i="1"/>
  <c r="G114" i="1"/>
  <c r="G50" i="1"/>
  <c r="G90" i="1"/>
  <c r="G93" i="1"/>
  <c r="G104" i="1"/>
  <c r="R147" i="1"/>
  <c r="R139" i="1"/>
  <c r="AE139" i="1" s="1"/>
  <c r="R128" i="1"/>
  <c r="R123" i="1"/>
  <c r="R114" i="1"/>
  <c r="R50" i="1"/>
  <c r="R90" i="1"/>
  <c r="R93" i="1"/>
  <c r="AE93" i="1" s="1"/>
  <c r="R104" i="1"/>
  <c r="R103" i="1"/>
  <c r="AE103" i="1" s="1"/>
  <c r="R89" i="1"/>
  <c r="R79" i="1"/>
  <c r="R51" i="1"/>
  <c r="AE51" i="1" s="1"/>
  <c r="R61" i="1"/>
  <c r="R36" i="1"/>
  <c r="AE36" i="1" s="1"/>
  <c r="R39" i="1"/>
  <c r="R23" i="1"/>
  <c r="R16" i="1"/>
  <c r="R7" i="1"/>
  <c r="R120" i="1"/>
  <c r="R146" i="1"/>
  <c r="R134" i="1"/>
  <c r="R129" i="1"/>
  <c r="R122" i="1"/>
  <c r="R116" i="1"/>
  <c r="R152" i="1"/>
  <c r="R47" i="1"/>
  <c r="R75" i="1"/>
  <c r="R155" i="1"/>
  <c r="R98" i="1"/>
  <c r="R85" i="1"/>
  <c r="AO144" i="1"/>
  <c r="AO137" i="1"/>
  <c r="AO131" i="1"/>
  <c r="AO153" i="1"/>
  <c r="AO119" i="1"/>
  <c r="AO74" i="1"/>
  <c r="AO91" i="1"/>
  <c r="AO151" i="1"/>
  <c r="I149" i="1"/>
  <c r="I132" i="1"/>
  <c r="I126" i="1"/>
  <c r="I120" i="1"/>
  <c r="I111" i="1"/>
  <c r="I83" i="1"/>
  <c r="I94" i="1"/>
  <c r="I81" i="1"/>
  <c r="R145" i="1"/>
  <c r="R138" i="1"/>
  <c r="R130" i="1"/>
  <c r="R154" i="1"/>
  <c r="R115" i="1"/>
  <c r="R58" i="1"/>
  <c r="R96" i="1"/>
  <c r="R71" i="1"/>
  <c r="R110" i="1"/>
  <c r="R101" i="1"/>
  <c r="R86" i="1"/>
  <c r="R73" i="1"/>
  <c r="R64" i="1"/>
  <c r="AO143" i="1"/>
  <c r="AO136" i="1"/>
  <c r="AO125" i="1"/>
  <c r="AO121" i="1"/>
  <c r="AO113" i="1"/>
  <c r="AO68" i="1"/>
  <c r="AO78" i="1"/>
  <c r="AO150" i="1"/>
  <c r="I37" i="1"/>
  <c r="I25" i="1"/>
  <c r="I21" i="1"/>
  <c r="I6" i="1"/>
  <c r="AO2" i="1"/>
  <c r="AO142" i="1"/>
  <c r="AO135" i="1"/>
  <c r="AO127" i="1"/>
  <c r="AO118" i="1"/>
  <c r="AO112" i="1"/>
  <c r="AO102" i="1"/>
  <c r="AO55" i="1"/>
  <c r="AO45" i="1"/>
  <c r="AO107" i="1"/>
  <c r="AO97" i="1"/>
  <c r="AO72" i="1"/>
  <c r="AO59" i="1"/>
  <c r="AO56" i="1"/>
  <c r="AO44" i="1"/>
  <c r="AO31" i="1"/>
  <c r="AO22" i="1"/>
  <c r="AO24" i="1"/>
  <c r="AO10" i="1"/>
  <c r="AO5" i="1"/>
  <c r="G108" i="1"/>
  <c r="G95" i="1"/>
  <c r="G77" i="1"/>
  <c r="G70" i="1"/>
  <c r="G60" i="1"/>
  <c r="G48" i="1"/>
  <c r="G38" i="1"/>
  <c r="G29" i="1"/>
  <c r="G19" i="1"/>
  <c r="G12" i="1"/>
  <c r="G4" i="1"/>
  <c r="G107" i="1"/>
  <c r="G97" i="1"/>
  <c r="G72" i="1"/>
  <c r="G59" i="1"/>
  <c r="G56" i="1"/>
  <c r="G44" i="1"/>
  <c r="G31" i="1"/>
  <c r="G22" i="1"/>
  <c r="G24" i="1"/>
  <c r="G10" i="1"/>
  <c r="G5" i="1"/>
  <c r="R144" i="1"/>
  <c r="R137" i="1"/>
  <c r="R131" i="1"/>
  <c r="R153" i="1"/>
  <c r="R119" i="1"/>
  <c r="R74" i="1"/>
  <c r="R91" i="1"/>
  <c r="R151" i="1"/>
  <c r="R109" i="1"/>
  <c r="R100" i="1"/>
  <c r="R87" i="1"/>
  <c r="R143" i="1"/>
  <c r="R136" i="1"/>
  <c r="AE136" i="1" s="1"/>
  <c r="R125" i="1"/>
  <c r="R121" i="1"/>
  <c r="R113" i="1"/>
  <c r="R68" i="1"/>
  <c r="R78" i="1"/>
  <c r="R150" i="1"/>
  <c r="I2" i="1"/>
  <c r="I142" i="1"/>
  <c r="I135" i="1"/>
  <c r="I127" i="1"/>
  <c r="I118" i="1"/>
  <c r="I112" i="1"/>
  <c r="I102" i="1"/>
  <c r="I55" i="1"/>
  <c r="I45" i="1"/>
  <c r="I31" i="1"/>
  <c r="I22" i="1"/>
  <c r="I24" i="1"/>
  <c r="I10" i="1"/>
  <c r="I5" i="1"/>
  <c r="R142" i="1"/>
  <c r="R135" i="1"/>
  <c r="R127" i="1"/>
  <c r="R118" i="1"/>
  <c r="R112" i="1"/>
  <c r="R102" i="1"/>
  <c r="R55" i="1"/>
  <c r="R45" i="1"/>
  <c r="R107" i="1"/>
  <c r="R97" i="1"/>
  <c r="R72" i="1"/>
  <c r="G144" i="1"/>
  <c r="G137" i="1"/>
  <c r="G131" i="1"/>
  <c r="G119" i="1"/>
  <c r="G74" i="1"/>
  <c r="G91" i="1"/>
  <c r="G151" i="1"/>
  <c r="I92" i="1"/>
  <c r="I57" i="1"/>
  <c r="I76" i="1"/>
  <c r="I40" i="1"/>
  <c r="I33" i="1"/>
  <c r="I17" i="1"/>
  <c r="I18" i="1"/>
  <c r="I11" i="1"/>
  <c r="I66" i="1"/>
  <c r="R105" i="1"/>
  <c r="R92" i="1"/>
  <c r="R82" i="1"/>
  <c r="AE82" i="1" s="1"/>
  <c r="R57" i="1"/>
  <c r="R76" i="1"/>
  <c r="R40" i="1"/>
  <c r="R33" i="1"/>
  <c r="R17" i="1"/>
  <c r="R18" i="1"/>
  <c r="R11" i="1"/>
  <c r="R108" i="1"/>
  <c r="R95" i="1"/>
  <c r="R77" i="1"/>
  <c r="AO148" i="1"/>
  <c r="AO140" i="1"/>
  <c r="AO133" i="1"/>
  <c r="AO124" i="1"/>
  <c r="AO117" i="1"/>
  <c r="AO99" i="1"/>
  <c r="AO80" i="1"/>
  <c r="AO63" i="1"/>
  <c r="AO53" i="1"/>
  <c r="AO106" i="1"/>
  <c r="AO88" i="1"/>
  <c r="AO84" i="1"/>
  <c r="I148" i="1"/>
  <c r="I140" i="1"/>
  <c r="I133" i="1"/>
  <c r="I124" i="1"/>
  <c r="I117" i="1"/>
  <c r="I99" i="1"/>
  <c r="I80" i="1"/>
  <c r="I63" i="1"/>
  <c r="I53" i="1"/>
  <c r="I88" i="1"/>
  <c r="I84" i="1"/>
  <c r="I67" i="1"/>
  <c r="I42" i="1"/>
  <c r="I41" i="1"/>
  <c r="R148" i="1"/>
  <c r="R140" i="1"/>
  <c r="R133" i="1"/>
  <c r="R124" i="1"/>
  <c r="R117" i="1"/>
  <c r="R99" i="1"/>
  <c r="R80" i="1"/>
  <c r="R63" i="1"/>
  <c r="R53" i="1"/>
  <c r="R88" i="1"/>
  <c r="R84" i="1"/>
  <c r="R67" i="1"/>
  <c r="R42" i="1"/>
  <c r="R37" i="1"/>
  <c r="R25" i="1"/>
  <c r="R21" i="1"/>
  <c r="R6" i="1"/>
  <c r="AO147" i="1"/>
  <c r="AO139" i="1"/>
  <c r="AO128" i="1"/>
  <c r="AO123" i="1"/>
  <c r="AO114" i="1"/>
  <c r="AO50" i="1"/>
  <c r="AO90" i="1"/>
  <c r="AO93" i="1"/>
  <c r="AO104" i="1"/>
  <c r="AO103" i="1"/>
  <c r="AO89" i="1"/>
  <c r="AO79" i="1"/>
  <c r="AO51" i="1"/>
  <c r="AO67" i="1"/>
  <c r="AO42" i="1"/>
  <c r="AO41" i="1"/>
  <c r="AO37" i="1"/>
  <c r="AO25" i="1"/>
  <c r="AO21" i="1"/>
  <c r="AO6" i="1"/>
  <c r="AO61" i="1"/>
  <c r="AO36" i="1"/>
  <c r="AO39" i="1"/>
  <c r="AO23" i="1"/>
  <c r="AO16" i="1"/>
  <c r="AO7" i="1"/>
  <c r="AO69" i="1"/>
  <c r="AO62" i="1"/>
  <c r="AO52" i="1"/>
  <c r="AO46" i="1"/>
  <c r="AO32" i="1"/>
  <c r="AO20" i="1"/>
  <c r="AO15" i="1"/>
  <c r="AO9" i="1"/>
  <c r="G145" i="1"/>
  <c r="G138" i="1"/>
  <c r="G130" i="1"/>
  <c r="G154" i="1"/>
  <c r="G115" i="1"/>
  <c r="G58" i="1"/>
  <c r="G96" i="1"/>
  <c r="G71" i="1"/>
  <c r="R65" i="1"/>
  <c r="I65" i="1"/>
  <c r="G33" i="1"/>
  <c r="G17" i="1"/>
  <c r="G18" i="1"/>
  <c r="G11" i="1"/>
  <c r="R69" i="1"/>
  <c r="R62" i="1"/>
  <c r="R52" i="1"/>
  <c r="R46" i="1"/>
  <c r="R32" i="1"/>
  <c r="R20" i="1"/>
  <c r="AE20" i="1" s="1"/>
  <c r="R15" i="1"/>
  <c r="R9" i="1"/>
  <c r="R106" i="1"/>
  <c r="AO110" i="1"/>
  <c r="AO101" i="1"/>
  <c r="AO86" i="1"/>
  <c r="AO73" i="1"/>
  <c r="AO64" i="1"/>
  <c r="AO43" i="1"/>
  <c r="AO34" i="1"/>
  <c r="AO30" i="1"/>
  <c r="I110" i="1"/>
  <c r="I101" i="1"/>
  <c r="AE101" i="1" s="1"/>
  <c r="I86" i="1"/>
  <c r="I73" i="1"/>
  <c r="I64" i="1"/>
  <c r="I43" i="1"/>
  <c r="R43" i="1"/>
  <c r="R34" i="1"/>
  <c r="AE34" i="1" s="1"/>
  <c r="R30" i="1"/>
  <c r="R28" i="1"/>
  <c r="R13" i="1"/>
  <c r="R8" i="1"/>
  <c r="AO109" i="1"/>
  <c r="AO100" i="1"/>
  <c r="AO87" i="1"/>
  <c r="AO66" i="1"/>
  <c r="AO54" i="1"/>
  <c r="AO49" i="1"/>
  <c r="AO35" i="1"/>
  <c r="AO27" i="1"/>
  <c r="AO26" i="1"/>
  <c r="AO14" i="1"/>
  <c r="AO3" i="1"/>
  <c r="R66" i="1"/>
  <c r="R54" i="1"/>
  <c r="R49" i="1"/>
  <c r="R35" i="1"/>
  <c r="R27" i="1"/>
  <c r="R26" i="1"/>
  <c r="R14" i="1"/>
  <c r="R3" i="1"/>
  <c r="AO108" i="1"/>
  <c r="AO95" i="1"/>
  <c r="AO77" i="1"/>
  <c r="AO70" i="1"/>
  <c r="AO60" i="1"/>
  <c r="AO48" i="1"/>
  <c r="AO38" i="1"/>
  <c r="AO29" i="1"/>
  <c r="AO19" i="1"/>
  <c r="AO12" i="1"/>
  <c r="AO4" i="1"/>
  <c r="I95" i="1"/>
  <c r="I77" i="1"/>
  <c r="I70" i="1"/>
  <c r="I60" i="1"/>
  <c r="I48" i="1"/>
  <c r="R70" i="1"/>
  <c r="R60" i="1"/>
  <c r="R48" i="1"/>
  <c r="R38" i="1"/>
  <c r="AE38" i="1" s="1"/>
  <c r="R29" i="1"/>
  <c r="R19" i="1"/>
  <c r="R12" i="1"/>
  <c r="R4" i="1"/>
  <c r="AE4" i="1" s="1"/>
  <c r="I107" i="1"/>
  <c r="AE107" i="1" s="1"/>
  <c r="I97" i="1"/>
  <c r="I72" i="1"/>
  <c r="I59" i="1"/>
  <c r="I56" i="1"/>
  <c r="I44" i="1"/>
  <c r="R59" i="1"/>
  <c r="R56" i="1"/>
  <c r="R44" i="1"/>
  <c r="R31" i="1"/>
  <c r="R22" i="1"/>
  <c r="R24" i="1"/>
  <c r="R10" i="1"/>
  <c r="R5" i="1"/>
  <c r="AE7" i="1"/>
  <c r="G105" i="1"/>
  <c r="G92" i="1"/>
  <c r="G82" i="1"/>
  <c r="G57" i="1"/>
  <c r="G76" i="1"/>
  <c r="G40" i="1"/>
  <c r="G106" i="1"/>
  <c r="G88" i="1"/>
  <c r="G84" i="1"/>
  <c r="G67" i="1"/>
  <c r="G42" i="1"/>
  <c r="G41" i="1"/>
  <c r="G37" i="1"/>
  <c r="G25" i="1"/>
  <c r="G21" i="1"/>
  <c r="G6" i="1"/>
  <c r="G98" i="1"/>
  <c r="G85" i="1"/>
  <c r="G69" i="1"/>
  <c r="G62" i="1"/>
  <c r="G52" i="1"/>
  <c r="G46" i="1"/>
  <c r="G32" i="1"/>
  <c r="G20" i="1"/>
  <c r="G15" i="1"/>
  <c r="G9" i="1"/>
  <c r="AE23" i="1"/>
  <c r="AE97" i="1" l="1"/>
  <c r="AE154" i="1"/>
  <c r="AE113" i="1"/>
  <c r="AE16" i="1"/>
  <c r="AE104" i="1"/>
  <c r="AE147" i="1"/>
  <c r="AE125" i="1"/>
  <c r="AE50" i="1"/>
  <c r="AE89" i="1"/>
  <c r="AE15" i="1"/>
  <c r="AE79" i="1"/>
  <c r="AE123" i="1"/>
  <c r="AE29" i="1"/>
  <c r="AE128" i="1"/>
  <c r="AE19" i="1"/>
  <c r="AE72" i="1"/>
  <c r="AE61" i="1"/>
  <c r="AE114" i="1"/>
  <c r="AE90" i="1"/>
  <c r="AE150" i="1"/>
  <c r="AE85" i="1"/>
  <c r="AE129" i="1"/>
  <c r="AE12" i="1"/>
  <c r="AE3" i="1"/>
  <c r="AE86" i="1"/>
  <c r="AE78" i="1"/>
  <c r="AE75" i="1"/>
  <c r="AE5" i="1"/>
  <c r="AE14" i="1"/>
  <c r="AE10" i="1"/>
  <c r="AE62" i="1"/>
  <c r="AE108" i="1"/>
  <c r="AE73" i="1"/>
  <c r="AE22" i="1"/>
  <c r="AE143" i="1"/>
  <c r="AE96" i="1"/>
  <c r="AE110" i="1"/>
  <c r="AE94" i="1"/>
  <c r="AE120" i="1"/>
  <c r="AE66" i="1"/>
  <c r="AE9" i="1"/>
  <c r="AE131" i="1"/>
  <c r="AE58" i="1"/>
  <c r="AE98" i="1"/>
  <c r="AE87" i="1"/>
  <c r="AE134" i="1"/>
  <c r="AE60" i="1"/>
  <c r="AE76" i="1"/>
  <c r="AE25" i="1"/>
  <c r="AE119" i="1"/>
  <c r="AE49" i="1"/>
  <c r="AE84" i="1"/>
  <c r="AE17" i="1"/>
  <c r="AE141" i="1"/>
  <c r="AE30" i="1"/>
  <c r="AE39" i="1"/>
  <c r="AE68" i="1"/>
  <c r="AE41" i="1"/>
  <c r="AE145" i="1"/>
  <c r="AE116" i="1"/>
  <c r="AE28" i="1"/>
  <c r="AE42" i="1"/>
  <c r="AE83" i="1"/>
  <c r="AE31" i="1"/>
  <c r="AE64" i="1"/>
  <c r="AE111" i="1"/>
  <c r="AE149" i="1"/>
  <c r="AE45" i="1"/>
  <c r="AE11" i="1"/>
  <c r="AE92" i="1"/>
  <c r="AE33" i="1"/>
  <c r="AE37" i="1"/>
  <c r="AE56" i="1"/>
  <c r="AE155" i="1"/>
  <c r="AE109" i="1"/>
  <c r="AE144" i="1"/>
  <c r="AE6" i="1"/>
  <c r="AE146" i="1"/>
  <c r="AE52" i="1"/>
  <c r="AE100" i="1"/>
  <c r="AE137" i="1"/>
  <c r="AE106" i="1"/>
  <c r="AE138" i="1"/>
  <c r="AE152" i="1"/>
  <c r="AE21" i="1"/>
  <c r="AE74" i="1"/>
  <c r="AE35" i="1"/>
  <c r="AE40" i="1"/>
  <c r="AE54" i="1"/>
  <c r="AE88" i="1"/>
  <c r="AE69" i="1"/>
  <c r="AE126" i="1"/>
  <c r="AE115" i="1"/>
  <c r="AE121" i="1"/>
  <c r="AE77" i="1"/>
  <c r="AE46" i="1"/>
  <c r="AE71" i="1"/>
  <c r="AE122" i="1"/>
  <c r="AE117" i="1"/>
  <c r="AE2" i="1"/>
  <c r="AE153" i="1"/>
  <c r="AE70" i="1"/>
  <c r="AE57" i="1"/>
  <c r="AE91" i="1"/>
  <c r="AE130" i="1"/>
  <c r="AE47" i="1"/>
  <c r="AE95" i="1"/>
  <c r="AE27" i="1"/>
  <c r="AE132" i="1"/>
  <c r="AE13" i="1"/>
  <c r="AE67" i="1"/>
  <c r="AP147" i="1"/>
  <c r="AE65" i="1"/>
  <c r="AE32" i="1"/>
  <c r="AE44" i="1"/>
  <c r="AE151" i="1"/>
  <c r="AE81" i="1"/>
  <c r="AE18" i="1"/>
  <c r="AE105" i="1"/>
  <c r="AE127" i="1"/>
  <c r="AE59" i="1"/>
  <c r="AE26" i="1"/>
  <c r="AE80" i="1"/>
  <c r="AE8" i="1"/>
  <c r="H65" i="1"/>
  <c r="AP96" i="1"/>
  <c r="AE43" i="1"/>
  <c r="AE142" i="1"/>
  <c r="AE55" i="1"/>
  <c r="AE140" i="1"/>
  <c r="AE24" i="1"/>
  <c r="AP104" i="1"/>
  <c r="AE99" i="1"/>
  <c r="AE135" i="1"/>
  <c r="AP75" i="1"/>
  <c r="AP22" i="1"/>
  <c r="AP77" i="1"/>
  <c r="AE124" i="1"/>
  <c r="AE48" i="1"/>
  <c r="AE133" i="1"/>
  <c r="AP65" i="1"/>
  <c r="AP127" i="1"/>
  <c r="AE102" i="1"/>
  <c r="H52" i="1"/>
  <c r="AP40" i="1"/>
  <c r="AP132" i="1"/>
  <c r="AE53" i="1"/>
  <c r="AE148" i="1"/>
  <c r="AE112" i="1"/>
  <c r="H135" i="1"/>
  <c r="AP140" i="1"/>
  <c r="AE63" i="1"/>
  <c r="AE118" i="1"/>
  <c r="AP91" i="1"/>
  <c r="AP27" i="1"/>
  <c r="AP13" i="1"/>
  <c r="AP101" i="1"/>
  <c r="AP15" i="1"/>
  <c r="AP98" i="1"/>
  <c r="AP84" i="1"/>
  <c r="AP51" i="1"/>
  <c r="AP5" i="1"/>
  <c r="AP97" i="1"/>
  <c r="AP76" i="1"/>
  <c r="AP118" i="1"/>
  <c r="AP126" i="1"/>
  <c r="AP133" i="1"/>
  <c r="AP139" i="1"/>
  <c r="AP146" i="1"/>
  <c r="AP155" i="1"/>
  <c r="AP71" i="1"/>
  <c r="AP151" i="1"/>
  <c r="AP12" i="1"/>
  <c r="AP95" i="1"/>
  <c r="AP35" i="1"/>
  <c r="AP28" i="1"/>
  <c r="AP110" i="1"/>
  <c r="AP20" i="1"/>
  <c r="AP113" i="1"/>
  <c r="AP79" i="1"/>
  <c r="AP10" i="1"/>
  <c r="AP107" i="1"/>
  <c r="AP124" i="1"/>
  <c r="AP145" i="1"/>
  <c r="AP49" i="1"/>
  <c r="AP30" i="1"/>
  <c r="AP32" i="1"/>
  <c r="AP7" i="1"/>
  <c r="AP89" i="1"/>
  <c r="AP24" i="1"/>
  <c r="AP143" i="1"/>
  <c r="AP120" i="1"/>
  <c r="H149" i="1"/>
  <c r="AP125" i="1"/>
  <c r="AP82" i="1"/>
  <c r="AP102" i="1"/>
  <c r="AP111" i="1"/>
  <c r="AP117" i="1"/>
  <c r="AP123" i="1"/>
  <c r="AP129" i="1"/>
  <c r="AP138" i="1"/>
  <c r="AP137" i="1"/>
  <c r="AP29" i="1"/>
  <c r="AP54" i="1"/>
  <c r="AP34" i="1"/>
  <c r="AP21" i="1"/>
  <c r="AP46" i="1"/>
  <c r="AP16" i="1"/>
  <c r="AP103" i="1"/>
  <c r="AP4" i="1"/>
  <c r="AP121" i="1"/>
  <c r="AP112" i="1"/>
  <c r="AP11" i="1"/>
  <c r="AP92" i="1"/>
  <c r="AP136" i="1"/>
  <c r="AP55" i="1"/>
  <c r="AP83" i="1"/>
  <c r="AP99" i="1"/>
  <c r="AP114" i="1"/>
  <c r="AP122" i="1"/>
  <c r="AP130" i="1"/>
  <c r="AP131" i="1"/>
  <c r="AP38" i="1"/>
  <c r="AP150" i="1"/>
  <c r="AP66" i="1"/>
  <c r="AP43" i="1"/>
  <c r="AP42" i="1"/>
  <c r="AP52" i="1"/>
  <c r="AP23" i="1"/>
  <c r="AP44" i="1"/>
  <c r="AP57" i="1"/>
  <c r="AP19" i="1"/>
  <c r="AP18" i="1"/>
  <c r="AP105" i="1"/>
  <c r="AP2" i="1"/>
  <c r="AP45" i="1"/>
  <c r="AP94" i="1"/>
  <c r="AP80" i="1"/>
  <c r="AP50" i="1"/>
  <c r="AP116" i="1"/>
  <c r="AP154" i="1"/>
  <c r="AP153" i="1"/>
  <c r="AP48" i="1"/>
  <c r="AP3" i="1"/>
  <c r="AP87" i="1"/>
  <c r="AP67" i="1"/>
  <c r="AP64" i="1"/>
  <c r="AP106" i="1"/>
  <c r="AP62" i="1"/>
  <c r="AP31" i="1"/>
  <c r="AP39" i="1"/>
  <c r="AP6" i="1"/>
  <c r="AP56" i="1"/>
  <c r="AP134" i="1"/>
  <c r="AP108" i="1"/>
  <c r="AP17" i="1"/>
  <c r="AP142" i="1"/>
  <c r="AP149" i="1"/>
  <c r="AP81" i="1"/>
  <c r="AP63" i="1"/>
  <c r="AP90" i="1"/>
  <c r="AP152" i="1"/>
  <c r="AP115" i="1"/>
  <c r="AP119" i="1"/>
  <c r="AP60" i="1"/>
  <c r="AP14" i="1"/>
  <c r="AP100" i="1"/>
  <c r="AP78" i="1"/>
  <c r="AP73" i="1"/>
  <c r="AP68" i="1"/>
  <c r="AP69" i="1"/>
  <c r="AP25" i="1"/>
  <c r="AP36" i="1"/>
  <c r="AP37" i="1"/>
  <c r="AP59" i="1"/>
  <c r="AP128" i="1"/>
  <c r="AP144" i="1"/>
  <c r="AP33" i="1"/>
  <c r="AP135" i="1"/>
  <c r="AP141" i="1"/>
  <c r="AP148" i="1"/>
  <c r="AP53" i="1"/>
  <c r="AP93" i="1"/>
  <c r="AP47" i="1"/>
  <c r="AP58" i="1"/>
  <c r="AP74" i="1"/>
  <c r="AP70" i="1"/>
  <c r="AP26" i="1"/>
  <c r="AP109" i="1"/>
  <c r="AP8" i="1"/>
  <c r="AP86" i="1"/>
  <c r="AP9" i="1"/>
  <c r="AP85" i="1"/>
  <c r="AP41" i="1"/>
  <c r="AP61" i="1"/>
  <c r="AP88" i="1"/>
  <c r="AP72" i="1"/>
  <c r="H8" i="1"/>
  <c r="H118" i="1"/>
  <c r="H117" i="1"/>
  <c r="H121" i="1"/>
  <c r="H90" i="1"/>
  <c r="H63" i="1"/>
  <c r="H130" i="1"/>
  <c r="H71" i="1"/>
  <c r="H128" i="1"/>
  <c r="H127" i="1"/>
  <c r="H124" i="1"/>
  <c r="H125" i="1"/>
  <c r="H50" i="1"/>
  <c r="H91" i="1"/>
  <c r="H146" i="1"/>
  <c r="H94" i="1"/>
  <c r="H139" i="1"/>
  <c r="H133" i="1"/>
  <c r="H136" i="1"/>
  <c r="H129" i="1"/>
  <c r="H114" i="1"/>
  <c r="H80" i="1"/>
  <c r="H96" i="1"/>
  <c r="H83" i="1"/>
  <c r="H147" i="1"/>
  <c r="H142" i="1"/>
  <c r="H140" i="1"/>
  <c r="H47" i="1"/>
  <c r="H143" i="1"/>
  <c r="H134" i="1"/>
  <c r="H144" i="1"/>
  <c r="H74" i="1"/>
  <c r="H111" i="1"/>
  <c r="H58" i="1"/>
  <c r="H45" i="1"/>
  <c r="H152" i="1"/>
  <c r="H148" i="1"/>
  <c r="H150" i="1"/>
  <c r="H123" i="1"/>
  <c r="H141" i="1"/>
  <c r="H99" i="1"/>
  <c r="H120" i="1"/>
  <c r="H115" i="1"/>
  <c r="H55" i="1"/>
  <c r="H116" i="1"/>
  <c r="H78" i="1"/>
  <c r="H132" i="1"/>
  <c r="H137" i="1"/>
  <c r="H119" i="1"/>
  <c r="H126" i="1"/>
  <c r="H154" i="1"/>
  <c r="H102" i="1"/>
  <c r="H122" i="1"/>
  <c r="H68" i="1"/>
  <c r="H104" i="1"/>
  <c r="H53" i="1"/>
  <c r="H153" i="1"/>
  <c r="H145" i="1"/>
  <c r="H138" i="1"/>
  <c r="H46" i="1"/>
  <c r="H112" i="1"/>
  <c r="H75" i="1"/>
  <c r="H113" i="1"/>
  <c r="H93" i="1"/>
  <c r="H151" i="1"/>
  <c r="H131" i="1"/>
  <c r="H81" i="1"/>
  <c r="H51" i="1"/>
  <c r="H17" i="1"/>
  <c r="H73" i="1"/>
  <c r="H66" i="1"/>
  <c r="H9" i="1"/>
  <c r="H97" i="1"/>
  <c r="H31" i="1"/>
  <c r="H24" i="1"/>
  <c r="H107" i="1"/>
  <c r="H72" i="1"/>
  <c r="H44" i="1"/>
  <c r="H22" i="1"/>
  <c r="H5" i="1"/>
  <c r="H59" i="1"/>
  <c r="H10" i="1"/>
  <c r="H56" i="1"/>
  <c r="H85" i="1"/>
  <c r="H79" i="1"/>
  <c r="H36" i="1"/>
  <c r="H88" i="1"/>
  <c r="H33" i="1"/>
  <c r="H30" i="1"/>
  <c r="H12" i="1"/>
  <c r="H3" i="1"/>
  <c r="H87" i="1"/>
  <c r="H69" i="1"/>
  <c r="H39" i="1"/>
  <c r="H84" i="1"/>
  <c r="H77" i="1"/>
  <c r="H4" i="1"/>
  <c r="H15" i="1"/>
  <c r="H98" i="1"/>
  <c r="H103" i="1"/>
  <c r="H89" i="1"/>
  <c r="H106" i="1"/>
  <c r="H40" i="1"/>
  <c r="H19" i="1"/>
  <c r="H14" i="1"/>
  <c r="H100" i="1"/>
  <c r="H20" i="1"/>
  <c r="H6" i="1"/>
  <c r="H28" i="1"/>
  <c r="H86" i="1"/>
  <c r="H60" i="1"/>
  <c r="H76" i="1"/>
  <c r="H29" i="1"/>
  <c r="H26" i="1"/>
  <c r="H109" i="1"/>
  <c r="H32" i="1"/>
  <c r="H21" i="1"/>
  <c r="H2" i="1"/>
  <c r="H110" i="1"/>
  <c r="H108" i="1"/>
  <c r="H57" i="1"/>
  <c r="H38" i="1"/>
  <c r="H27" i="1"/>
  <c r="H25" i="1"/>
  <c r="H7" i="1"/>
  <c r="H41" i="1"/>
  <c r="H64" i="1"/>
  <c r="H82" i="1"/>
  <c r="H48" i="1"/>
  <c r="H35" i="1"/>
  <c r="H13" i="1"/>
  <c r="H37" i="1"/>
  <c r="H155" i="1"/>
  <c r="H16" i="1"/>
  <c r="H42" i="1"/>
  <c r="H11" i="1"/>
  <c r="H92" i="1"/>
  <c r="H70" i="1"/>
  <c r="H49" i="1"/>
  <c r="H43" i="1"/>
  <c r="H62" i="1"/>
  <c r="H61" i="1"/>
  <c r="H23" i="1"/>
  <c r="H67" i="1"/>
  <c r="H18" i="1"/>
  <c r="H105" i="1"/>
  <c r="H34" i="1"/>
  <c r="H95" i="1"/>
  <c r="H54" i="1"/>
  <c r="H101" i="1"/>
  <c r="AF34" i="1" l="1"/>
  <c r="AQ34" i="1" s="1"/>
  <c r="AF65" i="1"/>
  <c r="AQ65" i="1" s="1"/>
  <c r="AF89" i="1"/>
  <c r="AF120" i="1"/>
  <c r="AQ120" i="1" s="1"/>
  <c r="AF108" i="1"/>
  <c r="AQ108" i="1" s="1"/>
  <c r="AF13" i="1"/>
  <c r="AQ13" i="1" s="1"/>
  <c r="AF80" i="1"/>
  <c r="AQ80" i="1" s="1"/>
  <c r="AF153" i="1"/>
  <c r="AQ153" i="1" s="1"/>
  <c r="AF82" i="1"/>
  <c r="AQ82" i="1" s="1"/>
  <c r="AF39" i="1"/>
  <c r="AQ39" i="1" s="1"/>
  <c r="AF63" i="1"/>
  <c r="AQ63" i="1" s="1"/>
  <c r="AF119" i="1"/>
  <c r="AQ119" i="1" s="1"/>
  <c r="AF16" i="1"/>
  <c r="AQ16" i="1" s="1"/>
  <c r="AF50" i="1"/>
  <c r="AQ50" i="1" s="1"/>
  <c r="AF121" i="1"/>
  <c r="AQ121" i="1" s="1"/>
  <c r="AF11" i="1"/>
  <c r="AQ11" i="1" s="1"/>
  <c r="AF84" i="1"/>
  <c r="AQ84" i="1" s="1"/>
  <c r="AF90" i="1"/>
  <c r="AQ90" i="1" s="1"/>
  <c r="AF113" i="1"/>
  <c r="AQ113" i="1" s="1"/>
  <c r="AF76" i="1"/>
  <c r="AQ76" i="1" s="1"/>
  <c r="AF22" i="1"/>
  <c r="AQ22" i="1" s="1"/>
  <c r="AF115" i="1"/>
  <c r="AQ115" i="1" s="1"/>
  <c r="AF46" i="1"/>
  <c r="AQ46" i="1" s="1"/>
  <c r="AF56" i="1"/>
  <c r="AQ56" i="1" s="1"/>
  <c r="AF33" i="1"/>
  <c r="AQ33" i="1" s="1"/>
  <c r="AF66" i="1"/>
  <c r="AQ66" i="1" s="1"/>
  <c r="AF116" i="1"/>
  <c r="AQ116" i="1" s="1"/>
  <c r="AF118" i="1"/>
  <c r="AQ118" i="1" s="1"/>
  <c r="AF100" i="1"/>
  <c r="AQ100" i="1" s="1"/>
  <c r="AF21" i="1"/>
  <c r="AQ21" i="1" s="1"/>
  <c r="AF23" i="1"/>
  <c r="AQ23" i="1" s="1"/>
  <c r="AF70" i="1"/>
  <c r="AQ70" i="1" s="1"/>
  <c r="AF111" i="1"/>
  <c r="AQ111" i="1" s="1"/>
  <c r="AF152" i="1"/>
  <c r="AQ152" i="1" s="1"/>
  <c r="AF112" i="1"/>
  <c r="AQ112" i="1" s="1"/>
  <c r="AF18" i="1"/>
  <c r="AQ18" i="1" s="1"/>
  <c r="AF6" i="1"/>
  <c r="AQ6" i="1" s="1"/>
  <c r="AF35" i="1"/>
  <c r="AQ35" i="1" s="1"/>
  <c r="AF126" i="1"/>
  <c r="AQ126" i="1" s="1"/>
  <c r="AF154" i="1"/>
  <c r="AQ154" i="1" s="1"/>
  <c r="AF61" i="1"/>
  <c r="AQ61" i="1" s="1"/>
  <c r="AQ89" i="1"/>
  <c r="AF85" i="1"/>
  <c r="AQ85" i="1" s="1"/>
  <c r="AF25" i="1"/>
  <c r="AQ25" i="1" s="1"/>
  <c r="AF64" i="1"/>
  <c r="AQ64" i="1" s="1"/>
  <c r="AF54" i="1"/>
  <c r="AQ54" i="1" s="1"/>
  <c r="AF95" i="1"/>
  <c r="AQ95" i="1" s="1"/>
  <c r="AF88" i="1"/>
  <c r="AQ88" i="1" s="1"/>
  <c r="AF83" i="1"/>
  <c r="AQ83" i="1" s="1"/>
  <c r="AF148" i="1"/>
  <c r="AQ148" i="1" s="1"/>
  <c r="AF53" i="1"/>
  <c r="AQ53" i="1" s="1"/>
  <c r="AF93" i="1"/>
  <c r="AQ93" i="1" s="1"/>
  <c r="AF47" i="1"/>
  <c r="AQ47" i="1" s="1"/>
  <c r="AF58" i="1"/>
  <c r="AQ58" i="1" s="1"/>
  <c r="AF74" i="1"/>
  <c r="AQ74" i="1" s="1"/>
  <c r="AF68" i="1"/>
  <c r="AQ68" i="1" s="1"/>
  <c r="AF102" i="1"/>
  <c r="AQ102" i="1" s="1"/>
  <c r="AF2" i="1"/>
  <c r="AQ2" i="1" s="1"/>
  <c r="AF105" i="1"/>
  <c r="AQ105" i="1" s="1"/>
  <c r="AF72" i="1"/>
  <c r="AQ72" i="1" s="1"/>
  <c r="AF103" i="1"/>
  <c r="AQ103" i="1" s="1"/>
  <c r="AF12" i="1"/>
  <c r="AQ12" i="1" s="1"/>
  <c r="AF8" i="1"/>
  <c r="AQ8" i="1" s="1"/>
  <c r="AF106" i="1"/>
  <c r="AQ106" i="1" s="1"/>
  <c r="AF26" i="1"/>
  <c r="AQ26" i="1" s="1"/>
  <c r="AF109" i="1"/>
  <c r="AQ109" i="1" s="1"/>
  <c r="AF94" i="1"/>
  <c r="AQ94" i="1" s="1"/>
  <c r="AF140" i="1"/>
  <c r="AQ140" i="1" s="1"/>
  <c r="AF147" i="1"/>
  <c r="AQ147" i="1" s="1"/>
  <c r="AF104" i="1"/>
  <c r="AQ104" i="1" s="1"/>
  <c r="AF75" i="1"/>
  <c r="AQ75" i="1" s="1"/>
  <c r="AF96" i="1"/>
  <c r="AQ96" i="1" s="1"/>
  <c r="AF91" i="1"/>
  <c r="AQ91" i="1" s="1"/>
  <c r="AF78" i="1"/>
  <c r="AQ78" i="1" s="1"/>
  <c r="AF55" i="1"/>
  <c r="AQ55" i="1" s="1"/>
  <c r="AF37" i="1"/>
  <c r="AQ37" i="1" s="1"/>
  <c r="AF98" i="1"/>
  <c r="AQ98" i="1" s="1"/>
  <c r="AF79" i="1"/>
  <c r="AQ79" i="1" s="1"/>
  <c r="AF62" i="1"/>
  <c r="AQ62" i="1" s="1"/>
  <c r="AF73" i="1"/>
  <c r="AQ73" i="1" s="1"/>
  <c r="AF101" i="1"/>
  <c r="AF27" i="1"/>
  <c r="AQ27" i="1" s="1"/>
  <c r="AF28" i="1"/>
  <c r="AQ28" i="1" s="1"/>
  <c r="AF7" i="1"/>
  <c r="AQ7" i="1" s="1"/>
  <c r="AF15" i="1"/>
  <c r="AQ15" i="1" s="1"/>
  <c r="AF149" i="1"/>
  <c r="AQ149" i="1" s="1"/>
  <c r="AF133" i="1"/>
  <c r="AQ133" i="1" s="1"/>
  <c r="AF139" i="1"/>
  <c r="AQ139" i="1" s="1"/>
  <c r="AF146" i="1"/>
  <c r="AQ146" i="1" s="1"/>
  <c r="AF155" i="1"/>
  <c r="AQ155" i="1" s="1"/>
  <c r="AR155" i="1" s="1"/>
  <c r="AF71" i="1"/>
  <c r="AQ71" i="1" s="1"/>
  <c r="AF151" i="1"/>
  <c r="AQ151" i="1" s="1"/>
  <c r="AF150" i="1"/>
  <c r="AQ150" i="1" s="1"/>
  <c r="AF45" i="1"/>
  <c r="AQ45" i="1" s="1"/>
  <c r="AF77" i="1"/>
  <c r="AQ77" i="1" s="1"/>
  <c r="AF5" i="1"/>
  <c r="AQ5" i="1" s="1"/>
  <c r="AF44" i="1"/>
  <c r="AQ44" i="1" s="1"/>
  <c r="AF3" i="1"/>
  <c r="AQ3" i="1" s="1"/>
  <c r="AF57" i="1"/>
  <c r="AQ57" i="1" s="1"/>
  <c r="AF59" i="1"/>
  <c r="AQ59" i="1" s="1"/>
  <c r="AF69" i="1"/>
  <c r="AQ69" i="1" s="1"/>
  <c r="AF67" i="1"/>
  <c r="AQ67" i="1" s="1"/>
  <c r="AF30" i="1"/>
  <c r="AQ30" i="1" s="1"/>
  <c r="AF81" i="1"/>
  <c r="AQ81" i="1" s="1"/>
  <c r="AF124" i="1"/>
  <c r="AQ124" i="1" s="1"/>
  <c r="AF128" i="1"/>
  <c r="AQ128" i="1" s="1"/>
  <c r="AF134" i="1"/>
  <c r="AQ134" i="1" s="1"/>
  <c r="AF145" i="1"/>
  <c r="AQ145" i="1" s="1"/>
  <c r="AF144" i="1"/>
  <c r="AQ144" i="1" s="1"/>
  <c r="AF143" i="1"/>
  <c r="AQ143" i="1" s="1"/>
  <c r="AF142" i="1"/>
  <c r="AQ142" i="1" s="1"/>
  <c r="AF41" i="1"/>
  <c r="AQ41" i="1" s="1"/>
  <c r="AF20" i="1"/>
  <c r="AQ20" i="1" s="1"/>
  <c r="AF86" i="1"/>
  <c r="AQ86" i="1" s="1"/>
  <c r="AF51" i="1"/>
  <c r="AQ51" i="1" s="1"/>
  <c r="AF87" i="1"/>
  <c r="AF40" i="1"/>
  <c r="AQ40" i="1" s="1"/>
  <c r="AF24" i="1"/>
  <c r="AQ24" i="1" s="1"/>
  <c r="AF48" i="1"/>
  <c r="AQ48" i="1" s="1"/>
  <c r="AF49" i="1"/>
  <c r="AQ49" i="1" s="1"/>
  <c r="AF43" i="1"/>
  <c r="AQ43" i="1" s="1"/>
  <c r="AF141" i="1"/>
  <c r="AQ141" i="1" s="1"/>
  <c r="AF117" i="1"/>
  <c r="AQ117" i="1" s="1"/>
  <c r="AF123" i="1"/>
  <c r="AQ123" i="1" s="1"/>
  <c r="AF129" i="1"/>
  <c r="AQ129" i="1" s="1"/>
  <c r="AF138" i="1"/>
  <c r="AQ138" i="1" s="1"/>
  <c r="AF137" i="1"/>
  <c r="AQ137" i="1" s="1"/>
  <c r="AF136" i="1"/>
  <c r="AQ136" i="1" s="1"/>
  <c r="AF135" i="1"/>
  <c r="AQ135" i="1" s="1"/>
  <c r="AF29" i="1"/>
  <c r="AQ29" i="1" s="1"/>
  <c r="AF10" i="1"/>
  <c r="AQ10" i="1" s="1"/>
  <c r="AF9" i="1"/>
  <c r="AQ9" i="1" s="1"/>
  <c r="AF14" i="1"/>
  <c r="AQ14" i="1" s="1"/>
  <c r="AF17" i="1"/>
  <c r="AQ17" i="1" s="1"/>
  <c r="AF110" i="1"/>
  <c r="AQ110" i="1" s="1"/>
  <c r="AF4" i="1"/>
  <c r="AQ4" i="1" s="1"/>
  <c r="AF52" i="1"/>
  <c r="AQ52" i="1" s="1"/>
  <c r="AF92" i="1"/>
  <c r="AQ92" i="1" s="1"/>
  <c r="AF42" i="1"/>
  <c r="AQ42" i="1" s="1"/>
  <c r="AF132" i="1"/>
  <c r="AQ132" i="1" s="1"/>
  <c r="AF99" i="1"/>
  <c r="AQ99" i="1" s="1"/>
  <c r="AF114" i="1"/>
  <c r="AQ114" i="1" s="1"/>
  <c r="AF122" i="1"/>
  <c r="AQ122" i="1" s="1"/>
  <c r="AF130" i="1"/>
  <c r="AQ130" i="1" s="1"/>
  <c r="AF131" i="1"/>
  <c r="AQ131" i="1" s="1"/>
  <c r="AF125" i="1"/>
  <c r="AQ125" i="1" s="1"/>
  <c r="AF127" i="1"/>
  <c r="AQ127" i="1" s="1"/>
  <c r="AF38" i="1"/>
  <c r="AQ38" i="1" s="1"/>
  <c r="AF32" i="1"/>
  <c r="AQ32" i="1" s="1"/>
  <c r="AF107" i="1"/>
  <c r="AQ107" i="1" s="1"/>
  <c r="AF36" i="1"/>
  <c r="AQ36" i="1" s="1"/>
  <c r="AF19" i="1"/>
  <c r="AQ19" i="1" s="1"/>
  <c r="AF60" i="1"/>
  <c r="AQ60" i="1" s="1"/>
  <c r="AF31" i="1"/>
  <c r="AQ31" i="1" s="1"/>
  <c r="AF97" i="1"/>
  <c r="AQ97" i="1" s="1"/>
  <c r="AS19" i="1" l="1"/>
  <c r="AS36" i="1"/>
  <c r="AT36" i="1" s="1"/>
  <c r="AS30" i="1"/>
  <c r="AT30" i="1" s="1"/>
  <c r="AS8" i="1"/>
  <c r="AS23" i="1"/>
  <c r="AT23" i="1" s="1"/>
  <c r="AS5" i="1"/>
  <c r="AS17" i="1"/>
  <c r="AT17" i="1" s="1"/>
  <c r="AS24" i="1"/>
  <c r="AT24" i="1" s="1"/>
  <c r="AS12" i="1"/>
  <c r="AT12" i="1" s="1"/>
  <c r="AS35" i="1"/>
  <c r="AT35" i="1" s="1"/>
  <c r="AS21" i="1"/>
  <c r="AT21" i="1" s="1"/>
  <c r="AS13" i="1"/>
  <c r="AS11" i="1"/>
  <c r="AT11" i="1" s="1"/>
  <c r="AS14" i="1"/>
  <c r="AT14" i="1" s="1"/>
  <c r="AS40" i="1"/>
  <c r="AT40" i="1" s="1"/>
  <c r="AS15" i="1"/>
  <c r="AT15" i="1" s="1"/>
  <c r="AS6" i="1"/>
  <c r="AT6" i="1" s="1"/>
  <c r="AS22" i="1"/>
  <c r="AT22" i="1" s="1"/>
  <c r="AS16" i="1"/>
  <c r="AT16" i="1" s="1"/>
  <c r="AS4" i="1"/>
  <c r="AS32" i="1"/>
  <c r="AT32" i="1" s="1"/>
  <c r="AS38" i="1"/>
  <c r="AT38" i="1" s="1"/>
  <c r="AS9" i="1"/>
  <c r="AT9" i="1" s="1"/>
  <c r="AS7" i="1"/>
  <c r="AT7" i="1" s="1"/>
  <c r="AS37" i="1"/>
  <c r="AT37" i="1" s="1"/>
  <c r="AS25" i="1"/>
  <c r="AT25" i="1" s="1"/>
  <c r="AS18" i="1"/>
  <c r="AT18" i="1" s="1"/>
  <c r="AS41" i="1"/>
  <c r="AS10" i="1"/>
  <c r="AT10" i="1" s="1"/>
  <c r="AS28" i="1"/>
  <c r="AT28" i="1" s="1"/>
  <c r="AS31" i="1"/>
  <c r="AT31" i="1" s="1"/>
  <c r="AS29" i="1"/>
  <c r="AT29" i="1" s="1"/>
  <c r="AS3" i="1"/>
  <c r="AS27" i="1"/>
  <c r="AT27" i="1" s="1"/>
  <c r="AS2" i="1"/>
  <c r="AT2" i="1" s="1"/>
  <c r="AS39" i="1"/>
  <c r="AS20" i="1"/>
  <c r="AT20" i="1" s="1"/>
  <c r="AS26" i="1"/>
  <c r="AT26" i="1" s="1"/>
  <c r="AS33" i="1"/>
  <c r="AT33" i="1" s="1"/>
  <c r="AS34" i="1"/>
  <c r="AT34" i="1" s="1"/>
  <c r="AR55" i="1"/>
  <c r="AR117" i="1"/>
  <c r="AR146" i="1"/>
  <c r="AR83" i="1"/>
  <c r="AR136" i="1"/>
  <c r="AR81" i="1"/>
  <c r="AR50" i="1"/>
  <c r="AR105" i="1"/>
  <c r="AR78" i="1"/>
  <c r="AR135" i="1"/>
  <c r="AR139" i="1"/>
  <c r="AR122" i="1"/>
  <c r="AR118" i="1"/>
  <c r="AR111" i="1"/>
  <c r="AR113" i="1"/>
  <c r="AR114" i="1"/>
  <c r="AR143" i="1"/>
  <c r="AR149" i="1"/>
  <c r="AR129" i="1"/>
  <c r="AR53" i="1"/>
  <c r="AR120" i="1"/>
  <c r="AR127" i="1"/>
  <c r="AR125" i="1"/>
  <c r="AR141" i="1"/>
  <c r="AR128" i="1"/>
  <c r="AR148" i="1"/>
  <c r="AR102" i="1"/>
  <c r="AR152" i="1"/>
  <c r="AR68" i="1"/>
  <c r="AR133" i="1"/>
  <c r="AR75" i="1"/>
  <c r="AR137" i="1"/>
  <c r="AR138" i="1"/>
  <c r="AR104" i="1"/>
  <c r="AR74" i="1"/>
  <c r="AR58" i="1"/>
  <c r="AR47" i="1"/>
  <c r="AR131" i="1"/>
  <c r="AR130" i="1"/>
  <c r="AR132" i="1"/>
  <c r="AR144" i="1"/>
  <c r="AR145" i="1"/>
  <c r="AR140" i="1"/>
  <c r="AR124" i="1"/>
  <c r="AR134" i="1"/>
  <c r="AR151" i="1"/>
  <c r="AR71" i="1"/>
  <c r="AR94" i="1"/>
  <c r="AR63" i="1"/>
  <c r="AR142" i="1"/>
  <c r="AR126" i="1"/>
  <c r="AR121" i="1"/>
  <c r="AR112" i="1"/>
  <c r="AR59" i="1"/>
  <c r="AR153" i="1"/>
  <c r="AR154" i="1"/>
  <c r="AR90" i="1"/>
  <c r="AR119" i="1"/>
  <c r="AR115" i="1"/>
  <c r="AR110" i="1"/>
  <c r="AR91" i="1"/>
  <c r="AR96" i="1"/>
  <c r="AR116" i="1"/>
  <c r="AR80" i="1"/>
  <c r="AR45" i="1"/>
  <c r="AQ87" i="1"/>
  <c r="AR40" i="1" s="1"/>
  <c r="AR150" i="1"/>
  <c r="AQ101" i="1"/>
  <c r="AR123" i="1" s="1"/>
  <c r="AR147" i="1"/>
  <c r="AR20" i="1"/>
  <c r="AR43" i="1"/>
  <c r="AR60" i="1"/>
  <c r="AR52" i="1"/>
  <c r="AR73" i="1"/>
  <c r="AR64" i="1"/>
  <c r="AR97" i="1"/>
  <c r="AR29" i="1"/>
  <c r="AR26" i="1"/>
  <c r="AR31" i="1"/>
  <c r="AR92" i="1"/>
  <c r="AR32" i="1"/>
  <c r="AT8" i="1"/>
  <c r="AR13" i="1"/>
  <c r="AT13" i="1"/>
  <c r="AR12" i="1"/>
  <c r="AR37" i="1"/>
  <c r="AR67" i="1"/>
  <c r="AR103" i="1"/>
  <c r="AR95" i="1"/>
  <c r="AR4" i="1"/>
  <c r="AT4" i="1"/>
  <c r="AR9" i="1"/>
  <c r="AR54" i="1"/>
  <c r="AR19" i="1"/>
  <c r="AT19" i="1"/>
  <c r="AR28" i="1"/>
  <c r="AR51" i="1"/>
  <c r="AR10" i="1"/>
  <c r="AR3" i="1"/>
  <c r="AT3" i="1"/>
  <c r="AR7" i="1"/>
  <c r="AR25" i="1"/>
  <c r="AR62" i="1"/>
  <c r="AR85" i="1"/>
  <c r="AR36" i="1"/>
  <c r="AR41" i="1"/>
  <c r="AT41" i="1"/>
  <c r="AR39" i="1"/>
  <c r="AT39" i="1"/>
  <c r="AT5" i="1"/>
  <c r="AR69" i="1"/>
  <c r="AR46" i="1"/>
  <c r="AR15" i="1"/>
  <c r="AR18" i="1"/>
  <c r="AR48" i="1"/>
  <c r="AR109" i="1"/>
  <c r="AR108" i="1"/>
  <c r="AR17" i="1"/>
  <c r="AR22" i="1"/>
  <c r="AR107" i="1"/>
  <c r="AR106" i="1"/>
  <c r="AR42" i="1"/>
  <c r="AR14" i="1"/>
  <c r="AR16" i="1"/>
  <c r="AR79" i="1"/>
  <c r="AR8" i="1"/>
  <c r="AR38" i="1"/>
  <c r="AR35" i="1"/>
  <c r="AR30" i="1"/>
  <c r="AR33" i="1"/>
  <c r="AR49" i="1"/>
  <c r="AR24" i="1"/>
  <c r="AR66" i="1"/>
  <c r="AR11" i="1"/>
  <c r="AR5" i="1"/>
  <c r="AR57" i="1"/>
  <c r="AR21" i="1"/>
  <c r="AR23" i="1"/>
  <c r="AR89" i="1"/>
  <c r="AR98" i="1"/>
  <c r="AR56" i="1"/>
  <c r="AR34" i="1"/>
  <c r="AR6" i="1"/>
  <c r="AR2" i="1"/>
  <c r="AR61" i="1"/>
  <c r="AR77" i="1"/>
  <c r="AR76" i="1"/>
  <c r="AR84" i="1"/>
  <c r="AR44" i="1"/>
  <c r="AR27" i="1"/>
  <c r="AR72" i="1"/>
  <c r="AR99" i="1" l="1"/>
  <c r="AV2" i="1"/>
  <c r="AR93" i="1"/>
  <c r="AR86" i="1"/>
  <c r="AR100" i="1"/>
  <c r="AR82" i="1"/>
  <c r="AR88" i="1"/>
  <c r="AR70" i="1"/>
  <c r="AR65" i="1"/>
  <c r="AR101" i="1"/>
  <c r="AR87" i="1"/>
</calcChain>
</file>

<file path=xl/sharedStrings.xml><?xml version="1.0" encoding="utf-8"?>
<sst xmlns="http://schemas.openxmlformats.org/spreadsheetml/2006/main" count="224" uniqueCount="217">
  <si>
    <t>基金代码</t>
    <phoneticPr fontId="1" type="noConversion"/>
  </si>
  <si>
    <t>天天经理</t>
    <phoneticPr fontId="1" type="noConversion"/>
  </si>
  <si>
    <t>同花顺经理</t>
    <phoneticPr fontId="1" type="noConversion"/>
  </si>
  <si>
    <t>总分</t>
    <phoneticPr fontId="1" type="noConversion"/>
  </si>
  <si>
    <t>006624</t>
    <phoneticPr fontId="1" type="noConversion"/>
  </si>
  <si>
    <t>业绩表现</t>
    <phoneticPr fontId="1" type="noConversion"/>
  </si>
  <si>
    <t>公司实力</t>
    <phoneticPr fontId="1" type="noConversion"/>
  </si>
  <si>
    <t>基金经理</t>
    <phoneticPr fontId="1" type="noConversion"/>
  </si>
  <si>
    <t>抗跌能力</t>
    <phoneticPr fontId="1" type="noConversion"/>
  </si>
  <si>
    <t>赚钱能力</t>
    <phoneticPr fontId="1" type="noConversion"/>
  </si>
  <si>
    <t>择时能力</t>
    <phoneticPr fontId="1" type="noConversion"/>
  </si>
  <si>
    <t>选股能力</t>
    <phoneticPr fontId="1" type="noConversion"/>
  </si>
  <si>
    <t>管理经验</t>
    <phoneticPr fontId="1" type="noConversion"/>
  </si>
  <si>
    <t>稳定能力</t>
    <phoneticPr fontId="1" type="noConversion"/>
  </si>
  <si>
    <t>121010</t>
    <phoneticPr fontId="1" type="noConversion"/>
  </si>
  <si>
    <t>000612</t>
    <phoneticPr fontId="1" type="noConversion"/>
  </si>
  <si>
    <t>000925</t>
    <phoneticPr fontId="1" type="noConversion"/>
  </si>
  <si>
    <t>004814</t>
    <phoneticPr fontId="1" type="noConversion"/>
  </si>
  <si>
    <t>700003</t>
    <phoneticPr fontId="1" type="noConversion"/>
  </si>
  <si>
    <t>501022</t>
    <phoneticPr fontId="1" type="noConversion"/>
  </si>
  <si>
    <t>202213</t>
    <phoneticPr fontId="1" type="noConversion"/>
  </si>
  <si>
    <t>003567</t>
    <phoneticPr fontId="1" type="noConversion"/>
  </si>
  <si>
    <t>001825</t>
    <phoneticPr fontId="1" type="noConversion"/>
  </si>
  <si>
    <t>519002</t>
    <phoneticPr fontId="1" type="noConversion"/>
  </si>
  <si>
    <t>005730</t>
    <phoneticPr fontId="1" type="noConversion"/>
  </si>
  <si>
    <t>001811</t>
    <phoneticPr fontId="1" type="noConversion"/>
  </si>
  <si>
    <t>005794</t>
    <phoneticPr fontId="1" type="noConversion"/>
  </si>
  <si>
    <t>163807</t>
    <phoneticPr fontId="1" type="noConversion"/>
  </si>
  <si>
    <t>001018</t>
    <phoneticPr fontId="1" type="noConversion"/>
  </si>
  <si>
    <t>002542</t>
    <phoneticPr fontId="1" type="noConversion"/>
  </si>
  <si>
    <t>000592</t>
    <phoneticPr fontId="1" type="noConversion"/>
  </si>
  <si>
    <t>003986</t>
    <phoneticPr fontId="1" type="noConversion"/>
  </si>
  <si>
    <t>000977</t>
    <phoneticPr fontId="1" type="noConversion"/>
  </si>
  <si>
    <t>001667</t>
    <phoneticPr fontId="1" type="noConversion"/>
  </si>
  <si>
    <t>530001</t>
    <phoneticPr fontId="1" type="noConversion"/>
  </si>
  <si>
    <t>008271</t>
    <phoneticPr fontId="1" type="noConversion"/>
  </si>
  <si>
    <t>110001</t>
    <phoneticPr fontId="1" type="noConversion"/>
  </si>
  <si>
    <t>005994</t>
    <phoneticPr fontId="1" type="noConversion"/>
  </si>
  <si>
    <t>519003</t>
    <phoneticPr fontId="1" type="noConversion"/>
  </si>
  <si>
    <t>006527</t>
    <phoneticPr fontId="1" type="noConversion"/>
  </si>
  <si>
    <t>519133</t>
    <phoneticPr fontId="1" type="noConversion"/>
  </si>
  <si>
    <t>003293</t>
    <phoneticPr fontId="1" type="noConversion"/>
  </si>
  <si>
    <t>450004</t>
    <phoneticPr fontId="1" type="noConversion"/>
  </si>
  <si>
    <t>005739</t>
    <phoneticPr fontId="1" type="noConversion"/>
  </si>
  <si>
    <t>002340</t>
    <phoneticPr fontId="1" type="noConversion"/>
  </si>
  <si>
    <t>487016</t>
    <phoneticPr fontId="1" type="noConversion"/>
  </si>
  <si>
    <t>003434</t>
    <phoneticPr fontId="1" type="noConversion"/>
  </si>
  <si>
    <t>001603</t>
    <phoneticPr fontId="1" type="noConversion"/>
  </si>
  <si>
    <t>450001</t>
    <phoneticPr fontId="1" type="noConversion"/>
  </si>
  <si>
    <t>002076</t>
    <phoneticPr fontId="1" type="noConversion"/>
  </si>
  <si>
    <t>001975</t>
    <phoneticPr fontId="1" type="noConversion"/>
  </si>
  <si>
    <t>008276</t>
    <phoneticPr fontId="1" type="noConversion"/>
  </si>
  <si>
    <t>004604</t>
    <phoneticPr fontId="1" type="noConversion"/>
  </si>
  <si>
    <t>410007</t>
    <phoneticPr fontId="1" type="noConversion"/>
  </si>
  <si>
    <t>165313</t>
    <phoneticPr fontId="1" type="noConversion"/>
  </si>
  <si>
    <t>004355</t>
    <phoneticPr fontId="1" type="noConversion"/>
  </si>
  <si>
    <t>100026</t>
    <phoneticPr fontId="1" type="noConversion"/>
  </si>
  <si>
    <t>166009</t>
    <phoneticPr fontId="1" type="noConversion"/>
  </si>
  <si>
    <t>007549</t>
    <phoneticPr fontId="1" type="noConversion"/>
  </si>
  <si>
    <t>110015</t>
    <phoneticPr fontId="1" type="noConversion"/>
  </si>
  <si>
    <t>007802</t>
    <phoneticPr fontId="1" type="noConversion"/>
  </si>
  <si>
    <t>160613</t>
    <phoneticPr fontId="1" type="noConversion"/>
  </si>
  <si>
    <t>481008</t>
    <phoneticPr fontId="1" type="noConversion"/>
  </si>
  <si>
    <t>163409</t>
    <phoneticPr fontId="1" type="noConversion"/>
  </si>
  <si>
    <t>002593</t>
    <phoneticPr fontId="1" type="noConversion"/>
  </si>
  <si>
    <t>450011</t>
    <phoneticPr fontId="1" type="noConversion"/>
  </si>
  <si>
    <t>001651</t>
    <phoneticPr fontId="1" type="noConversion"/>
  </si>
  <si>
    <t>001043</t>
    <phoneticPr fontId="1" type="noConversion"/>
  </si>
  <si>
    <t>005680</t>
    <phoneticPr fontId="1" type="noConversion"/>
  </si>
  <si>
    <t>450003</t>
    <phoneticPr fontId="1" type="noConversion"/>
  </si>
  <si>
    <t>410003</t>
    <phoneticPr fontId="1" type="noConversion"/>
  </si>
  <si>
    <t>450009</t>
    <phoneticPr fontId="1" type="noConversion"/>
  </si>
  <si>
    <t>166001</t>
    <phoneticPr fontId="1" type="noConversion"/>
  </si>
  <si>
    <t>000136</t>
    <phoneticPr fontId="1" type="noConversion"/>
  </si>
  <si>
    <t>004434</t>
    <phoneticPr fontId="1" type="noConversion"/>
  </si>
  <si>
    <t>006243</t>
    <phoneticPr fontId="1" type="noConversion"/>
  </si>
  <si>
    <t>002846</t>
    <phoneticPr fontId="1" type="noConversion"/>
  </si>
  <si>
    <t>002628</t>
    <phoneticPr fontId="1" type="noConversion"/>
  </si>
  <si>
    <t>005760</t>
    <phoneticPr fontId="1" type="noConversion"/>
  </si>
  <si>
    <t>001126</t>
    <phoneticPr fontId="1" type="noConversion"/>
  </si>
  <si>
    <t>001538</t>
    <phoneticPr fontId="1" type="noConversion"/>
  </si>
  <si>
    <t>001938</t>
    <phoneticPr fontId="1" type="noConversion"/>
  </si>
  <si>
    <t>519688</t>
    <phoneticPr fontId="1" type="noConversion"/>
  </si>
  <si>
    <t>519736</t>
    <phoneticPr fontId="1" type="noConversion"/>
  </si>
  <si>
    <t>200012</t>
    <phoneticPr fontId="1" type="noConversion"/>
  </si>
  <si>
    <t>008515</t>
    <phoneticPr fontId="1" type="noConversion"/>
  </si>
  <si>
    <t>163415</t>
    <phoneticPr fontId="1" type="noConversion"/>
  </si>
  <si>
    <t>005743</t>
    <phoneticPr fontId="1" type="noConversion"/>
  </si>
  <si>
    <t>006058</t>
    <phoneticPr fontId="1" type="noConversion"/>
  </si>
  <si>
    <t>163406</t>
    <phoneticPr fontId="1" type="noConversion"/>
  </si>
  <si>
    <t>006039</t>
    <phoneticPr fontId="1" type="noConversion"/>
  </si>
  <si>
    <t>009076</t>
    <phoneticPr fontId="1" type="noConversion"/>
  </si>
  <si>
    <t>005875</t>
    <phoneticPr fontId="1" type="noConversion"/>
  </si>
  <si>
    <t>007733</t>
    <phoneticPr fontId="1" type="noConversion"/>
  </si>
  <si>
    <t>001053</t>
    <phoneticPr fontId="1" type="noConversion"/>
  </si>
  <si>
    <t>169104</t>
    <phoneticPr fontId="1" type="noConversion"/>
  </si>
  <si>
    <t>001605</t>
    <phoneticPr fontId="1" type="noConversion"/>
  </si>
  <si>
    <t>005742</t>
    <phoneticPr fontId="1" type="noConversion"/>
  </si>
  <si>
    <t>166002</t>
    <phoneticPr fontId="1" type="noConversion"/>
  </si>
  <si>
    <t>005827</t>
  </si>
  <si>
    <t>519697</t>
  </si>
  <si>
    <t>161005</t>
  </si>
  <si>
    <t>162605</t>
  </si>
  <si>
    <t>270002</t>
  </si>
  <si>
    <t>001714</t>
  </si>
  <si>
    <t>004965</t>
  </si>
  <si>
    <t>110027</t>
  </si>
  <si>
    <t>000083</t>
  </si>
  <si>
    <t>001856</t>
  </si>
  <si>
    <t>001410</t>
  </si>
  <si>
    <t>000577</t>
  </si>
  <si>
    <t>005354</t>
  </si>
  <si>
    <t>519126</t>
  </si>
  <si>
    <t>000739</t>
  </si>
  <si>
    <t>005267</t>
  </si>
  <si>
    <t>005241</t>
  </si>
  <si>
    <t>008145</t>
  </si>
  <si>
    <t>001705</t>
  </si>
  <si>
    <t>005979</t>
  </si>
  <si>
    <t>006580</t>
  </si>
  <si>
    <t>009277</t>
  </si>
  <si>
    <t>166006</t>
  </si>
  <si>
    <t>006195</t>
  </si>
  <si>
    <t>005094</t>
  </si>
  <si>
    <t>000991</t>
  </si>
  <si>
    <t>166301</t>
  </si>
  <si>
    <t>010761</t>
  </si>
  <si>
    <t>720001</t>
  </si>
  <si>
    <t>217002</t>
  </si>
  <si>
    <t>288001</t>
  </si>
  <si>
    <t>160813</t>
  </si>
  <si>
    <t>007063</t>
  </si>
  <si>
    <t>487021</t>
  </si>
  <si>
    <t>001736</t>
  </si>
  <si>
    <t>006551</t>
  </si>
  <si>
    <t>005911</t>
  </si>
  <si>
    <t>166019</t>
  </si>
  <si>
    <t>377240</t>
  </si>
  <si>
    <t>000336</t>
  </si>
  <si>
    <t>天天综合</t>
    <phoneticPr fontId="1" type="noConversion"/>
  </si>
  <si>
    <t>天天基金</t>
    <phoneticPr fontId="1" type="noConversion"/>
  </si>
  <si>
    <t>同花顺基金</t>
    <phoneticPr fontId="1" type="noConversion"/>
  </si>
  <si>
    <t>同花顺综合</t>
    <phoneticPr fontId="1" type="noConversion"/>
  </si>
  <si>
    <t>007497</t>
  </si>
  <si>
    <t>217022</t>
  </si>
  <si>
    <t>009423</t>
  </si>
  <si>
    <t>004738</t>
  </si>
  <si>
    <t>支付宝综合</t>
    <phoneticPr fontId="1" type="noConversion"/>
  </si>
  <si>
    <t>000689</t>
    <phoneticPr fontId="1" type="noConversion"/>
  </si>
  <si>
    <t>001532</t>
  </si>
  <si>
    <t>012434</t>
  </si>
  <si>
    <t>012448</t>
    <phoneticPr fontId="1" type="noConversion"/>
  </si>
  <si>
    <t>001579</t>
    <phoneticPr fontId="1" type="noConversion"/>
  </si>
  <si>
    <t>011070</t>
    <phoneticPr fontId="1" type="noConversion"/>
  </si>
  <si>
    <t>012687</t>
  </si>
  <si>
    <t>006229</t>
  </si>
  <si>
    <t>012719</t>
  </si>
  <si>
    <t>011223</t>
  </si>
  <si>
    <t>005765</t>
  </si>
  <si>
    <t>013620</t>
  </si>
  <si>
    <t>013638</t>
  </si>
  <si>
    <t>012820</t>
  </si>
  <si>
    <t>010791</t>
  </si>
  <si>
    <t>007803</t>
  </si>
  <si>
    <t>004235</t>
  </si>
  <si>
    <t>001511</t>
  </si>
  <si>
    <t>540003</t>
  </si>
  <si>
    <t>012314</t>
  </si>
  <si>
    <t>011488</t>
  </si>
  <si>
    <t>009707</t>
  </si>
  <si>
    <t>010711</t>
  </si>
  <si>
    <t>MinMaxScale_1</t>
    <phoneticPr fontId="1" type="noConversion"/>
  </si>
  <si>
    <t>Normalizer_11</t>
    <phoneticPr fontId="1" type="noConversion"/>
  </si>
  <si>
    <t>Normalizer_12</t>
    <phoneticPr fontId="1" type="noConversion"/>
  </si>
  <si>
    <t>Difference</t>
    <phoneticPr fontId="1" type="noConversion"/>
  </si>
  <si>
    <t>Weights</t>
    <phoneticPr fontId="1" type="noConversion"/>
  </si>
  <si>
    <t>Normalizer_21</t>
    <phoneticPr fontId="1" type="noConversion"/>
  </si>
  <si>
    <t>Normalizer_22</t>
    <phoneticPr fontId="1" type="noConversion"/>
  </si>
  <si>
    <t>MinMaxScale_2</t>
    <phoneticPr fontId="1" type="noConversion"/>
  </si>
  <si>
    <t>Normalizer_32</t>
    <phoneticPr fontId="1" type="noConversion"/>
  </si>
  <si>
    <t>MinMaxScale_3</t>
    <phoneticPr fontId="1" type="noConversion"/>
  </si>
  <si>
    <t>Normalizer_23</t>
    <phoneticPr fontId="1" type="noConversion"/>
  </si>
  <si>
    <t>Normalizer_24</t>
    <phoneticPr fontId="1" type="noConversion"/>
  </si>
  <si>
    <t>Normalizer_25</t>
    <phoneticPr fontId="1" type="noConversion"/>
  </si>
  <si>
    <t>Normalizer_26</t>
    <phoneticPr fontId="1" type="noConversion"/>
  </si>
  <si>
    <t>Normalizer_27</t>
    <phoneticPr fontId="1" type="noConversion"/>
  </si>
  <si>
    <t>Normalizer_28</t>
    <phoneticPr fontId="1" type="noConversion"/>
  </si>
  <si>
    <t>Normalizer_29</t>
    <phoneticPr fontId="1" type="noConversion"/>
  </si>
  <si>
    <t>Normalizer_210</t>
    <phoneticPr fontId="1" type="noConversion"/>
  </si>
  <si>
    <t>Normalizer_31</t>
    <phoneticPr fontId="1" type="noConversion"/>
  </si>
  <si>
    <t>Normalizer_33</t>
    <phoneticPr fontId="1" type="noConversion"/>
  </si>
  <si>
    <t>Normalizer_34</t>
    <phoneticPr fontId="1" type="noConversion"/>
  </si>
  <si>
    <t>支付宝基金-投资性价比</t>
    <phoneticPr fontId="1" type="noConversion"/>
  </si>
  <si>
    <t>支付宝经理-赚钱能力</t>
    <phoneticPr fontId="1" type="noConversion"/>
  </si>
  <si>
    <t>支付宝经理-投资性价比</t>
    <phoneticPr fontId="1" type="noConversion"/>
  </si>
  <si>
    <t>支付宝经理-抗跌能力</t>
    <phoneticPr fontId="1" type="noConversion"/>
  </si>
  <si>
    <t>002277</t>
    <phoneticPr fontId="1" type="noConversion"/>
  </si>
  <si>
    <t>gross_amount(元)</t>
    <phoneticPr fontId="1" type="noConversion"/>
  </si>
  <si>
    <t>each_amount(元)</t>
    <phoneticPr fontId="1" type="noConversion"/>
  </si>
  <si>
    <t>amount_check</t>
    <phoneticPr fontId="1" type="noConversion"/>
  </si>
  <si>
    <t>周海栋</t>
    <phoneticPr fontId="1" type="noConversion"/>
  </si>
  <si>
    <t>周海栋、沪港深</t>
    <phoneticPr fontId="1" type="noConversion"/>
  </si>
  <si>
    <t>经理及属性</t>
    <phoneticPr fontId="1" type="noConversion"/>
  </si>
  <si>
    <t>丘栋荣、沪港深</t>
    <phoneticPr fontId="1" type="noConversion"/>
  </si>
  <si>
    <t>丘栋荣、吴承根</t>
    <phoneticPr fontId="1" type="noConversion"/>
  </si>
  <si>
    <t>曹文俊</t>
    <phoneticPr fontId="1" type="noConversion"/>
  </si>
  <si>
    <t>孙彬</t>
    <phoneticPr fontId="1" type="noConversion"/>
  </si>
  <si>
    <t>周雪军</t>
    <phoneticPr fontId="1" type="noConversion"/>
  </si>
  <si>
    <t>陈皓</t>
    <phoneticPr fontId="1" type="noConversion"/>
  </si>
  <si>
    <t>陈皓、股债</t>
    <phoneticPr fontId="1" type="noConversion"/>
  </si>
  <si>
    <t>刘伟伟、周蔚文</t>
    <phoneticPr fontId="1" type="noConversion"/>
  </si>
  <si>
    <t>周蔚文、罗佳明、刘伟伟</t>
    <phoneticPr fontId="1" type="noConversion"/>
  </si>
  <si>
    <t>徐荔蓉</t>
    <phoneticPr fontId="1" type="noConversion"/>
  </si>
  <si>
    <t>张啸伟</t>
    <phoneticPr fontId="1" type="noConversion"/>
  </si>
  <si>
    <t>陈启明</t>
    <phoneticPr fontId="1" type="noConversion"/>
  </si>
  <si>
    <t>谭丽、沪港深</t>
    <phoneticPr fontId="1" type="noConversion"/>
  </si>
  <si>
    <t>谭丽、吴悠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</si>
</sst>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0_);[Red]\(0\)"/>
    <numFmt numFmtId="178" formatCode="#,##0.000_ "/>
    <numFmt numFmtId="179" formatCode="#,##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 applyAlignment="1">
      <alignment horizontal="center" vertical="center" shrinkToFit="1"/>
    </xf>
    <xf numFmtId="176" fontId="0" fillId="0" borderId="0" xfId="0" applyNumberFormat="1" applyAlignment="1">
      <alignment horizontal="center" vertical="center" shrinkToFit="1"/>
    </xf>
    <xf numFmtId="49" fontId="0" fillId="2" borderId="0" xfId="0" applyNumberFormat="1" applyFill="1" applyAlignment="1">
      <alignment horizontal="center" vertical="center" shrinkToFit="1"/>
    </xf>
    <xf numFmtId="176" fontId="0" fillId="2" borderId="0" xfId="0" applyNumberFormat="1" applyFill="1" applyAlignment="1">
      <alignment horizontal="center" vertical="center" shrinkToFit="1"/>
    </xf>
    <xf numFmtId="49" fontId="0" fillId="4" borderId="0" xfId="0" applyNumberFormat="1" applyFill="1" applyAlignment="1">
      <alignment horizontal="center" vertical="center" shrinkToFit="1"/>
    </xf>
    <xf numFmtId="176" fontId="0" fillId="4" borderId="0" xfId="0" applyNumberFormat="1" applyFill="1" applyAlignment="1">
      <alignment horizontal="center" vertical="center" shrinkToFit="1"/>
    </xf>
    <xf numFmtId="176" fontId="0" fillId="5" borderId="0" xfId="0" applyNumberFormat="1" applyFill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 shrinkToFit="1"/>
    </xf>
    <xf numFmtId="176" fontId="2" fillId="2" borderId="0" xfId="0" applyNumberFormat="1" applyFont="1" applyFill="1" applyAlignment="1">
      <alignment horizontal="center" vertical="center" shrinkToFit="1"/>
    </xf>
    <xf numFmtId="176" fontId="2" fillId="6" borderId="0" xfId="0" applyNumberFormat="1" applyFont="1" applyFill="1" applyAlignment="1">
      <alignment horizontal="center" vertical="center" shrinkToFit="1"/>
    </xf>
    <xf numFmtId="177" fontId="0" fillId="0" borderId="0" xfId="0" applyNumberFormat="1" applyAlignment="1">
      <alignment horizontal="center" vertical="center" shrinkToFit="1"/>
    </xf>
    <xf numFmtId="177" fontId="2" fillId="0" borderId="0" xfId="0" applyNumberFormat="1" applyFont="1" applyAlignment="1">
      <alignment horizontal="center" vertical="center" shrinkToFit="1"/>
    </xf>
    <xf numFmtId="178" fontId="0" fillId="2" borderId="0" xfId="0" applyNumberFormat="1" applyFill="1" applyAlignment="1">
      <alignment horizontal="center" vertical="center" shrinkToFit="1"/>
    </xf>
    <xf numFmtId="178" fontId="0" fillId="3" borderId="0" xfId="0" applyNumberFormat="1" applyFill="1" applyAlignment="1">
      <alignment horizontal="center" vertical="center" shrinkToFit="1"/>
    </xf>
    <xf numFmtId="179" fontId="0" fillId="0" borderId="0" xfId="0" applyNumberFormat="1" applyAlignment="1">
      <alignment horizontal="center" vertical="center" shrinkToFit="1"/>
    </xf>
    <xf numFmtId="179" fontId="0" fillId="4" borderId="0" xfId="0" applyNumberFormat="1" applyFill="1" applyAlignment="1">
      <alignment horizontal="center" vertical="center" shrinkToFit="1"/>
    </xf>
    <xf numFmtId="179" fontId="0" fillId="2" borderId="0" xfId="0" applyNumberFormat="1" applyFill="1" applyAlignment="1">
      <alignment horizontal="center" vertical="center" shrinkToFit="1"/>
    </xf>
    <xf numFmtId="49" fontId="3" fillId="4" borderId="0" xfId="0" applyNumberFormat="1" applyFont="1" applyFill="1" applyAlignment="1">
      <alignment horizontal="center" vertical="center" shrinkToFit="1"/>
    </xf>
    <xf numFmtId="176" fontId="3" fillId="4" borderId="0" xfId="0" applyNumberFormat="1" applyFont="1" applyFill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3" fillId="2" borderId="0" xfId="0" applyNumberFormat="1" applyFont="1" applyFill="1" applyAlignment="1">
      <alignment horizontal="center" vertical="center" shrinkToFit="1"/>
    </xf>
    <xf numFmtId="178" fontId="3" fillId="3" borderId="0" xfId="0" applyNumberFormat="1" applyFont="1" applyFill="1" applyAlignment="1">
      <alignment horizontal="center" vertical="center" shrinkToFit="1"/>
    </xf>
    <xf numFmtId="179" fontId="3" fillId="4" borderId="0" xfId="0" applyNumberFormat="1" applyFont="1" applyFill="1" applyAlignment="1">
      <alignment horizontal="center" vertical="center" shrinkToFit="1"/>
    </xf>
    <xf numFmtId="176" fontId="3" fillId="5" borderId="0" xfId="0" applyNumberFormat="1" applyFont="1" applyFill="1" applyAlignment="1">
      <alignment horizontal="center" vertical="center" shrinkToFit="1"/>
    </xf>
    <xf numFmtId="178" fontId="3" fillId="0" borderId="0" xfId="0" applyNumberFormat="1" applyFont="1" applyAlignment="1">
      <alignment horizontal="center" vertical="center" shrinkToFit="1"/>
    </xf>
    <xf numFmtId="177" fontId="3" fillId="0" borderId="0" xfId="0" applyNumberFormat="1" applyFont="1" applyAlignment="1">
      <alignment horizontal="center" vertical="center" shrinkToFit="1"/>
    </xf>
    <xf numFmtId="178" fontId="2" fillId="2" borderId="0" xfId="0" applyNumberFormat="1" applyFont="1" applyFill="1" applyAlignment="1">
      <alignment horizontal="center" vertical="center" shrinkToFit="1"/>
    </xf>
    <xf numFmtId="179" fontId="2" fillId="2" borderId="0" xfId="0" applyNumberFormat="1" applyFont="1" applyFill="1" applyAlignment="1">
      <alignment horizontal="center" vertical="center" shrinkToFit="1"/>
    </xf>
    <xf numFmtId="178" fontId="3" fillId="2" borderId="0" xfId="0" applyNumberFormat="1" applyFont="1" applyFill="1" applyAlignment="1">
      <alignment horizontal="center" vertical="center" shrinkToFit="1"/>
    </xf>
    <xf numFmtId="49" fontId="2" fillId="2" borderId="0" xfId="0" applyNumberFormat="1" applyFont="1" applyFill="1" applyAlignment="1">
      <alignment horizontal="center" vertical="center" shrinkToFit="1"/>
    </xf>
    <xf numFmtId="179" fontId="3" fillId="2" borderId="0" xfId="0" applyNumberFormat="1" applyFont="1" applyFill="1" applyAlignment="1">
      <alignment horizontal="center" vertical="center" shrinkToFit="1"/>
    </xf>
    <xf numFmtId="179" fontId="2" fillId="6" borderId="0" xfId="0" applyNumberFormat="1" applyFont="1" applyFill="1" applyAlignment="1">
      <alignment horizontal="center" vertical="center" shrinkToFit="1"/>
    </xf>
    <xf numFmtId="179" fontId="2" fillId="0" borderId="0" xfId="0" applyNumberFormat="1" applyFont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5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defaultColWidth="8.77734375" defaultRowHeight="13.8" x14ac:dyDescent="0.25"/>
  <cols>
    <col min="1" max="2" width="8.77734375" style="1"/>
    <col min="3" max="6" width="8.77734375" style="2"/>
    <col min="7" max="7" width="8.77734375" style="4"/>
    <col min="8" max="8" width="8.77734375" style="14"/>
    <col min="9" max="9" width="8.77734375" style="2"/>
    <col min="10" max="10" width="8.77734375" style="15"/>
    <col min="11" max="11" width="8.77734375" style="2"/>
    <col min="12" max="12" width="8.77734375" style="15"/>
    <col min="13" max="13" width="8.77734375" style="2"/>
    <col min="14" max="14" width="8.77734375" style="15"/>
    <col min="15" max="15" width="8.77734375" style="2"/>
    <col min="16" max="16" width="8.77734375" style="15"/>
    <col min="17" max="17" width="8.77734375" style="2"/>
    <col min="18" max="18" width="8.77734375" style="13"/>
    <col min="19" max="19" width="8.77734375" style="15"/>
    <col min="20" max="20" width="8.77734375" style="2"/>
    <col min="21" max="21" width="8.77734375" style="15"/>
    <col min="22" max="22" width="8.77734375" style="2"/>
    <col min="23" max="23" width="8.77734375" style="15"/>
    <col min="24" max="24" width="8.77734375" style="2"/>
    <col min="25" max="25" width="8.77734375" style="15"/>
    <col min="26" max="26" width="8.77734375" style="2"/>
    <col min="27" max="27" width="8.77734375" style="15"/>
    <col min="28" max="28" width="8.77734375" style="2"/>
    <col min="29" max="29" width="8.77734375" style="15"/>
    <col min="30" max="30" width="8.77734375" style="2"/>
    <col min="31" max="31" width="8.77734375" style="4"/>
    <col min="32" max="32" width="8.77734375" style="14"/>
    <col min="33" max="33" width="8.77734375" style="15"/>
    <col min="34" max="34" width="8.77734375" style="2"/>
    <col min="35" max="35" width="8.77734375" style="15"/>
    <col min="36" max="36" width="8.77734375" style="2"/>
    <col min="37" max="37" width="8.77734375" style="15"/>
    <col min="38" max="38" width="8.77734375" style="2"/>
    <col min="39" max="39" width="8.77734375" style="15"/>
    <col min="40" max="40" width="8.77734375" style="2"/>
    <col min="41" max="41" width="8.77734375" style="4"/>
    <col min="42" max="42" width="8.77734375" style="14"/>
    <col min="43" max="43" width="8.77734375" style="7"/>
    <col min="44" max="44" width="8.77734375" style="2"/>
    <col min="45" max="45" width="8.77734375" style="25"/>
    <col min="46" max="46" width="8.77734375" style="11"/>
    <col min="47" max="47" width="8.77734375" style="15"/>
    <col min="48" max="16384" width="8.77734375" style="2"/>
  </cols>
  <sheetData>
    <row r="1" spans="1:48" x14ac:dyDescent="0.25">
      <c r="A1" s="1" t="s">
        <v>0</v>
      </c>
      <c r="B1" s="1" t="s">
        <v>202</v>
      </c>
      <c r="C1" s="2" t="s">
        <v>140</v>
      </c>
      <c r="D1" s="2" t="s">
        <v>172</v>
      </c>
      <c r="E1" s="2" t="s">
        <v>1</v>
      </c>
      <c r="F1" s="2" t="s">
        <v>173</v>
      </c>
      <c r="G1" s="4" t="s">
        <v>139</v>
      </c>
      <c r="H1" s="14" t="s">
        <v>171</v>
      </c>
      <c r="I1" s="2" t="s">
        <v>141</v>
      </c>
      <c r="J1" s="15" t="s">
        <v>5</v>
      </c>
      <c r="K1" s="2" t="s">
        <v>176</v>
      </c>
      <c r="L1" s="15" t="s">
        <v>6</v>
      </c>
      <c r="M1" s="2" t="s">
        <v>177</v>
      </c>
      <c r="N1" s="15" t="s">
        <v>7</v>
      </c>
      <c r="O1" s="2" t="s">
        <v>181</v>
      </c>
      <c r="P1" s="15" t="s">
        <v>8</v>
      </c>
      <c r="Q1" s="2" t="s">
        <v>182</v>
      </c>
      <c r="R1" s="13" t="s">
        <v>2</v>
      </c>
      <c r="S1" s="15" t="s">
        <v>9</v>
      </c>
      <c r="T1" s="2" t="s">
        <v>183</v>
      </c>
      <c r="U1" s="15" t="s">
        <v>10</v>
      </c>
      <c r="V1" s="2" t="s">
        <v>184</v>
      </c>
      <c r="W1" s="15" t="s">
        <v>11</v>
      </c>
      <c r="X1" s="2" t="s">
        <v>185</v>
      </c>
      <c r="Y1" s="15" t="s">
        <v>12</v>
      </c>
      <c r="Z1" s="2" t="s">
        <v>186</v>
      </c>
      <c r="AA1" s="15" t="s">
        <v>8</v>
      </c>
      <c r="AB1" s="2" t="s">
        <v>187</v>
      </c>
      <c r="AC1" s="15" t="s">
        <v>13</v>
      </c>
      <c r="AD1" s="2" t="s">
        <v>188</v>
      </c>
      <c r="AE1" s="4" t="s">
        <v>142</v>
      </c>
      <c r="AF1" s="14" t="s">
        <v>178</v>
      </c>
      <c r="AG1" s="15" t="s">
        <v>192</v>
      </c>
      <c r="AH1" s="2" t="s">
        <v>189</v>
      </c>
      <c r="AI1" s="15" t="s">
        <v>193</v>
      </c>
      <c r="AJ1" s="2" t="s">
        <v>179</v>
      </c>
      <c r="AK1" s="15" t="s">
        <v>194</v>
      </c>
      <c r="AL1" s="2" t="s">
        <v>190</v>
      </c>
      <c r="AM1" s="15" t="s">
        <v>195</v>
      </c>
      <c r="AN1" s="2" t="s">
        <v>191</v>
      </c>
      <c r="AO1" s="4" t="s">
        <v>147</v>
      </c>
      <c r="AP1" s="14" t="s">
        <v>180</v>
      </c>
      <c r="AQ1" s="7" t="s">
        <v>3</v>
      </c>
      <c r="AR1" s="2" t="s">
        <v>174</v>
      </c>
      <c r="AS1" s="25" t="s">
        <v>175</v>
      </c>
      <c r="AT1" s="11" t="s">
        <v>198</v>
      </c>
      <c r="AU1" s="15" t="s">
        <v>197</v>
      </c>
      <c r="AV1" s="2" t="s">
        <v>199</v>
      </c>
    </row>
    <row r="2" spans="1:48" x14ac:dyDescent="0.25">
      <c r="A2" s="1" t="s">
        <v>14</v>
      </c>
      <c r="C2" s="2">
        <v>89</v>
      </c>
      <c r="D2" s="2">
        <f t="shared" ref="D2:D33" si="0">C2/_xlfn.STDEV.S($C$2:$C$86)</f>
        <v>20.423619897351202</v>
      </c>
      <c r="E2" s="2">
        <v>95.97</v>
      </c>
      <c r="F2" s="2">
        <f t="shared" ref="F2:F33" si="1">E2/_xlfn.STDEV.S($E$2:$E$86)</f>
        <v>18.805690466023513</v>
      </c>
      <c r="G2" s="4">
        <f t="shared" ref="G2:G33" si="2">AVERAGE(D2,F2)</f>
        <v>19.614655181687358</v>
      </c>
      <c r="H2" s="14">
        <f t="shared" ref="H2:H33" si="3">(G2-MIN($G$2:$G$86)) / (MAX($G$2:$G$86)-MIN($G$2:$G$86))</f>
        <v>1</v>
      </c>
      <c r="I2" s="2">
        <f t="shared" ref="I2:I33" si="4">AVERAGE(K2,M2,O2,Q2)</f>
        <v>6.9487578653520785</v>
      </c>
      <c r="J2" s="15">
        <v>96</v>
      </c>
      <c r="K2" s="2">
        <f t="shared" ref="K2:K33" si="5">J2/_xlfn.STDEV.S($J$2:$J$86)</f>
        <v>6.0039065332600083</v>
      </c>
      <c r="L2" s="15">
        <v>82</v>
      </c>
      <c r="M2" s="2">
        <f t="shared" ref="M2:M33" si="6">L2/_xlfn.STDEV.S($L$2:$L$86)</f>
        <v>4.4405930743958182</v>
      </c>
      <c r="N2" s="15">
        <v>92</v>
      </c>
      <c r="O2" s="2">
        <f t="shared" ref="O2:O33" si="7">N2/_xlfn.STDEV.S($N$2:$N$86)</f>
        <v>14.703541245551779</v>
      </c>
      <c r="P2" s="15">
        <v>68</v>
      </c>
      <c r="Q2" s="2">
        <f t="shared" ref="Q2:Q33" si="8">P2/_xlfn.STDEV.S($P$2:$P$86)</f>
        <v>2.6469906082007091</v>
      </c>
      <c r="R2" s="13">
        <f t="shared" ref="R2:R33" si="9">AVERAGE(T2,V2,X2,Z2,AB2,AD2)</f>
        <v>9.3980131756496004</v>
      </c>
      <c r="S2" s="15">
        <v>98</v>
      </c>
      <c r="T2" s="2">
        <f t="shared" ref="T2:T33" si="10">S2/_xlfn.STDEV.S($S$2:$S$86)</f>
        <v>13.042091291649175</v>
      </c>
      <c r="U2" s="15">
        <v>99</v>
      </c>
      <c r="V2" s="2">
        <f t="shared" ref="V2:V19" si="11">U2/_xlfn.STDEV.S($U$2:$U$86)</f>
        <v>11.290178809684631</v>
      </c>
      <c r="W2" s="15">
        <v>52</v>
      </c>
      <c r="X2" s="2">
        <f t="shared" ref="X2:X19" si="12">W2/_xlfn.STDEV.S($W$2:$W$86)</f>
        <v>3.6100345734094552</v>
      </c>
      <c r="Y2" s="15">
        <v>82</v>
      </c>
      <c r="Z2" s="2">
        <f t="shared" ref="Z2:Z33" si="13">Y2/_xlfn.STDEV.S($Y$2:$Y$86)</f>
        <v>9.573434598932856</v>
      </c>
      <c r="AA2" s="15">
        <v>84</v>
      </c>
      <c r="AB2" s="2">
        <f t="shared" ref="AB2:AB33" si="14">AA2/_xlfn.STDEV.S($AA$2:$AA$86)</f>
        <v>6.5105688048703501</v>
      </c>
      <c r="AC2" s="15">
        <v>98</v>
      </c>
      <c r="AD2" s="2">
        <f t="shared" ref="AD2:AD33" si="15">AC2/_xlfn.STDEV.S($AC$2:$AC$86)</f>
        <v>12.361770975351135</v>
      </c>
      <c r="AE2" s="4">
        <f t="shared" ref="AE2:AE33" si="16">AVERAGE(I2,R2)</f>
        <v>8.1733855205008403</v>
      </c>
      <c r="AF2" s="14">
        <f t="shared" ref="AF2:AF33" si="17">(AE2-MIN($AE$2:$AE$86)) / (MAX($AE$2:$AE$86)-MIN($AE$2:$AE$86))</f>
        <v>0.70252933534816597</v>
      </c>
      <c r="AG2" s="15">
        <v>99</v>
      </c>
      <c r="AH2" s="2">
        <f t="shared" ref="AH2:AH33" si="18">AG2/_xlfn.STDEV.S($AG$2:$AG$86)</f>
        <v>6.1162755728199869</v>
      </c>
      <c r="AI2" s="15">
        <v>97</v>
      </c>
      <c r="AJ2" s="2">
        <f t="shared" ref="AJ2:AJ33" si="19">AI2/_xlfn.STDEV.S($AI$2:$AI$86)</f>
        <v>5.5736896383787897</v>
      </c>
      <c r="AK2" s="15">
        <v>96</v>
      </c>
      <c r="AL2" s="2">
        <f t="shared" ref="AL2:AL33" si="20">AK2/_xlfn.STDEV.S($AK$2:$AK$86)</f>
        <v>5.0065891461176406</v>
      </c>
      <c r="AM2" s="15">
        <v>88</v>
      </c>
      <c r="AN2" s="2">
        <f t="shared" ref="AN2:AN33" si="21">AM2/_xlfn.STDEV.S($AM$2:$AM$86)</f>
        <v>4.0652376896404787</v>
      </c>
      <c r="AO2" s="4">
        <f t="shared" ref="AO2:AO33" si="22">AVERAGE(AH2,AJ2,AL2,AN2)</f>
        <v>5.1904480117392238</v>
      </c>
      <c r="AP2" s="14">
        <f t="shared" ref="AP2:AP33" si="23">(AO2-MIN($AO$2:$AO$86)) / (MAX($AO$2:$AO$86)-MIN($AO$2:$AO$86))</f>
        <v>0.97567881788674782</v>
      </c>
      <c r="AQ2" s="7">
        <f t="shared" ref="AQ2:AQ33" si="24">AVERAGE(AP2,AF2,H2)*100</f>
        <v>89.273605107830463</v>
      </c>
      <c r="AR2" s="2">
        <f t="shared" ref="AR2:AR33" si="25">AQ2-AQ3</f>
        <v>4.4021945277861505</v>
      </c>
      <c r="AS2" s="29">
        <f t="shared" ref="AS2:AS41" si="26">AQ2/SUM($AQ$2:$AQ$41)</f>
        <v>3.3132508278692102E-2</v>
      </c>
      <c r="AT2" s="11">
        <f t="shared" ref="AT2:AT33" si="27">$AU$2*AS2</f>
        <v>7411.7421019434232</v>
      </c>
      <c r="AU2" s="15">
        <v>223700</v>
      </c>
      <c r="AV2" s="2" t="b">
        <f>AU2=SUM(AT2:AT155)</f>
        <v>1</v>
      </c>
    </row>
    <row r="3" spans="1:48" x14ac:dyDescent="0.25">
      <c r="A3" s="1" t="s">
        <v>4</v>
      </c>
      <c r="C3" s="2">
        <v>90.25</v>
      </c>
      <c r="D3" s="2">
        <f t="shared" si="0"/>
        <v>20.710468491415121</v>
      </c>
      <c r="E3" s="2">
        <v>93.47</v>
      </c>
      <c r="F3" s="2">
        <f t="shared" si="1"/>
        <v>18.315805854529728</v>
      </c>
      <c r="G3" s="4">
        <f t="shared" si="2"/>
        <v>19.513137172972424</v>
      </c>
      <c r="H3" s="14">
        <f t="shared" si="3"/>
        <v>0.97922592453645629</v>
      </c>
      <c r="I3" s="2">
        <f t="shared" si="4"/>
        <v>5.911321534281722</v>
      </c>
      <c r="J3" s="15">
        <v>86</v>
      </c>
      <c r="K3" s="2">
        <f t="shared" si="5"/>
        <v>5.3784996027120906</v>
      </c>
      <c r="L3" s="15">
        <v>19</v>
      </c>
      <c r="M3" s="2">
        <f t="shared" si="6"/>
        <v>1.0289179074819579</v>
      </c>
      <c r="N3" s="15">
        <v>93</v>
      </c>
      <c r="O3" s="2">
        <f t="shared" si="7"/>
        <v>14.863362346046909</v>
      </c>
      <c r="P3" s="15">
        <v>61</v>
      </c>
      <c r="Q3" s="2">
        <f t="shared" si="8"/>
        <v>2.3745062808859303</v>
      </c>
      <c r="R3" s="13">
        <f t="shared" si="9"/>
        <v>9.5918170342884927</v>
      </c>
      <c r="S3" s="15">
        <v>96</v>
      </c>
      <c r="T3" s="2">
        <f t="shared" si="10"/>
        <v>12.775926163248172</v>
      </c>
      <c r="U3" s="15">
        <v>98</v>
      </c>
      <c r="V3" s="2">
        <f t="shared" si="11"/>
        <v>11.176136599485798</v>
      </c>
      <c r="W3" s="15">
        <v>53</v>
      </c>
      <c r="X3" s="2">
        <f t="shared" si="12"/>
        <v>3.6794583152057911</v>
      </c>
      <c r="Y3" s="15">
        <v>84</v>
      </c>
      <c r="Z3" s="2">
        <f t="shared" si="13"/>
        <v>9.8069330037848772</v>
      </c>
      <c r="AA3" s="15">
        <v>100</v>
      </c>
      <c r="AB3" s="2">
        <f t="shared" si="14"/>
        <v>7.7506771486551793</v>
      </c>
      <c r="AC3" s="15">
        <v>98</v>
      </c>
      <c r="AD3" s="2">
        <f t="shared" si="15"/>
        <v>12.361770975351135</v>
      </c>
      <c r="AE3" s="4">
        <f t="shared" si="16"/>
        <v>7.7515692842851074</v>
      </c>
      <c r="AF3" s="14">
        <f t="shared" si="17"/>
        <v>0.56691639286487294</v>
      </c>
      <c r="AG3" s="15">
        <v>99</v>
      </c>
      <c r="AH3" s="2">
        <f t="shared" si="18"/>
        <v>6.1162755728199869</v>
      </c>
      <c r="AI3" s="15">
        <v>99</v>
      </c>
      <c r="AJ3" s="2">
        <f t="shared" si="19"/>
        <v>5.6886110742216509</v>
      </c>
      <c r="AK3" s="15">
        <v>97</v>
      </c>
      <c r="AL3" s="2">
        <f t="shared" si="20"/>
        <v>5.0587411163896991</v>
      </c>
      <c r="AM3" s="15">
        <v>90</v>
      </c>
      <c r="AN3" s="2">
        <f t="shared" si="21"/>
        <v>4.157629455314126</v>
      </c>
      <c r="AO3" s="4">
        <f t="shared" si="22"/>
        <v>5.2553143046863662</v>
      </c>
      <c r="AP3" s="14">
        <f t="shared" si="23"/>
        <v>1</v>
      </c>
      <c r="AQ3" s="7">
        <f t="shared" si="24"/>
        <v>84.871410580044312</v>
      </c>
      <c r="AR3" s="2">
        <f t="shared" si="25"/>
        <v>1.0616865561327131</v>
      </c>
      <c r="AS3" s="29">
        <f t="shared" si="26"/>
        <v>3.1498702335041526E-2</v>
      </c>
      <c r="AT3" s="11">
        <f t="shared" si="27"/>
        <v>7046.2597123487894</v>
      </c>
    </row>
    <row r="4" spans="1:48" x14ac:dyDescent="0.25">
      <c r="A4" s="1" t="s">
        <v>134</v>
      </c>
      <c r="B4" s="1" t="s">
        <v>203</v>
      </c>
      <c r="C4" s="2">
        <v>89.5</v>
      </c>
      <c r="D4" s="2">
        <f t="shared" si="0"/>
        <v>20.538359334976768</v>
      </c>
      <c r="E4" s="2">
        <v>87.13</v>
      </c>
      <c r="F4" s="2">
        <f t="shared" si="1"/>
        <v>17.073458479781483</v>
      </c>
      <c r="G4" s="4">
        <f t="shared" si="2"/>
        <v>18.805908907379127</v>
      </c>
      <c r="H4" s="14">
        <f t="shared" si="3"/>
        <v>0.83450270207213428</v>
      </c>
      <c r="I4" s="2">
        <f t="shared" si="4"/>
        <v>6.53839118268312</v>
      </c>
      <c r="J4" s="15">
        <v>100</v>
      </c>
      <c r="K4" s="2">
        <f t="shared" si="5"/>
        <v>6.2540693054791756</v>
      </c>
      <c r="L4" s="15">
        <v>28</v>
      </c>
      <c r="M4" s="2">
        <f t="shared" si="6"/>
        <v>1.5163000741839381</v>
      </c>
      <c r="N4" s="15">
        <v>97</v>
      </c>
      <c r="O4" s="2">
        <f t="shared" si="7"/>
        <v>15.50264674802742</v>
      </c>
      <c r="P4" s="15">
        <v>74</v>
      </c>
      <c r="Q4" s="2">
        <f t="shared" si="8"/>
        <v>2.880548603041948</v>
      </c>
      <c r="R4" s="13">
        <f t="shared" si="9"/>
        <v>9.9293460674218199</v>
      </c>
      <c r="S4" s="15">
        <v>100</v>
      </c>
      <c r="T4" s="2">
        <f t="shared" si="10"/>
        <v>13.30825642005018</v>
      </c>
      <c r="U4" s="15">
        <v>100</v>
      </c>
      <c r="V4" s="2">
        <f t="shared" si="11"/>
        <v>11.404221019883467</v>
      </c>
      <c r="W4" s="15">
        <v>53</v>
      </c>
      <c r="X4" s="2">
        <f t="shared" si="12"/>
        <v>3.6794583152057911</v>
      </c>
      <c r="Y4" s="15">
        <v>94</v>
      </c>
      <c r="Z4" s="2">
        <f t="shared" si="13"/>
        <v>10.974425028044982</v>
      </c>
      <c r="AA4" s="15">
        <v>98</v>
      </c>
      <c r="AB4" s="2">
        <f t="shared" si="14"/>
        <v>7.5956636056820752</v>
      </c>
      <c r="AC4" s="15">
        <v>100</v>
      </c>
      <c r="AD4" s="2">
        <f t="shared" si="15"/>
        <v>12.614052015664422</v>
      </c>
      <c r="AE4" s="4">
        <f t="shared" si="16"/>
        <v>8.2338686250524695</v>
      </c>
      <c r="AF4" s="14">
        <f t="shared" si="17"/>
        <v>0.72197451330612417</v>
      </c>
      <c r="AG4" s="15">
        <v>99</v>
      </c>
      <c r="AH4" s="2">
        <f t="shared" si="18"/>
        <v>6.1162755728199869</v>
      </c>
      <c r="AI4" s="15">
        <v>99</v>
      </c>
      <c r="AJ4" s="2">
        <f t="shared" si="19"/>
        <v>5.6886110742216509</v>
      </c>
      <c r="AK4" s="15">
        <v>99</v>
      </c>
      <c r="AL4" s="2">
        <f t="shared" si="20"/>
        <v>5.1630450569338171</v>
      </c>
      <c r="AM4" s="15">
        <v>78</v>
      </c>
      <c r="AN4" s="2">
        <f t="shared" si="21"/>
        <v>3.6032788612722424</v>
      </c>
      <c r="AO4" s="4">
        <f t="shared" si="22"/>
        <v>5.1428026413119241</v>
      </c>
      <c r="AP4" s="14">
        <f t="shared" si="23"/>
        <v>0.95781450533908941</v>
      </c>
      <c r="AQ4" s="7">
        <f t="shared" si="24"/>
        <v>83.809724023911599</v>
      </c>
      <c r="AR4" s="2">
        <f t="shared" si="25"/>
        <v>0.95243905787309302</v>
      </c>
      <c r="AS4" s="29">
        <f t="shared" si="26"/>
        <v>3.1104673903368414E-2</v>
      </c>
      <c r="AT4" s="11">
        <f t="shared" si="27"/>
        <v>6958.1155521835144</v>
      </c>
    </row>
    <row r="5" spans="1:48" x14ac:dyDescent="0.25">
      <c r="A5" s="1" t="s">
        <v>122</v>
      </c>
      <c r="C5" s="2">
        <v>91.25</v>
      </c>
      <c r="D5" s="2">
        <f t="shared" si="0"/>
        <v>20.93994736666626</v>
      </c>
      <c r="E5" s="2">
        <v>90.53</v>
      </c>
      <c r="F5" s="2">
        <f t="shared" si="1"/>
        <v>17.739701551413035</v>
      </c>
      <c r="G5" s="4">
        <f t="shared" si="2"/>
        <v>19.339824459039647</v>
      </c>
      <c r="H5" s="14">
        <f t="shared" si="3"/>
        <v>0.94376018359446079</v>
      </c>
      <c r="I5" s="2">
        <f t="shared" si="4"/>
        <v>6.6602432856501101</v>
      </c>
      <c r="J5" s="15">
        <v>96</v>
      </c>
      <c r="K5" s="2">
        <f t="shared" si="5"/>
        <v>6.0039065332600083</v>
      </c>
      <c r="L5" s="15">
        <v>42</v>
      </c>
      <c r="M5" s="2">
        <f t="shared" si="6"/>
        <v>2.274450111275907</v>
      </c>
      <c r="N5" s="15">
        <v>92</v>
      </c>
      <c r="O5" s="2">
        <f t="shared" si="7"/>
        <v>14.703541245551779</v>
      </c>
      <c r="P5" s="15">
        <v>94</v>
      </c>
      <c r="Q5" s="2">
        <f t="shared" si="8"/>
        <v>3.659075252512745</v>
      </c>
      <c r="R5" s="13">
        <f t="shared" si="9"/>
        <v>9.1424341978417374</v>
      </c>
      <c r="S5" s="15">
        <v>98</v>
      </c>
      <c r="T5" s="2">
        <f t="shared" si="10"/>
        <v>13.042091291649175</v>
      </c>
      <c r="U5" s="15">
        <v>96</v>
      </c>
      <c r="V5" s="2">
        <f t="shared" si="11"/>
        <v>10.948052179088128</v>
      </c>
      <c r="W5" s="15">
        <v>60</v>
      </c>
      <c r="X5" s="2">
        <f t="shared" si="12"/>
        <v>4.1654245077801404</v>
      </c>
      <c r="Y5" s="15">
        <v>56</v>
      </c>
      <c r="Z5" s="2">
        <f t="shared" si="13"/>
        <v>6.5379553358565845</v>
      </c>
      <c r="AA5" s="15">
        <v>99</v>
      </c>
      <c r="AB5" s="2">
        <f t="shared" si="14"/>
        <v>7.6731703771686268</v>
      </c>
      <c r="AC5" s="15">
        <v>99</v>
      </c>
      <c r="AD5" s="2">
        <f t="shared" si="15"/>
        <v>12.487911495507777</v>
      </c>
      <c r="AE5" s="4">
        <f t="shared" si="16"/>
        <v>7.9013387417459242</v>
      </c>
      <c r="AF5" s="14">
        <f t="shared" si="17"/>
        <v>0.61506692638298077</v>
      </c>
      <c r="AG5" s="15">
        <v>97</v>
      </c>
      <c r="AH5" s="2">
        <f t="shared" si="18"/>
        <v>5.9927144501367549</v>
      </c>
      <c r="AI5" s="15">
        <v>91</v>
      </c>
      <c r="AJ5" s="2">
        <f t="shared" si="19"/>
        <v>5.2289253308502044</v>
      </c>
      <c r="AK5" s="15">
        <v>95</v>
      </c>
      <c r="AL5" s="2">
        <f t="shared" si="20"/>
        <v>4.9544371758455821</v>
      </c>
      <c r="AM5" s="15">
        <v>88</v>
      </c>
      <c r="AN5" s="2">
        <f t="shared" si="21"/>
        <v>4.0652376896404787</v>
      </c>
      <c r="AO5" s="4">
        <f t="shared" si="22"/>
        <v>5.0603286616182546</v>
      </c>
      <c r="AP5" s="14">
        <f t="shared" si="23"/>
        <v>0.92689143900371362</v>
      </c>
      <c r="AQ5" s="7">
        <f t="shared" si="24"/>
        <v>82.857284966038506</v>
      </c>
      <c r="AR5" s="2">
        <f t="shared" si="25"/>
        <v>1.326098667390184</v>
      </c>
      <c r="AS5" s="29">
        <f t="shared" si="26"/>
        <v>3.0751190979364015E-2</v>
      </c>
      <c r="AT5" s="11">
        <f t="shared" si="27"/>
        <v>6879.0414220837301</v>
      </c>
    </row>
    <row r="6" spans="1:48" x14ac:dyDescent="0.25">
      <c r="A6" s="1" t="s">
        <v>143</v>
      </c>
      <c r="B6" s="1" t="s">
        <v>204</v>
      </c>
      <c r="C6" s="2">
        <v>90.25</v>
      </c>
      <c r="D6" s="2">
        <f t="shared" si="0"/>
        <v>20.710468491415121</v>
      </c>
      <c r="E6" s="2">
        <v>87.13</v>
      </c>
      <c r="F6" s="2">
        <f t="shared" si="1"/>
        <v>17.073458479781483</v>
      </c>
      <c r="G6" s="4">
        <f t="shared" si="2"/>
        <v>18.891963485598303</v>
      </c>
      <c r="H6" s="14">
        <f t="shared" si="3"/>
        <v>0.85211242791820108</v>
      </c>
      <c r="I6" s="2">
        <f t="shared" si="4"/>
        <v>6.0036074985663967</v>
      </c>
      <c r="J6" s="15">
        <v>98</v>
      </c>
      <c r="K6" s="2">
        <f t="shared" si="5"/>
        <v>6.1289879193695915</v>
      </c>
      <c r="L6" s="15">
        <v>28</v>
      </c>
      <c r="M6" s="2">
        <f t="shared" si="6"/>
        <v>1.5163000741839381</v>
      </c>
      <c r="N6" s="15">
        <v>90</v>
      </c>
      <c r="O6" s="2">
        <f t="shared" si="7"/>
        <v>14.383899044561524</v>
      </c>
      <c r="P6" s="15">
        <v>51</v>
      </c>
      <c r="Q6" s="2">
        <f t="shared" si="8"/>
        <v>1.9852429561505318</v>
      </c>
      <c r="R6" s="13">
        <f t="shared" si="9"/>
        <v>9.9293460674218199</v>
      </c>
      <c r="S6" s="15">
        <v>100</v>
      </c>
      <c r="T6" s="2">
        <f t="shared" si="10"/>
        <v>13.30825642005018</v>
      </c>
      <c r="U6" s="15">
        <v>100</v>
      </c>
      <c r="V6" s="2">
        <f t="shared" si="11"/>
        <v>11.404221019883467</v>
      </c>
      <c r="W6" s="15">
        <v>53</v>
      </c>
      <c r="X6" s="2">
        <f t="shared" si="12"/>
        <v>3.6794583152057911</v>
      </c>
      <c r="Y6" s="15">
        <v>94</v>
      </c>
      <c r="Z6" s="2">
        <f t="shared" si="13"/>
        <v>10.974425028044982</v>
      </c>
      <c r="AA6" s="15">
        <v>98</v>
      </c>
      <c r="AB6" s="2">
        <f t="shared" si="14"/>
        <v>7.5956636056820752</v>
      </c>
      <c r="AC6" s="15">
        <v>100</v>
      </c>
      <c r="AD6" s="2">
        <f t="shared" si="15"/>
        <v>12.614052015664422</v>
      </c>
      <c r="AE6" s="4">
        <f t="shared" si="16"/>
        <v>7.9664767829941088</v>
      </c>
      <c r="AF6" s="14">
        <f t="shared" si="17"/>
        <v>0.63600865570215903</v>
      </c>
      <c r="AG6" s="15">
        <v>99</v>
      </c>
      <c r="AH6" s="2">
        <f t="shared" si="18"/>
        <v>6.1162755728199869</v>
      </c>
      <c r="AI6" s="15">
        <v>99</v>
      </c>
      <c r="AJ6" s="2">
        <f t="shared" si="19"/>
        <v>5.6886110742216509</v>
      </c>
      <c r="AK6" s="15">
        <v>99</v>
      </c>
      <c r="AL6" s="2">
        <f t="shared" si="20"/>
        <v>5.1630450569338171</v>
      </c>
      <c r="AM6" s="15">
        <v>78</v>
      </c>
      <c r="AN6" s="2">
        <f t="shared" si="21"/>
        <v>3.6032788612722424</v>
      </c>
      <c r="AO6" s="4">
        <f t="shared" si="22"/>
        <v>5.1428026413119241</v>
      </c>
      <c r="AP6" s="14">
        <f t="shared" si="23"/>
        <v>0.95781450533908941</v>
      </c>
      <c r="AQ6" s="7">
        <f t="shared" si="24"/>
        <v>81.531186298648322</v>
      </c>
      <c r="AR6" s="2">
        <f t="shared" si="25"/>
        <v>1.3676326349384027</v>
      </c>
      <c r="AS6" s="29">
        <f t="shared" si="26"/>
        <v>3.0259030110285211E-2</v>
      </c>
      <c r="AT6" s="11">
        <f t="shared" si="27"/>
        <v>6768.9450356708021</v>
      </c>
    </row>
    <row r="7" spans="1:48" x14ac:dyDescent="0.25">
      <c r="A7" s="1" t="s">
        <v>19</v>
      </c>
      <c r="C7" s="2">
        <v>87</v>
      </c>
      <c r="D7" s="2">
        <f t="shared" si="0"/>
        <v>19.964662146848926</v>
      </c>
      <c r="E7" s="2">
        <v>95.21</v>
      </c>
      <c r="F7" s="2">
        <f t="shared" si="1"/>
        <v>18.656765544129403</v>
      </c>
      <c r="G7" s="4">
        <f t="shared" si="2"/>
        <v>19.310713845489165</v>
      </c>
      <c r="H7" s="14">
        <f t="shared" si="3"/>
        <v>0.9378031510408974</v>
      </c>
      <c r="I7" s="2">
        <f t="shared" si="4"/>
        <v>6.7190378954756067</v>
      </c>
      <c r="J7" s="15">
        <v>88</v>
      </c>
      <c r="K7" s="2">
        <f t="shared" si="5"/>
        <v>5.5035809888216747</v>
      </c>
      <c r="L7" s="15">
        <v>86</v>
      </c>
      <c r="M7" s="2">
        <f t="shared" si="6"/>
        <v>4.6572073707078099</v>
      </c>
      <c r="N7" s="15">
        <v>89</v>
      </c>
      <c r="O7" s="2">
        <f t="shared" si="7"/>
        <v>14.224077944066396</v>
      </c>
      <c r="P7" s="15">
        <v>64</v>
      </c>
      <c r="Q7" s="2">
        <f t="shared" si="8"/>
        <v>2.4912852783065498</v>
      </c>
      <c r="R7" s="13">
        <f t="shared" si="9"/>
        <v>9.2695046437246695</v>
      </c>
      <c r="S7" s="15">
        <v>95</v>
      </c>
      <c r="T7" s="2">
        <f t="shared" si="10"/>
        <v>12.642843599047671</v>
      </c>
      <c r="U7" s="15">
        <v>96</v>
      </c>
      <c r="V7" s="2">
        <f t="shared" si="11"/>
        <v>10.948052179088128</v>
      </c>
      <c r="W7" s="15">
        <v>56</v>
      </c>
      <c r="X7" s="2">
        <f t="shared" si="12"/>
        <v>3.887729540594798</v>
      </c>
      <c r="Y7" s="15">
        <v>89</v>
      </c>
      <c r="Z7" s="2">
        <f t="shared" si="13"/>
        <v>10.390679015914928</v>
      </c>
      <c r="AA7" s="15">
        <v>76</v>
      </c>
      <c r="AB7" s="2">
        <f t="shared" si="14"/>
        <v>5.8905146329779363</v>
      </c>
      <c r="AC7" s="15">
        <v>94</v>
      </c>
      <c r="AD7" s="2">
        <f t="shared" si="15"/>
        <v>11.857208894724558</v>
      </c>
      <c r="AE7" s="4">
        <f t="shared" si="16"/>
        <v>7.9942712696001381</v>
      </c>
      <c r="AF7" s="14">
        <f t="shared" si="17"/>
        <v>0.64494451873880221</v>
      </c>
      <c r="AG7" s="15">
        <v>94</v>
      </c>
      <c r="AH7" s="2">
        <f t="shared" si="18"/>
        <v>5.8073727661119072</v>
      </c>
      <c r="AI7" s="15">
        <v>92</v>
      </c>
      <c r="AJ7" s="2">
        <f t="shared" si="19"/>
        <v>5.2863860487716359</v>
      </c>
      <c r="AK7" s="15">
        <v>84</v>
      </c>
      <c r="AL7" s="2">
        <f t="shared" si="20"/>
        <v>4.3807655028529355</v>
      </c>
      <c r="AM7" s="15">
        <v>79</v>
      </c>
      <c r="AN7" s="2">
        <f t="shared" si="21"/>
        <v>3.649474744109066</v>
      </c>
      <c r="AO7" s="4">
        <f t="shared" si="22"/>
        <v>4.7809997654613863</v>
      </c>
      <c r="AP7" s="14">
        <f t="shared" si="23"/>
        <v>0.82215894013159796</v>
      </c>
      <c r="AQ7" s="7">
        <f t="shared" si="24"/>
        <v>80.163553663709919</v>
      </c>
      <c r="AR7" s="2">
        <f t="shared" si="25"/>
        <v>0.43433403206061882</v>
      </c>
      <c r="AS7" s="29">
        <f t="shared" si="26"/>
        <v>2.9751454555959001E-2</v>
      </c>
      <c r="AT7" s="11">
        <f t="shared" si="27"/>
        <v>6655.4003841680287</v>
      </c>
    </row>
    <row r="8" spans="1:48" x14ac:dyDescent="0.25">
      <c r="A8" s="1" t="s">
        <v>128</v>
      </c>
      <c r="C8" s="2">
        <v>86</v>
      </c>
      <c r="D8" s="2">
        <f t="shared" si="0"/>
        <v>19.735183271597791</v>
      </c>
      <c r="E8" s="2">
        <v>88.13</v>
      </c>
      <c r="F8" s="2">
        <f t="shared" si="1"/>
        <v>17.269412324378997</v>
      </c>
      <c r="G8" s="4">
        <f t="shared" si="2"/>
        <v>18.502297797988394</v>
      </c>
      <c r="H8" s="14">
        <f t="shared" si="3"/>
        <v>0.77237342887328442</v>
      </c>
      <c r="I8" s="2">
        <f t="shared" si="4"/>
        <v>6.884787977867866</v>
      </c>
      <c r="J8" s="15">
        <v>100</v>
      </c>
      <c r="K8" s="2">
        <f t="shared" si="5"/>
        <v>6.2540693054791756</v>
      </c>
      <c r="L8" s="15">
        <v>82</v>
      </c>
      <c r="M8" s="2">
        <f t="shared" si="6"/>
        <v>4.4405930743958182</v>
      </c>
      <c r="N8" s="15">
        <v>92</v>
      </c>
      <c r="O8" s="2">
        <f t="shared" si="7"/>
        <v>14.703541245551779</v>
      </c>
      <c r="P8" s="15">
        <v>55</v>
      </c>
      <c r="Q8" s="2">
        <f t="shared" si="8"/>
        <v>2.1409482860446913</v>
      </c>
      <c r="R8" s="13">
        <f t="shared" si="9"/>
        <v>9.3434017196894139</v>
      </c>
      <c r="S8" s="15">
        <v>97</v>
      </c>
      <c r="T8" s="2">
        <f t="shared" si="10"/>
        <v>12.909008727448674</v>
      </c>
      <c r="U8" s="15">
        <v>99</v>
      </c>
      <c r="V8" s="2">
        <f t="shared" si="11"/>
        <v>11.290178809684631</v>
      </c>
      <c r="W8" s="15">
        <v>51</v>
      </c>
      <c r="X8" s="2">
        <f t="shared" si="12"/>
        <v>3.5406108316131197</v>
      </c>
      <c r="Y8" s="15">
        <v>84</v>
      </c>
      <c r="Z8" s="2">
        <f t="shared" si="13"/>
        <v>9.8069330037848772</v>
      </c>
      <c r="AA8" s="15">
        <v>81</v>
      </c>
      <c r="AB8" s="2">
        <f t="shared" si="14"/>
        <v>6.2780484904106952</v>
      </c>
      <c r="AC8" s="15">
        <v>97</v>
      </c>
      <c r="AD8" s="2">
        <f t="shared" si="15"/>
        <v>12.235630455194491</v>
      </c>
      <c r="AE8" s="4">
        <f t="shared" si="16"/>
        <v>8.11409484877864</v>
      </c>
      <c r="AF8" s="14">
        <f t="shared" si="17"/>
        <v>0.68346752178168602</v>
      </c>
      <c r="AG8" s="15">
        <v>96</v>
      </c>
      <c r="AH8" s="2">
        <f t="shared" si="18"/>
        <v>5.9309338887951393</v>
      </c>
      <c r="AI8" s="15">
        <v>98</v>
      </c>
      <c r="AJ8" s="2">
        <f t="shared" si="19"/>
        <v>5.6311503563002203</v>
      </c>
      <c r="AK8" s="15">
        <v>93</v>
      </c>
      <c r="AL8" s="2">
        <f t="shared" si="20"/>
        <v>4.8501332353014641</v>
      </c>
      <c r="AM8" s="15">
        <v>85</v>
      </c>
      <c r="AN8" s="2">
        <f t="shared" si="21"/>
        <v>3.9266500411300078</v>
      </c>
      <c r="AO8" s="4">
        <f t="shared" si="22"/>
        <v>5.0847168803817073</v>
      </c>
      <c r="AP8" s="14">
        <f t="shared" si="23"/>
        <v>0.93603563829450875</v>
      </c>
      <c r="AQ8" s="7">
        <f t="shared" si="24"/>
        <v>79.7292196316493</v>
      </c>
      <c r="AR8" s="2">
        <f t="shared" si="25"/>
        <v>0.8583371910732609</v>
      </c>
      <c r="AS8" s="29">
        <f t="shared" si="26"/>
        <v>2.9590258243839821E-2</v>
      </c>
      <c r="AT8" s="11">
        <f t="shared" si="27"/>
        <v>6619.3407691469683</v>
      </c>
    </row>
    <row r="9" spans="1:48" x14ac:dyDescent="0.25">
      <c r="A9" s="1" t="s">
        <v>123</v>
      </c>
      <c r="C9" s="2">
        <v>88.75</v>
      </c>
      <c r="D9" s="2">
        <f t="shared" si="0"/>
        <v>20.366250178538415</v>
      </c>
      <c r="E9" s="2">
        <v>83.94</v>
      </c>
      <c r="F9" s="2">
        <f t="shared" si="1"/>
        <v>16.448365715515408</v>
      </c>
      <c r="G9" s="4">
        <f t="shared" si="2"/>
        <v>18.407307947026911</v>
      </c>
      <c r="H9" s="14">
        <f t="shared" si="3"/>
        <v>0.75293523896861647</v>
      </c>
      <c r="I9" s="2">
        <f t="shared" si="4"/>
        <v>7.0584270544978018</v>
      </c>
      <c r="J9" s="15">
        <v>99</v>
      </c>
      <c r="K9" s="2">
        <f t="shared" si="5"/>
        <v>6.191528612424384</v>
      </c>
      <c r="L9" s="15">
        <v>67</v>
      </c>
      <c r="M9" s="2">
        <f t="shared" si="6"/>
        <v>3.6282894632258516</v>
      </c>
      <c r="N9" s="15">
        <v>95</v>
      </c>
      <c r="O9" s="2">
        <f t="shared" si="7"/>
        <v>15.183004547037164</v>
      </c>
      <c r="P9" s="15">
        <v>83</v>
      </c>
      <c r="Q9" s="2">
        <f t="shared" si="8"/>
        <v>3.2308855953038069</v>
      </c>
      <c r="R9" s="13">
        <f t="shared" si="9"/>
        <v>9.4351106301407217</v>
      </c>
      <c r="S9" s="15">
        <v>99</v>
      </c>
      <c r="T9" s="2">
        <f t="shared" si="10"/>
        <v>13.175173855849678</v>
      </c>
      <c r="U9" s="15">
        <v>99</v>
      </c>
      <c r="V9" s="2">
        <f t="shared" si="11"/>
        <v>11.290178809684631</v>
      </c>
      <c r="W9" s="15">
        <v>51</v>
      </c>
      <c r="X9" s="2">
        <f t="shared" si="12"/>
        <v>3.5406108316131197</v>
      </c>
      <c r="Y9" s="15">
        <v>90</v>
      </c>
      <c r="Z9" s="2">
        <f t="shared" si="13"/>
        <v>10.507428218340939</v>
      </c>
      <c r="AA9" s="15">
        <v>74</v>
      </c>
      <c r="AB9" s="2">
        <f t="shared" si="14"/>
        <v>5.7355010900048322</v>
      </c>
      <c r="AC9" s="15">
        <v>98</v>
      </c>
      <c r="AD9" s="2">
        <f t="shared" si="15"/>
        <v>12.361770975351135</v>
      </c>
      <c r="AE9" s="4">
        <f t="shared" si="16"/>
        <v>8.2467688423192627</v>
      </c>
      <c r="AF9" s="14">
        <f t="shared" si="17"/>
        <v>0.72612190326417425</v>
      </c>
      <c r="AG9" s="15">
        <v>99</v>
      </c>
      <c r="AH9" s="2">
        <f t="shared" si="18"/>
        <v>6.1162755728199869</v>
      </c>
      <c r="AI9" s="15">
        <v>91</v>
      </c>
      <c r="AJ9" s="2">
        <f t="shared" si="19"/>
        <v>5.2289253308502044</v>
      </c>
      <c r="AK9" s="15">
        <v>96</v>
      </c>
      <c r="AL9" s="2">
        <f t="shared" si="20"/>
        <v>5.0065891461176406</v>
      </c>
      <c r="AM9" s="15">
        <v>75</v>
      </c>
      <c r="AN9" s="2">
        <f t="shared" si="21"/>
        <v>3.4646912127617715</v>
      </c>
      <c r="AO9" s="4">
        <f t="shared" si="22"/>
        <v>4.9541203156374003</v>
      </c>
      <c r="AP9" s="14">
        <f t="shared" si="23"/>
        <v>0.88706933098449081</v>
      </c>
      <c r="AQ9" s="7">
        <f t="shared" si="24"/>
        <v>78.87088244057604</v>
      </c>
      <c r="AR9" s="2">
        <f t="shared" si="25"/>
        <v>1.5461791852130204</v>
      </c>
      <c r="AS9" s="29">
        <f t="shared" si="26"/>
        <v>2.9271699762250625E-2</v>
      </c>
      <c r="AT9" s="11">
        <f t="shared" si="27"/>
        <v>6548.0792368154653</v>
      </c>
    </row>
    <row r="10" spans="1:48" x14ac:dyDescent="0.25">
      <c r="A10" s="1" t="s">
        <v>129</v>
      </c>
      <c r="C10" s="2">
        <v>86.25</v>
      </c>
      <c r="D10" s="2">
        <f t="shared" si="0"/>
        <v>19.792552990410574</v>
      </c>
      <c r="E10" s="2">
        <v>93.55</v>
      </c>
      <c r="F10" s="2">
        <f t="shared" si="1"/>
        <v>18.331482162097529</v>
      </c>
      <c r="G10" s="4">
        <f t="shared" si="2"/>
        <v>19.06201757625405</v>
      </c>
      <c r="H10" s="14">
        <f t="shared" si="3"/>
        <v>0.8869113424840569</v>
      </c>
      <c r="I10" s="2">
        <f t="shared" si="4"/>
        <v>7.1252496430526415</v>
      </c>
      <c r="J10" s="15">
        <v>93</v>
      </c>
      <c r="K10" s="2">
        <f t="shared" si="5"/>
        <v>5.8162844540956335</v>
      </c>
      <c r="L10" s="15">
        <v>87</v>
      </c>
      <c r="M10" s="2">
        <f t="shared" si="6"/>
        <v>4.7113609447858069</v>
      </c>
      <c r="N10" s="15">
        <v>92</v>
      </c>
      <c r="O10" s="2">
        <f t="shared" si="7"/>
        <v>14.703541245551779</v>
      </c>
      <c r="P10" s="15">
        <v>84</v>
      </c>
      <c r="Q10" s="2">
        <f t="shared" si="8"/>
        <v>3.2698119277773467</v>
      </c>
      <c r="R10" s="13">
        <f t="shared" si="9"/>
        <v>9.4100525403237292</v>
      </c>
      <c r="S10" s="15">
        <v>95</v>
      </c>
      <c r="T10" s="2">
        <f t="shared" si="10"/>
        <v>12.642843599047671</v>
      </c>
      <c r="U10" s="15">
        <v>97</v>
      </c>
      <c r="V10" s="2">
        <f t="shared" si="11"/>
        <v>11.062094389286964</v>
      </c>
      <c r="W10" s="15">
        <v>53</v>
      </c>
      <c r="X10" s="2">
        <f t="shared" si="12"/>
        <v>3.6794583152057911</v>
      </c>
      <c r="Y10" s="15">
        <v>84</v>
      </c>
      <c r="Z10" s="2">
        <f t="shared" si="13"/>
        <v>9.8069330037848772</v>
      </c>
      <c r="AA10" s="15">
        <v>94</v>
      </c>
      <c r="AB10" s="2">
        <f t="shared" si="14"/>
        <v>7.2856365197358679</v>
      </c>
      <c r="AC10" s="15">
        <v>95</v>
      </c>
      <c r="AD10" s="2">
        <f t="shared" si="15"/>
        <v>11.983349414881202</v>
      </c>
      <c r="AE10" s="4">
        <f t="shared" si="16"/>
        <v>8.2676510916881849</v>
      </c>
      <c r="AF10" s="14">
        <f t="shared" si="17"/>
        <v>0.732835498046574</v>
      </c>
      <c r="AG10" s="15">
        <v>89</v>
      </c>
      <c r="AH10" s="2">
        <f t="shared" si="18"/>
        <v>5.4984699594038267</v>
      </c>
      <c r="AI10" s="15">
        <v>79</v>
      </c>
      <c r="AJ10" s="2">
        <f t="shared" si="19"/>
        <v>4.5393967157930346</v>
      </c>
      <c r="AK10" s="15">
        <v>89</v>
      </c>
      <c r="AL10" s="2">
        <f t="shared" si="20"/>
        <v>4.6415253542132291</v>
      </c>
      <c r="AM10" s="15">
        <v>68</v>
      </c>
      <c r="AN10" s="2">
        <f t="shared" si="21"/>
        <v>3.1413200329040061</v>
      </c>
      <c r="AO10" s="4">
        <f t="shared" si="22"/>
        <v>4.4551780155785243</v>
      </c>
      <c r="AP10" s="14">
        <f t="shared" si="23"/>
        <v>0.69999425713025965</v>
      </c>
      <c r="AQ10" s="7">
        <f t="shared" si="24"/>
        <v>77.324703255363019</v>
      </c>
      <c r="AR10" s="2">
        <f t="shared" si="25"/>
        <v>1.9204779025138947</v>
      </c>
      <c r="AS10" s="29">
        <f t="shared" si="26"/>
        <v>2.8697859436293872E-2</v>
      </c>
      <c r="AT10" s="11">
        <f t="shared" si="27"/>
        <v>6419.7111558989391</v>
      </c>
    </row>
    <row r="11" spans="1:48" x14ac:dyDescent="0.25">
      <c r="A11" s="1" t="s">
        <v>23</v>
      </c>
      <c r="C11" s="2">
        <v>86</v>
      </c>
      <c r="D11" s="2">
        <f t="shared" si="0"/>
        <v>19.735183271597791</v>
      </c>
      <c r="E11" s="2">
        <v>84.92</v>
      </c>
      <c r="F11" s="2">
        <f t="shared" si="1"/>
        <v>16.640400483220976</v>
      </c>
      <c r="G11" s="4">
        <f t="shared" si="2"/>
        <v>18.187791877409381</v>
      </c>
      <c r="H11" s="14">
        <f t="shared" si="3"/>
        <v>0.70801470266751132</v>
      </c>
      <c r="I11" s="2">
        <f t="shared" si="4"/>
        <v>7.3229222975269517</v>
      </c>
      <c r="J11" s="15">
        <v>98</v>
      </c>
      <c r="K11" s="2">
        <f t="shared" si="5"/>
        <v>6.1289879193695915</v>
      </c>
      <c r="L11" s="15">
        <v>90</v>
      </c>
      <c r="M11" s="2">
        <f t="shared" si="6"/>
        <v>4.8738216670198007</v>
      </c>
      <c r="N11" s="15">
        <v>93</v>
      </c>
      <c r="O11" s="2">
        <f t="shared" si="7"/>
        <v>14.863362346046909</v>
      </c>
      <c r="P11" s="15">
        <v>88</v>
      </c>
      <c r="Q11" s="2">
        <f t="shared" si="8"/>
        <v>3.4255172576715061</v>
      </c>
      <c r="R11" s="13">
        <f t="shared" si="9"/>
        <v>9.5240800431359443</v>
      </c>
      <c r="S11" s="15">
        <v>99</v>
      </c>
      <c r="T11" s="2">
        <f t="shared" si="10"/>
        <v>13.175173855849678</v>
      </c>
      <c r="U11" s="15">
        <v>99</v>
      </c>
      <c r="V11" s="2">
        <f t="shared" si="11"/>
        <v>11.290178809684631</v>
      </c>
      <c r="W11" s="15">
        <v>53</v>
      </c>
      <c r="X11" s="2">
        <f t="shared" si="12"/>
        <v>3.6794583152057911</v>
      </c>
      <c r="Y11" s="15">
        <v>85</v>
      </c>
      <c r="Z11" s="2">
        <f t="shared" si="13"/>
        <v>9.923682206210886</v>
      </c>
      <c r="AA11" s="15">
        <v>85</v>
      </c>
      <c r="AB11" s="2">
        <f t="shared" si="14"/>
        <v>6.5880755763569026</v>
      </c>
      <c r="AC11" s="15">
        <v>99</v>
      </c>
      <c r="AD11" s="2">
        <f t="shared" si="15"/>
        <v>12.487911495507777</v>
      </c>
      <c r="AE11" s="4">
        <f t="shared" si="16"/>
        <v>8.4235011703314484</v>
      </c>
      <c r="AF11" s="14">
        <f t="shared" si="17"/>
        <v>0.78294093718442681</v>
      </c>
      <c r="AG11" s="15">
        <v>97</v>
      </c>
      <c r="AH11" s="2">
        <f t="shared" si="18"/>
        <v>5.9927144501367549</v>
      </c>
      <c r="AI11" s="15">
        <v>86</v>
      </c>
      <c r="AJ11" s="2">
        <f t="shared" si="19"/>
        <v>4.9416217412430505</v>
      </c>
      <c r="AK11" s="15">
        <v>97</v>
      </c>
      <c r="AL11" s="2">
        <f t="shared" si="20"/>
        <v>5.0587411163896991</v>
      </c>
      <c r="AM11" s="15">
        <v>56</v>
      </c>
      <c r="AN11" s="2">
        <f t="shared" si="21"/>
        <v>2.5869694388621229</v>
      </c>
      <c r="AO11" s="4">
        <f t="shared" si="22"/>
        <v>4.6450116866579068</v>
      </c>
      <c r="AP11" s="14">
        <f t="shared" si="23"/>
        <v>0.77117112073353533</v>
      </c>
      <c r="AQ11" s="7">
        <f t="shared" si="24"/>
        <v>75.404225352849124</v>
      </c>
      <c r="AR11" s="2">
        <f t="shared" si="25"/>
        <v>0.41108250458638906</v>
      </c>
      <c r="AS11" s="29">
        <f t="shared" si="26"/>
        <v>2.7985103970361584E-2</v>
      </c>
      <c r="AT11" s="11">
        <f t="shared" si="27"/>
        <v>6260.2677581698863</v>
      </c>
    </row>
    <row r="12" spans="1:48" x14ac:dyDescent="0.25">
      <c r="A12" s="1" t="s">
        <v>15</v>
      </c>
      <c r="C12" s="2">
        <v>89.5</v>
      </c>
      <c r="D12" s="2">
        <f t="shared" si="0"/>
        <v>20.538359334976768</v>
      </c>
      <c r="E12" s="2">
        <v>83.16</v>
      </c>
      <c r="F12" s="2">
        <f t="shared" si="1"/>
        <v>16.295521716729347</v>
      </c>
      <c r="G12" s="4">
        <f t="shared" si="2"/>
        <v>18.416940525853057</v>
      </c>
      <c r="H12" s="14">
        <f t="shared" si="3"/>
        <v>0.75490639583010299</v>
      </c>
      <c r="I12" s="2">
        <f t="shared" si="4"/>
        <v>7.1735708545812598</v>
      </c>
      <c r="J12" s="15">
        <v>98</v>
      </c>
      <c r="K12" s="2">
        <f t="shared" si="5"/>
        <v>6.1289879193695915</v>
      </c>
      <c r="L12" s="15">
        <v>84</v>
      </c>
      <c r="M12" s="2">
        <f t="shared" si="6"/>
        <v>4.548900222551814</v>
      </c>
      <c r="N12" s="15">
        <v>93</v>
      </c>
      <c r="O12" s="2">
        <f t="shared" si="7"/>
        <v>14.863362346046909</v>
      </c>
      <c r="P12" s="15">
        <v>81</v>
      </c>
      <c r="Q12" s="2">
        <f t="shared" si="8"/>
        <v>3.1530329303567268</v>
      </c>
      <c r="R12" s="13">
        <f t="shared" si="9"/>
        <v>9.543977365010452</v>
      </c>
      <c r="S12" s="15">
        <v>98</v>
      </c>
      <c r="T12" s="2">
        <f t="shared" si="10"/>
        <v>13.042091291649175</v>
      </c>
      <c r="U12" s="15">
        <v>97</v>
      </c>
      <c r="V12" s="2">
        <f t="shared" si="11"/>
        <v>11.062094389286964</v>
      </c>
      <c r="W12" s="15">
        <v>64</v>
      </c>
      <c r="X12" s="2">
        <f t="shared" si="12"/>
        <v>4.4431194749654832</v>
      </c>
      <c r="Y12" s="15">
        <v>81</v>
      </c>
      <c r="Z12" s="2">
        <f t="shared" si="13"/>
        <v>9.4566853965068454</v>
      </c>
      <c r="AA12" s="15">
        <v>89</v>
      </c>
      <c r="AB12" s="2">
        <f t="shared" si="14"/>
        <v>6.898102662303109</v>
      </c>
      <c r="AC12" s="15">
        <v>98</v>
      </c>
      <c r="AD12" s="2">
        <f t="shared" si="15"/>
        <v>12.361770975351135</v>
      </c>
      <c r="AE12" s="4">
        <f t="shared" si="16"/>
        <v>8.3587741097958563</v>
      </c>
      <c r="AF12" s="14">
        <f t="shared" si="17"/>
        <v>0.76213133721199589</v>
      </c>
      <c r="AG12" s="15">
        <v>98</v>
      </c>
      <c r="AH12" s="2">
        <f t="shared" si="18"/>
        <v>6.0544950114783713</v>
      </c>
      <c r="AI12" s="15">
        <v>78</v>
      </c>
      <c r="AJ12" s="2">
        <f t="shared" si="19"/>
        <v>4.481935997871604</v>
      </c>
      <c r="AK12" s="15">
        <v>95</v>
      </c>
      <c r="AL12" s="2">
        <f t="shared" si="20"/>
        <v>4.9544371758455821</v>
      </c>
      <c r="AM12" s="15">
        <v>58</v>
      </c>
      <c r="AN12" s="2">
        <f t="shared" si="21"/>
        <v>2.6793612045357698</v>
      </c>
      <c r="AO12" s="4">
        <f t="shared" si="22"/>
        <v>4.5425573474328313</v>
      </c>
      <c r="AP12" s="14">
        <f t="shared" si="23"/>
        <v>0.7327565524057833</v>
      </c>
      <c r="AQ12" s="7">
        <f t="shared" si="24"/>
        <v>74.993142848262735</v>
      </c>
      <c r="AR12" s="2">
        <f t="shared" si="25"/>
        <v>2.9449554539198175</v>
      </c>
      <c r="AS12" s="29">
        <f t="shared" si="26"/>
        <v>2.7832537100568627E-2</v>
      </c>
      <c r="AT12" s="11">
        <f t="shared" si="27"/>
        <v>6226.138549397202</v>
      </c>
    </row>
    <row r="13" spans="1:48" x14ac:dyDescent="0.25">
      <c r="A13" s="1" t="s">
        <v>100</v>
      </c>
      <c r="C13" s="2">
        <v>82</v>
      </c>
      <c r="D13" s="2">
        <f t="shared" si="0"/>
        <v>18.81726777059324</v>
      </c>
      <c r="E13" s="2">
        <v>86.85</v>
      </c>
      <c r="F13" s="2">
        <f t="shared" si="1"/>
        <v>17.018591403294177</v>
      </c>
      <c r="G13" s="4">
        <f t="shared" si="2"/>
        <v>17.917929586943707</v>
      </c>
      <c r="H13" s="14">
        <f t="shared" si="3"/>
        <v>0.6527915983349496</v>
      </c>
      <c r="I13" s="2">
        <f t="shared" si="4"/>
        <v>6.7231925605202898</v>
      </c>
      <c r="J13" s="15">
        <v>89</v>
      </c>
      <c r="K13" s="2">
        <f t="shared" si="5"/>
        <v>5.5661216818764663</v>
      </c>
      <c r="L13" s="15">
        <v>85</v>
      </c>
      <c r="M13" s="2">
        <f t="shared" si="6"/>
        <v>4.603053796629812</v>
      </c>
      <c r="N13" s="15">
        <v>91</v>
      </c>
      <c r="O13" s="2">
        <f t="shared" si="7"/>
        <v>14.543720145056652</v>
      </c>
      <c r="P13" s="15">
        <v>56</v>
      </c>
      <c r="Q13" s="2">
        <f t="shared" si="8"/>
        <v>2.1798746185182312</v>
      </c>
      <c r="R13" s="13">
        <f t="shared" si="9"/>
        <v>9.76429736323486</v>
      </c>
      <c r="S13" s="15">
        <v>96</v>
      </c>
      <c r="T13" s="2">
        <f t="shared" si="10"/>
        <v>12.775926163248172</v>
      </c>
      <c r="U13" s="15">
        <v>89</v>
      </c>
      <c r="V13" s="2">
        <f t="shared" si="11"/>
        <v>10.149756707696286</v>
      </c>
      <c r="W13" s="15">
        <v>80</v>
      </c>
      <c r="X13" s="2">
        <f t="shared" si="12"/>
        <v>5.5538993437068545</v>
      </c>
      <c r="Y13" s="15">
        <v>90</v>
      </c>
      <c r="Z13" s="2">
        <f t="shared" si="13"/>
        <v>10.507428218340939</v>
      </c>
      <c r="AA13" s="15">
        <v>95</v>
      </c>
      <c r="AB13" s="2">
        <f t="shared" si="14"/>
        <v>7.3631432912224204</v>
      </c>
      <c r="AC13" s="15">
        <v>97</v>
      </c>
      <c r="AD13" s="2">
        <f t="shared" si="15"/>
        <v>12.235630455194491</v>
      </c>
      <c r="AE13" s="4">
        <f t="shared" si="16"/>
        <v>8.2437449618775744</v>
      </c>
      <c r="AF13" s="14">
        <f t="shared" si="17"/>
        <v>0.72514973270930427</v>
      </c>
      <c r="AG13" s="15">
        <v>95</v>
      </c>
      <c r="AH13" s="2">
        <f t="shared" si="18"/>
        <v>5.8691533274535228</v>
      </c>
      <c r="AI13" s="15">
        <v>81</v>
      </c>
      <c r="AJ13" s="2">
        <f t="shared" si="19"/>
        <v>4.6543181516358967</v>
      </c>
      <c r="AK13" s="15">
        <v>95</v>
      </c>
      <c r="AL13" s="2">
        <f t="shared" si="20"/>
        <v>4.9544371758455821</v>
      </c>
      <c r="AM13" s="15">
        <v>70</v>
      </c>
      <c r="AN13" s="2">
        <f t="shared" si="21"/>
        <v>3.2337117985776533</v>
      </c>
      <c r="AO13" s="4">
        <f t="shared" si="22"/>
        <v>4.6779051133781637</v>
      </c>
      <c r="AP13" s="14">
        <f t="shared" si="23"/>
        <v>0.78350429078603379</v>
      </c>
      <c r="AQ13" s="7">
        <f t="shared" si="24"/>
        <v>72.048187394342918</v>
      </c>
      <c r="AR13" s="2">
        <f t="shared" si="25"/>
        <v>0.36094209113856834</v>
      </c>
      <c r="AS13" s="29">
        <f t="shared" si="26"/>
        <v>2.6739562745612067E-2</v>
      </c>
      <c r="AT13" s="11">
        <f t="shared" si="27"/>
        <v>5981.6401861934191</v>
      </c>
    </row>
    <row r="14" spans="1:48" x14ac:dyDescent="0.25">
      <c r="A14" s="1" t="s">
        <v>35</v>
      </c>
      <c r="C14" s="2">
        <v>80.75</v>
      </c>
      <c r="D14" s="2">
        <f t="shared" si="0"/>
        <v>18.530419176529318</v>
      </c>
      <c r="E14" s="2">
        <v>90.15</v>
      </c>
      <c r="F14" s="2">
        <f t="shared" si="1"/>
        <v>17.665239090465978</v>
      </c>
      <c r="G14" s="4">
        <f t="shared" si="2"/>
        <v>18.097829133497648</v>
      </c>
      <c r="H14" s="14">
        <f t="shared" si="3"/>
        <v>0.68960523173139643</v>
      </c>
      <c r="I14" s="2">
        <f t="shared" si="4"/>
        <v>6.9901600467770386</v>
      </c>
      <c r="J14" s="15">
        <v>90</v>
      </c>
      <c r="K14" s="2">
        <f t="shared" si="5"/>
        <v>5.6286623749312579</v>
      </c>
      <c r="L14" s="15">
        <v>82</v>
      </c>
      <c r="M14" s="2">
        <f t="shared" si="6"/>
        <v>4.4405930743958182</v>
      </c>
      <c r="N14" s="15">
        <v>91</v>
      </c>
      <c r="O14" s="2">
        <f t="shared" si="7"/>
        <v>14.543720145056652</v>
      </c>
      <c r="P14" s="15">
        <v>86</v>
      </c>
      <c r="Q14" s="2">
        <f t="shared" si="8"/>
        <v>3.3476645927244264</v>
      </c>
      <c r="R14" s="13">
        <f t="shared" si="9"/>
        <v>9.5152256150936765</v>
      </c>
      <c r="S14" s="15">
        <v>94</v>
      </c>
      <c r="T14" s="2">
        <f t="shared" si="10"/>
        <v>12.509761034847168</v>
      </c>
      <c r="U14" s="15">
        <v>95</v>
      </c>
      <c r="V14" s="2">
        <f t="shared" si="11"/>
        <v>10.834009968889294</v>
      </c>
      <c r="W14" s="15">
        <v>60</v>
      </c>
      <c r="X14" s="2">
        <f t="shared" si="12"/>
        <v>4.1654245077801404</v>
      </c>
      <c r="Y14" s="15">
        <v>89</v>
      </c>
      <c r="Z14" s="2">
        <f t="shared" si="13"/>
        <v>10.390679015914928</v>
      </c>
      <c r="AA14" s="15">
        <v>93</v>
      </c>
      <c r="AB14" s="2">
        <f t="shared" si="14"/>
        <v>7.2081297482493163</v>
      </c>
      <c r="AC14" s="15">
        <v>95</v>
      </c>
      <c r="AD14" s="2">
        <f t="shared" si="15"/>
        <v>11.983349414881202</v>
      </c>
      <c r="AE14" s="4">
        <f t="shared" si="16"/>
        <v>8.2526928309353575</v>
      </c>
      <c r="AF14" s="14">
        <f t="shared" si="17"/>
        <v>0.72802645187679638</v>
      </c>
      <c r="AG14" s="15">
        <v>90</v>
      </c>
      <c r="AH14" s="2">
        <f t="shared" si="18"/>
        <v>5.5602505207454431</v>
      </c>
      <c r="AI14" s="15">
        <v>91</v>
      </c>
      <c r="AJ14" s="2">
        <f t="shared" si="19"/>
        <v>5.2289253308502044</v>
      </c>
      <c r="AK14" s="15">
        <v>84</v>
      </c>
      <c r="AL14" s="2">
        <f t="shared" si="20"/>
        <v>4.3807655028529355</v>
      </c>
      <c r="AM14" s="15">
        <v>65</v>
      </c>
      <c r="AN14" s="2">
        <f t="shared" si="21"/>
        <v>3.0027323843935352</v>
      </c>
      <c r="AO14" s="4">
        <f t="shared" si="22"/>
        <v>4.5431684347105294</v>
      </c>
      <c r="AP14" s="14">
        <f t="shared" si="23"/>
        <v>0.7329856754879378</v>
      </c>
      <c r="AQ14" s="7">
        <f t="shared" si="24"/>
        <v>71.68724530320435</v>
      </c>
      <c r="AR14" s="2">
        <f t="shared" si="25"/>
        <v>2.7104001692625559</v>
      </c>
      <c r="AS14" s="29">
        <f t="shared" si="26"/>
        <v>2.6605604709434048E-2</v>
      </c>
      <c r="AT14" s="11">
        <f t="shared" si="27"/>
        <v>5951.6737735003962</v>
      </c>
    </row>
    <row r="15" spans="1:48" s="4" customFormat="1" x14ac:dyDescent="0.25">
      <c r="A15" s="1" t="s">
        <v>145</v>
      </c>
      <c r="B15" s="1"/>
      <c r="C15" s="2">
        <v>85</v>
      </c>
      <c r="D15" s="2">
        <f t="shared" si="0"/>
        <v>19.505704396346651</v>
      </c>
      <c r="E15" s="2">
        <v>91.86</v>
      </c>
      <c r="F15" s="2">
        <f t="shared" si="1"/>
        <v>18.000320164727729</v>
      </c>
      <c r="G15" s="4">
        <f t="shared" si="2"/>
        <v>18.753012280537192</v>
      </c>
      <c r="H15" s="14">
        <f t="shared" si="3"/>
        <v>0.82367823327402212</v>
      </c>
      <c r="I15" s="2">
        <f t="shared" si="4"/>
        <v>6.4126636638779582</v>
      </c>
      <c r="J15" s="15">
        <v>72</v>
      </c>
      <c r="K15" s="2">
        <f t="shared" si="5"/>
        <v>4.5029298999450065</v>
      </c>
      <c r="L15" s="15">
        <v>82</v>
      </c>
      <c r="M15" s="2">
        <f t="shared" si="6"/>
        <v>4.4405930743958182</v>
      </c>
      <c r="N15" s="15">
        <v>87</v>
      </c>
      <c r="O15" s="2">
        <f t="shared" si="7"/>
        <v>13.90443574307614</v>
      </c>
      <c r="P15" s="15">
        <v>72</v>
      </c>
      <c r="Q15" s="2">
        <f t="shared" si="8"/>
        <v>2.8026959380948684</v>
      </c>
      <c r="R15" s="13">
        <f t="shared" si="9"/>
        <v>8.8323481289834067</v>
      </c>
      <c r="S15" s="15">
        <v>87</v>
      </c>
      <c r="T15" s="2">
        <f t="shared" si="10"/>
        <v>11.578183085443657</v>
      </c>
      <c r="U15" s="15">
        <v>79</v>
      </c>
      <c r="V15" s="2">
        <f t="shared" si="11"/>
        <v>9.009334605707938</v>
      </c>
      <c r="W15" s="15">
        <v>66</v>
      </c>
      <c r="X15" s="2">
        <f t="shared" si="12"/>
        <v>4.5819669585581551</v>
      </c>
      <c r="Y15" s="15">
        <v>86</v>
      </c>
      <c r="Z15" s="2">
        <f t="shared" si="13"/>
        <v>10.040431408636897</v>
      </c>
      <c r="AA15" s="15">
        <v>96</v>
      </c>
      <c r="AB15" s="2">
        <f t="shared" si="14"/>
        <v>7.440650062708972</v>
      </c>
      <c r="AC15" s="15">
        <v>82</v>
      </c>
      <c r="AD15" s="2">
        <f t="shared" si="15"/>
        <v>10.343522652844827</v>
      </c>
      <c r="AE15" s="4">
        <f t="shared" si="16"/>
        <v>7.6225058964306829</v>
      </c>
      <c r="AF15" s="14">
        <f t="shared" si="17"/>
        <v>0.52542281274376668</v>
      </c>
      <c r="AG15" s="15">
        <v>68</v>
      </c>
      <c r="AH15" s="2">
        <f t="shared" si="18"/>
        <v>4.2010781712298906</v>
      </c>
      <c r="AI15" s="15">
        <v>92</v>
      </c>
      <c r="AJ15" s="2">
        <f t="shared" si="19"/>
        <v>5.2863860487716359</v>
      </c>
      <c r="AK15" s="15">
        <v>78</v>
      </c>
      <c r="AL15" s="2">
        <f t="shared" si="20"/>
        <v>4.0678536812205834</v>
      </c>
      <c r="AM15" s="15">
        <v>97</v>
      </c>
      <c r="AN15" s="2">
        <f t="shared" si="21"/>
        <v>4.481000635171891</v>
      </c>
      <c r="AO15" s="4">
        <f t="shared" si="22"/>
        <v>4.5090796340985007</v>
      </c>
      <c r="AP15" s="14">
        <f t="shared" si="23"/>
        <v>0.72020430800046498</v>
      </c>
      <c r="AQ15" s="7">
        <f t="shared" si="24"/>
        <v>68.976845133941794</v>
      </c>
      <c r="AR15" s="2">
        <f t="shared" si="25"/>
        <v>7.2404379263105056E-2</v>
      </c>
      <c r="AS15" s="29">
        <f t="shared" si="26"/>
        <v>2.5599681895650612E-2</v>
      </c>
      <c r="AT15" s="11">
        <f t="shared" si="27"/>
        <v>5726.6488400570415</v>
      </c>
      <c r="AU15" s="15"/>
    </row>
    <row r="16" spans="1:48" x14ac:dyDescent="0.25">
      <c r="A16" s="1" t="s">
        <v>124</v>
      </c>
      <c r="C16" s="2">
        <v>92</v>
      </c>
      <c r="D16" s="2">
        <f t="shared" si="0"/>
        <v>21.112056523104613</v>
      </c>
      <c r="E16" s="2">
        <v>77.39</v>
      </c>
      <c r="F16" s="2">
        <f t="shared" si="1"/>
        <v>15.164868033401687</v>
      </c>
      <c r="G16" s="4">
        <f t="shared" si="2"/>
        <v>18.138462278253151</v>
      </c>
      <c r="H16" s="14">
        <f t="shared" si="3"/>
        <v>0.69792017039259724</v>
      </c>
      <c r="I16" s="2">
        <f t="shared" si="4"/>
        <v>7.220738380139526</v>
      </c>
      <c r="J16" s="15">
        <v>93</v>
      </c>
      <c r="K16" s="2">
        <f t="shared" si="5"/>
        <v>5.8162844540956335</v>
      </c>
      <c r="L16" s="15">
        <v>95</v>
      </c>
      <c r="M16" s="2">
        <f t="shared" si="6"/>
        <v>5.1445895374097894</v>
      </c>
      <c r="N16" s="15">
        <v>89</v>
      </c>
      <c r="O16" s="2">
        <f t="shared" si="7"/>
        <v>14.224077944066396</v>
      </c>
      <c r="P16" s="15">
        <v>95</v>
      </c>
      <c r="Q16" s="2">
        <f t="shared" si="8"/>
        <v>3.6980015849862848</v>
      </c>
      <c r="R16" s="13">
        <f t="shared" si="9"/>
        <v>9.4738398404518929</v>
      </c>
      <c r="S16" s="15">
        <v>90</v>
      </c>
      <c r="T16" s="2">
        <f t="shared" si="10"/>
        <v>11.977430778045161</v>
      </c>
      <c r="U16" s="15">
        <v>81</v>
      </c>
      <c r="V16" s="2">
        <f t="shared" si="11"/>
        <v>9.2374190261056075</v>
      </c>
      <c r="W16" s="15">
        <v>84</v>
      </c>
      <c r="X16" s="2">
        <f t="shared" si="12"/>
        <v>5.8315943108921973</v>
      </c>
      <c r="Y16" s="15">
        <v>94</v>
      </c>
      <c r="Z16" s="2">
        <f t="shared" si="13"/>
        <v>10.974425028044982</v>
      </c>
      <c r="AA16" s="15">
        <v>98</v>
      </c>
      <c r="AB16" s="2">
        <f t="shared" si="14"/>
        <v>7.5956636056820752</v>
      </c>
      <c r="AC16" s="15">
        <v>89</v>
      </c>
      <c r="AD16" s="2">
        <f t="shared" si="15"/>
        <v>11.226506293941336</v>
      </c>
      <c r="AE16" s="4">
        <f t="shared" si="16"/>
        <v>8.3472891102957085</v>
      </c>
      <c r="AF16" s="14">
        <f t="shared" si="17"/>
        <v>0.75843893648648741</v>
      </c>
      <c r="AG16" s="15">
        <v>97</v>
      </c>
      <c r="AH16" s="2">
        <f t="shared" si="18"/>
        <v>5.9927144501367549</v>
      </c>
      <c r="AI16" s="15">
        <v>71</v>
      </c>
      <c r="AJ16" s="2">
        <f t="shared" si="19"/>
        <v>4.0797109724215881</v>
      </c>
      <c r="AK16" s="15">
        <v>63</v>
      </c>
      <c r="AL16" s="2">
        <f t="shared" si="20"/>
        <v>3.2855741271397019</v>
      </c>
      <c r="AM16" s="15">
        <v>76</v>
      </c>
      <c r="AN16" s="2">
        <f t="shared" si="21"/>
        <v>3.5108870955985951</v>
      </c>
      <c r="AO16" s="4">
        <f t="shared" si="22"/>
        <v>4.2172216613241602</v>
      </c>
      <c r="AP16" s="14">
        <f t="shared" si="23"/>
        <v>0.61077411576127594</v>
      </c>
      <c r="AQ16" s="7">
        <f t="shared" si="24"/>
        <v>68.904440754678689</v>
      </c>
      <c r="AR16" s="2">
        <f t="shared" si="25"/>
        <v>0.72632923524641058</v>
      </c>
      <c r="AS16" s="29">
        <f t="shared" si="26"/>
        <v>2.557281013783988E-2</v>
      </c>
      <c r="AT16" s="11">
        <f t="shared" si="27"/>
        <v>5720.6376278347807</v>
      </c>
    </row>
    <row r="17" spans="1:47" x14ac:dyDescent="0.25">
      <c r="A17" s="1" t="s">
        <v>113</v>
      </c>
      <c r="C17" s="2">
        <v>88.75</v>
      </c>
      <c r="D17" s="2">
        <f t="shared" si="0"/>
        <v>20.366250178538415</v>
      </c>
      <c r="E17" s="2">
        <v>87.79</v>
      </c>
      <c r="F17" s="2">
        <f t="shared" si="1"/>
        <v>17.202788017215845</v>
      </c>
      <c r="G17" s="4">
        <f t="shared" si="2"/>
        <v>18.78451909787713</v>
      </c>
      <c r="H17" s="14">
        <f t="shared" si="3"/>
        <v>0.83012561152071229</v>
      </c>
      <c r="I17" s="2">
        <f t="shared" si="4"/>
        <v>6.2814039176436527</v>
      </c>
      <c r="J17" s="15">
        <v>96</v>
      </c>
      <c r="K17" s="2">
        <f t="shared" si="5"/>
        <v>6.0039065332600083</v>
      </c>
      <c r="L17" s="15">
        <v>66</v>
      </c>
      <c r="M17" s="2">
        <f t="shared" si="6"/>
        <v>3.5741358891478536</v>
      </c>
      <c r="N17" s="15">
        <v>89</v>
      </c>
      <c r="O17" s="2">
        <f t="shared" si="7"/>
        <v>14.224077944066396</v>
      </c>
      <c r="P17" s="15">
        <v>34</v>
      </c>
      <c r="Q17" s="2">
        <f t="shared" si="8"/>
        <v>1.3234953041003545</v>
      </c>
      <c r="R17" s="13">
        <f t="shared" si="9"/>
        <v>9.0344417619786288</v>
      </c>
      <c r="S17" s="15">
        <v>100</v>
      </c>
      <c r="T17" s="2">
        <f t="shared" si="10"/>
        <v>13.30825642005018</v>
      </c>
      <c r="U17" s="15">
        <v>100</v>
      </c>
      <c r="V17" s="2">
        <f t="shared" si="11"/>
        <v>11.404221019883467</v>
      </c>
      <c r="W17" s="15">
        <v>52</v>
      </c>
      <c r="X17" s="2">
        <f t="shared" si="12"/>
        <v>3.6100345734094552</v>
      </c>
      <c r="Y17" s="15">
        <v>74</v>
      </c>
      <c r="Z17" s="2">
        <f t="shared" si="13"/>
        <v>8.6394409795247729</v>
      </c>
      <c r="AA17" s="15">
        <v>63</v>
      </c>
      <c r="AB17" s="2">
        <f t="shared" si="14"/>
        <v>4.8829266036527628</v>
      </c>
      <c r="AC17" s="15">
        <v>98</v>
      </c>
      <c r="AD17" s="2">
        <f t="shared" si="15"/>
        <v>12.361770975351135</v>
      </c>
      <c r="AE17" s="4">
        <f t="shared" si="16"/>
        <v>7.6579228398111407</v>
      </c>
      <c r="AF17" s="14">
        <f t="shared" si="17"/>
        <v>0.53680927797013522</v>
      </c>
      <c r="AG17" s="15">
        <v>98</v>
      </c>
      <c r="AH17" s="2">
        <f t="shared" si="18"/>
        <v>6.0544950114783713</v>
      </c>
      <c r="AI17" s="15">
        <v>85</v>
      </c>
      <c r="AJ17" s="2">
        <f t="shared" si="19"/>
        <v>4.8841610233216199</v>
      </c>
      <c r="AK17" s="15">
        <v>93</v>
      </c>
      <c r="AL17" s="2">
        <f t="shared" si="20"/>
        <v>4.8501332353014641</v>
      </c>
      <c r="AM17" s="15">
        <v>39</v>
      </c>
      <c r="AN17" s="2">
        <f t="shared" si="21"/>
        <v>1.8016394306361212</v>
      </c>
      <c r="AO17" s="4">
        <f t="shared" si="22"/>
        <v>4.3976071751843939</v>
      </c>
      <c r="AP17" s="14">
        <f t="shared" si="23"/>
        <v>0.67840845609212108</v>
      </c>
      <c r="AQ17" s="7">
        <f t="shared" si="24"/>
        <v>68.178111519432278</v>
      </c>
      <c r="AR17" s="2">
        <f t="shared" si="25"/>
        <v>0.10688047839163062</v>
      </c>
      <c r="AS17" s="29">
        <f t="shared" si="26"/>
        <v>2.5303244353297064E-2</v>
      </c>
      <c r="AT17" s="11">
        <f t="shared" si="27"/>
        <v>5660.3357618325535</v>
      </c>
    </row>
    <row r="18" spans="1:47" x14ac:dyDescent="0.25">
      <c r="A18" s="1" t="s">
        <v>22</v>
      </c>
      <c r="C18" s="2">
        <v>85</v>
      </c>
      <c r="D18" s="2">
        <f t="shared" si="0"/>
        <v>19.505704396346651</v>
      </c>
      <c r="E18" s="2">
        <v>86.81</v>
      </c>
      <c r="F18" s="2">
        <f t="shared" si="1"/>
        <v>17.010753249510277</v>
      </c>
      <c r="G18" s="4">
        <f t="shared" si="2"/>
        <v>18.258228822928466</v>
      </c>
      <c r="H18" s="14">
        <f t="shared" si="3"/>
        <v>0.72242852382257228</v>
      </c>
      <c r="I18" s="2">
        <f t="shared" si="4"/>
        <v>7.0675193112973886</v>
      </c>
      <c r="J18" s="15">
        <v>78</v>
      </c>
      <c r="K18" s="2">
        <f t="shared" si="5"/>
        <v>4.8781740582737569</v>
      </c>
      <c r="L18" s="15">
        <v>92</v>
      </c>
      <c r="M18" s="2">
        <f t="shared" si="6"/>
        <v>4.9821288151757965</v>
      </c>
      <c r="N18" s="15">
        <v>94</v>
      </c>
      <c r="O18" s="2">
        <f t="shared" si="7"/>
        <v>15.023183446542037</v>
      </c>
      <c r="P18" s="15">
        <v>87</v>
      </c>
      <c r="Q18" s="2">
        <f t="shared" si="8"/>
        <v>3.3865909251979662</v>
      </c>
      <c r="R18" s="13">
        <f t="shared" si="9"/>
        <v>9.6019556184144719</v>
      </c>
      <c r="S18" s="15">
        <v>98</v>
      </c>
      <c r="T18" s="2">
        <f t="shared" si="10"/>
        <v>13.042091291649175</v>
      </c>
      <c r="U18" s="15">
        <v>96</v>
      </c>
      <c r="V18" s="2">
        <f t="shared" si="11"/>
        <v>10.948052179088128</v>
      </c>
      <c r="W18" s="15">
        <v>69</v>
      </c>
      <c r="X18" s="2">
        <f t="shared" si="12"/>
        <v>4.7902381839471619</v>
      </c>
      <c r="Y18" s="15">
        <v>78</v>
      </c>
      <c r="Z18" s="2">
        <f t="shared" si="13"/>
        <v>9.1064377892288135</v>
      </c>
      <c r="AA18" s="15">
        <v>95</v>
      </c>
      <c r="AB18" s="2">
        <f t="shared" si="14"/>
        <v>7.3631432912224204</v>
      </c>
      <c r="AC18" s="15">
        <v>98</v>
      </c>
      <c r="AD18" s="2">
        <f t="shared" si="15"/>
        <v>12.361770975351135</v>
      </c>
      <c r="AE18" s="4">
        <f t="shared" si="16"/>
        <v>8.3347374648559303</v>
      </c>
      <c r="AF18" s="14">
        <f t="shared" si="17"/>
        <v>0.75440361156308933</v>
      </c>
      <c r="AG18" s="15">
        <v>78</v>
      </c>
      <c r="AH18" s="2">
        <f t="shared" si="18"/>
        <v>4.8188837846460508</v>
      </c>
      <c r="AI18" s="15">
        <v>75</v>
      </c>
      <c r="AJ18" s="2">
        <f t="shared" si="19"/>
        <v>4.3095538441073113</v>
      </c>
      <c r="AK18" s="15">
        <v>78</v>
      </c>
      <c r="AL18" s="2">
        <f t="shared" si="20"/>
        <v>4.0678536812205834</v>
      </c>
      <c r="AM18" s="15">
        <v>69</v>
      </c>
      <c r="AN18" s="2">
        <f t="shared" si="21"/>
        <v>3.1875159157408297</v>
      </c>
      <c r="AO18" s="4">
        <f t="shared" si="22"/>
        <v>4.0959518064286939</v>
      </c>
      <c r="AP18" s="14">
        <f t="shared" si="23"/>
        <v>0.56530479584555782</v>
      </c>
      <c r="AQ18" s="7">
        <f t="shared" si="24"/>
        <v>68.071231041040647</v>
      </c>
      <c r="AR18" s="2">
        <f t="shared" si="25"/>
        <v>3.2596023948045172E-2</v>
      </c>
      <c r="AS18" s="29">
        <f t="shared" si="26"/>
        <v>2.5263577328190776E-2</v>
      </c>
      <c r="AT18" s="11">
        <f t="shared" si="27"/>
        <v>5651.4622483162766</v>
      </c>
    </row>
    <row r="19" spans="1:47" x14ac:dyDescent="0.25">
      <c r="A19" s="5" t="s">
        <v>149</v>
      </c>
      <c r="B19" s="5"/>
      <c r="C19" s="6">
        <v>84.75</v>
      </c>
      <c r="D19" s="2">
        <f t="shared" si="0"/>
        <v>19.448334677533868</v>
      </c>
      <c r="E19" s="6">
        <v>86.84</v>
      </c>
      <c r="F19" s="2">
        <f t="shared" si="1"/>
        <v>17.016631864848204</v>
      </c>
      <c r="G19" s="4">
        <f t="shared" si="2"/>
        <v>18.232483271191036</v>
      </c>
      <c r="H19" s="14">
        <f t="shared" si="3"/>
        <v>0.71716009862970054</v>
      </c>
      <c r="I19" s="2">
        <f t="shared" si="4"/>
        <v>6.5865389945034591</v>
      </c>
      <c r="J19" s="16">
        <v>91</v>
      </c>
      <c r="K19" s="2">
        <f t="shared" si="5"/>
        <v>5.6912030679860495</v>
      </c>
      <c r="L19" s="16">
        <v>90</v>
      </c>
      <c r="M19" s="2">
        <f t="shared" si="6"/>
        <v>4.8738216670198007</v>
      </c>
      <c r="N19" s="16">
        <v>89</v>
      </c>
      <c r="O19" s="2">
        <f t="shared" si="7"/>
        <v>14.224077944066396</v>
      </c>
      <c r="P19" s="16">
        <v>40</v>
      </c>
      <c r="Q19" s="2">
        <f t="shared" si="8"/>
        <v>1.5570532989415935</v>
      </c>
      <c r="R19" s="13">
        <f t="shared" si="9"/>
        <v>9.3886967381555113</v>
      </c>
      <c r="S19" s="16">
        <v>98</v>
      </c>
      <c r="T19" s="2">
        <f t="shared" si="10"/>
        <v>13.042091291649175</v>
      </c>
      <c r="U19" s="16">
        <v>96</v>
      </c>
      <c r="V19" s="2">
        <f t="shared" si="11"/>
        <v>10.948052179088128</v>
      </c>
      <c r="W19" s="16">
        <v>86</v>
      </c>
      <c r="X19" s="2">
        <f t="shared" si="12"/>
        <v>5.9704417944848682</v>
      </c>
      <c r="Y19" s="16">
        <v>81</v>
      </c>
      <c r="Z19" s="2">
        <f t="shared" si="13"/>
        <v>9.4566853965068454</v>
      </c>
      <c r="AA19" s="16">
        <v>62</v>
      </c>
      <c r="AB19" s="2">
        <f t="shared" si="14"/>
        <v>4.8054198321662112</v>
      </c>
      <c r="AC19" s="16">
        <v>96</v>
      </c>
      <c r="AD19" s="2">
        <f t="shared" si="15"/>
        <v>12.109489935037846</v>
      </c>
      <c r="AE19" s="4">
        <f t="shared" si="16"/>
        <v>7.9876178663294848</v>
      </c>
      <c r="AF19" s="14">
        <f t="shared" si="17"/>
        <v>0.6428054650049867</v>
      </c>
      <c r="AG19" s="16">
        <v>95</v>
      </c>
      <c r="AH19" s="2">
        <f t="shared" si="18"/>
        <v>5.8691533274535228</v>
      </c>
      <c r="AI19" s="16">
        <v>82</v>
      </c>
      <c r="AJ19" s="2">
        <f t="shared" si="19"/>
        <v>4.7117788695573273</v>
      </c>
      <c r="AK19" s="16">
        <v>96</v>
      </c>
      <c r="AL19" s="2">
        <f t="shared" si="20"/>
        <v>5.0065891461176406</v>
      </c>
      <c r="AM19" s="16">
        <v>44</v>
      </c>
      <c r="AN19" s="2">
        <f t="shared" si="21"/>
        <v>2.0326188448202394</v>
      </c>
      <c r="AO19" s="4">
        <f t="shared" si="22"/>
        <v>4.405035046987182</v>
      </c>
      <c r="AP19" s="14">
        <f t="shared" si="23"/>
        <v>0.68119348687809045</v>
      </c>
      <c r="AQ19" s="7">
        <f t="shared" si="24"/>
        <v>68.038635017092602</v>
      </c>
      <c r="AR19" s="2">
        <f t="shared" si="25"/>
        <v>5.5811648943887349E-2</v>
      </c>
      <c r="AS19" s="29">
        <f t="shared" si="26"/>
        <v>2.5251479821520057E-2</v>
      </c>
      <c r="AT19" s="11">
        <f t="shared" si="27"/>
        <v>5648.7560360740372</v>
      </c>
    </row>
    <row r="20" spans="1:47" x14ac:dyDescent="0.25">
      <c r="A20" s="1" t="s">
        <v>144</v>
      </c>
      <c r="C20" s="2">
        <v>84.5</v>
      </c>
      <c r="D20" s="2">
        <f t="shared" si="0"/>
        <v>19.390964958721085</v>
      </c>
      <c r="E20" s="2">
        <v>81.36</v>
      </c>
      <c r="F20" s="2">
        <f t="shared" si="1"/>
        <v>15.942804796453821</v>
      </c>
      <c r="G20" s="4">
        <f t="shared" si="2"/>
        <v>17.666884877587453</v>
      </c>
      <c r="H20" s="14">
        <f t="shared" si="3"/>
        <v>0.60141921817395994</v>
      </c>
      <c r="I20" s="2">
        <f t="shared" si="4"/>
        <v>7.131241434185986</v>
      </c>
      <c r="J20" s="15">
        <v>87</v>
      </c>
      <c r="K20" s="2">
        <f t="shared" si="5"/>
        <v>5.4410402957668822</v>
      </c>
      <c r="L20" s="15">
        <v>82</v>
      </c>
      <c r="M20" s="2">
        <f t="shared" si="6"/>
        <v>4.4405930743958182</v>
      </c>
      <c r="N20" s="15">
        <v>94</v>
      </c>
      <c r="O20" s="2">
        <f t="shared" si="7"/>
        <v>15.023183446542037</v>
      </c>
      <c r="P20" s="15">
        <v>93</v>
      </c>
      <c r="Q20" s="2">
        <f t="shared" si="8"/>
        <v>3.6201489200392052</v>
      </c>
      <c r="R20" s="13">
        <f t="shared" si="9"/>
        <v>10.607559728466915</v>
      </c>
      <c r="S20" s="15">
        <v>92</v>
      </c>
      <c r="T20" s="2">
        <f t="shared" si="10"/>
        <v>12.243595906446165</v>
      </c>
      <c r="Y20" s="15">
        <v>96</v>
      </c>
      <c r="Z20" s="2">
        <f t="shared" si="13"/>
        <v>11.207923432897001</v>
      </c>
      <c r="AA20" s="15">
        <v>87</v>
      </c>
      <c r="AB20" s="2">
        <f t="shared" si="14"/>
        <v>6.7430891193300058</v>
      </c>
      <c r="AC20" s="15">
        <v>97</v>
      </c>
      <c r="AD20" s="2">
        <f t="shared" si="15"/>
        <v>12.235630455194491</v>
      </c>
      <c r="AE20" s="4">
        <f t="shared" si="16"/>
        <v>8.8694005813264507</v>
      </c>
      <c r="AF20" s="14">
        <f t="shared" si="17"/>
        <v>0.92629656455215326</v>
      </c>
      <c r="AG20" s="15">
        <v>79</v>
      </c>
      <c r="AH20" s="2">
        <f t="shared" si="18"/>
        <v>4.8806643459876664</v>
      </c>
      <c r="AI20" s="15">
        <v>79</v>
      </c>
      <c r="AJ20" s="2">
        <f t="shared" si="19"/>
        <v>4.5393967157930346</v>
      </c>
      <c r="AK20" s="15">
        <v>65</v>
      </c>
      <c r="AL20" s="2">
        <f t="shared" si="20"/>
        <v>3.3898780676838194</v>
      </c>
      <c r="AM20" s="15">
        <v>65</v>
      </c>
      <c r="AN20" s="2">
        <f t="shared" si="21"/>
        <v>3.0027323843935352</v>
      </c>
      <c r="AO20" s="4">
        <f t="shared" si="22"/>
        <v>3.9531678784645137</v>
      </c>
      <c r="AP20" s="14">
        <f t="shared" si="23"/>
        <v>0.51176891831834825</v>
      </c>
      <c r="AQ20" s="7">
        <f t="shared" si="24"/>
        <v>67.982823368148715</v>
      </c>
      <c r="AR20" s="2">
        <f t="shared" si="25"/>
        <v>1.2428080032557887</v>
      </c>
      <c r="AS20" s="29">
        <f t="shared" si="26"/>
        <v>2.5230766197168859E-2</v>
      </c>
      <c r="AT20" s="11">
        <f t="shared" si="27"/>
        <v>5644.1223983066739</v>
      </c>
      <c r="AU20" s="17"/>
    </row>
    <row r="21" spans="1:47" x14ac:dyDescent="0.25">
      <c r="A21" s="1" t="s">
        <v>42</v>
      </c>
      <c r="C21" s="2">
        <v>79.25</v>
      </c>
      <c r="D21" s="2">
        <f t="shared" si="0"/>
        <v>18.186200863652612</v>
      </c>
      <c r="E21" s="2">
        <v>89.9</v>
      </c>
      <c r="F21" s="2">
        <f t="shared" si="1"/>
        <v>17.6162506293166</v>
      </c>
      <c r="G21" s="4">
        <f t="shared" si="2"/>
        <v>17.901225746484606</v>
      </c>
      <c r="H21" s="14">
        <f t="shared" si="3"/>
        <v>0.64937341818523087</v>
      </c>
      <c r="I21" s="2">
        <f t="shared" si="4"/>
        <v>6.7480865839150734</v>
      </c>
      <c r="J21" s="15">
        <v>84</v>
      </c>
      <c r="K21" s="2">
        <f t="shared" si="5"/>
        <v>5.2534182166025074</v>
      </c>
      <c r="L21" s="15">
        <v>74</v>
      </c>
      <c r="M21" s="2">
        <f t="shared" si="6"/>
        <v>4.0073644817718357</v>
      </c>
      <c r="N21" s="15">
        <v>90</v>
      </c>
      <c r="O21" s="2">
        <f t="shared" si="7"/>
        <v>14.383899044561524</v>
      </c>
      <c r="P21" s="15">
        <v>86</v>
      </c>
      <c r="Q21" s="2">
        <f t="shared" si="8"/>
        <v>3.3476645927244264</v>
      </c>
      <c r="R21" s="13">
        <f t="shared" si="9"/>
        <v>9.2442378640605991</v>
      </c>
      <c r="S21" s="15">
        <v>93</v>
      </c>
      <c r="T21" s="2">
        <f t="shared" si="10"/>
        <v>12.376678470646667</v>
      </c>
      <c r="U21" s="15">
        <v>93</v>
      </c>
      <c r="V21" s="2">
        <f t="shared" ref="V21:V64" si="28">U21/_xlfn.STDEV.S($U$2:$U$86)</f>
        <v>10.605925548491625</v>
      </c>
      <c r="W21" s="15">
        <v>60</v>
      </c>
      <c r="X21" s="2">
        <f t="shared" ref="X21:X64" si="29">W21/_xlfn.STDEV.S($W$2:$W$86)</f>
        <v>4.1654245077801404</v>
      </c>
      <c r="Y21" s="15">
        <v>79</v>
      </c>
      <c r="Z21" s="2">
        <f t="shared" si="13"/>
        <v>9.2231869916548241</v>
      </c>
      <c r="AA21" s="15">
        <v>95</v>
      </c>
      <c r="AB21" s="2">
        <f t="shared" si="14"/>
        <v>7.3631432912224204</v>
      </c>
      <c r="AC21" s="15">
        <v>93</v>
      </c>
      <c r="AD21" s="2">
        <f t="shared" si="15"/>
        <v>11.731068374567913</v>
      </c>
      <c r="AE21" s="4">
        <f t="shared" si="16"/>
        <v>7.9961622239878363</v>
      </c>
      <c r="AF21" s="14">
        <f t="shared" si="17"/>
        <v>0.64555245619260448</v>
      </c>
      <c r="AG21" s="15">
        <v>80</v>
      </c>
      <c r="AH21" s="2">
        <f t="shared" si="18"/>
        <v>4.9424449073292829</v>
      </c>
      <c r="AI21" s="15">
        <v>83</v>
      </c>
      <c r="AJ21" s="2">
        <f t="shared" si="19"/>
        <v>4.7692395874787579</v>
      </c>
      <c r="AK21" s="15">
        <v>87</v>
      </c>
      <c r="AL21" s="2">
        <f t="shared" si="20"/>
        <v>4.537221413669112</v>
      </c>
      <c r="AM21" s="15">
        <v>79</v>
      </c>
      <c r="AN21" s="2">
        <f t="shared" si="21"/>
        <v>3.649474744109066</v>
      </c>
      <c r="AO21" s="4">
        <f t="shared" si="22"/>
        <v>4.4745951631465548</v>
      </c>
      <c r="AP21" s="14">
        <f t="shared" si="23"/>
        <v>0.70727458656895259</v>
      </c>
      <c r="AQ21" s="7">
        <f t="shared" si="24"/>
        <v>66.740015364892926</v>
      </c>
      <c r="AR21" s="2">
        <f t="shared" si="25"/>
        <v>7.8195085236686168E-2</v>
      </c>
      <c r="AS21" s="29">
        <f t="shared" si="26"/>
        <v>2.4769517360998746E-2</v>
      </c>
      <c r="AT21" s="11">
        <f t="shared" si="27"/>
        <v>5540.9410336554192</v>
      </c>
    </row>
    <row r="22" spans="1:47" x14ac:dyDescent="0.25">
      <c r="A22" s="1" t="s">
        <v>21</v>
      </c>
      <c r="C22" s="2">
        <v>88.75</v>
      </c>
      <c r="D22" s="2">
        <f t="shared" si="0"/>
        <v>20.366250178538415</v>
      </c>
      <c r="E22" s="2">
        <v>85.03</v>
      </c>
      <c r="F22" s="2">
        <f t="shared" si="1"/>
        <v>16.661955406126701</v>
      </c>
      <c r="G22" s="4">
        <f t="shared" si="2"/>
        <v>18.514102792332558</v>
      </c>
      <c r="H22" s="14">
        <f t="shared" si="3"/>
        <v>0.77478913665219695</v>
      </c>
      <c r="I22" s="2">
        <f t="shared" si="4"/>
        <v>6.7401552245334821</v>
      </c>
      <c r="J22" s="15">
        <v>99</v>
      </c>
      <c r="K22" s="2">
        <f t="shared" si="5"/>
        <v>6.191528612424384</v>
      </c>
      <c r="L22" s="15">
        <v>87</v>
      </c>
      <c r="M22" s="2">
        <f t="shared" si="6"/>
        <v>4.7113609447858069</v>
      </c>
      <c r="N22" s="15">
        <v>90</v>
      </c>
      <c r="O22" s="2">
        <f t="shared" si="7"/>
        <v>14.383899044561524</v>
      </c>
      <c r="P22" s="15">
        <v>43</v>
      </c>
      <c r="Q22" s="2">
        <f t="shared" si="8"/>
        <v>1.6738322963622132</v>
      </c>
      <c r="R22" s="13">
        <f t="shared" si="9"/>
        <v>9.1742890432008863</v>
      </c>
      <c r="S22" s="15">
        <v>99</v>
      </c>
      <c r="T22" s="2">
        <f t="shared" si="10"/>
        <v>13.175173855849678</v>
      </c>
      <c r="U22" s="15">
        <v>99</v>
      </c>
      <c r="V22" s="2">
        <f t="shared" si="28"/>
        <v>11.290178809684631</v>
      </c>
      <c r="W22" s="15">
        <v>58</v>
      </c>
      <c r="X22" s="2">
        <f t="shared" si="29"/>
        <v>4.0265770241874694</v>
      </c>
      <c r="Y22" s="15">
        <v>76</v>
      </c>
      <c r="Z22" s="2">
        <f t="shared" si="13"/>
        <v>8.8729393843767923</v>
      </c>
      <c r="AA22" s="15">
        <v>67</v>
      </c>
      <c r="AB22" s="2">
        <f t="shared" si="14"/>
        <v>5.1929536895989701</v>
      </c>
      <c r="AC22" s="15">
        <v>99</v>
      </c>
      <c r="AD22" s="2">
        <f t="shared" si="15"/>
        <v>12.487911495507777</v>
      </c>
      <c r="AE22" s="4">
        <f t="shared" si="16"/>
        <v>7.9572221338671838</v>
      </c>
      <c r="AF22" s="14">
        <f t="shared" si="17"/>
        <v>0.63303330745332853</v>
      </c>
      <c r="AG22" s="15">
        <v>98</v>
      </c>
      <c r="AH22" s="2">
        <f t="shared" si="18"/>
        <v>6.0544950114783713</v>
      </c>
      <c r="AI22" s="15">
        <v>79</v>
      </c>
      <c r="AJ22" s="2">
        <f t="shared" si="19"/>
        <v>4.5393967157930346</v>
      </c>
      <c r="AK22" s="15">
        <v>97</v>
      </c>
      <c r="AL22" s="2">
        <f t="shared" si="20"/>
        <v>5.0587411163896991</v>
      </c>
      <c r="AM22" s="15">
        <v>22</v>
      </c>
      <c r="AN22" s="2">
        <f t="shared" si="21"/>
        <v>1.0163094224101197</v>
      </c>
      <c r="AO22" s="4">
        <f t="shared" si="22"/>
        <v>4.1672355665178058</v>
      </c>
      <c r="AP22" s="14">
        <f t="shared" si="23"/>
        <v>0.5920321642841615</v>
      </c>
      <c r="AQ22" s="7">
        <f t="shared" si="24"/>
        <v>66.66182027965624</v>
      </c>
      <c r="AR22" s="2">
        <f t="shared" si="25"/>
        <v>0.53575733746762921</v>
      </c>
      <c r="AS22" s="29">
        <f t="shared" si="26"/>
        <v>2.4740496472844535E-2</v>
      </c>
      <c r="AT22" s="11">
        <f t="shared" si="27"/>
        <v>5534.4490609753229</v>
      </c>
    </row>
    <row r="23" spans="1:47" x14ac:dyDescent="0.25">
      <c r="A23" s="1" t="s">
        <v>125</v>
      </c>
      <c r="B23" s="1" t="s">
        <v>200</v>
      </c>
      <c r="C23" s="2">
        <v>83.75</v>
      </c>
      <c r="D23" s="2">
        <f t="shared" si="0"/>
        <v>19.218855802282732</v>
      </c>
      <c r="E23" s="2">
        <v>81.72</v>
      </c>
      <c r="F23" s="2">
        <f t="shared" si="1"/>
        <v>16.013348180508927</v>
      </c>
      <c r="G23" s="4">
        <f t="shared" si="2"/>
        <v>17.61610199139583</v>
      </c>
      <c r="H23" s="14">
        <f t="shared" si="3"/>
        <v>0.59102729339769955</v>
      </c>
      <c r="I23" s="2">
        <f t="shared" si="4"/>
        <v>6.2511625137664986</v>
      </c>
      <c r="J23" s="15">
        <v>94</v>
      </c>
      <c r="K23" s="2">
        <f t="shared" si="5"/>
        <v>5.8788251471504251</v>
      </c>
      <c r="L23" s="15">
        <v>66</v>
      </c>
      <c r="M23" s="2">
        <f t="shared" si="6"/>
        <v>3.5741358891478536</v>
      </c>
      <c r="N23" s="15">
        <v>90</v>
      </c>
      <c r="O23" s="2">
        <f t="shared" si="7"/>
        <v>14.383899044561524</v>
      </c>
      <c r="P23" s="15">
        <v>30</v>
      </c>
      <c r="Q23" s="2">
        <f t="shared" si="8"/>
        <v>1.1677899742061952</v>
      </c>
      <c r="R23" s="13">
        <f t="shared" si="9"/>
        <v>9.3648320027613625</v>
      </c>
      <c r="S23" s="15">
        <v>98</v>
      </c>
      <c r="T23" s="2">
        <f t="shared" si="10"/>
        <v>13.042091291649175</v>
      </c>
      <c r="U23" s="15">
        <v>99</v>
      </c>
      <c r="V23" s="2">
        <f t="shared" si="28"/>
        <v>11.290178809684631</v>
      </c>
      <c r="W23" s="15">
        <v>51</v>
      </c>
      <c r="X23" s="2">
        <f t="shared" si="29"/>
        <v>3.5406108316131197</v>
      </c>
      <c r="Y23" s="15">
        <v>95</v>
      </c>
      <c r="Z23" s="2">
        <f t="shared" si="13"/>
        <v>11.09117423047099</v>
      </c>
      <c r="AA23" s="15">
        <v>66</v>
      </c>
      <c r="AB23" s="2">
        <f t="shared" si="14"/>
        <v>5.1154469181124185</v>
      </c>
      <c r="AC23" s="15">
        <v>96</v>
      </c>
      <c r="AD23" s="2">
        <f t="shared" si="15"/>
        <v>12.109489935037846</v>
      </c>
      <c r="AE23" s="4">
        <f t="shared" si="16"/>
        <v>7.8079972582639305</v>
      </c>
      <c r="AF23" s="14">
        <f t="shared" si="17"/>
        <v>0.58505785574048685</v>
      </c>
      <c r="AG23" s="15">
        <v>97</v>
      </c>
      <c r="AH23" s="2">
        <f t="shared" si="18"/>
        <v>5.9927144501367549</v>
      </c>
      <c r="AI23" s="15">
        <v>94</v>
      </c>
      <c r="AJ23" s="2">
        <f t="shared" si="19"/>
        <v>5.4013074846144971</v>
      </c>
      <c r="AK23" s="15">
        <v>93</v>
      </c>
      <c r="AL23" s="2">
        <f t="shared" si="20"/>
        <v>4.8501332353014641</v>
      </c>
      <c r="AM23" s="15">
        <v>59</v>
      </c>
      <c r="AN23" s="2">
        <f t="shared" si="21"/>
        <v>2.7255570873725934</v>
      </c>
      <c r="AO23" s="4">
        <f t="shared" si="22"/>
        <v>4.7424280643563268</v>
      </c>
      <c r="AP23" s="14">
        <f t="shared" si="23"/>
        <v>0.8076967391274722</v>
      </c>
      <c r="AQ23" s="7">
        <f t="shared" si="24"/>
        <v>66.126062942188611</v>
      </c>
      <c r="AR23" s="2">
        <f t="shared" si="25"/>
        <v>1.0936360455113032</v>
      </c>
      <c r="AS23" s="29">
        <f t="shared" si="26"/>
        <v>2.45416584803878E-2</v>
      </c>
      <c r="AT23" s="11">
        <f t="shared" si="27"/>
        <v>5489.9690020627504</v>
      </c>
    </row>
    <row r="24" spans="1:47" x14ac:dyDescent="0.25">
      <c r="A24" s="1" t="s">
        <v>39</v>
      </c>
      <c r="B24" s="1" t="s">
        <v>205</v>
      </c>
      <c r="C24" s="2">
        <v>80.75</v>
      </c>
      <c r="D24" s="2">
        <f t="shared" si="0"/>
        <v>18.530419176529318</v>
      </c>
      <c r="E24" s="2">
        <v>89.57</v>
      </c>
      <c r="F24" s="2">
        <f t="shared" si="1"/>
        <v>17.551585860599417</v>
      </c>
      <c r="G24" s="4">
        <f t="shared" si="2"/>
        <v>18.041002518564369</v>
      </c>
      <c r="H24" s="14">
        <f t="shared" si="3"/>
        <v>0.67797655223004205</v>
      </c>
      <c r="I24" s="2">
        <f t="shared" si="4"/>
        <v>6.9035724082095973</v>
      </c>
      <c r="J24" s="15">
        <v>85</v>
      </c>
      <c r="K24" s="2">
        <f t="shared" si="5"/>
        <v>5.315958909657299</v>
      </c>
      <c r="L24" s="15">
        <v>88</v>
      </c>
      <c r="M24" s="2">
        <f t="shared" si="6"/>
        <v>4.7655145188638048</v>
      </c>
      <c r="N24" s="15">
        <v>89</v>
      </c>
      <c r="O24" s="2">
        <f t="shared" si="7"/>
        <v>14.224077944066396</v>
      </c>
      <c r="P24" s="15">
        <v>85</v>
      </c>
      <c r="Q24" s="2">
        <f t="shared" si="8"/>
        <v>3.3087382602508866</v>
      </c>
      <c r="R24" s="13">
        <f t="shared" si="9"/>
        <v>9.4169748208232384</v>
      </c>
      <c r="S24" s="15">
        <v>91</v>
      </c>
      <c r="T24" s="2">
        <f t="shared" si="10"/>
        <v>12.110513342245664</v>
      </c>
      <c r="U24" s="15">
        <v>88</v>
      </c>
      <c r="V24" s="2">
        <f t="shared" si="28"/>
        <v>10.035714497497452</v>
      </c>
      <c r="W24" s="15">
        <v>70</v>
      </c>
      <c r="X24" s="2">
        <f t="shared" si="29"/>
        <v>4.8596619257434979</v>
      </c>
      <c r="Y24" s="15">
        <v>93</v>
      </c>
      <c r="Z24" s="2">
        <f t="shared" si="13"/>
        <v>10.857675825618971</v>
      </c>
      <c r="AA24" s="15">
        <v>94</v>
      </c>
      <c r="AB24" s="2">
        <f t="shared" si="14"/>
        <v>7.2856365197358679</v>
      </c>
      <c r="AC24" s="15">
        <v>90</v>
      </c>
      <c r="AD24" s="2">
        <f t="shared" si="15"/>
        <v>11.35264681409798</v>
      </c>
      <c r="AE24" s="4">
        <f t="shared" si="16"/>
        <v>8.1602736145164183</v>
      </c>
      <c r="AF24" s="14">
        <f t="shared" si="17"/>
        <v>0.69831388795793714</v>
      </c>
      <c r="AG24" s="15">
        <v>81</v>
      </c>
      <c r="AH24" s="2">
        <f t="shared" si="18"/>
        <v>5.0042254686708985</v>
      </c>
      <c r="AI24" s="15">
        <v>71</v>
      </c>
      <c r="AJ24" s="2">
        <f t="shared" si="19"/>
        <v>4.0797109724215881</v>
      </c>
      <c r="AK24" s="15">
        <v>79</v>
      </c>
      <c r="AL24" s="2">
        <f t="shared" si="20"/>
        <v>4.120005651492642</v>
      </c>
      <c r="AM24" s="15">
        <v>71</v>
      </c>
      <c r="AN24" s="2">
        <f t="shared" si="21"/>
        <v>3.279907681414477</v>
      </c>
      <c r="AO24" s="4">
        <f t="shared" si="22"/>
        <v>4.1209624434999013</v>
      </c>
      <c r="AP24" s="14">
        <f t="shared" si="23"/>
        <v>0.57468236671234019</v>
      </c>
      <c r="AQ24" s="7">
        <f t="shared" si="24"/>
        <v>65.032426896677308</v>
      </c>
      <c r="AR24" s="2">
        <f t="shared" si="25"/>
        <v>3.3360898186927557E-2</v>
      </c>
      <c r="AS24" s="29">
        <f t="shared" si="26"/>
        <v>2.4135772493280944E-2</v>
      </c>
      <c r="AT24" s="11">
        <f t="shared" si="27"/>
        <v>5399.1723067469475</v>
      </c>
    </row>
    <row r="25" spans="1:47" x14ac:dyDescent="0.25">
      <c r="A25" s="1" t="s">
        <v>126</v>
      </c>
      <c r="B25" s="1" t="s">
        <v>201</v>
      </c>
      <c r="C25" s="2">
        <v>85.25</v>
      </c>
      <c r="D25" s="2">
        <f t="shared" si="0"/>
        <v>19.563074115159438</v>
      </c>
      <c r="E25" s="2">
        <v>81.72</v>
      </c>
      <c r="F25" s="2">
        <f t="shared" si="1"/>
        <v>16.013348180508927</v>
      </c>
      <c r="G25" s="4">
        <f t="shared" si="2"/>
        <v>17.788211147834183</v>
      </c>
      <c r="H25" s="14">
        <f t="shared" si="3"/>
        <v>0.62624674508983313</v>
      </c>
      <c r="I25" s="2">
        <f t="shared" si="4"/>
        <v>6.641760270651794</v>
      </c>
      <c r="J25" s="15">
        <v>97</v>
      </c>
      <c r="K25" s="2">
        <f t="shared" si="5"/>
        <v>6.0664472263147999</v>
      </c>
      <c r="L25" s="15">
        <v>66</v>
      </c>
      <c r="M25" s="2">
        <f t="shared" si="6"/>
        <v>3.5741358891478536</v>
      </c>
      <c r="N25" s="15">
        <v>93</v>
      </c>
      <c r="O25" s="2">
        <f t="shared" si="7"/>
        <v>14.863362346046909</v>
      </c>
      <c r="P25" s="15">
        <v>53</v>
      </c>
      <c r="Q25" s="2">
        <f t="shared" si="8"/>
        <v>2.0630956210976117</v>
      </c>
      <c r="R25" s="13">
        <f t="shared" si="9"/>
        <v>9.3648320027613625</v>
      </c>
      <c r="S25" s="15">
        <v>98</v>
      </c>
      <c r="T25" s="2">
        <f t="shared" si="10"/>
        <v>13.042091291649175</v>
      </c>
      <c r="U25" s="15">
        <v>99</v>
      </c>
      <c r="V25" s="2">
        <f t="shared" si="28"/>
        <v>11.290178809684631</v>
      </c>
      <c r="W25" s="15">
        <v>51</v>
      </c>
      <c r="X25" s="2">
        <f t="shared" si="29"/>
        <v>3.5406108316131197</v>
      </c>
      <c r="Y25" s="15">
        <v>95</v>
      </c>
      <c r="Z25" s="2">
        <f t="shared" si="13"/>
        <v>11.09117423047099</v>
      </c>
      <c r="AA25" s="15">
        <v>66</v>
      </c>
      <c r="AB25" s="2">
        <f t="shared" si="14"/>
        <v>5.1154469181124185</v>
      </c>
      <c r="AC25" s="15">
        <v>96</v>
      </c>
      <c r="AD25" s="2">
        <f t="shared" si="15"/>
        <v>12.109489935037846</v>
      </c>
      <c r="AE25" s="4">
        <f t="shared" si="16"/>
        <v>8.0032961367065774</v>
      </c>
      <c r="AF25" s="14">
        <f t="shared" si="17"/>
        <v>0.64784599260051234</v>
      </c>
      <c r="AG25" s="15">
        <v>96</v>
      </c>
      <c r="AH25" s="2">
        <f t="shared" si="18"/>
        <v>5.9309338887951393</v>
      </c>
      <c r="AI25" s="15">
        <v>81</v>
      </c>
      <c r="AJ25" s="2">
        <f t="shared" si="19"/>
        <v>4.6543181516358967</v>
      </c>
      <c r="AK25" s="15">
        <v>78</v>
      </c>
      <c r="AL25" s="2">
        <f t="shared" si="20"/>
        <v>4.0678536812205834</v>
      </c>
      <c r="AM25" s="15">
        <v>63</v>
      </c>
      <c r="AN25" s="2">
        <f t="shared" si="21"/>
        <v>2.9103406187198879</v>
      </c>
      <c r="AO25" s="4">
        <f t="shared" si="22"/>
        <v>4.3908615850928774</v>
      </c>
      <c r="AP25" s="14">
        <f t="shared" si="23"/>
        <v>0.67587924226436602</v>
      </c>
      <c r="AQ25" s="7">
        <f t="shared" si="24"/>
        <v>64.99906599849038</v>
      </c>
      <c r="AR25" s="2">
        <f t="shared" si="25"/>
        <v>0.88258758421883954</v>
      </c>
      <c r="AS25" s="29">
        <f t="shared" si="26"/>
        <v>2.4123391115447847E-2</v>
      </c>
      <c r="AT25" s="11">
        <f t="shared" si="27"/>
        <v>5396.4025925256838</v>
      </c>
    </row>
    <row r="26" spans="1:47" x14ac:dyDescent="0.25">
      <c r="A26" s="1" t="s">
        <v>43</v>
      </c>
      <c r="B26" s="1" t="s">
        <v>205</v>
      </c>
      <c r="C26" s="2">
        <v>80</v>
      </c>
      <c r="D26" s="2">
        <f t="shared" si="0"/>
        <v>18.358310020090965</v>
      </c>
      <c r="E26" s="2">
        <v>89.57</v>
      </c>
      <c r="F26" s="2">
        <f t="shared" si="1"/>
        <v>17.551585860599417</v>
      </c>
      <c r="G26" s="4">
        <f t="shared" si="2"/>
        <v>17.954947940345193</v>
      </c>
      <c r="H26" s="14">
        <f t="shared" si="3"/>
        <v>0.66036682638397526</v>
      </c>
      <c r="I26" s="2">
        <f t="shared" si="4"/>
        <v>6.8782056518275141</v>
      </c>
      <c r="J26" s="15">
        <v>84</v>
      </c>
      <c r="K26" s="2">
        <f t="shared" si="5"/>
        <v>5.2534182166025074</v>
      </c>
      <c r="L26" s="15">
        <v>88</v>
      </c>
      <c r="M26" s="2">
        <f t="shared" si="6"/>
        <v>4.7655145188638048</v>
      </c>
      <c r="N26" s="15">
        <v>89</v>
      </c>
      <c r="O26" s="2">
        <f t="shared" si="7"/>
        <v>14.224077944066396</v>
      </c>
      <c r="P26" s="15">
        <v>84</v>
      </c>
      <c r="Q26" s="2">
        <f t="shared" si="8"/>
        <v>3.2698119277773467</v>
      </c>
      <c r="R26" s="13">
        <f t="shared" si="9"/>
        <v>9.4169748208232384</v>
      </c>
      <c r="S26" s="15">
        <v>91</v>
      </c>
      <c r="T26" s="2">
        <f t="shared" si="10"/>
        <v>12.110513342245664</v>
      </c>
      <c r="U26" s="15">
        <v>88</v>
      </c>
      <c r="V26" s="2">
        <f t="shared" si="28"/>
        <v>10.035714497497452</v>
      </c>
      <c r="W26" s="15">
        <v>70</v>
      </c>
      <c r="X26" s="2">
        <f t="shared" si="29"/>
        <v>4.8596619257434979</v>
      </c>
      <c r="Y26" s="15">
        <v>93</v>
      </c>
      <c r="Z26" s="2">
        <f t="shared" si="13"/>
        <v>10.857675825618971</v>
      </c>
      <c r="AA26" s="15">
        <v>94</v>
      </c>
      <c r="AB26" s="2">
        <f t="shared" si="14"/>
        <v>7.2856365197358679</v>
      </c>
      <c r="AC26" s="15">
        <v>90</v>
      </c>
      <c r="AD26" s="2">
        <f t="shared" si="15"/>
        <v>11.35264681409798</v>
      </c>
      <c r="AE26" s="4">
        <f t="shared" si="16"/>
        <v>8.1475902363253763</v>
      </c>
      <c r="AF26" s="14">
        <f t="shared" si="17"/>
        <v>0.69423621126026736</v>
      </c>
      <c r="AG26" s="15">
        <v>80</v>
      </c>
      <c r="AH26" s="2">
        <f t="shared" si="18"/>
        <v>4.9424449073292829</v>
      </c>
      <c r="AI26" s="15">
        <v>71</v>
      </c>
      <c r="AJ26" s="2">
        <f t="shared" si="19"/>
        <v>4.0797109724215881</v>
      </c>
      <c r="AK26" s="15">
        <v>79</v>
      </c>
      <c r="AL26" s="2">
        <f t="shared" si="20"/>
        <v>4.120005651492642</v>
      </c>
      <c r="AM26" s="15">
        <v>71</v>
      </c>
      <c r="AN26" s="2">
        <f t="shared" si="21"/>
        <v>3.279907681414477</v>
      </c>
      <c r="AO26" s="4">
        <f t="shared" si="22"/>
        <v>4.1055173031644978</v>
      </c>
      <c r="AP26" s="14">
        <f t="shared" si="23"/>
        <v>0.56889131478390353</v>
      </c>
      <c r="AQ26" s="7">
        <f t="shared" si="24"/>
        <v>64.11647841427154</v>
      </c>
      <c r="AR26" s="2">
        <f t="shared" si="25"/>
        <v>0.67440757374597382</v>
      </c>
      <c r="AS26" s="29">
        <f t="shared" si="26"/>
        <v>2.3795832478093828E-2</v>
      </c>
      <c r="AT26" s="11">
        <f t="shared" si="27"/>
        <v>5323.1277253495891</v>
      </c>
    </row>
    <row r="27" spans="1:47" x14ac:dyDescent="0.25">
      <c r="A27" s="1" t="s">
        <v>18</v>
      </c>
      <c r="C27" s="2">
        <v>88</v>
      </c>
      <c r="D27" s="2">
        <f t="shared" si="0"/>
        <v>20.194141022100062</v>
      </c>
      <c r="E27" s="2">
        <v>84.85</v>
      </c>
      <c r="F27" s="2">
        <f t="shared" si="1"/>
        <v>16.626683714099148</v>
      </c>
      <c r="G27" s="4">
        <f t="shared" si="2"/>
        <v>18.410412368099607</v>
      </c>
      <c r="H27" s="14">
        <f t="shared" si="3"/>
        <v>0.75357051027122735</v>
      </c>
      <c r="I27" s="2">
        <f t="shared" si="4"/>
        <v>6.1986943170732598</v>
      </c>
      <c r="J27" s="15">
        <v>97</v>
      </c>
      <c r="K27" s="2">
        <f t="shared" si="5"/>
        <v>6.0664472263147999</v>
      </c>
      <c r="L27" s="15">
        <v>66</v>
      </c>
      <c r="M27" s="2">
        <f t="shared" si="6"/>
        <v>3.5741358891478536</v>
      </c>
      <c r="N27" s="15">
        <v>88</v>
      </c>
      <c r="O27" s="2">
        <f t="shared" si="7"/>
        <v>14.064256843571268</v>
      </c>
      <c r="P27" s="15">
        <v>28</v>
      </c>
      <c r="Q27" s="2">
        <f t="shared" si="8"/>
        <v>1.0899373092591156</v>
      </c>
      <c r="R27" s="13">
        <f t="shared" si="9"/>
        <v>9.201791009929444</v>
      </c>
      <c r="S27" s="15">
        <v>95</v>
      </c>
      <c r="T27" s="2">
        <f t="shared" si="10"/>
        <v>12.642843599047671</v>
      </c>
      <c r="U27" s="15">
        <v>93</v>
      </c>
      <c r="V27" s="2">
        <f t="shared" si="28"/>
        <v>10.605925548491625</v>
      </c>
      <c r="W27" s="15">
        <v>84</v>
      </c>
      <c r="X27" s="2">
        <f t="shared" si="29"/>
        <v>5.8315943108921973</v>
      </c>
      <c r="Y27" s="15">
        <v>85</v>
      </c>
      <c r="Z27" s="2">
        <f t="shared" si="13"/>
        <v>9.923682206210886</v>
      </c>
      <c r="AA27" s="15">
        <v>61</v>
      </c>
      <c r="AB27" s="2">
        <f t="shared" si="14"/>
        <v>4.7279130606796596</v>
      </c>
      <c r="AC27" s="15">
        <v>91</v>
      </c>
      <c r="AD27" s="2">
        <f t="shared" si="15"/>
        <v>11.478787334254624</v>
      </c>
      <c r="AE27" s="4">
        <f t="shared" si="16"/>
        <v>7.7002426635013519</v>
      </c>
      <c r="AF27" s="14">
        <f t="shared" si="17"/>
        <v>0.55041500322028536</v>
      </c>
      <c r="AG27" s="15">
        <v>98</v>
      </c>
      <c r="AH27" s="2">
        <f t="shared" si="18"/>
        <v>6.0544950114783713</v>
      </c>
      <c r="AI27" s="15">
        <v>68</v>
      </c>
      <c r="AJ27" s="2">
        <f t="shared" si="19"/>
        <v>3.9073288186572959</v>
      </c>
      <c r="AK27" s="15">
        <v>92</v>
      </c>
      <c r="AL27" s="2">
        <f t="shared" si="20"/>
        <v>4.7979812650294056</v>
      </c>
      <c r="AM27" s="15">
        <v>43</v>
      </c>
      <c r="AN27" s="2">
        <f t="shared" si="21"/>
        <v>1.9864229619834157</v>
      </c>
      <c r="AO27" s="4">
        <f t="shared" si="22"/>
        <v>4.1865570142871222</v>
      </c>
      <c r="AP27" s="14">
        <f t="shared" si="23"/>
        <v>0.59927661172425428</v>
      </c>
      <c r="AQ27" s="7">
        <f t="shared" si="24"/>
        <v>63.442070840525567</v>
      </c>
      <c r="AR27" s="2">
        <f t="shared" si="25"/>
        <v>0.47258212218521578</v>
      </c>
      <c r="AS27" s="29">
        <f t="shared" si="26"/>
        <v>2.3545536609641315E-2</v>
      </c>
      <c r="AT27" s="11">
        <f t="shared" si="27"/>
        <v>5267.1365395767625</v>
      </c>
    </row>
    <row r="28" spans="1:47" x14ac:dyDescent="0.25">
      <c r="A28" s="1" t="s">
        <v>17</v>
      </c>
      <c r="C28" s="2">
        <v>78.5</v>
      </c>
      <c r="D28" s="2">
        <f t="shared" si="0"/>
        <v>18.014091707214259</v>
      </c>
      <c r="E28" s="2">
        <v>84.92</v>
      </c>
      <c r="F28" s="2">
        <f t="shared" si="1"/>
        <v>16.640400483220976</v>
      </c>
      <c r="G28" s="4">
        <f t="shared" si="2"/>
        <v>17.327246095217617</v>
      </c>
      <c r="H28" s="14">
        <f t="shared" si="3"/>
        <v>0.5319174442068435</v>
      </c>
      <c r="I28" s="2">
        <f t="shared" si="4"/>
        <v>6.0541097516946252</v>
      </c>
      <c r="J28" s="15">
        <v>75</v>
      </c>
      <c r="K28" s="2">
        <f t="shared" si="5"/>
        <v>4.6905519791093813</v>
      </c>
      <c r="L28" s="15">
        <v>76</v>
      </c>
      <c r="M28" s="2">
        <f t="shared" si="6"/>
        <v>4.1156716299278315</v>
      </c>
      <c r="N28" s="15">
        <v>84</v>
      </c>
      <c r="O28" s="2">
        <f t="shared" si="7"/>
        <v>13.424972441590755</v>
      </c>
      <c r="P28" s="15">
        <v>51</v>
      </c>
      <c r="Q28" s="2">
        <f t="shared" si="8"/>
        <v>1.9852429561505318</v>
      </c>
      <c r="R28" s="13">
        <f t="shared" si="9"/>
        <v>9.4615888053608419</v>
      </c>
      <c r="S28" s="15">
        <v>96</v>
      </c>
      <c r="T28" s="2">
        <f t="shared" si="10"/>
        <v>12.775926163248172</v>
      </c>
      <c r="U28" s="15">
        <v>99</v>
      </c>
      <c r="V28" s="2">
        <f t="shared" si="28"/>
        <v>11.290178809684631</v>
      </c>
      <c r="W28" s="15">
        <v>51</v>
      </c>
      <c r="X28" s="2">
        <f t="shared" si="29"/>
        <v>3.5406108316131197</v>
      </c>
      <c r="Y28" s="15">
        <v>83</v>
      </c>
      <c r="Z28" s="2">
        <f t="shared" si="13"/>
        <v>9.6901838013588666</v>
      </c>
      <c r="AA28" s="15">
        <v>95</v>
      </c>
      <c r="AB28" s="2">
        <f t="shared" si="14"/>
        <v>7.3631432912224204</v>
      </c>
      <c r="AC28" s="15">
        <v>96</v>
      </c>
      <c r="AD28" s="2">
        <f t="shared" si="15"/>
        <v>12.109489935037846</v>
      </c>
      <c r="AE28" s="4">
        <f t="shared" si="16"/>
        <v>7.7578492785277335</v>
      </c>
      <c r="AF28" s="14">
        <f t="shared" si="17"/>
        <v>0.56893539646146551</v>
      </c>
      <c r="AG28" s="15">
        <v>86</v>
      </c>
      <c r="AH28" s="2">
        <f t="shared" si="18"/>
        <v>5.313128275378979</v>
      </c>
      <c r="AI28" s="15">
        <v>97</v>
      </c>
      <c r="AJ28" s="2">
        <f t="shared" si="19"/>
        <v>5.5736896383787897</v>
      </c>
      <c r="AK28" s="15">
        <v>89</v>
      </c>
      <c r="AL28" s="2">
        <f t="shared" si="20"/>
        <v>4.6415253542132291</v>
      </c>
      <c r="AM28" s="15">
        <v>70</v>
      </c>
      <c r="AN28" s="2">
        <f t="shared" si="21"/>
        <v>3.2337117985776533</v>
      </c>
      <c r="AO28" s="4">
        <f t="shared" si="22"/>
        <v>4.6905137666371628</v>
      </c>
      <c r="AP28" s="14">
        <f t="shared" si="23"/>
        <v>0.78823182088190125</v>
      </c>
      <c r="AQ28" s="7">
        <f t="shared" si="24"/>
        <v>62.969488718340351</v>
      </c>
      <c r="AR28" s="2">
        <f t="shared" si="25"/>
        <v>1.1165299542019937</v>
      </c>
      <c r="AS28" s="29">
        <f t="shared" si="26"/>
        <v>2.3370145114509567E-2</v>
      </c>
      <c r="AT28" s="11">
        <f t="shared" si="27"/>
        <v>5227.9014621157903</v>
      </c>
      <c r="AU28" s="17"/>
    </row>
    <row r="29" spans="1:47" s="4" customFormat="1" x14ac:dyDescent="0.25">
      <c r="A29" s="5" t="s">
        <v>152</v>
      </c>
      <c r="B29" s="5"/>
      <c r="C29" s="6">
        <v>87.25</v>
      </c>
      <c r="D29" s="2">
        <f t="shared" si="0"/>
        <v>20.02203186566171</v>
      </c>
      <c r="E29" s="6">
        <v>89.12</v>
      </c>
      <c r="F29" s="2">
        <f t="shared" si="1"/>
        <v>17.463406630530539</v>
      </c>
      <c r="G29" s="4">
        <f t="shared" si="2"/>
        <v>18.742719248096122</v>
      </c>
      <c r="H29" s="14">
        <f t="shared" si="3"/>
        <v>0.82157192489202935</v>
      </c>
      <c r="I29" s="2">
        <f t="shared" si="4"/>
        <v>6.8043970147529409</v>
      </c>
      <c r="J29" s="16">
        <v>85</v>
      </c>
      <c r="K29" s="2">
        <f t="shared" si="5"/>
        <v>5.315958909657299</v>
      </c>
      <c r="L29" s="16">
        <v>75</v>
      </c>
      <c r="M29" s="2">
        <f t="shared" si="6"/>
        <v>4.0615180558498336</v>
      </c>
      <c r="N29" s="16">
        <v>88</v>
      </c>
      <c r="O29" s="2">
        <f t="shared" si="7"/>
        <v>14.064256843571268</v>
      </c>
      <c r="P29" s="16">
        <v>97</v>
      </c>
      <c r="Q29" s="2">
        <f t="shared" si="8"/>
        <v>3.7758542499333645</v>
      </c>
      <c r="R29" s="13">
        <f t="shared" si="9"/>
        <v>9.0367525947286413</v>
      </c>
      <c r="S29" s="16">
        <v>86</v>
      </c>
      <c r="T29" s="2">
        <f t="shared" si="10"/>
        <v>11.445100521243154</v>
      </c>
      <c r="U29" s="16">
        <v>84</v>
      </c>
      <c r="V29" s="2">
        <f t="shared" si="28"/>
        <v>9.5795456567021127</v>
      </c>
      <c r="W29" s="16">
        <v>65</v>
      </c>
      <c r="X29" s="2">
        <f t="shared" si="29"/>
        <v>4.5125432167618191</v>
      </c>
      <c r="Y29" s="16">
        <v>97</v>
      </c>
      <c r="Z29" s="2">
        <f t="shared" si="13"/>
        <v>11.324672635323012</v>
      </c>
      <c r="AA29" s="16">
        <v>84</v>
      </c>
      <c r="AB29" s="2">
        <f t="shared" si="14"/>
        <v>6.5105688048703501</v>
      </c>
      <c r="AC29" s="16">
        <v>86</v>
      </c>
      <c r="AD29" s="2">
        <f t="shared" si="15"/>
        <v>10.848084733471403</v>
      </c>
      <c r="AE29" s="4">
        <f t="shared" si="16"/>
        <v>7.9205748047407916</v>
      </c>
      <c r="AF29" s="14">
        <f t="shared" si="17"/>
        <v>0.62125127606077224</v>
      </c>
      <c r="AG29" s="16">
        <v>85</v>
      </c>
      <c r="AH29" s="2">
        <f t="shared" si="18"/>
        <v>5.2513477140373626</v>
      </c>
      <c r="AI29" s="16">
        <v>62</v>
      </c>
      <c r="AJ29" s="2">
        <f t="shared" si="19"/>
        <v>3.562564511128711</v>
      </c>
      <c r="AK29" s="16">
        <v>67</v>
      </c>
      <c r="AL29" s="2">
        <f t="shared" si="20"/>
        <v>3.4941820082279369</v>
      </c>
      <c r="AM29" s="16">
        <v>53</v>
      </c>
      <c r="AN29" s="2">
        <f t="shared" si="21"/>
        <v>2.448381790351652</v>
      </c>
      <c r="AO29" s="4">
        <f t="shared" si="22"/>
        <v>3.6891190059364161</v>
      </c>
      <c r="AP29" s="14">
        <f t="shared" si="23"/>
        <v>0.41276556197134895</v>
      </c>
      <c r="AQ29" s="7">
        <f t="shared" si="24"/>
        <v>61.852958764138357</v>
      </c>
      <c r="AR29" s="2">
        <f t="shared" si="25"/>
        <v>1.6781381323040563</v>
      </c>
      <c r="AS29" s="29">
        <f t="shared" si="26"/>
        <v>2.2955762409718805E-2</v>
      </c>
      <c r="AT29" s="11">
        <f t="shared" si="27"/>
        <v>5135.2040510540965</v>
      </c>
      <c r="AU29" s="15"/>
    </row>
    <row r="30" spans="1:47" x14ac:dyDescent="0.25">
      <c r="A30" s="1" t="s">
        <v>127</v>
      </c>
      <c r="C30" s="2">
        <v>82.25</v>
      </c>
      <c r="D30" s="2">
        <f t="shared" si="0"/>
        <v>18.874637489406023</v>
      </c>
      <c r="E30" s="2">
        <v>81.77</v>
      </c>
      <c r="F30" s="2">
        <f t="shared" si="1"/>
        <v>16.023145872738802</v>
      </c>
      <c r="G30" s="4">
        <f t="shared" si="2"/>
        <v>17.448891681072411</v>
      </c>
      <c r="H30" s="14">
        <f t="shared" si="3"/>
        <v>0.5568103140763716</v>
      </c>
      <c r="I30" s="2">
        <f t="shared" si="4"/>
        <v>5.7538928060623702</v>
      </c>
      <c r="J30" s="15">
        <v>92</v>
      </c>
      <c r="K30" s="2">
        <f t="shared" si="5"/>
        <v>5.7537437610408411</v>
      </c>
      <c r="L30" s="15">
        <v>41</v>
      </c>
      <c r="M30" s="2">
        <f t="shared" si="6"/>
        <v>2.2202965371979091</v>
      </c>
      <c r="N30" s="15">
        <v>89</v>
      </c>
      <c r="O30" s="2">
        <f t="shared" si="7"/>
        <v>14.224077944066396</v>
      </c>
      <c r="P30" s="15">
        <v>21</v>
      </c>
      <c r="Q30" s="2">
        <f t="shared" si="8"/>
        <v>0.81745298194433669</v>
      </c>
      <c r="R30" s="13">
        <f t="shared" si="9"/>
        <v>9.4108759379560158</v>
      </c>
      <c r="S30" s="15">
        <v>98</v>
      </c>
      <c r="T30" s="2">
        <f t="shared" si="10"/>
        <v>13.042091291649175</v>
      </c>
      <c r="U30" s="15">
        <v>99</v>
      </c>
      <c r="V30" s="2">
        <f t="shared" si="28"/>
        <v>11.290178809684631</v>
      </c>
      <c r="W30" s="15">
        <v>51</v>
      </c>
      <c r="X30" s="2">
        <f t="shared" si="29"/>
        <v>3.5406108316131197</v>
      </c>
      <c r="Y30" s="15">
        <v>85</v>
      </c>
      <c r="Z30" s="2">
        <f t="shared" si="13"/>
        <v>9.923682206210886</v>
      </c>
      <c r="AA30" s="15">
        <v>83</v>
      </c>
      <c r="AB30" s="2">
        <f t="shared" si="14"/>
        <v>6.4330620333837985</v>
      </c>
      <c r="AC30" s="15">
        <v>97</v>
      </c>
      <c r="AD30" s="2">
        <f t="shared" si="15"/>
        <v>12.235630455194491</v>
      </c>
      <c r="AE30" s="4">
        <f t="shared" si="16"/>
        <v>7.5823843720091926</v>
      </c>
      <c r="AF30" s="14">
        <f t="shared" si="17"/>
        <v>0.51252383561446802</v>
      </c>
      <c r="AG30" s="15">
        <v>97</v>
      </c>
      <c r="AH30" s="2">
        <f t="shared" si="18"/>
        <v>5.9927144501367549</v>
      </c>
      <c r="AI30" s="15">
        <v>87</v>
      </c>
      <c r="AJ30" s="2">
        <f t="shared" si="19"/>
        <v>4.9990824591644811</v>
      </c>
      <c r="AK30" s="15">
        <v>94</v>
      </c>
      <c r="AL30" s="2">
        <f t="shared" si="20"/>
        <v>4.9022852055735235</v>
      </c>
      <c r="AM30" s="15">
        <v>50</v>
      </c>
      <c r="AN30" s="2">
        <f t="shared" si="21"/>
        <v>2.3097941418411811</v>
      </c>
      <c r="AO30" s="4">
        <f t="shared" si="22"/>
        <v>4.5509690641789851</v>
      </c>
      <c r="AP30" s="14">
        <f t="shared" si="23"/>
        <v>0.73591046926418935</v>
      </c>
      <c r="AQ30" s="7">
        <f t="shared" si="24"/>
        <v>60.174820631834301</v>
      </c>
      <c r="AR30" s="2">
        <f t="shared" si="25"/>
        <v>0.60689866437758155</v>
      </c>
      <c r="AS30" s="29">
        <f t="shared" si="26"/>
        <v>2.2332947575544757E-2</v>
      </c>
      <c r="AT30" s="11">
        <f t="shared" si="27"/>
        <v>4995.8803726493625</v>
      </c>
    </row>
    <row r="31" spans="1:47" x14ac:dyDescent="0.25">
      <c r="A31" s="1" t="s">
        <v>108</v>
      </c>
      <c r="C31" s="2">
        <v>85</v>
      </c>
      <c r="D31" s="2">
        <f t="shared" si="0"/>
        <v>19.505704396346651</v>
      </c>
      <c r="E31" s="2">
        <v>80.33</v>
      </c>
      <c r="F31" s="2">
        <f t="shared" si="1"/>
        <v>15.74097233651838</v>
      </c>
      <c r="G31" s="4">
        <f t="shared" si="2"/>
        <v>17.623338366432517</v>
      </c>
      <c r="H31" s="14">
        <f t="shared" si="3"/>
        <v>0.59250810456605851</v>
      </c>
      <c r="I31" s="2">
        <f t="shared" si="4"/>
        <v>6.6766962260006242</v>
      </c>
      <c r="J31" s="15">
        <v>95</v>
      </c>
      <c r="K31" s="2">
        <f t="shared" si="5"/>
        <v>5.9413658402052167</v>
      </c>
      <c r="L31" s="15">
        <v>99</v>
      </c>
      <c r="M31" s="2">
        <f t="shared" si="6"/>
        <v>5.3612038337217811</v>
      </c>
      <c r="N31" s="15">
        <v>92</v>
      </c>
      <c r="O31" s="2">
        <f t="shared" si="7"/>
        <v>14.703541245551779</v>
      </c>
      <c r="P31" s="15">
        <v>18</v>
      </c>
      <c r="Q31" s="2">
        <f t="shared" si="8"/>
        <v>0.7006739845237171</v>
      </c>
      <c r="R31" s="13">
        <f t="shared" si="9"/>
        <v>9.6462839732432002</v>
      </c>
      <c r="S31" s="15">
        <v>99</v>
      </c>
      <c r="T31" s="2">
        <f t="shared" si="10"/>
        <v>13.175173855849678</v>
      </c>
      <c r="U31" s="15">
        <v>95</v>
      </c>
      <c r="V31" s="2">
        <f t="shared" si="28"/>
        <v>10.834009968889294</v>
      </c>
      <c r="W31" s="15">
        <v>87</v>
      </c>
      <c r="X31" s="2">
        <f t="shared" si="29"/>
        <v>6.0398655362812042</v>
      </c>
      <c r="Y31" s="15">
        <v>88</v>
      </c>
      <c r="Z31" s="2">
        <f t="shared" si="13"/>
        <v>10.273929813488918</v>
      </c>
      <c r="AA31" s="15">
        <v>67</v>
      </c>
      <c r="AB31" s="2">
        <f t="shared" si="14"/>
        <v>5.1929536895989701</v>
      </c>
      <c r="AC31" s="15">
        <v>98</v>
      </c>
      <c r="AD31" s="2">
        <f t="shared" si="15"/>
        <v>12.361770975351135</v>
      </c>
      <c r="AE31" s="4">
        <f t="shared" si="16"/>
        <v>8.1614900996219113</v>
      </c>
      <c r="AF31" s="14">
        <f t="shared" si="17"/>
        <v>0.69870498510043455</v>
      </c>
      <c r="AG31" s="15">
        <v>97</v>
      </c>
      <c r="AH31" s="2">
        <f t="shared" si="18"/>
        <v>5.9927144501367549</v>
      </c>
      <c r="AI31" s="15">
        <v>57</v>
      </c>
      <c r="AJ31" s="2">
        <f t="shared" si="19"/>
        <v>3.2752609215215567</v>
      </c>
      <c r="AK31" s="15">
        <v>93</v>
      </c>
      <c r="AL31" s="2">
        <f t="shared" si="20"/>
        <v>4.8501332353014641</v>
      </c>
      <c r="AM31" s="15">
        <v>33</v>
      </c>
      <c r="AN31" s="2">
        <f t="shared" si="21"/>
        <v>1.5244641336151794</v>
      </c>
      <c r="AO31" s="4">
        <f t="shared" si="22"/>
        <v>3.9106431851437389</v>
      </c>
      <c r="AP31" s="14">
        <f t="shared" si="23"/>
        <v>0.49582456935720837</v>
      </c>
      <c r="AQ31" s="7">
        <f t="shared" si="24"/>
        <v>59.567921967456719</v>
      </c>
      <c r="AR31" s="2">
        <f t="shared" si="25"/>
        <v>0.45252574970407267</v>
      </c>
      <c r="AS31" s="29">
        <f t="shared" si="26"/>
        <v>2.210770658748866E-2</v>
      </c>
      <c r="AT31" s="11">
        <f t="shared" si="27"/>
        <v>4945.493963621213</v>
      </c>
    </row>
    <row r="32" spans="1:47" x14ac:dyDescent="0.25">
      <c r="A32" s="1" t="s">
        <v>24</v>
      </c>
      <c r="C32" s="2">
        <v>80</v>
      </c>
      <c r="D32" s="2">
        <f t="shared" si="0"/>
        <v>18.358310020090965</v>
      </c>
      <c r="E32" s="2">
        <v>86.5</v>
      </c>
      <c r="F32" s="2">
        <f t="shared" si="1"/>
        <v>16.950007557685048</v>
      </c>
      <c r="G32" s="4">
        <f t="shared" si="2"/>
        <v>17.654158788888004</v>
      </c>
      <c r="H32" s="14">
        <f t="shared" si="3"/>
        <v>0.59881502281645971</v>
      </c>
      <c r="I32" s="2">
        <f t="shared" si="4"/>
        <v>6.42341836683475</v>
      </c>
      <c r="J32" s="15">
        <v>91</v>
      </c>
      <c r="K32" s="2">
        <f t="shared" si="5"/>
        <v>5.6912030679860495</v>
      </c>
      <c r="L32" s="15">
        <v>75</v>
      </c>
      <c r="M32" s="2">
        <f t="shared" si="6"/>
        <v>4.0615180558498336</v>
      </c>
      <c r="N32" s="15">
        <v>90</v>
      </c>
      <c r="O32" s="2">
        <f t="shared" si="7"/>
        <v>14.383899044561524</v>
      </c>
      <c r="P32" s="15">
        <v>40</v>
      </c>
      <c r="Q32" s="2">
        <f t="shared" si="8"/>
        <v>1.5570532989415935</v>
      </c>
      <c r="R32" s="13">
        <f t="shared" si="9"/>
        <v>9.353752632419658</v>
      </c>
      <c r="S32" s="15">
        <v>98</v>
      </c>
      <c r="T32" s="2">
        <f t="shared" si="10"/>
        <v>13.042091291649175</v>
      </c>
      <c r="U32" s="15">
        <v>93</v>
      </c>
      <c r="V32" s="2">
        <f t="shared" si="28"/>
        <v>10.605925548491625</v>
      </c>
      <c r="W32" s="15">
        <v>80</v>
      </c>
      <c r="X32" s="2">
        <f t="shared" si="29"/>
        <v>5.5538993437068545</v>
      </c>
      <c r="Y32" s="15">
        <v>74</v>
      </c>
      <c r="Z32" s="2">
        <f t="shared" si="13"/>
        <v>8.6394409795247729</v>
      </c>
      <c r="AA32" s="15">
        <v>78</v>
      </c>
      <c r="AB32" s="2">
        <f t="shared" si="14"/>
        <v>6.0455281759510395</v>
      </c>
      <c r="AC32" s="15">
        <v>97</v>
      </c>
      <c r="AD32" s="2">
        <f t="shared" si="15"/>
        <v>12.235630455194491</v>
      </c>
      <c r="AE32" s="4">
        <f t="shared" si="16"/>
        <v>7.8885854996272045</v>
      </c>
      <c r="AF32" s="14">
        <f t="shared" si="17"/>
        <v>0.61096678859445597</v>
      </c>
      <c r="AG32" s="15">
        <v>94</v>
      </c>
      <c r="AH32" s="2">
        <f t="shared" si="18"/>
        <v>5.8073727661119072</v>
      </c>
      <c r="AI32" s="15">
        <v>68</v>
      </c>
      <c r="AJ32" s="2">
        <f t="shared" si="19"/>
        <v>3.9073288186572959</v>
      </c>
      <c r="AK32" s="15">
        <v>93</v>
      </c>
      <c r="AL32" s="2">
        <f t="shared" si="20"/>
        <v>4.8501332353014641</v>
      </c>
      <c r="AM32" s="15">
        <v>39</v>
      </c>
      <c r="AN32" s="2">
        <f t="shared" si="21"/>
        <v>1.8016394306361212</v>
      </c>
      <c r="AO32" s="4">
        <f t="shared" si="22"/>
        <v>4.0916185626766977</v>
      </c>
      <c r="AP32" s="14">
        <f t="shared" si="23"/>
        <v>0.56368007512166363</v>
      </c>
      <c r="AQ32" s="7">
        <f t="shared" si="24"/>
        <v>59.115396217752647</v>
      </c>
      <c r="AR32" s="2">
        <f t="shared" si="25"/>
        <v>0.39579740759955939</v>
      </c>
      <c r="AS32" s="29">
        <f t="shared" si="26"/>
        <v>2.1939758702665575E-2</v>
      </c>
      <c r="AT32" s="11">
        <f t="shared" si="27"/>
        <v>4907.9240217862889</v>
      </c>
    </row>
    <row r="33" spans="1:47" x14ac:dyDescent="0.25">
      <c r="A33" s="1" t="s">
        <v>27</v>
      </c>
      <c r="C33" s="2">
        <v>83.25</v>
      </c>
      <c r="D33" s="2">
        <f t="shared" si="0"/>
        <v>19.104116364657163</v>
      </c>
      <c r="E33" s="2">
        <v>85.74</v>
      </c>
      <c r="F33" s="2">
        <f t="shared" si="1"/>
        <v>16.801082635790934</v>
      </c>
      <c r="G33" s="4">
        <f t="shared" si="2"/>
        <v>17.952599500224046</v>
      </c>
      <c r="H33" s="14">
        <f t="shared" si="3"/>
        <v>0.65988625477982465</v>
      </c>
      <c r="I33" s="2">
        <f t="shared" si="4"/>
        <v>6.5428227448226792</v>
      </c>
      <c r="J33" s="15">
        <v>86</v>
      </c>
      <c r="K33" s="2">
        <f t="shared" si="5"/>
        <v>5.3784996027120906</v>
      </c>
      <c r="L33" s="15">
        <v>86</v>
      </c>
      <c r="M33" s="2">
        <f t="shared" si="6"/>
        <v>4.6572073707078099</v>
      </c>
      <c r="N33" s="15">
        <v>90</v>
      </c>
      <c r="O33" s="2">
        <f t="shared" si="7"/>
        <v>14.383899044561524</v>
      </c>
      <c r="P33" s="15">
        <v>45</v>
      </c>
      <c r="Q33" s="2">
        <f t="shared" si="8"/>
        <v>1.7516849613092929</v>
      </c>
      <c r="R33" s="13">
        <f t="shared" si="9"/>
        <v>9.4408649918432683</v>
      </c>
      <c r="S33" s="15">
        <v>97</v>
      </c>
      <c r="T33" s="2">
        <f t="shared" si="10"/>
        <v>12.909008727448674</v>
      </c>
      <c r="U33" s="15">
        <v>84</v>
      </c>
      <c r="V33" s="2">
        <f t="shared" si="28"/>
        <v>9.5795456567021127</v>
      </c>
      <c r="W33" s="15">
        <v>92</v>
      </c>
      <c r="X33" s="2">
        <f t="shared" si="29"/>
        <v>6.3869842452628829</v>
      </c>
      <c r="Y33" s="15">
        <v>87</v>
      </c>
      <c r="Z33" s="2">
        <f t="shared" si="13"/>
        <v>10.157180611062907</v>
      </c>
      <c r="AA33" s="15">
        <v>71</v>
      </c>
      <c r="AB33" s="2">
        <f t="shared" si="14"/>
        <v>5.5029807755451774</v>
      </c>
      <c r="AC33" s="15">
        <v>96</v>
      </c>
      <c r="AD33" s="2">
        <f t="shared" si="15"/>
        <v>12.109489935037846</v>
      </c>
      <c r="AE33" s="4">
        <f t="shared" si="16"/>
        <v>7.9918438683329738</v>
      </c>
      <c r="AF33" s="14">
        <f t="shared" si="17"/>
        <v>0.64416411485634129</v>
      </c>
      <c r="AG33" s="15">
        <v>89</v>
      </c>
      <c r="AH33" s="2">
        <f t="shared" si="18"/>
        <v>5.4984699594038267</v>
      </c>
      <c r="AI33" s="15">
        <v>58</v>
      </c>
      <c r="AJ33" s="2">
        <f t="shared" si="19"/>
        <v>3.3327216394429877</v>
      </c>
      <c r="AK33" s="15">
        <v>90</v>
      </c>
      <c r="AL33" s="2">
        <f t="shared" si="20"/>
        <v>4.6936773244852885</v>
      </c>
      <c r="AM33" s="15">
        <v>37</v>
      </c>
      <c r="AN33" s="2">
        <f t="shared" si="21"/>
        <v>1.7092476649624739</v>
      </c>
      <c r="AO33" s="4">
        <f t="shared" si="22"/>
        <v>3.8085291470736444</v>
      </c>
      <c r="AP33" s="14">
        <f t="shared" si="23"/>
        <v>0.45753759466842669</v>
      </c>
      <c r="AQ33" s="7">
        <f t="shared" si="24"/>
        <v>58.719598810153087</v>
      </c>
      <c r="AR33" s="2">
        <f t="shared" si="25"/>
        <v>3.3513943057862647</v>
      </c>
      <c r="AS33" s="29">
        <f t="shared" si="26"/>
        <v>2.1792864658584599E-2</v>
      </c>
      <c r="AT33" s="11">
        <f t="shared" si="27"/>
        <v>4875.0638241253746</v>
      </c>
    </row>
    <row r="34" spans="1:47" x14ac:dyDescent="0.25">
      <c r="A34" s="5" t="s">
        <v>159</v>
      </c>
      <c r="B34" s="5"/>
      <c r="C34" s="6"/>
      <c r="E34" s="6">
        <v>85.2</v>
      </c>
      <c r="F34" s="2">
        <f t="shared" ref="F34:F65" si="30">E34/_xlfn.STDEV.S($E$2:$E$86)</f>
        <v>16.695267559708277</v>
      </c>
      <c r="G34" s="4">
        <f t="shared" ref="G34:G65" si="31">AVERAGE(D34,F34)</f>
        <v>16.695267559708277</v>
      </c>
      <c r="H34" s="14">
        <f t="shared" ref="H34:H65" si="32">(G34-MIN($G$2:$G$86)) / (MAX($G$2:$G$86)-MIN($G$2:$G$86))</f>
        <v>0.40259290411586335</v>
      </c>
      <c r="J34" s="16"/>
      <c r="L34" s="16"/>
      <c r="N34" s="16"/>
      <c r="P34" s="16"/>
      <c r="R34" s="13">
        <f t="shared" ref="R34:R65" si="33">AVERAGE(T34,V34,X34,Z34,AB34,AD34)</f>
        <v>9.09865086649455</v>
      </c>
      <c r="S34" s="16">
        <v>87</v>
      </c>
      <c r="T34" s="2">
        <f t="shared" ref="T34:T65" si="34">S34/_xlfn.STDEV.S($S$2:$S$86)</f>
        <v>11.578183085443657</v>
      </c>
      <c r="U34" s="16">
        <v>79</v>
      </c>
      <c r="V34" s="2">
        <f t="shared" si="28"/>
        <v>9.009334605707938</v>
      </c>
      <c r="W34" s="16">
        <v>82</v>
      </c>
      <c r="X34" s="2">
        <f t="shared" si="29"/>
        <v>5.6927468272995254</v>
      </c>
      <c r="Y34" s="16">
        <v>89</v>
      </c>
      <c r="Z34" s="2">
        <f t="shared" ref="Z34:Z65" si="35">Y34/_xlfn.STDEV.S($Y$2:$Y$86)</f>
        <v>10.390679015914928</v>
      </c>
      <c r="AA34" s="16">
        <v>88</v>
      </c>
      <c r="AB34" s="2">
        <f t="shared" ref="AB34:AB65" si="36">AA34/_xlfn.STDEV.S($AA$2:$AA$86)</f>
        <v>6.8205958908165574</v>
      </c>
      <c r="AC34" s="16">
        <v>88</v>
      </c>
      <c r="AD34" s="2">
        <f t="shared" ref="AD34:AD65" si="37">AC34/_xlfn.STDEV.S($AC$2:$AC$86)</f>
        <v>11.100365773784691</v>
      </c>
      <c r="AE34" s="4">
        <f t="shared" ref="AE34:AE65" si="38">AVERAGE(I34,R34)</f>
        <v>9.09865086649455</v>
      </c>
      <c r="AF34" s="14">
        <f t="shared" ref="AF34:AF65" si="39">(AE34-MIN($AE$2:$AE$86)) / (MAX($AE$2:$AE$86)-MIN($AE$2:$AE$86))</f>
        <v>1</v>
      </c>
      <c r="AG34" s="16"/>
      <c r="AI34" s="16">
        <v>67</v>
      </c>
      <c r="AJ34" s="2">
        <f t="shared" ref="AJ34:AJ65" si="40">AI34/_xlfn.STDEV.S($AI$2:$AI$86)</f>
        <v>3.8498681007358648</v>
      </c>
      <c r="AK34" s="16">
        <v>66</v>
      </c>
      <c r="AL34" s="2">
        <f t="shared" ref="AL34:AL65" si="41">AK34/_xlfn.STDEV.S($AK$2:$AK$86)</f>
        <v>3.4420300379558779</v>
      </c>
      <c r="AM34" s="16">
        <v>55</v>
      </c>
      <c r="AN34" s="2">
        <f t="shared" ref="AN34:AN65" si="42">AM34/_xlfn.STDEV.S($AM$2:$AM$86)</f>
        <v>2.5407735560252993</v>
      </c>
      <c r="AO34" s="4">
        <f t="shared" ref="AO34:AO65" si="43">AVERAGE(AH34,AJ34,AL34,AN34)</f>
        <v>3.2775572315723474</v>
      </c>
      <c r="AP34" s="14">
        <f t="shared" ref="AP34:AP65" si="44">(AO34-MIN($AO$2:$AO$86)) / (MAX($AO$2:$AO$86)-MIN($AO$2:$AO$86))</f>
        <v>0.25845323101514156</v>
      </c>
      <c r="AQ34" s="7">
        <f t="shared" ref="AQ34:AQ65" si="45">AVERAGE(AP34,AF34,H34)*100</f>
        <v>55.368204504366823</v>
      </c>
      <c r="AR34" s="2">
        <f t="shared" ref="AR34:AR65" si="46">AQ34-AQ35</f>
        <v>0.49946159501867982</v>
      </c>
      <c r="AS34" s="29">
        <f t="shared" si="26"/>
        <v>2.0549046853226526E-2</v>
      </c>
      <c r="AT34" s="11">
        <f t="shared" ref="AT34:AT65" si="47">$AU$2*AS34</f>
        <v>4596.8217810667738</v>
      </c>
    </row>
    <row r="35" spans="1:47" x14ac:dyDescent="0.25">
      <c r="A35" s="1" t="s">
        <v>38</v>
      </c>
      <c r="B35" s="1" t="s">
        <v>207</v>
      </c>
      <c r="C35" s="2">
        <v>80.75</v>
      </c>
      <c r="D35" s="2">
        <f t="shared" ref="D35:D50" si="48">C35/_xlfn.STDEV.S($C$2:$C$86)</f>
        <v>18.530419176529318</v>
      </c>
      <c r="E35" s="2">
        <v>86.35</v>
      </c>
      <c r="F35" s="2">
        <f t="shared" si="30"/>
        <v>16.920614480995418</v>
      </c>
      <c r="G35" s="4">
        <f t="shared" si="31"/>
        <v>17.725516828762366</v>
      </c>
      <c r="H35" s="14">
        <f t="shared" si="32"/>
        <v>0.61341733155010703</v>
      </c>
      <c r="I35" s="2">
        <f t="shared" ref="I35:I50" si="49">AVERAGE(K35,M35,O35,Q35)</f>
        <v>5.9881913624699159</v>
      </c>
      <c r="J35" s="15">
        <v>71</v>
      </c>
      <c r="K35" s="2">
        <f t="shared" ref="K35:K50" si="50">J35/_xlfn.STDEV.S($J$2:$J$86)</f>
        <v>4.4403892068902149</v>
      </c>
      <c r="L35" s="15">
        <v>70</v>
      </c>
      <c r="M35" s="2">
        <f t="shared" ref="M35:M50" si="51">L35/_xlfn.STDEV.S($L$2:$L$86)</f>
        <v>3.7907501854598449</v>
      </c>
      <c r="N35" s="15">
        <v>84</v>
      </c>
      <c r="O35" s="2">
        <f t="shared" ref="O35:O50" si="52">N35/_xlfn.STDEV.S($N$2:$N$86)</f>
        <v>13.424972441590755</v>
      </c>
      <c r="P35" s="15">
        <v>59</v>
      </c>
      <c r="Q35" s="2">
        <f t="shared" ref="Q35:Q50" si="53">P35/_xlfn.STDEV.S($P$2:$P$86)</f>
        <v>2.2966536159388506</v>
      </c>
      <c r="R35" s="13">
        <f t="shared" si="33"/>
        <v>9.1084437332576975</v>
      </c>
      <c r="S35" s="15">
        <v>83</v>
      </c>
      <c r="T35" s="2">
        <f t="shared" si="34"/>
        <v>11.04585282864165</v>
      </c>
      <c r="U35" s="15">
        <v>89</v>
      </c>
      <c r="V35" s="2">
        <f t="shared" si="28"/>
        <v>10.149756707696286</v>
      </c>
      <c r="W35" s="15">
        <v>81</v>
      </c>
      <c r="X35" s="2">
        <f t="shared" si="29"/>
        <v>5.6233230855031904</v>
      </c>
      <c r="Y35" s="15">
        <v>99</v>
      </c>
      <c r="Z35" s="2">
        <f t="shared" si="35"/>
        <v>11.558171040175033</v>
      </c>
      <c r="AA35" s="15">
        <v>70</v>
      </c>
      <c r="AB35" s="2">
        <f t="shared" si="36"/>
        <v>5.4254740040586249</v>
      </c>
      <c r="AC35" s="15">
        <v>86</v>
      </c>
      <c r="AD35" s="2">
        <f t="shared" si="37"/>
        <v>10.848084733471403</v>
      </c>
      <c r="AE35" s="4">
        <f t="shared" si="38"/>
        <v>7.5483175478638067</v>
      </c>
      <c r="AF35" s="14">
        <f t="shared" si="39"/>
        <v>0.50157143059359088</v>
      </c>
      <c r="AG35" s="15">
        <v>83</v>
      </c>
      <c r="AH35" s="2">
        <f t="shared" ref="AH35:AH50" si="54">AG35/_xlfn.STDEV.S($AG$2:$AG$86)</f>
        <v>5.1277865913541305</v>
      </c>
      <c r="AI35" s="15">
        <v>69</v>
      </c>
      <c r="AJ35" s="2">
        <f t="shared" si="40"/>
        <v>3.9647895365787265</v>
      </c>
      <c r="AK35" s="15">
        <v>77</v>
      </c>
      <c r="AL35" s="2">
        <f t="shared" si="41"/>
        <v>4.015701710948524</v>
      </c>
      <c r="AM35" s="15">
        <v>63</v>
      </c>
      <c r="AN35" s="2">
        <f t="shared" si="42"/>
        <v>2.9103406187198879</v>
      </c>
      <c r="AO35" s="4">
        <f t="shared" si="43"/>
        <v>4.0046546144003177</v>
      </c>
      <c r="AP35" s="14">
        <f t="shared" si="44"/>
        <v>0.53107352513674633</v>
      </c>
      <c r="AQ35" s="7">
        <f t="shared" si="45"/>
        <v>54.868742909348143</v>
      </c>
      <c r="AR35" s="2">
        <f t="shared" si="46"/>
        <v>0.25709285745591615</v>
      </c>
      <c r="AS35" s="29">
        <f t="shared" si="26"/>
        <v>2.0363679460346437E-2</v>
      </c>
      <c r="AT35" s="11">
        <f t="shared" si="47"/>
        <v>4555.3550952794976</v>
      </c>
    </row>
    <row r="36" spans="1:47" x14ac:dyDescent="0.25">
      <c r="A36" s="1" t="s">
        <v>148</v>
      </c>
      <c r="C36" s="2">
        <v>83.5</v>
      </c>
      <c r="D36" s="2">
        <f t="shared" si="48"/>
        <v>19.161486083469946</v>
      </c>
      <c r="E36" s="2">
        <v>72.790000000000006</v>
      </c>
      <c r="F36" s="2">
        <f t="shared" si="30"/>
        <v>14.263480348253118</v>
      </c>
      <c r="G36" s="4">
        <f t="shared" si="31"/>
        <v>16.712483215861532</v>
      </c>
      <c r="H36" s="14">
        <f t="shared" si="32"/>
        <v>0.40611581935631491</v>
      </c>
      <c r="I36" s="2">
        <f t="shared" si="49"/>
        <v>6.1649515922946447</v>
      </c>
      <c r="J36" s="15">
        <v>98</v>
      </c>
      <c r="K36" s="2">
        <f t="shared" si="50"/>
        <v>6.1289879193695915</v>
      </c>
      <c r="L36" s="15">
        <v>65</v>
      </c>
      <c r="M36" s="2">
        <f t="shared" si="51"/>
        <v>3.5199823150698561</v>
      </c>
      <c r="N36" s="15">
        <v>91</v>
      </c>
      <c r="O36" s="2">
        <f t="shared" si="52"/>
        <v>14.543720145056652</v>
      </c>
      <c r="P36" s="15">
        <v>12</v>
      </c>
      <c r="Q36" s="2">
        <f t="shared" si="53"/>
        <v>0.46711598968247808</v>
      </c>
      <c r="R36" s="13">
        <f t="shared" si="33"/>
        <v>9.5804855596252665</v>
      </c>
      <c r="S36" s="15">
        <v>100</v>
      </c>
      <c r="T36" s="2">
        <f t="shared" si="34"/>
        <v>13.30825642005018</v>
      </c>
      <c r="U36" s="15">
        <v>93</v>
      </c>
      <c r="V36" s="2">
        <f t="shared" si="28"/>
        <v>10.605925548491625</v>
      </c>
      <c r="W36" s="15">
        <v>96</v>
      </c>
      <c r="X36" s="2">
        <f t="shared" si="29"/>
        <v>6.6646792124482248</v>
      </c>
      <c r="Y36" s="15">
        <v>79</v>
      </c>
      <c r="Z36" s="2">
        <f t="shared" si="35"/>
        <v>9.2231869916548241</v>
      </c>
      <c r="AA36" s="15">
        <v>67</v>
      </c>
      <c r="AB36" s="2">
        <f t="shared" si="36"/>
        <v>5.1929536895989701</v>
      </c>
      <c r="AC36" s="15">
        <v>99</v>
      </c>
      <c r="AD36" s="2">
        <f t="shared" si="37"/>
        <v>12.487911495507777</v>
      </c>
      <c r="AE36" s="4">
        <f t="shared" si="38"/>
        <v>7.8727185759599561</v>
      </c>
      <c r="AF36" s="14">
        <f t="shared" si="39"/>
        <v>0.60586560940330492</v>
      </c>
      <c r="AG36" s="15">
        <v>99</v>
      </c>
      <c r="AH36" s="2">
        <f t="shared" si="54"/>
        <v>6.1162755728199869</v>
      </c>
      <c r="AI36" s="15">
        <v>85</v>
      </c>
      <c r="AJ36" s="2">
        <f t="shared" si="40"/>
        <v>4.8841610233216199</v>
      </c>
      <c r="AK36" s="15">
        <v>98</v>
      </c>
      <c r="AL36" s="2">
        <f t="shared" si="41"/>
        <v>5.1108930866617586</v>
      </c>
      <c r="AM36" s="15">
        <v>20</v>
      </c>
      <c r="AN36" s="2">
        <f t="shared" si="42"/>
        <v>0.92391765673647241</v>
      </c>
      <c r="AO36" s="4">
        <f t="shared" si="43"/>
        <v>4.2588118348849591</v>
      </c>
      <c r="AP36" s="14">
        <f t="shared" si="44"/>
        <v>0.6263680727971469</v>
      </c>
      <c r="AQ36" s="7">
        <f t="shared" si="45"/>
        <v>54.611650051892227</v>
      </c>
      <c r="AR36" s="2">
        <f t="shared" si="46"/>
        <v>4.5725257529198871E-2</v>
      </c>
      <c r="AS36" s="29">
        <f t="shared" si="26"/>
        <v>2.0268263450006516E-2</v>
      </c>
      <c r="AT36" s="11">
        <f t="shared" si="47"/>
        <v>4534.0105337664581</v>
      </c>
    </row>
    <row r="37" spans="1:47" s="10" customFormat="1" x14ac:dyDescent="0.25">
      <c r="A37" s="3" t="s">
        <v>20</v>
      </c>
      <c r="B37" s="3"/>
      <c r="C37" s="4">
        <v>81.5</v>
      </c>
      <c r="D37" s="4">
        <f t="shared" si="48"/>
        <v>18.70252833296767</v>
      </c>
      <c r="E37" s="4">
        <v>91.3</v>
      </c>
      <c r="F37" s="4">
        <f t="shared" si="30"/>
        <v>17.890586011753118</v>
      </c>
      <c r="G37" s="4">
        <f t="shared" si="31"/>
        <v>18.296557172360394</v>
      </c>
      <c r="H37" s="13">
        <f t="shared" si="32"/>
        <v>0.73027182210601105</v>
      </c>
      <c r="I37" s="4">
        <f t="shared" si="49"/>
        <v>6.2075484611600187</v>
      </c>
      <c r="J37" s="17">
        <v>84</v>
      </c>
      <c r="K37" s="4">
        <f t="shared" si="50"/>
        <v>5.2534182166025074</v>
      </c>
      <c r="L37" s="17">
        <v>92</v>
      </c>
      <c r="M37" s="4">
        <f t="shared" si="51"/>
        <v>4.9821288151757965</v>
      </c>
      <c r="N37" s="17">
        <v>75</v>
      </c>
      <c r="O37" s="4">
        <f t="shared" si="52"/>
        <v>11.986582537134604</v>
      </c>
      <c r="P37" s="17">
        <v>67</v>
      </c>
      <c r="Q37" s="4">
        <f t="shared" si="53"/>
        <v>2.6080642757271693</v>
      </c>
      <c r="R37" s="13">
        <f t="shared" si="33"/>
        <v>8.3103440635884134</v>
      </c>
      <c r="S37" s="17">
        <v>73</v>
      </c>
      <c r="T37" s="4">
        <f t="shared" si="34"/>
        <v>9.7150271866366307</v>
      </c>
      <c r="U37" s="17">
        <v>90</v>
      </c>
      <c r="V37" s="4">
        <f t="shared" si="28"/>
        <v>10.263798917895119</v>
      </c>
      <c r="W37" s="17">
        <v>64</v>
      </c>
      <c r="X37" s="4">
        <f t="shared" si="29"/>
        <v>4.4431194749654832</v>
      </c>
      <c r="Y37" s="17">
        <v>86</v>
      </c>
      <c r="Z37" s="4">
        <f t="shared" si="35"/>
        <v>10.040431408636897</v>
      </c>
      <c r="AA37" s="17">
        <v>75</v>
      </c>
      <c r="AB37" s="4">
        <f t="shared" si="36"/>
        <v>5.8130078614913838</v>
      </c>
      <c r="AC37" s="17">
        <v>76</v>
      </c>
      <c r="AD37" s="4">
        <f t="shared" si="37"/>
        <v>9.5866795319049611</v>
      </c>
      <c r="AE37" s="4">
        <f t="shared" si="38"/>
        <v>7.2589462623742165</v>
      </c>
      <c r="AF37" s="13">
        <f t="shared" si="39"/>
        <v>0.40853923285868382</v>
      </c>
      <c r="AG37" s="17">
        <v>77</v>
      </c>
      <c r="AH37" s="4">
        <f t="shared" si="54"/>
        <v>4.7571032233044344</v>
      </c>
      <c r="AI37" s="17">
        <v>71</v>
      </c>
      <c r="AJ37" s="4">
        <f t="shared" si="40"/>
        <v>4.0797109724215881</v>
      </c>
      <c r="AK37" s="17">
        <v>61</v>
      </c>
      <c r="AL37" s="4">
        <f t="shared" si="41"/>
        <v>3.1812701865955844</v>
      </c>
      <c r="AM37" s="17">
        <v>79</v>
      </c>
      <c r="AN37" s="4">
        <f t="shared" si="42"/>
        <v>3.649474744109066</v>
      </c>
      <c r="AO37" s="4">
        <f t="shared" si="43"/>
        <v>3.9168897816076682</v>
      </c>
      <c r="AP37" s="13">
        <f t="shared" si="44"/>
        <v>0.49816668886619619</v>
      </c>
      <c r="AQ37" s="4">
        <f t="shared" si="45"/>
        <v>54.565924794363028</v>
      </c>
      <c r="AR37" s="4">
        <f t="shared" si="46"/>
        <v>0.8267663373983325</v>
      </c>
      <c r="AS37" s="29">
        <f t="shared" si="26"/>
        <v>2.0251293232753591E-2</v>
      </c>
      <c r="AT37" s="11">
        <f t="shared" si="47"/>
        <v>4530.2142961669779</v>
      </c>
      <c r="AU37" s="15"/>
    </row>
    <row r="38" spans="1:47" s="21" customFormat="1" x14ac:dyDescent="0.25">
      <c r="A38" s="18" t="s">
        <v>162</v>
      </c>
      <c r="B38" s="18"/>
      <c r="C38" s="19">
        <v>79.25</v>
      </c>
      <c r="D38" s="20">
        <f t="shared" si="48"/>
        <v>18.186200863652612</v>
      </c>
      <c r="E38" s="19">
        <v>86.35</v>
      </c>
      <c r="F38" s="20">
        <f t="shared" si="30"/>
        <v>16.920614480995418</v>
      </c>
      <c r="G38" s="21">
        <f t="shared" si="31"/>
        <v>17.553407672324013</v>
      </c>
      <c r="H38" s="22">
        <f t="shared" si="32"/>
        <v>0.57819787985797344</v>
      </c>
      <c r="I38" s="20">
        <f t="shared" si="49"/>
        <v>6.3898905583670045</v>
      </c>
      <c r="J38" s="23">
        <v>81</v>
      </c>
      <c r="K38" s="20">
        <f t="shared" si="50"/>
        <v>5.0657961374381317</v>
      </c>
      <c r="L38" s="23">
        <v>70</v>
      </c>
      <c r="M38" s="20">
        <f t="shared" si="51"/>
        <v>3.7907501854598449</v>
      </c>
      <c r="N38" s="23">
        <v>86</v>
      </c>
      <c r="O38" s="20">
        <f t="shared" si="52"/>
        <v>13.744614642581013</v>
      </c>
      <c r="P38" s="23">
        <v>76</v>
      </c>
      <c r="Q38" s="20">
        <f t="shared" si="53"/>
        <v>2.9584012679890277</v>
      </c>
      <c r="R38" s="29">
        <f t="shared" si="33"/>
        <v>9.0007149887575597</v>
      </c>
      <c r="S38" s="23">
        <v>79</v>
      </c>
      <c r="T38" s="20">
        <f t="shared" si="34"/>
        <v>10.513522571839642</v>
      </c>
      <c r="U38" s="23">
        <v>88</v>
      </c>
      <c r="V38" s="20">
        <f t="shared" si="28"/>
        <v>10.035714497497452</v>
      </c>
      <c r="W38" s="23">
        <v>81</v>
      </c>
      <c r="X38" s="20">
        <f t="shared" si="29"/>
        <v>5.6233230855031904</v>
      </c>
      <c r="Y38" s="23">
        <v>99</v>
      </c>
      <c r="Z38" s="20">
        <f t="shared" si="35"/>
        <v>11.558171040175033</v>
      </c>
      <c r="AA38" s="23">
        <v>70</v>
      </c>
      <c r="AB38" s="20">
        <f t="shared" si="36"/>
        <v>5.4254740040586249</v>
      </c>
      <c r="AC38" s="23">
        <v>86</v>
      </c>
      <c r="AD38" s="20">
        <f t="shared" si="37"/>
        <v>10.848084733471403</v>
      </c>
      <c r="AE38" s="21">
        <f t="shared" si="38"/>
        <v>7.6953027735622825</v>
      </c>
      <c r="AF38" s="22">
        <f t="shared" si="39"/>
        <v>0.5488268400519094</v>
      </c>
      <c r="AG38" s="23">
        <v>76</v>
      </c>
      <c r="AH38" s="20">
        <f t="shared" si="54"/>
        <v>4.6953226619628188</v>
      </c>
      <c r="AI38" s="23">
        <v>68</v>
      </c>
      <c r="AJ38" s="20">
        <f t="shared" si="40"/>
        <v>3.9073288186572959</v>
      </c>
      <c r="AK38" s="23">
        <v>77</v>
      </c>
      <c r="AL38" s="20">
        <f t="shared" si="41"/>
        <v>4.015701710948524</v>
      </c>
      <c r="AM38" s="23">
        <v>63</v>
      </c>
      <c r="AN38" s="20">
        <f t="shared" si="42"/>
        <v>2.9103406187198879</v>
      </c>
      <c r="AO38" s="21">
        <f t="shared" si="43"/>
        <v>3.8821734525721312</v>
      </c>
      <c r="AP38" s="22">
        <f t="shared" si="44"/>
        <v>0.48515003379905813</v>
      </c>
      <c r="AQ38" s="24">
        <f t="shared" si="45"/>
        <v>53.739158456964695</v>
      </c>
      <c r="AR38" s="20">
        <f t="shared" si="46"/>
        <v>0.11215486329316349</v>
      </c>
      <c r="AS38" s="29">
        <f t="shared" si="26"/>
        <v>1.9944451781853213E-2</v>
      </c>
      <c r="AT38" s="26">
        <f t="shared" si="47"/>
        <v>4461.5738636005635</v>
      </c>
      <c r="AU38" s="31"/>
    </row>
    <row r="39" spans="1:47" x14ac:dyDescent="0.25">
      <c r="A39" s="1" t="s">
        <v>44</v>
      </c>
      <c r="B39" s="1" t="s">
        <v>206</v>
      </c>
      <c r="C39" s="2">
        <v>79.25</v>
      </c>
      <c r="D39" s="2">
        <f t="shared" si="48"/>
        <v>18.186200863652612</v>
      </c>
      <c r="E39" s="2">
        <v>81.45</v>
      </c>
      <c r="F39" s="2">
        <f t="shared" si="30"/>
        <v>15.960440642467598</v>
      </c>
      <c r="G39" s="4">
        <f t="shared" si="31"/>
        <v>17.073320753060106</v>
      </c>
      <c r="H39" s="14">
        <f t="shared" si="32"/>
        <v>0.4799555875189439</v>
      </c>
      <c r="I39" s="2">
        <f t="shared" si="49"/>
        <v>6.6697089238687051</v>
      </c>
      <c r="J39" s="15">
        <v>82</v>
      </c>
      <c r="K39" s="2">
        <f t="shared" si="50"/>
        <v>5.1283368304929242</v>
      </c>
      <c r="L39" s="15">
        <v>88</v>
      </c>
      <c r="M39" s="2">
        <f t="shared" si="51"/>
        <v>4.7655145188638048</v>
      </c>
      <c r="N39" s="15">
        <v>87</v>
      </c>
      <c r="O39" s="2">
        <f t="shared" si="52"/>
        <v>13.90443574307614</v>
      </c>
      <c r="P39" s="15">
        <v>74</v>
      </c>
      <c r="Q39" s="2">
        <f t="shared" si="53"/>
        <v>2.880548603041948</v>
      </c>
      <c r="R39" s="13">
        <f t="shared" si="33"/>
        <v>9.1163641219035743</v>
      </c>
      <c r="S39" s="15">
        <v>89</v>
      </c>
      <c r="T39" s="2">
        <f t="shared" si="34"/>
        <v>11.844348213844659</v>
      </c>
      <c r="U39" s="15">
        <v>90</v>
      </c>
      <c r="V39" s="2">
        <f t="shared" si="28"/>
        <v>10.263798917895119</v>
      </c>
      <c r="W39" s="15">
        <v>66</v>
      </c>
      <c r="X39" s="2">
        <f t="shared" si="29"/>
        <v>4.5819669585581551</v>
      </c>
      <c r="Y39" s="15">
        <v>82</v>
      </c>
      <c r="Z39" s="2">
        <f t="shared" si="35"/>
        <v>9.573434598932856</v>
      </c>
      <c r="AA39" s="15">
        <v>93</v>
      </c>
      <c r="AB39" s="2">
        <f t="shared" si="36"/>
        <v>7.2081297482493163</v>
      </c>
      <c r="AC39" s="15">
        <v>89</v>
      </c>
      <c r="AD39" s="2">
        <f t="shared" si="37"/>
        <v>11.226506293941336</v>
      </c>
      <c r="AE39" s="4">
        <f t="shared" si="38"/>
        <v>7.8930365228861401</v>
      </c>
      <c r="AF39" s="14">
        <f t="shared" si="39"/>
        <v>0.61239778225800268</v>
      </c>
      <c r="AG39" s="15">
        <v>76</v>
      </c>
      <c r="AH39" s="2">
        <f t="shared" si="54"/>
        <v>4.6953226619628188</v>
      </c>
      <c r="AI39" s="15">
        <v>70</v>
      </c>
      <c r="AJ39" s="2">
        <f t="shared" si="40"/>
        <v>4.0222502545001575</v>
      </c>
      <c r="AK39" s="15">
        <v>75</v>
      </c>
      <c r="AL39" s="2">
        <f t="shared" si="41"/>
        <v>3.9113977704044069</v>
      </c>
      <c r="AM39" s="15">
        <v>70</v>
      </c>
      <c r="AN39" s="2">
        <f t="shared" si="42"/>
        <v>3.2337117985776533</v>
      </c>
      <c r="AO39" s="4">
        <f t="shared" si="43"/>
        <v>3.9656706213612591</v>
      </c>
      <c r="AP39" s="14">
        <f t="shared" si="44"/>
        <v>0.51645673803319925</v>
      </c>
      <c r="AQ39" s="7">
        <f t="shared" si="45"/>
        <v>53.627003593671532</v>
      </c>
      <c r="AR39" s="2">
        <f t="shared" si="46"/>
        <v>0.51201972369594984</v>
      </c>
      <c r="AS39" s="29">
        <f t="shared" si="26"/>
        <v>1.9902827250928672E-2</v>
      </c>
      <c r="AT39" s="11">
        <f t="shared" si="47"/>
        <v>4452.262456032744</v>
      </c>
      <c r="AU39" s="32"/>
    </row>
    <row r="40" spans="1:47" x14ac:dyDescent="0.25">
      <c r="A40" s="1" t="s">
        <v>29</v>
      </c>
      <c r="C40" s="2">
        <v>80</v>
      </c>
      <c r="D40" s="2">
        <f t="shared" si="48"/>
        <v>18.358310020090965</v>
      </c>
      <c r="E40" s="2">
        <v>86.38</v>
      </c>
      <c r="F40" s="2">
        <f t="shared" si="30"/>
        <v>16.926493096333346</v>
      </c>
      <c r="G40" s="4">
        <f t="shared" si="31"/>
        <v>17.642401558212157</v>
      </c>
      <c r="H40" s="14">
        <f t="shared" si="32"/>
        <v>0.59640908912652502</v>
      </c>
      <c r="I40" s="2">
        <f t="shared" si="49"/>
        <v>6.0742227913744165</v>
      </c>
      <c r="J40" s="15">
        <v>82</v>
      </c>
      <c r="K40" s="2">
        <f t="shared" si="50"/>
        <v>5.1283368304929242</v>
      </c>
      <c r="L40" s="15">
        <v>75</v>
      </c>
      <c r="M40" s="2">
        <f t="shared" si="51"/>
        <v>4.0615180558498336</v>
      </c>
      <c r="N40" s="15">
        <v>86</v>
      </c>
      <c r="O40" s="2">
        <f t="shared" si="52"/>
        <v>13.744614642581013</v>
      </c>
      <c r="P40" s="15">
        <v>35</v>
      </c>
      <c r="Q40" s="2">
        <f t="shared" si="53"/>
        <v>1.3624216365738944</v>
      </c>
      <c r="R40" s="13">
        <f t="shared" si="33"/>
        <v>9.0395825138018662</v>
      </c>
      <c r="S40" s="15">
        <v>93</v>
      </c>
      <c r="T40" s="2">
        <f t="shared" si="34"/>
        <v>12.376678470646667</v>
      </c>
      <c r="U40" s="15">
        <v>82</v>
      </c>
      <c r="V40" s="2">
        <f t="shared" si="28"/>
        <v>9.3514612363044431</v>
      </c>
      <c r="W40" s="15">
        <v>85</v>
      </c>
      <c r="X40" s="2">
        <f t="shared" si="29"/>
        <v>5.9010180526885332</v>
      </c>
      <c r="Y40" s="15">
        <v>71</v>
      </c>
      <c r="Z40" s="2">
        <f t="shared" si="35"/>
        <v>8.289193372246741</v>
      </c>
      <c r="AA40" s="15">
        <v>85</v>
      </c>
      <c r="AB40" s="2">
        <f t="shared" si="36"/>
        <v>6.5880755763569026</v>
      </c>
      <c r="AC40" s="15">
        <v>93</v>
      </c>
      <c r="AD40" s="2">
        <f t="shared" si="37"/>
        <v>11.731068374567913</v>
      </c>
      <c r="AE40" s="4">
        <f t="shared" si="38"/>
        <v>7.5569026525881409</v>
      </c>
      <c r="AF40" s="14">
        <f t="shared" si="39"/>
        <v>0.50433152186850039</v>
      </c>
      <c r="AG40" s="15">
        <v>88</v>
      </c>
      <c r="AH40" s="2">
        <f t="shared" si="54"/>
        <v>5.4366893980622111</v>
      </c>
      <c r="AI40" s="15">
        <v>62</v>
      </c>
      <c r="AJ40" s="2">
        <f t="shared" si="40"/>
        <v>3.562564511128711</v>
      </c>
      <c r="AK40" s="15">
        <v>86</v>
      </c>
      <c r="AL40" s="2">
        <f t="shared" si="41"/>
        <v>4.4850694433970535</v>
      </c>
      <c r="AM40" s="15">
        <v>46</v>
      </c>
      <c r="AN40" s="2">
        <f t="shared" si="42"/>
        <v>2.1250106104938866</v>
      </c>
      <c r="AO40" s="4">
        <f t="shared" si="43"/>
        <v>3.9023334907704657</v>
      </c>
      <c r="AP40" s="14">
        <f t="shared" si="44"/>
        <v>0.49270890510424215</v>
      </c>
      <c r="AQ40" s="7">
        <f t="shared" si="45"/>
        <v>53.114983869975582</v>
      </c>
      <c r="AR40" s="2">
        <f t="shared" si="46"/>
        <v>0.8037415547233806</v>
      </c>
      <c r="AS40" s="29">
        <f t="shared" si="26"/>
        <v>1.971279910415764E-2</v>
      </c>
      <c r="AT40" s="11">
        <f t="shared" si="47"/>
        <v>4409.7531596000645</v>
      </c>
    </row>
    <row r="41" spans="1:47" s="8" customFormat="1" x14ac:dyDescent="0.25">
      <c r="A41" s="30" t="s">
        <v>40</v>
      </c>
      <c r="B41" s="1" t="s">
        <v>207</v>
      </c>
      <c r="C41" s="9">
        <v>79.25</v>
      </c>
      <c r="D41" s="9">
        <f t="shared" si="48"/>
        <v>18.186200863652612</v>
      </c>
      <c r="E41" s="9">
        <v>86.35</v>
      </c>
      <c r="F41" s="9">
        <f t="shared" si="30"/>
        <v>16.920614480995418</v>
      </c>
      <c r="G41" s="9">
        <f t="shared" si="31"/>
        <v>17.553407672324013</v>
      </c>
      <c r="H41" s="27">
        <f t="shared" si="32"/>
        <v>0.57819787985797344</v>
      </c>
      <c r="I41" s="9">
        <f t="shared" si="49"/>
        <v>5.8380664213496605</v>
      </c>
      <c r="J41" s="28">
        <v>67</v>
      </c>
      <c r="K41" s="9">
        <f t="shared" si="50"/>
        <v>4.1902264346710476</v>
      </c>
      <c r="L41" s="28">
        <v>70</v>
      </c>
      <c r="M41" s="9">
        <f t="shared" si="51"/>
        <v>3.7907501854598449</v>
      </c>
      <c r="N41" s="28">
        <v>84</v>
      </c>
      <c r="O41" s="9">
        <f t="shared" si="52"/>
        <v>13.424972441590755</v>
      </c>
      <c r="P41" s="28">
        <v>50</v>
      </c>
      <c r="Q41" s="9">
        <f t="shared" si="53"/>
        <v>1.946316623676992</v>
      </c>
      <c r="R41" s="27">
        <f t="shared" si="33"/>
        <v>9.1084437332576975</v>
      </c>
      <c r="S41" s="28">
        <v>83</v>
      </c>
      <c r="T41" s="9">
        <f t="shared" si="34"/>
        <v>11.04585282864165</v>
      </c>
      <c r="U41" s="28">
        <v>89</v>
      </c>
      <c r="V41" s="9">
        <f t="shared" si="28"/>
        <v>10.149756707696286</v>
      </c>
      <c r="W41" s="28">
        <v>81</v>
      </c>
      <c r="X41" s="9">
        <f t="shared" si="29"/>
        <v>5.6233230855031904</v>
      </c>
      <c r="Y41" s="28">
        <v>99</v>
      </c>
      <c r="Z41" s="9">
        <f t="shared" si="35"/>
        <v>11.558171040175033</v>
      </c>
      <c r="AA41" s="28">
        <v>70</v>
      </c>
      <c r="AB41" s="9">
        <f t="shared" si="36"/>
        <v>5.4254740040586249</v>
      </c>
      <c r="AC41" s="28">
        <v>86</v>
      </c>
      <c r="AD41" s="9">
        <f t="shared" si="37"/>
        <v>10.848084733471403</v>
      </c>
      <c r="AE41" s="9">
        <f t="shared" si="38"/>
        <v>7.473255077303679</v>
      </c>
      <c r="AF41" s="27">
        <f t="shared" si="39"/>
        <v>0.47743902024815721</v>
      </c>
      <c r="AG41" s="28">
        <v>80</v>
      </c>
      <c r="AH41" s="9">
        <f t="shared" si="54"/>
        <v>4.9424449073292829</v>
      </c>
      <c r="AI41" s="28">
        <v>69</v>
      </c>
      <c r="AJ41" s="9">
        <f t="shared" si="40"/>
        <v>3.9647895365787265</v>
      </c>
      <c r="AK41" s="28">
        <v>77</v>
      </c>
      <c r="AL41" s="9">
        <f t="shared" si="41"/>
        <v>4.015701710948524</v>
      </c>
      <c r="AM41" s="28">
        <v>63</v>
      </c>
      <c r="AN41" s="9">
        <f t="shared" si="42"/>
        <v>2.9103406187198879</v>
      </c>
      <c r="AO41" s="9">
        <f t="shared" si="43"/>
        <v>3.9583191933941051</v>
      </c>
      <c r="AP41" s="27">
        <f t="shared" si="44"/>
        <v>0.51370036935143559</v>
      </c>
      <c r="AQ41" s="9">
        <f t="shared" si="45"/>
        <v>52.311242315252201</v>
      </c>
      <c r="AR41" s="9">
        <f t="shared" si="46"/>
        <v>2.4337032022407072</v>
      </c>
      <c r="AS41" s="27">
        <f t="shared" si="26"/>
        <v>1.9414502942782328E-2</v>
      </c>
      <c r="AT41" s="12">
        <f t="shared" si="47"/>
        <v>4343.024308300407</v>
      </c>
      <c r="AU41" s="33"/>
    </row>
    <row r="42" spans="1:47" x14ac:dyDescent="0.25">
      <c r="A42" s="1" t="s">
        <v>138</v>
      </c>
      <c r="C42" s="2">
        <v>81.75</v>
      </c>
      <c r="D42" s="2">
        <f t="shared" si="48"/>
        <v>18.759898051780457</v>
      </c>
      <c r="E42" s="2">
        <v>86.17</v>
      </c>
      <c r="F42" s="2">
        <f t="shared" si="30"/>
        <v>16.885342788967868</v>
      </c>
      <c r="G42" s="4">
        <f t="shared" si="31"/>
        <v>17.822620420374164</v>
      </c>
      <c r="H42" s="14">
        <f t="shared" si="32"/>
        <v>0.63328806547662753</v>
      </c>
      <c r="I42" s="2">
        <f t="shared" si="49"/>
        <v>5.975108728545619</v>
      </c>
      <c r="J42" s="15">
        <v>90</v>
      </c>
      <c r="K42" s="2">
        <f t="shared" si="50"/>
        <v>5.6286623749312579</v>
      </c>
      <c r="L42" s="15">
        <v>78</v>
      </c>
      <c r="M42" s="2">
        <f t="shared" si="51"/>
        <v>4.2239787780838274</v>
      </c>
      <c r="N42" s="15">
        <v>84</v>
      </c>
      <c r="O42" s="2">
        <f t="shared" si="52"/>
        <v>13.424972441590755</v>
      </c>
      <c r="P42" s="15">
        <v>16</v>
      </c>
      <c r="Q42" s="2">
        <f t="shared" si="53"/>
        <v>0.62282131957663744</v>
      </c>
      <c r="R42" s="13">
        <f t="shared" si="33"/>
        <v>8.9906273630237674</v>
      </c>
      <c r="S42" s="15">
        <v>87</v>
      </c>
      <c r="T42" s="2">
        <f t="shared" si="34"/>
        <v>11.578183085443657</v>
      </c>
      <c r="U42" s="15">
        <v>71</v>
      </c>
      <c r="V42" s="2">
        <f t="shared" si="28"/>
        <v>8.0969969241172617</v>
      </c>
      <c r="W42" s="15">
        <v>91</v>
      </c>
      <c r="X42" s="2">
        <f t="shared" si="29"/>
        <v>6.317560503466547</v>
      </c>
      <c r="Y42" s="15">
        <v>85</v>
      </c>
      <c r="Z42" s="2">
        <f t="shared" si="35"/>
        <v>9.923682206210886</v>
      </c>
      <c r="AA42" s="15">
        <v>91</v>
      </c>
      <c r="AB42" s="2">
        <f t="shared" si="36"/>
        <v>7.0531162052762131</v>
      </c>
      <c r="AC42" s="15">
        <v>87</v>
      </c>
      <c r="AD42" s="2">
        <f t="shared" si="37"/>
        <v>10.974225253628047</v>
      </c>
      <c r="AE42" s="4">
        <f t="shared" si="38"/>
        <v>7.4828680457846932</v>
      </c>
      <c r="AF42" s="14">
        <f t="shared" si="39"/>
        <v>0.48052956733900637</v>
      </c>
      <c r="AG42" s="15">
        <v>94</v>
      </c>
      <c r="AH42" s="2">
        <f t="shared" si="54"/>
        <v>5.8073727661119072</v>
      </c>
      <c r="AI42" s="15">
        <v>50</v>
      </c>
      <c r="AJ42" s="2">
        <f t="shared" si="40"/>
        <v>2.8730358960715412</v>
      </c>
      <c r="AK42" s="15">
        <v>74</v>
      </c>
      <c r="AL42" s="2">
        <f t="shared" si="41"/>
        <v>3.859245800132348</v>
      </c>
      <c r="AM42" s="15">
        <v>41</v>
      </c>
      <c r="AN42" s="2">
        <f t="shared" si="42"/>
        <v>1.8940311963097685</v>
      </c>
      <c r="AO42" s="4">
        <f t="shared" si="43"/>
        <v>3.6084214146563913</v>
      </c>
      <c r="AP42" s="14">
        <f t="shared" si="44"/>
        <v>0.3825085405747109</v>
      </c>
      <c r="AQ42" s="7">
        <f t="shared" si="45"/>
        <v>49.877539113011494</v>
      </c>
      <c r="AR42" s="2">
        <f t="shared" si="46"/>
        <v>0.26819606372385607</v>
      </c>
      <c r="AT42" s="11">
        <f t="shared" si="47"/>
        <v>0</v>
      </c>
    </row>
    <row r="43" spans="1:47" x14ac:dyDescent="0.25">
      <c r="A43" s="1" t="s">
        <v>133</v>
      </c>
      <c r="C43" s="2">
        <v>83</v>
      </c>
      <c r="D43" s="2">
        <f t="shared" si="48"/>
        <v>19.046746645844379</v>
      </c>
      <c r="E43" s="2">
        <v>87.08</v>
      </c>
      <c r="F43" s="2">
        <f t="shared" si="30"/>
        <v>17.063660787551605</v>
      </c>
      <c r="G43" s="4">
        <f t="shared" si="31"/>
        <v>18.055203716697992</v>
      </c>
      <c r="H43" s="14">
        <f t="shared" si="32"/>
        <v>0.68088260570208203</v>
      </c>
      <c r="I43" s="2">
        <f t="shared" si="49"/>
        <v>5.7947398763238347</v>
      </c>
      <c r="J43" s="15">
        <v>68</v>
      </c>
      <c r="K43" s="2">
        <f t="shared" si="50"/>
        <v>4.2527671277258392</v>
      </c>
      <c r="L43" s="15">
        <v>42</v>
      </c>
      <c r="M43" s="2">
        <f t="shared" si="51"/>
        <v>2.274450111275907</v>
      </c>
      <c r="N43" s="15">
        <v>83</v>
      </c>
      <c r="O43" s="2">
        <f t="shared" si="52"/>
        <v>13.265151341095628</v>
      </c>
      <c r="P43" s="15">
        <v>87</v>
      </c>
      <c r="Q43" s="2">
        <f t="shared" si="53"/>
        <v>3.3865909251979662</v>
      </c>
      <c r="R43" s="13">
        <f t="shared" si="33"/>
        <v>8.9142976359500015</v>
      </c>
      <c r="S43" s="15">
        <v>86</v>
      </c>
      <c r="T43" s="2">
        <f t="shared" si="34"/>
        <v>11.445100521243154</v>
      </c>
      <c r="U43" s="15">
        <v>88</v>
      </c>
      <c r="V43" s="2">
        <f t="shared" si="28"/>
        <v>10.035714497497452</v>
      </c>
      <c r="W43" s="15">
        <v>62</v>
      </c>
      <c r="X43" s="2">
        <f t="shared" si="29"/>
        <v>4.3042719913728122</v>
      </c>
      <c r="Y43" s="15">
        <v>89</v>
      </c>
      <c r="Z43" s="2">
        <f t="shared" si="35"/>
        <v>10.390679015914928</v>
      </c>
      <c r="AA43" s="15">
        <v>85</v>
      </c>
      <c r="AB43" s="2">
        <f t="shared" si="36"/>
        <v>6.5880755763569026</v>
      </c>
      <c r="AC43" s="15">
        <v>85</v>
      </c>
      <c r="AD43" s="2">
        <f t="shared" si="37"/>
        <v>10.721944213314758</v>
      </c>
      <c r="AE43" s="4">
        <f t="shared" si="38"/>
        <v>7.3545187561369181</v>
      </c>
      <c r="AF43" s="14">
        <f t="shared" si="39"/>
        <v>0.43926556813658302</v>
      </c>
      <c r="AG43" s="15">
        <v>69</v>
      </c>
      <c r="AH43" s="2">
        <f t="shared" si="54"/>
        <v>4.2628587325715062</v>
      </c>
      <c r="AI43" s="15">
        <v>67</v>
      </c>
      <c r="AJ43" s="2">
        <f t="shared" si="40"/>
        <v>3.8498681007358648</v>
      </c>
      <c r="AK43" s="15">
        <v>66</v>
      </c>
      <c r="AL43" s="2">
        <f t="shared" si="41"/>
        <v>3.4420300379558779</v>
      </c>
      <c r="AM43" s="15">
        <v>59</v>
      </c>
      <c r="AN43" s="2">
        <f t="shared" si="42"/>
        <v>2.7255570873725934</v>
      </c>
      <c r="AO43" s="4">
        <f t="shared" si="43"/>
        <v>3.5700784896589601</v>
      </c>
      <c r="AP43" s="14">
        <f t="shared" si="44"/>
        <v>0.36813211763996423</v>
      </c>
      <c r="AQ43" s="7">
        <f t="shared" si="45"/>
        <v>49.609343049287638</v>
      </c>
      <c r="AR43" s="2">
        <f t="shared" si="46"/>
        <v>0.51845176870236287</v>
      </c>
      <c r="AT43" s="11">
        <f t="shared" si="47"/>
        <v>0</v>
      </c>
    </row>
    <row r="44" spans="1:47" x14ac:dyDescent="0.25">
      <c r="A44" s="1" t="s">
        <v>41</v>
      </c>
      <c r="C44" s="2">
        <v>79.25</v>
      </c>
      <c r="D44" s="2">
        <f t="shared" si="48"/>
        <v>18.186200863652612</v>
      </c>
      <c r="E44" s="2">
        <v>83.11</v>
      </c>
      <c r="F44" s="2">
        <f t="shared" si="30"/>
        <v>16.285724024499473</v>
      </c>
      <c r="G44" s="4">
        <f t="shared" si="31"/>
        <v>17.235962444076044</v>
      </c>
      <c r="H44" s="14">
        <f t="shared" si="32"/>
        <v>0.51323767022971767</v>
      </c>
      <c r="I44" s="2">
        <f t="shared" si="49"/>
        <v>6.2317441998089</v>
      </c>
      <c r="J44" s="15">
        <v>71</v>
      </c>
      <c r="K44" s="2">
        <f t="shared" si="50"/>
        <v>4.4403892068902149</v>
      </c>
      <c r="L44" s="15">
        <v>99</v>
      </c>
      <c r="M44" s="2">
        <f t="shared" si="51"/>
        <v>5.3612038337217811</v>
      </c>
      <c r="N44" s="15">
        <v>81</v>
      </c>
      <c r="O44" s="2">
        <f t="shared" si="52"/>
        <v>12.945509140105372</v>
      </c>
      <c r="P44" s="15">
        <v>56</v>
      </c>
      <c r="Q44" s="2">
        <f t="shared" si="53"/>
        <v>2.1798746185182312</v>
      </c>
      <c r="R44" s="13">
        <f t="shared" si="33"/>
        <v>8.7715999170666077</v>
      </c>
      <c r="S44" s="15">
        <v>88</v>
      </c>
      <c r="T44" s="2">
        <f t="shared" si="34"/>
        <v>11.711265649644158</v>
      </c>
      <c r="U44" s="15">
        <v>97</v>
      </c>
      <c r="V44" s="2">
        <f t="shared" si="28"/>
        <v>11.062094389286964</v>
      </c>
      <c r="W44" s="15">
        <v>53</v>
      </c>
      <c r="X44" s="2">
        <f t="shared" si="29"/>
        <v>3.6794583152057911</v>
      </c>
      <c r="Y44" s="15">
        <v>82</v>
      </c>
      <c r="Z44" s="2">
        <f t="shared" si="35"/>
        <v>9.573434598932856</v>
      </c>
      <c r="AA44" s="15">
        <v>71</v>
      </c>
      <c r="AB44" s="2">
        <f t="shared" si="36"/>
        <v>5.5029807755451774</v>
      </c>
      <c r="AC44" s="15">
        <v>88</v>
      </c>
      <c r="AD44" s="2">
        <f t="shared" si="37"/>
        <v>11.100365773784691</v>
      </c>
      <c r="AE44" s="4">
        <f t="shared" si="38"/>
        <v>7.5016720584377534</v>
      </c>
      <c r="AF44" s="14">
        <f t="shared" si="39"/>
        <v>0.48657501383308199</v>
      </c>
      <c r="AG44" s="15">
        <v>82</v>
      </c>
      <c r="AH44" s="2">
        <f t="shared" si="54"/>
        <v>5.0660060300125149</v>
      </c>
      <c r="AI44" s="15">
        <v>62</v>
      </c>
      <c r="AJ44" s="2">
        <f t="shared" si="40"/>
        <v>3.562564511128711</v>
      </c>
      <c r="AK44" s="15">
        <v>74</v>
      </c>
      <c r="AL44" s="2">
        <f t="shared" si="41"/>
        <v>3.859245800132348</v>
      </c>
      <c r="AM44" s="15">
        <v>63</v>
      </c>
      <c r="AN44" s="2">
        <f t="shared" si="42"/>
        <v>2.9103406187198879</v>
      </c>
      <c r="AO44" s="4">
        <f t="shared" si="43"/>
        <v>3.8495392399983652</v>
      </c>
      <c r="AP44" s="14">
        <f t="shared" si="44"/>
        <v>0.47291405435475858</v>
      </c>
      <c r="AQ44" s="7">
        <f t="shared" si="45"/>
        <v>49.090891280585275</v>
      </c>
      <c r="AR44" s="2">
        <f t="shared" si="46"/>
        <v>0.60419625316625059</v>
      </c>
      <c r="AT44" s="11">
        <f t="shared" si="47"/>
        <v>0</v>
      </c>
    </row>
    <row r="45" spans="1:47" x14ac:dyDescent="0.25">
      <c r="A45" s="1" t="s">
        <v>32</v>
      </c>
      <c r="C45" s="2">
        <v>76</v>
      </c>
      <c r="D45" s="2">
        <f t="shared" si="48"/>
        <v>17.440394519086418</v>
      </c>
      <c r="E45" s="2">
        <v>81.41</v>
      </c>
      <c r="F45" s="2">
        <f t="shared" si="30"/>
        <v>15.952602488683695</v>
      </c>
      <c r="G45" s="4">
        <f t="shared" si="31"/>
        <v>16.696498503885056</v>
      </c>
      <c r="H45" s="14">
        <f t="shared" si="32"/>
        <v>0.40284479762267578</v>
      </c>
      <c r="I45" s="2">
        <f t="shared" si="49"/>
        <v>6.1513520031709064</v>
      </c>
      <c r="J45" s="15">
        <v>85</v>
      </c>
      <c r="K45" s="2">
        <f t="shared" si="50"/>
        <v>5.315958909657299</v>
      </c>
      <c r="L45" s="15">
        <v>75</v>
      </c>
      <c r="M45" s="2">
        <f t="shared" si="51"/>
        <v>4.0615180558498336</v>
      </c>
      <c r="N45" s="15">
        <v>87</v>
      </c>
      <c r="O45" s="2">
        <f t="shared" si="52"/>
        <v>13.90443574307614</v>
      </c>
      <c r="P45" s="15">
        <v>34</v>
      </c>
      <c r="Q45" s="2">
        <f t="shared" si="53"/>
        <v>1.3234953041003545</v>
      </c>
      <c r="R45" s="13">
        <f t="shared" si="33"/>
        <v>9.1755749022865825</v>
      </c>
      <c r="S45" s="15">
        <v>95</v>
      </c>
      <c r="T45" s="2">
        <f t="shared" si="34"/>
        <v>12.642843599047671</v>
      </c>
      <c r="U45" s="15">
        <v>84</v>
      </c>
      <c r="V45" s="2">
        <f t="shared" si="28"/>
        <v>9.5795456567021127</v>
      </c>
      <c r="W45" s="15">
        <v>86</v>
      </c>
      <c r="X45" s="2">
        <f t="shared" si="29"/>
        <v>5.9704417944848682</v>
      </c>
      <c r="Y45" s="15">
        <v>71</v>
      </c>
      <c r="Z45" s="2">
        <f t="shared" si="35"/>
        <v>8.289193372246741</v>
      </c>
      <c r="AA45" s="15">
        <v>85</v>
      </c>
      <c r="AB45" s="2">
        <f t="shared" si="36"/>
        <v>6.5880755763569026</v>
      </c>
      <c r="AC45" s="15">
        <v>95</v>
      </c>
      <c r="AD45" s="2">
        <f t="shared" si="37"/>
        <v>11.983349414881202</v>
      </c>
      <c r="AE45" s="4">
        <f t="shared" si="38"/>
        <v>7.6634634527287444</v>
      </c>
      <c r="AF45" s="14">
        <f t="shared" si="39"/>
        <v>0.53859057218407558</v>
      </c>
      <c r="AG45" s="15">
        <v>89</v>
      </c>
      <c r="AH45" s="2">
        <f t="shared" si="54"/>
        <v>5.4984699594038267</v>
      </c>
      <c r="AI45" s="15">
        <v>62</v>
      </c>
      <c r="AJ45" s="2">
        <f t="shared" si="40"/>
        <v>3.562564511128711</v>
      </c>
      <c r="AK45" s="15">
        <v>89</v>
      </c>
      <c r="AL45" s="2">
        <f t="shared" si="41"/>
        <v>4.6415253542132291</v>
      </c>
      <c r="AM45" s="15">
        <v>46</v>
      </c>
      <c r="AN45" s="2">
        <f t="shared" si="42"/>
        <v>2.1250106104938866</v>
      </c>
      <c r="AO45" s="4">
        <f t="shared" si="43"/>
        <v>3.956892608809913</v>
      </c>
      <c r="AP45" s="14">
        <f t="shared" si="44"/>
        <v>0.51316548101581938</v>
      </c>
      <c r="AQ45" s="7">
        <f t="shared" si="45"/>
        <v>48.486695027419024</v>
      </c>
      <c r="AR45" s="2">
        <f t="shared" si="46"/>
        <v>8.4480799519610628E-2</v>
      </c>
      <c r="AT45" s="11">
        <f t="shared" si="47"/>
        <v>0</v>
      </c>
    </row>
    <row r="46" spans="1:47" x14ac:dyDescent="0.25">
      <c r="A46" s="1" t="s">
        <v>61</v>
      </c>
      <c r="C46" s="2">
        <v>77.25</v>
      </c>
      <c r="D46" s="2">
        <f t="shared" si="48"/>
        <v>17.72724311315034</v>
      </c>
      <c r="E46" s="2">
        <v>84.73</v>
      </c>
      <c r="F46" s="2">
        <f t="shared" si="30"/>
        <v>16.603169252747445</v>
      </c>
      <c r="G46" s="4">
        <f t="shared" si="31"/>
        <v>17.165206182948893</v>
      </c>
      <c r="H46" s="14">
        <f t="shared" si="32"/>
        <v>0.49875850612100103</v>
      </c>
      <c r="I46" s="2">
        <f t="shared" si="49"/>
        <v>6.3832057901670645</v>
      </c>
      <c r="J46" s="15">
        <v>67</v>
      </c>
      <c r="K46" s="2">
        <f t="shared" si="50"/>
        <v>4.1902264346710476</v>
      </c>
      <c r="L46" s="15">
        <v>80</v>
      </c>
      <c r="M46" s="2">
        <f t="shared" si="51"/>
        <v>4.3322859262398232</v>
      </c>
      <c r="N46" s="15">
        <v>85</v>
      </c>
      <c r="O46" s="2">
        <f t="shared" si="52"/>
        <v>13.584793542085883</v>
      </c>
      <c r="P46" s="15">
        <v>88</v>
      </c>
      <c r="Q46" s="2">
        <f t="shared" si="53"/>
        <v>3.4255172576715061</v>
      </c>
      <c r="R46" s="13">
        <f t="shared" si="33"/>
        <v>8.8429667463637642</v>
      </c>
      <c r="S46" s="15">
        <v>84</v>
      </c>
      <c r="T46" s="2">
        <f t="shared" si="34"/>
        <v>11.178935392842151</v>
      </c>
      <c r="U46" s="15">
        <v>90</v>
      </c>
      <c r="V46" s="2">
        <f t="shared" si="28"/>
        <v>10.263798917895119</v>
      </c>
      <c r="W46" s="15">
        <v>56</v>
      </c>
      <c r="X46" s="2">
        <f t="shared" si="29"/>
        <v>3.887729540594798</v>
      </c>
      <c r="Y46" s="15">
        <v>86</v>
      </c>
      <c r="Z46" s="2">
        <f t="shared" si="35"/>
        <v>10.040431408636897</v>
      </c>
      <c r="AA46" s="15">
        <v>98</v>
      </c>
      <c r="AB46" s="2">
        <f t="shared" si="36"/>
        <v>7.5956636056820752</v>
      </c>
      <c r="AC46" s="15">
        <v>80</v>
      </c>
      <c r="AD46" s="2">
        <f t="shared" si="37"/>
        <v>10.091241612531539</v>
      </c>
      <c r="AE46" s="4">
        <f t="shared" si="38"/>
        <v>7.6130862682654143</v>
      </c>
      <c r="AF46" s="14">
        <f t="shared" si="39"/>
        <v>0.52239442411640902</v>
      </c>
      <c r="AG46" s="15">
        <v>56</v>
      </c>
      <c r="AH46" s="2">
        <f t="shared" si="54"/>
        <v>3.4597114351304978</v>
      </c>
      <c r="AI46" s="15">
        <v>82</v>
      </c>
      <c r="AJ46" s="2">
        <f t="shared" si="40"/>
        <v>4.7117788695573273</v>
      </c>
      <c r="AK46" s="15">
        <v>60</v>
      </c>
      <c r="AL46" s="2">
        <f t="shared" si="41"/>
        <v>3.1291182163235254</v>
      </c>
      <c r="AM46" s="15">
        <v>79</v>
      </c>
      <c r="AN46" s="2">
        <f t="shared" si="42"/>
        <v>3.649474744109066</v>
      </c>
      <c r="AO46" s="4">
        <f t="shared" si="43"/>
        <v>3.7375208162801044</v>
      </c>
      <c r="AP46" s="14">
        <f t="shared" si="44"/>
        <v>0.43091349659957245</v>
      </c>
      <c r="AQ46" s="7">
        <f t="shared" si="45"/>
        <v>48.402214227899414</v>
      </c>
      <c r="AR46" s="2">
        <f t="shared" si="46"/>
        <v>0.41701439674699969</v>
      </c>
      <c r="AT46" s="11">
        <f t="shared" si="47"/>
        <v>0</v>
      </c>
    </row>
    <row r="47" spans="1:47" x14ac:dyDescent="0.25">
      <c r="A47" s="1" t="s">
        <v>30</v>
      </c>
      <c r="C47" s="2">
        <v>78.5</v>
      </c>
      <c r="D47" s="2">
        <f t="shared" si="48"/>
        <v>18.014091707214259</v>
      </c>
      <c r="E47" s="2">
        <v>77.55</v>
      </c>
      <c r="F47" s="2">
        <f t="shared" si="30"/>
        <v>15.196220648537288</v>
      </c>
      <c r="G47" s="4">
        <f t="shared" si="31"/>
        <v>16.605156177875774</v>
      </c>
      <c r="H47" s="14">
        <f t="shared" si="32"/>
        <v>0.3841530167499751</v>
      </c>
      <c r="I47" s="2">
        <f t="shared" si="49"/>
        <v>6.6084002208042216</v>
      </c>
      <c r="J47" s="15">
        <v>83</v>
      </c>
      <c r="K47" s="2">
        <f t="shared" si="50"/>
        <v>5.1908775235477158</v>
      </c>
      <c r="L47" s="15">
        <v>92</v>
      </c>
      <c r="M47" s="2">
        <f t="shared" si="51"/>
        <v>4.9821288151757965</v>
      </c>
      <c r="N47" s="15">
        <v>92</v>
      </c>
      <c r="O47" s="2">
        <f t="shared" si="52"/>
        <v>14.703541245551779</v>
      </c>
      <c r="P47" s="15">
        <v>40</v>
      </c>
      <c r="Q47" s="2">
        <f t="shared" si="53"/>
        <v>1.5570532989415935</v>
      </c>
      <c r="R47" s="13">
        <f t="shared" si="33"/>
        <v>9.5854724942563134</v>
      </c>
      <c r="S47" s="15">
        <v>97</v>
      </c>
      <c r="T47" s="2">
        <f t="shared" si="34"/>
        <v>12.909008727448674</v>
      </c>
      <c r="U47" s="15">
        <v>80</v>
      </c>
      <c r="V47" s="2">
        <f t="shared" si="28"/>
        <v>9.1233768159067736</v>
      </c>
      <c r="W47" s="15">
        <v>93</v>
      </c>
      <c r="X47" s="2">
        <f t="shared" si="29"/>
        <v>6.4564079870592179</v>
      </c>
      <c r="Y47" s="15">
        <v>96</v>
      </c>
      <c r="Z47" s="2">
        <f t="shared" si="35"/>
        <v>11.207923432897001</v>
      </c>
      <c r="AA47" s="15">
        <v>72</v>
      </c>
      <c r="AB47" s="2">
        <f t="shared" si="36"/>
        <v>5.580487547031729</v>
      </c>
      <c r="AC47" s="15">
        <v>97</v>
      </c>
      <c r="AD47" s="2">
        <f t="shared" si="37"/>
        <v>12.235630455194491</v>
      </c>
      <c r="AE47" s="4">
        <f t="shared" si="38"/>
        <v>8.096936357530268</v>
      </c>
      <c r="AF47" s="14">
        <f t="shared" si="39"/>
        <v>0.67795110660610824</v>
      </c>
      <c r="AG47" s="15">
        <v>84</v>
      </c>
      <c r="AH47" s="2">
        <f t="shared" si="54"/>
        <v>5.189567152695747</v>
      </c>
      <c r="AI47" s="15">
        <v>49</v>
      </c>
      <c r="AJ47" s="2">
        <f t="shared" si="40"/>
        <v>2.8155751781501102</v>
      </c>
      <c r="AK47" s="15">
        <v>93</v>
      </c>
      <c r="AL47" s="2">
        <f t="shared" si="41"/>
        <v>4.8501332353014641</v>
      </c>
      <c r="AM47" s="15">
        <v>33</v>
      </c>
      <c r="AN47" s="2">
        <f t="shared" si="42"/>
        <v>1.5244641336151794</v>
      </c>
      <c r="AO47" s="4">
        <f t="shared" si="43"/>
        <v>3.5949349249406248</v>
      </c>
      <c r="AP47" s="14">
        <f t="shared" si="44"/>
        <v>0.37745187157848903</v>
      </c>
      <c r="AQ47" s="7">
        <f t="shared" si="45"/>
        <v>47.985199831152414</v>
      </c>
      <c r="AR47" s="2">
        <f t="shared" si="46"/>
        <v>0.18787255356673427</v>
      </c>
      <c r="AT47" s="11">
        <f t="shared" si="47"/>
        <v>0</v>
      </c>
    </row>
    <row r="48" spans="1:47" x14ac:dyDescent="0.25">
      <c r="A48" s="1" t="s">
        <v>28</v>
      </c>
      <c r="B48" s="1" t="s">
        <v>208</v>
      </c>
      <c r="C48" s="2">
        <v>79.25</v>
      </c>
      <c r="D48" s="2">
        <f t="shared" si="48"/>
        <v>18.186200863652612</v>
      </c>
      <c r="E48" s="2">
        <v>82.44</v>
      </c>
      <c r="F48" s="2">
        <f t="shared" si="30"/>
        <v>16.154434948619137</v>
      </c>
      <c r="G48" s="4">
        <f t="shared" si="31"/>
        <v>17.170317906135875</v>
      </c>
      <c r="H48" s="14">
        <f t="shared" si="32"/>
        <v>0.49980454046091105</v>
      </c>
      <c r="I48" s="2">
        <f t="shared" si="49"/>
        <v>6.134081252461141</v>
      </c>
      <c r="J48" s="15">
        <v>85</v>
      </c>
      <c r="K48" s="2">
        <f t="shared" si="50"/>
        <v>5.315958909657299</v>
      </c>
      <c r="L48" s="15">
        <v>99</v>
      </c>
      <c r="M48" s="2">
        <f t="shared" si="51"/>
        <v>5.3612038337217811</v>
      </c>
      <c r="N48" s="15">
        <v>76</v>
      </c>
      <c r="O48" s="2">
        <f t="shared" si="52"/>
        <v>12.146403637629732</v>
      </c>
      <c r="P48" s="15">
        <v>44</v>
      </c>
      <c r="Q48" s="2">
        <f t="shared" si="53"/>
        <v>1.712758628835753</v>
      </c>
      <c r="R48" s="13">
        <f t="shared" si="33"/>
        <v>9.0643420404561557</v>
      </c>
      <c r="S48" s="15">
        <v>85</v>
      </c>
      <c r="T48" s="2">
        <f t="shared" si="34"/>
        <v>11.312017957042652</v>
      </c>
      <c r="U48" s="15">
        <v>82</v>
      </c>
      <c r="V48" s="2">
        <f t="shared" si="28"/>
        <v>9.3514612363044431</v>
      </c>
      <c r="W48" s="15">
        <v>80</v>
      </c>
      <c r="X48" s="2">
        <f t="shared" si="29"/>
        <v>5.5538993437068545</v>
      </c>
      <c r="Y48" s="15">
        <v>95</v>
      </c>
      <c r="Z48" s="2">
        <f t="shared" si="35"/>
        <v>11.09117423047099</v>
      </c>
      <c r="AA48" s="15">
        <v>82</v>
      </c>
      <c r="AB48" s="2">
        <f t="shared" si="36"/>
        <v>6.3555552618972468</v>
      </c>
      <c r="AC48" s="15">
        <v>85</v>
      </c>
      <c r="AD48" s="2">
        <f t="shared" si="37"/>
        <v>10.721944213314758</v>
      </c>
      <c r="AE48" s="4">
        <f t="shared" si="38"/>
        <v>7.5992116464586488</v>
      </c>
      <c r="AF48" s="14">
        <f t="shared" si="39"/>
        <v>0.51793376535671143</v>
      </c>
      <c r="AG48" s="15">
        <v>89</v>
      </c>
      <c r="AH48" s="2">
        <f t="shared" si="54"/>
        <v>5.4984699594038267</v>
      </c>
      <c r="AI48" s="15">
        <v>56</v>
      </c>
      <c r="AJ48" s="2">
        <f t="shared" si="40"/>
        <v>3.2178002036001261</v>
      </c>
      <c r="AK48" s="15">
        <v>74</v>
      </c>
      <c r="AL48" s="2">
        <f t="shared" si="41"/>
        <v>3.859245800132348</v>
      </c>
      <c r="AM48" s="15">
        <v>48</v>
      </c>
      <c r="AN48" s="2">
        <f t="shared" si="42"/>
        <v>2.2174023761675339</v>
      </c>
      <c r="AO48" s="4">
        <f t="shared" si="43"/>
        <v>3.6982295848259588</v>
      </c>
      <c r="AP48" s="14">
        <f t="shared" si="44"/>
        <v>0.41618151250994806</v>
      </c>
      <c r="AQ48" s="7">
        <f t="shared" si="45"/>
        <v>47.79732727758568</v>
      </c>
      <c r="AR48" s="2">
        <f t="shared" si="46"/>
        <v>4.2845354769973198E-2</v>
      </c>
      <c r="AT48" s="11">
        <f t="shared" si="47"/>
        <v>0</v>
      </c>
    </row>
    <row r="49" spans="1:47" x14ac:dyDescent="0.25">
      <c r="A49" s="1" t="s">
        <v>36</v>
      </c>
      <c r="B49" s="1" t="s">
        <v>209</v>
      </c>
      <c r="C49" s="2">
        <v>81.5</v>
      </c>
      <c r="D49" s="2">
        <f t="shared" si="48"/>
        <v>18.70252833296767</v>
      </c>
      <c r="E49" s="2">
        <v>82.44</v>
      </c>
      <c r="F49" s="2">
        <f t="shared" si="30"/>
        <v>16.154434948619137</v>
      </c>
      <c r="G49" s="4">
        <f t="shared" si="31"/>
        <v>17.428481640793404</v>
      </c>
      <c r="H49" s="14">
        <f t="shared" si="32"/>
        <v>0.55263371799911143</v>
      </c>
      <c r="I49" s="2">
        <f t="shared" si="49"/>
        <v>6.1576956130423932</v>
      </c>
      <c r="J49" s="15">
        <v>89</v>
      </c>
      <c r="K49" s="2">
        <f t="shared" si="50"/>
        <v>5.5661216818764663</v>
      </c>
      <c r="L49" s="15">
        <v>99</v>
      </c>
      <c r="M49" s="2">
        <f t="shared" si="51"/>
        <v>5.3612038337217811</v>
      </c>
      <c r="N49" s="15">
        <v>76</v>
      </c>
      <c r="O49" s="2">
        <f t="shared" si="52"/>
        <v>12.146403637629732</v>
      </c>
      <c r="P49" s="15">
        <v>40</v>
      </c>
      <c r="Q49" s="2">
        <f t="shared" si="53"/>
        <v>1.5570532989415935</v>
      </c>
      <c r="R49" s="13">
        <f t="shared" si="33"/>
        <v>9.0643420404561557</v>
      </c>
      <c r="S49" s="15">
        <v>85</v>
      </c>
      <c r="T49" s="2">
        <f t="shared" si="34"/>
        <v>11.312017957042652</v>
      </c>
      <c r="U49" s="15">
        <v>82</v>
      </c>
      <c r="V49" s="2">
        <f t="shared" si="28"/>
        <v>9.3514612363044431</v>
      </c>
      <c r="W49" s="15">
        <v>80</v>
      </c>
      <c r="X49" s="2">
        <f t="shared" si="29"/>
        <v>5.5538993437068545</v>
      </c>
      <c r="Y49" s="15">
        <v>95</v>
      </c>
      <c r="Z49" s="2">
        <f t="shared" si="35"/>
        <v>11.09117423047099</v>
      </c>
      <c r="AA49" s="15">
        <v>82</v>
      </c>
      <c r="AB49" s="2">
        <f t="shared" si="36"/>
        <v>6.3555552618972468</v>
      </c>
      <c r="AC49" s="15">
        <v>85</v>
      </c>
      <c r="AD49" s="2">
        <f t="shared" si="37"/>
        <v>10.721944213314758</v>
      </c>
      <c r="AE49" s="4">
        <f t="shared" si="38"/>
        <v>7.6110188267492749</v>
      </c>
      <c r="AF49" s="14">
        <f t="shared" si="39"/>
        <v>0.52172974645978032</v>
      </c>
      <c r="AG49" s="15">
        <v>79</v>
      </c>
      <c r="AH49" s="2">
        <f t="shared" si="54"/>
        <v>4.8806643459876664</v>
      </c>
      <c r="AI49" s="15">
        <v>56</v>
      </c>
      <c r="AJ49" s="2">
        <f t="shared" si="40"/>
        <v>3.2178002036001261</v>
      </c>
      <c r="AK49" s="15">
        <v>74</v>
      </c>
      <c r="AL49" s="2">
        <f t="shared" si="41"/>
        <v>3.859245800132348</v>
      </c>
      <c r="AM49" s="15">
        <v>48</v>
      </c>
      <c r="AN49" s="2">
        <f t="shared" si="42"/>
        <v>2.2174023761675339</v>
      </c>
      <c r="AO49" s="4">
        <f t="shared" si="43"/>
        <v>3.5437781814719185</v>
      </c>
      <c r="AP49" s="14">
        <f t="shared" si="44"/>
        <v>0.35827099322557948</v>
      </c>
      <c r="AQ49" s="7">
        <f t="shared" si="45"/>
        <v>47.754481922815707</v>
      </c>
      <c r="AR49" s="2">
        <f t="shared" si="46"/>
        <v>7.2122188921944996E-2</v>
      </c>
      <c r="AT49" s="11">
        <f t="shared" si="47"/>
        <v>0</v>
      </c>
    </row>
    <row r="50" spans="1:47" x14ac:dyDescent="0.25">
      <c r="A50" s="1" t="s">
        <v>146</v>
      </c>
      <c r="C50" s="2">
        <v>84.25</v>
      </c>
      <c r="D50" s="2">
        <f t="shared" si="48"/>
        <v>19.333595239908298</v>
      </c>
      <c r="E50" s="2">
        <v>67.11</v>
      </c>
      <c r="F50" s="2">
        <f t="shared" si="30"/>
        <v>13.150462510939231</v>
      </c>
      <c r="G50" s="4">
        <f t="shared" si="31"/>
        <v>16.242028875423763</v>
      </c>
      <c r="H50" s="14">
        <f t="shared" si="32"/>
        <v>0.30984468387877045</v>
      </c>
      <c r="I50" s="2">
        <f t="shared" si="49"/>
        <v>6.3952795655136301</v>
      </c>
      <c r="J50" s="15">
        <v>71</v>
      </c>
      <c r="K50" s="2">
        <f t="shared" si="50"/>
        <v>4.4403892068902149</v>
      </c>
      <c r="L50" s="15">
        <v>81</v>
      </c>
      <c r="M50" s="2">
        <f t="shared" si="51"/>
        <v>4.3864395003178203</v>
      </c>
      <c r="N50" s="15">
        <v>89</v>
      </c>
      <c r="O50" s="2">
        <f t="shared" si="52"/>
        <v>14.224077944066396</v>
      </c>
      <c r="P50" s="15">
        <v>65</v>
      </c>
      <c r="Q50" s="2">
        <f t="shared" si="53"/>
        <v>2.5302116107800896</v>
      </c>
      <c r="R50" s="13">
        <f t="shared" si="33"/>
        <v>9.1198872373620112</v>
      </c>
      <c r="S50" s="15">
        <v>90</v>
      </c>
      <c r="T50" s="2">
        <f t="shared" si="34"/>
        <v>11.977430778045161</v>
      </c>
      <c r="U50" s="15">
        <v>87</v>
      </c>
      <c r="V50" s="2">
        <f t="shared" si="28"/>
        <v>9.9216722872986161</v>
      </c>
      <c r="W50" s="15">
        <v>64</v>
      </c>
      <c r="X50" s="2">
        <f t="shared" si="29"/>
        <v>4.4431194749654832</v>
      </c>
      <c r="Y50" s="15">
        <v>83</v>
      </c>
      <c r="Z50" s="2">
        <f t="shared" si="35"/>
        <v>9.6901838013588666</v>
      </c>
      <c r="AA50" s="15">
        <v>93</v>
      </c>
      <c r="AB50" s="2">
        <f t="shared" si="36"/>
        <v>7.2081297482493163</v>
      </c>
      <c r="AC50" s="15">
        <v>91</v>
      </c>
      <c r="AD50" s="2">
        <f t="shared" si="37"/>
        <v>11.478787334254624</v>
      </c>
      <c r="AE50" s="4">
        <f t="shared" si="38"/>
        <v>7.7575834014378202</v>
      </c>
      <c r="AF50" s="14">
        <f t="shared" si="39"/>
        <v>0.56884991759316605</v>
      </c>
      <c r="AG50" s="15">
        <v>63</v>
      </c>
      <c r="AH50" s="2">
        <f t="shared" si="54"/>
        <v>3.89217536452181</v>
      </c>
      <c r="AI50" s="15">
        <v>91</v>
      </c>
      <c r="AJ50" s="2">
        <f t="shared" si="40"/>
        <v>5.2289253308502044</v>
      </c>
      <c r="AK50" s="15">
        <v>55</v>
      </c>
      <c r="AL50" s="2">
        <f t="shared" si="41"/>
        <v>2.8683583649632318</v>
      </c>
      <c r="AM50" s="15">
        <v>92</v>
      </c>
      <c r="AN50" s="2">
        <f t="shared" si="42"/>
        <v>4.2500212209877732</v>
      </c>
      <c r="AO50" s="4">
        <f t="shared" si="43"/>
        <v>4.0598700703307546</v>
      </c>
      <c r="AP50" s="14">
        <f t="shared" si="44"/>
        <v>0.55177619054487603</v>
      </c>
      <c r="AQ50" s="7">
        <f t="shared" si="45"/>
        <v>47.682359733893762</v>
      </c>
      <c r="AR50" s="2">
        <f t="shared" si="46"/>
        <v>0.72657958336726125</v>
      </c>
      <c r="AT50" s="11">
        <f t="shared" si="47"/>
        <v>0</v>
      </c>
      <c r="AU50" s="16"/>
    </row>
    <row r="51" spans="1:47" x14ac:dyDescent="0.25">
      <c r="A51" s="5" t="s">
        <v>170</v>
      </c>
      <c r="B51" s="5"/>
      <c r="C51" s="6"/>
      <c r="E51" s="6">
        <v>84.45</v>
      </c>
      <c r="F51" s="2">
        <f t="shared" si="30"/>
        <v>16.548302176260144</v>
      </c>
      <c r="G51" s="4">
        <f t="shared" si="31"/>
        <v>16.548302176260144</v>
      </c>
      <c r="H51" s="14">
        <f t="shared" si="32"/>
        <v>0.37251873299167093</v>
      </c>
      <c r="J51" s="16"/>
      <c r="L51" s="16"/>
      <c r="N51" s="16"/>
      <c r="P51" s="16"/>
      <c r="R51" s="13">
        <f t="shared" si="33"/>
        <v>8.9964954344335446</v>
      </c>
      <c r="S51" s="16">
        <v>93</v>
      </c>
      <c r="T51" s="2">
        <f t="shared" si="34"/>
        <v>12.376678470646667</v>
      </c>
      <c r="U51" s="16">
        <v>97</v>
      </c>
      <c r="V51" s="2">
        <f t="shared" si="28"/>
        <v>11.062094389286964</v>
      </c>
      <c r="W51" s="16">
        <v>56</v>
      </c>
      <c r="X51" s="2">
        <f t="shared" si="29"/>
        <v>3.887729540594798</v>
      </c>
      <c r="Y51" s="16">
        <v>82</v>
      </c>
      <c r="Z51" s="2">
        <f t="shared" si="35"/>
        <v>9.573434598932856</v>
      </c>
      <c r="AA51" s="16">
        <v>69</v>
      </c>
      <c r="AB51" s="2">
        <f t="shared" si="36"/>
        <v>5.3479672325720733</v>
      </c>
      <c r="AC51" s="16">
        <v>93</v>
      </c>
      <c r="AD51" s="2">
        <f t="shared" si="37"/>
        <v>11.731068374567913</v>
      </c>
      <c r="AE51" s="4">
        <f t="shared" si="38"/>
        <v>8.9964954344335446</v>
      </c>
      <c r="AF51" s="14">
        <f t="shared" si="39"/>
        <v>0.96715726531360968</v>
      </c>
      <c r="AG51" s="16"/>
      <c r="AI51" s="16">
        <v>47</v>
      </c>
      <c r="AJ51" s="2">
        <f t="shared" si="40"/>
        <v>2.7006537423072485</v>
      </c>
      <c r="AK51" s="16">
        <v>82</v>
      </c>
      <c r="AL51" s="2">
        <f t="shared" si="41"/>
        <v>4.2764615623088185</v>
      </c>
      <c r="AM51" s="16">
        <v>29</v>
      </c>
      <c r="AN51" s="2">
        <f t="shared" si="42"/>
        <v>1.3396806022678849</v>
      </c>
      <c r="AO51" s="4">
        <f t="shared" si="43"/>
        <v>2.7722653022946506</v>
      </c>
      <c r="AP51" s="14">
        <f t="shared" si="44"/>
        <v>6.8997406210514464E-2</v>
      </c>
      <c r="AQ51" s="7">
        <f t="shared" si="45"/>
        <v>46.9557801505265</v>
      </c>
      <c r="AR51" s="2">
        <f t="shared" si="46"/>
        <v>0.32272569580457144</v>
      </c>
      <c r="AT51" s="11">
        <f t="shared" si="47"/>
        <v>0</v>
      </c>
    </row>
    <row r="52" spans="1:47" x14ac:dyDescent="0.25">
      <c r="A52" s="1" t="s">
        <v>110</v>
      </c>
      <c r="C52" s="2">
        <v>82.25</v>
      </c>
      <c r="D52" s="2">
        <f t="shared" ref="D52:D81" si="55">C52/_xlfn.STDEV.S($C$2:$C$86)</f>
        <v>18.874637489406023</v>
      </c>
      <c r="E52" s="2">
        <v>82.13</v>
      </c>
      <c r="F52" s="2">
        <f t="shared" si="30"/>
        <v>16.093689256793905</v>
      </c>
      <c r="G52" s="4">
        <f t="shared" si="31"/>
        <v>17.484163373099964</v>
      </c>
      <c r="H52" s="14">
        <f t="shared" si="32"/>
        <v>0.56402811514617801</v>
      </c>
      <c r="I52" s="2">
        <f t="shared" ref="I52:I81" si="56">AVERAGE(K52,M52,O52,Q52)</f>
        <v>5.9122994483430418</v>
      </c>
      <c r="J52" s="15">
        <v>61</v>
      </c>
      <c r="K52" s="2">
        <f t="shared" ref="K52:K81" si="57">J52/_xlfn.STDEV.S($J$2:$J$86)</f>
        <v>3.8149822763422971</v>
      </c>
      <c r="L52" s="15">
        <v>61</v>
      </c>
      <c r="M52" s="2">
        <f t="shared" ref="M52:M81" si="58">L52/_xlfn.STDEV.S($L$2:$L$86)</f>
        <v>3.3033680187578649</v>
      </c>
      <c r="N52" s="15">
        <v>82</v>
      </c>
      <c r="O52" s="2">
        <f t="shared" ref="O52:O81" si="59">N52/_xlfn.STDEV.S($N$2:$N$86)</f>
        <v>13.1053302406005</v>
      </c>
      <c r="P52" s="15">
        <v>88</v>
      </c>
      <c r="Q52" s="2">
        <f t="shared" ref="Q52:Q81" si="60">P52/_xlfn.STDEV.S($P$2:$P$86)</f>
        <v>3.4255172576715061</v>
      </c>
      <c r="R52" s="13">
        <f t="shared" si="33"/>
        <v>9.0093567112844575</v>
      </c>
      <c r="S52" s="15">
        <v>83</v>
      </c>
      <c r="T52" s="2">
        <f t="shared" si="34"/>
        <v>11.04585282864165</v>
      </c>
      <c r="U52" s="15">
        <v>89</v>
      </c>
      <c r="V52" s="2">
        <f t="shared" si="28"/>
        <v>10.149756707696286</v>
      </c>
      <c r="W52" s="15">
        <v>63</v>
      </c>
      <c r="X52" s="2">
        <f t="shared" si="29"/>
        <v>4.3736957331691482</v>
      </c>
      <c r="Y52" s="15">
        <v>93</v>
      </c>
      <c r="Z52" s="2">
        <f t="shared" si="35"/>
        <v>10.857675825618971</v>
      </c>
      <c r="AA52" s="15">
        <v>94</v>
      </c>
      <c r="AB52" s="2">
        <f t="shared" si="36"/>
        <v>7.2856365197358679</v>
      </c>
      <c r="AC52" s="15">
        <v>82</v>
      </c>
      <c r="AD52" s="2">
        <f t="shared" si="37"/>
        <v>10.343522652844827</v>
      </c>
      <c r="AE52" s="4">
        <f t="shared" si="38"/>
        <v>7.4608280798137496</v>
      </c>
      <c r="AF52" s="14">
        <f t="shared" si="39"/>
        <v>0.47344376935179311</v>
      </c>
      <c r="AG52" s="15">
        <v>64</v>
      </c>
      <c r="AH52" s="2">
        <f t="shared" ref="AH52:AH81" si="61">AG52/_xlfn.STDEV.S($AG$2:$AG$86)</f>
        <v>3.953955925863426</v>
      </c>
      <c r="AI52" s="15">
        <v>74</v>
      </c>
      <c r="AJ52" s="2">
        <f t="shared" si="40"/>
        <v>4.2520931261858808</v>
      </c>
      <c r="AK52" s="15">
        <v>54</v>
      </c>
      <c r="AL52" s="2">
        <f t="shared" si="41"/>
        <v>2.8162063946911728</v>
      </c>
      <c r="AM52" s="15">
        <v>69</v>
      </c>
      <c r="AN52" s="2">
        <f t="shared" si="42"/>
        <v>3.1875159157408297</v>
      </c>
      <c r="AO52" s="4">
        <f t="shared" si="43"/>
        <v>3.5524428406203277</v>
      </c>
      <c r="AP52" s="14">
        <f t="shared" si="44"/>
        <v>0.3615197491436869</v>
      </c>
      <c r="AQ52" s="7">
        <f t="shared" si="45"/>
        <v>46.633054454721929</v>
      </c>
      <c r="AR52" s="2">
        <f t="shared" si="46"/>
        <v>0.47501659318496081</v>
      </c>
      <c r="AT52" s="11">
        <f t="shared" si="47"/>
        <v>0</v>
      </c>
    </row>
    <row r="53" spans="1:47" x14ac:dyDescent="0.25">
      <c r="A53" s="1" t="s">
        <v>112</v>
      </c>
      <c r="C53" s="2">
        <v>77.75</v>
      </c>
      <c r="D53" s="2">
        <f t="shared" si="55"/>
        <v>17.841982550775906</v>
      </c>
      <c r="E53" s="2">
        <v>80.02</v>
      </c>
      <c r="F53" s="2">
        <f t="shared" si="30"/>
        <v>15.68022664469315</v>
      </c>
      <c r="G53" s="4">
        <f t="shared" si="31"/>
        <v>16.76110459773453</v>
      </c>
      <c r="H53" s="14">
        <f t="shared" si="32"/>
        <v>0.4160654260217464</v>
      </c>
      <c r="I53" s="2">
        <f t="shared" si="56"/>
        <v>5.5846796937563257</v>
      </c>
      <c r="J53" s="15">
        <v>64</v>
      </c>
      <c r="K53" s="2">
        <f t="shared" si="57"/>
        <v>4.0026043555066719</v>
      </c>
      <c r="L53" s="15">
        <v>72</v>
      </c>
      <c r="M53" s="2">
        <f t="shared" si="58"/>
        <v>3.8990573336158407</v>
      </c>
      <c r="N53" s="15">
        <v>84</v>
      </c>
      <c r="O53" s="2">
        <f t="shared" si="59"/>
        <v>13.424972441590755</v>
      </c>
      <c r="P53" s="15">
        <v>26</v>
      </c>
      <c r="Q53" s="2">
        <f t="shared" si="60"/>
        <v>1.0120846443120359</v>
      </c>
      <c r="R53" s="13">
        <f t="shared" si="33"/>
        <v>9.5168396397485964</v>
      </c>
      <c r="S53" s="15">
        <v>99</v>
      </c>
      <c r="T53" s="2">
        <f t="shared" si="34"/>
        <v>13.175173855849678</v>
      </c>
      <c r="U53" s="15">
        <v>96</v>
      </c>
      <c r="V53" s="2">
        <f t="shared" si="28"/>
        <v>10.948052179088128</v>
      </c>
      <c r="W53" s="15">
        <v>68</v>
      </c>
      <c r="X53" s="2">
        <f t="shared" si="29"/>
        <v>4.720814442150826</v>
      </c>
      <c r="Y53" s="15">
        <v>72</v>
      </c>
      <c r="Z53" s="2">
        <f t="shared" si="35"/>
        <v>8.4059425746727516</v>
      </c>
      <c r="AA53" s="15">
        <v>95</v>
      </c>
      <c r="AB53" s="2">
        <f t="shared" si="36"/>
        <v>7.3631432912224204</v>
      </c>
      <c r="AC53" s="15">
        <v>99</v>
      </c>
      <c r="AD53" s="2">
        <f t="shared" si="37"/>
        <v>12.487911495507777</v>
      </c>
      <c r="AE53" s="4">
        <f t="shared" si="38"/>
        <v>7.5507596667524606</v>
      </c>
      <c r="AF53" s="14">
        <f t="shared" si="39"/>
        <v>0.5023565661572561</v>
      </c>
      <c r="AG53" s="15">
        <v>77</v>
      </c>
      <c r="AH53" s="2">
        <f t="shared" si="61"/>
        <v>4.7571032233044344</v>
      </c>
      <c r="AI53" s="15">
        <v>64</v>
      </c>
      <c r="AJ53" s="2">
        <f t="shared" si="40"/>
        <v>3.6774859469715726</v>
      </c>
      <c r="AK53" s="15">
        <v>87</v>
      </c>
      <c r="AL53" s="2">
        <f t="shared" si="41"/>
        <v>4.537221413669112</v>
      </c>
      <c r="AM53" s="15">
        <v>51</v>
      </c>
      <c r="AN53" s="2">
        <f t="shared" si="42"/>
        <v>2.3559900246780048</v>
      </c>
      <c r="AO53" s="4">
        <f t="shared" si="43"/>
        <v>3.8319501521557813</v>
      </c>
      <c r="AP53" s="14">
        <f t="shared" si="44"/>
        <v>0.46631914366710658</v>
      </c>
      <c r="AQ53" s="7">
        <f t="shared" si="45"/>
        <v>46.158037861536968</v>
      </c>
      <c r="AR53" s="2">
        <f t="shared" si="46"/>
        <v>0.10512782162793854</v>
      </c>
      <c r="AT53" s="11">
        <f t="shared" si="47"/>
        <v>0</v>
      </c>
    </row>
    <row r="54" spans="1:47" x14ac:dyDescent="0.25">
      <c r="A54" s="1" t="s">
        <v>34</v>
      </c>
      <c r="C54" s="2">
        <v>76.25</v>
      </c>
      <c r="D54" s="2">
        <f t="shared" si="55"/>
        <v>17.497764237899201</v>
      </c>
      <c r="E54" s="2">
        <v>77.55</v>
      </c>
      <c r="F54" s="2">
        <f t="shared" si="30"/>
        <v>15.196220648537288</v>
      </c>
      <c r="G54" s="4">
        <f t="shared" si="31"/>
        <v>16.346992443218245</v>
      </c>
      <c r="H54" s="14">
        <f t="shared" si="32"/>
        <v>0.33132383921177477</v>
      </c>
      <c r="I54" s="2">
        <f t="shared" si="56"/>
        <v>6.5298241027065531</v>
      </c>
      <c r="J54" s="15">
        <v>86</v>
      </c>
      <c r="K54" s="2">
        <f t="shared" si="57"/>
        <v>5.3784996027120906</v>
      </c>
      <c r="L54" s="15">
        <v>92</v>
      </c>
      <c r="M54" s="2">
        <f t="shared" si="58"/>
        <v>4.9821288151757965</v>
      </c>
      <c r="N54" s="15">
        <v>93</v>
      </c>
      <c r="O54" s="2">
        <f t="shared" si="59"/>
        <v>14.863362346046909</v>
      </c>
      <c r="P54" s="15">
        <v>23</v>
      </c>
      <c r="Q54" s="2">
        <f t="shared" si="60"/>
        <v>0.89530564689141634</v>
      </c>
      <c r="R54" s="13">
        <f t="shared" si="33"/>
        <v>9.6309229757230082</v>
      </c>
      <c r="S54" s="15">
        <v>97</v>
      </c>
      <c r="T54" s="2">
        <f t="shared" si="34"/>
        <v>12.909008727448674</v>
      </c>
      <c r="U54" s="15">
        <v>83</v>
      </c>
      <c r="V54" s="2">
        <f t="shared" si="28"/>
        <v>9.465503446503277</v>
      </c>
      <c r="W54" s="15">
        <v>92</v>
      </c>
      <c r="X54" s="2">
        <f t="shared" si="29"/>
        <v>6.3869842452628829</v>
      </c>
      <c r="Y54" s="15">
        <v>96</v>
      </c>
      <c r="Z54" s="2">
        <f t="shared" si="35"/>
        <v>11.207923432897001</v>
      </c>
      <c r="AA54" s="15">
        <v>72</v>
      </c>
      <c r="AB54" s="2">
        <f t="shared" si="36"/>
        <v>5.580487547031729</v>
      </c>
      <c r="AC54" s="15">
        <v>97</v>
      </c>
      <c r="AD54" s="2">
        <f t="shared" si="37"/>
        <v>12.235630455194491</v>
      </c>
      <c r="AE54" s="4">
        <f t="shared" si="38"/>
        <v>8.0803735392147811</v>
      </c>
      <c r="AF54" s="14">
        <f t="shared" si="39"/>
        <v>0.67262619889812092</v>
      </c>
      <c r="AG54" s="15">
        <v>82</v>
      </c>
      <c r="AH54" s="2">
        <f t="shared" si="61"/>
        <v>5.0660060300125149</v>
      </c>
      <c r="AI54" s="15">
        <v>53</v>
      </c>
      <c r="AJ54" s="2">
        <f t="shared" si="40"/>
        <v>3.0454180498358334</v>
      </c>
      <c r="AK54" s="15">
        <v>91</v>
      </c>
      <c r="AL54" s="2">
        <f t="shared" si="41"/>
        <v>4.745829294757347</v>
      </c>
      <c r="AM54" s="15">
        <v>33</v>
      </c>
      <c r="AN54" s="2">
        <f t="shared" si="42"/>
        <v>1.5244641336151794</v>
      </c>
      <c r="AO54" s="4">
        <f t="shared" si="43"/>
        <v>3.5954293770552184</v>
      </c>
      <c r="AP54" s="14">
        <f t="shared" si="44"/>
        <v>0.37763726308737505</v>
      </c>
      <c r="AQ54" s="7">
        <f t="shared" si="45"/>
        <v>46.05291003990903</v>
      </c>
      <c r="AR54" s="2">
        <f t="shared" si="46"/>
        <v>3.137413049796578E-2</v>
      </c>
      <c r="AT54" s="11">
        <f t="shared" si="47"/>
        <v>0</v>
      </c>
    </row>
    <row r="55" spans="1:47" x14ac:dyDescent="0.25">
      <c r="A55" s="1" t="s">
        <v>67</v>
      </c>
      <c r="C55" s="2">
        <v>84.5</v>
      </c>
      <c r="D55" s="2">
        <f t="shared" si="55"/>
        <v>19.390964958721085</v>
      </c>
      <c r="E55" s="2">
        <v>72.14</v>
      </c>
      <c r="F55" s="2">
        <f t="shared" si="30"/>
        <v>14.136110349264733</v>
      </c>
      <c r="G55" s="4">
        <f t="shared" si="31"/>
        <v>16.763537653992909</v>
      </c>
      <c r="H55" s="14">
        <f t="shared" si="32"/>
        <v>0.41656331299725385</v>
      </c>
      <c r="I55" s="2">
        <f t="shared" si="56"/>
        <v>6.5293213886786674</v>
      </c>
      <c r="J55" s="15">
        <v>59</v>
      </c>
      <c r="K55" s="2">
        <f t="shared" si="57"/>
        <v>3.6899008902327135</v>
      </c>
      <c r="L55" s="15">
        <v>95</v>
      </c>
      <c r="M55" s="2">
        <f t="shared" si="58"/>
        <v>5.1445895374097894</v>
      </c>
      <c r="N55" s="15">
        <v>85</v>
      </c>
      <c r="O55" s="2">
        <f t="shared" si="59"/>
        <v>13.584793542085883</v>
      </c>
      <c r="P55" s="15">
        <v>95</v>
      </c>
      <c r="Q55" s="2">
        <f t="shared" si="60"/>
        <v>3.6980015849862848</v>
      </c>
      <c r="R55" s="13">
        <f t="shared" si="33"/>
        <v>9.0372182521073245</v>
      </c>
      <c r="S55" s="15">
        <v>82</v>
      </c>
      <c r="T55" s="2">
        <f t="shared" si="34"/>
        <v>10.912770264441146</v>
      </c>
      <c r="U55" s="15">
        <v>85</v>
      </c>
      <c r="V55" s="2">
        <f t="shared" si="28"/>
        <v>9.6935878669009465</v>
      </c>
      <c r="W55" s="15">
        <v>69</v>
      </c>
      <c r="X55" s="2">
        <f t="shared" si="29"/>
        <v>4.7902381839471619</v>
      </c>
      <c r="Y55" s="15">
        <v>95</v>
      </c>
      <c r="Z55" s="2">
        <f t="shared" si="35"/>
        <v>11.09117423047099</v>
      </c>
      <c r="AA55" s="15">
        <v>97</v>
      </c>
      <c r="AB55" s="2">
        <f t="shared" si="36"/>
        <v>7.5181568341955236</v>
      </c>
      <c r="AC55" s="15">
        <v>81</v>
      </c>
      <c r="AD55" s="2">
        <f t="shared" si="37"/>
        <v>10.217382132688183</v>
      </c>
      <c r="AE55" s="4">
        <f t="shared" si="38"/>
        <v>7.783269820392996</v>
      </c>
      <c r="AF55" s="14">
        <f t="shared" si="39"/>
        <v>0.57710804176501151</v>
      </c>
      <c r="AG55" s="15">
        <v>63</v>
      </c>
      <c r="AH55" s="2">
        <f t="shared" si="61"/>
        <v>3.89217536452181</v>
      </c>
      <c r="AI55" s="15">
        <v>77</v>
      </c>
      <c r="AJ55" s="2">
        <f t="shared" si="40"/>
        <v>4.4244752799501734</v>
      </c>
      <c r="AK55" s="15">
        <v>50</v>
      </c>
      <c r="AL55" s="2">
        <f t="shared" si="41"/>
        <v>2.6075985136029378</v>
      </c>
      <c r="AM55" s="15">
        <v>77</v>
      </c>
      <c r="AN55" s="2">
        <f t="shared" si="42"/>
        <v>3.5570829784354188</v>
      </c>
      <c r="AO55" s="4">
        <f t="shared" si="43"/>
        <v>3.6203330341275852</v>
      </c>
      <c r="AP55" s="14">
        <f t="shared" si="44"/>
        <v>0.38697472252006643</v>
      </c>
      <c r="AQ55" s="7">
        <f t="shared" si="45"/>
        <v>46.021535909411064</v>
      </c>
      <c r="AR55" s="2">
        <f t="shared" si="46"/>
        <v>3.3215840557971887E-2</v>
      </c>
      <c r="AT55" s="11">
        <f t="shared" si="47"/>
        <v>0</v>
      </c>
    </row>
    <row r="56" spans="1:47" x14ac:dyDescent="0.25">
      <c r="A56" s="1" t="s">
        <v>58</v>
      </c>
      <c r="C56" s="2">
        <v>79.25</v>
      </c>
      <c r="D56" s="2">
        <f t="shared" si="55"/>
        <v>18.186200863652612</v>
      </c>
      <c r="E56" s="2">
        <v>87.81</v>
      </c>
      <c r="F56" s="2">
        <f t="shared" si="30"/>
        <v>17.206707094107792</v>
      </c>
      <c r="G56" s="4">
        <f t="shared" si="31"/>
        <v>17.6964539788802</v>
      </c>
      <c r="H56" s="14">
        <f t="shared" si="32"/>
        <v>0.60747007308552137</v>
      </c>
      <c r="I56" s="2">
        <f t="shared" si="56"/>
        <v>4.1920409947029205</v>
      </c>
      <c r="J56" s="15">
        <v>50</v>
      </c>
      <c r="K56" s="2">
        <f t="shared" si="57"/>
        <v>3.1270346527395878</v>
      </c>
      <c r="L56" s="15">
        <v>27</v>
      </c>
      <c r="M56" s="2">
        <f t="shared" si="58"/>
        <v>1.4621465001059402</v>
      </c>
      <c r="N56" s="15">
        <v>65</v>
      </c>
      <c r="O56" s="2">
        <f t="shared" si="59"/>
        <v>10.388371532183323</v>
      </c>
      <c r="P56" s="15">
        <v>46</v>
      </c>
      <c r="Q56" s="2">
        <f t="shared" si="60"/>
        <v>1.7906112937828327</v>
      </c>
      <c r="R56" s="13">
        <f t="shared" si="33"/>
        <v>9.2225254620548096</v>
      </c>
      <c r="S56" s="15">
        <v>98</v>
      </c>
      <c r="T56" s="2">
        <f t="shared" si="34"/>
        <v>13.042091291649175</v>
      </c>
      <c r="U56" s="15">
        <v>98</v>
      </c>
      <c r="V56" s="2">
        <f t="shared" si="28"/>
        <v>11.176136599485798</v>
      </c>
      <c r="W56" s="15">
        <v>52</v>
      </c>
      <c r="X56" s="2">
        <f t="shared" si="29"/>
        <v>3.6100345734094552</v>
      </c>
      <c r="Y56" s="15">
        <v>64</v>
      </c>
      <c r="Z56" s="2">
        <f t="shared" si="35"/>
        <v>7.4719489552646676</v>
      </c>
      <c r="AA56" s="15">
        <v>99</v>
      </c>
      <c r="AB56" s="2">
        <f t="shared" si="36"/>
        <v>7.6731703771686268</v>
      </c>
      <c r="AC56" s="15">
        <v>98</v>
      </c>
      <c r="AD56" s="2">
        <f t="shared" si="37"/>
        <v>12.361770975351135</v>
      </c>
      <c r="AE56" s="4">
        <f t="shared" si="38"/>
        <v>6.7072832283788646</v>
      </c>
      <c r="AF56" s="14">
        <f t="shared" si="39"/>
        <v>0.2311808457787031</v>
      </c>
      <c r="AG56" s="15">
        <v>71</v>
      </c>
      <c r="AH56" s="2">
        <f t="shared" si="61"/>
        <v>4.3864198552547382</v>
      </c>
      <c r="AI56" s="15">
        <v>86</v>
      </c>
      <c r="AJ56" s="2">
        <f t="shared" si="40"/>
        <v>4.9416217412430505</v>
      </c>
      <c r="AK56" s="15">
        <v>63</v>
      </c>
      <c r="AL56" s="2">
        <f t="shared" si="41"/>
        <v>3.2855741271397019</v>
      </c>
      <c r="AM56" s="15">
        <v>76</v>
      </c>
      <c r="AN56" s="2">
        <f t="shared" si="42"/>
        <v>3.5108870955985951</v>
      </c>
      <c r="AO56" s="4">
        <f t="shared" si="43"/>
        <v>4.0311257048090212</v>
      </c>
      <c r="AP56" s="14">
        <f t="shared" si="44"/>
        <v>0.54099868320136801</v>
      </c>
      <c r="AQ56" s="7">
        <f t="shared" si="45"/>
        <v>45.988320068853092</v>
      </c>
      <c r="AR56" s="2">
        <f t="shared" si="46"/>
        <v>0.20921862543640657</v>
      </c>
      <c r="AT56" s="11">
        <f t="shared" si="47"/>
        <v>0</v>
      </c>
    </row>
    <row r="57" spans="1:47" x14ac:dyDescent="0.25">
      <c r="A57" s="1" t="s">
        <v>109</v>
      </c>
      <c r="C57" s="2">
        <v>83.25</v>
      </c>
      <c r="D57" s="2">
        <f t="shared" si="55"/>
        <v>19.104116364657163</v>
      </c>
      <c r="E57" s="2">
        <v>82.84</v>
      </c>
      <c r="F57" s="2">
        <f t="shared" si="30"/>
        <v>16.232816486458145</v>
      </c>
      <c r="G57" s="4">
        <f t="shared" si="31"/>
        <v>17.668466425557654</v>
      </c>
      <c r="H57" s="14">
        <f t="shared" si="32"/>
        <v>0.60174285727305243</v>
      </c>
      <c r="I57" s="2">
        <f t="shared" si="56"/>
        <v>5.9859750321504137</v>
      </c>
      <c r="J57" s="15">
        <v>90</v>
      </c>
      <c r="K57" s="2">
        <f t="shared" si="57"/>
        <v>5.6286623749312579</v>
      </c>
      <c r="L57" s="15">
        <v>46</v>
      </c>
      <c r="M57" s="2">
        <f t="shared" si="58"/>
        <v>2.4910644075878983</v>
      </c>
      <c r="N57" s="15">
        <v>90</v>
      </c>
      <c r="O57" s="2">
        <f t="shared" si="59"/>
        <v>14.383899044561524</v>
      </c>
      <c r="P57" s="15">
        <v>37</v>
      </c>
      <c r="Q57" s="2">
        <f t="shared" si="60"/>
        <v>1.440274301520974</v>
      </c>
      <c r="R57" s="13">
        <f t="shared" si="33"/>
        <v>9.2100319985846841</v>
      </c>
      <c r="S57" s="15">
        <v>95</v>
      </c>
      <c r="T57" s="2">
        <f t="shared" si="34"/>
        <v>12.642843599047671</v>
      </c>
      <c r="U57" s="15">
        <v>81</v>
      </c>
      <c r="V57" s="2">
        <f t="shared" si="28"/>
        <v>9.2374190261056075</v>
      </c>
      <c r="W57" s="15">
        <v>90</v>
      </c>
      <c r="X57" s="2">
        <f t="shared" si="29"/>
        <v>6.248136761670211</v>
      </c>
      <c r="Y57" s="15">
        <v>91</v>
      </c>
      <c r="Z57" s="2">
        <f t="shared" si="35"/>
        <v>10.62417742076695</v>
      </c>
      <c r="AA57" s="15">
        <v>60</v>
      </c>
      <c r="AB57" s="2">
        <f t="shared" si="36"/>
        <v>4.6504062891931071</v>
      </c>
      <c r="AC57" s="15">
        <v>94</v>
      </c>
      <c r="AD57" s="2">
        <f t="shared" si="37"/>
        <v>11.857208894724558</v>
      </c>
      <c r="AE57" s="4">
        <f t="shared" si="38"/>
        <v>7.5980035153675489</v>
      </c>
      <c r="AF57" s="14">
        <f t="shared" si="39"/>
        <v>0.51754535401048296</v>
      </c>
      <c r="AG57" s="15">
        <v>88</v>
      </c>
      <c r="AH57" s="2">
        <f t="shared" si="61"/>
        <v>5.4366893980622111</v>
      </c>
      <c r="AI57" s="15">
        <v>40</v>
      </c>
      <c r="AJ57" s="2">
        <f t="shared" si="40"/>
        <v>2.298428716857233</v>
      </c>
      <c r="AK57" s="15">
        <v>88</v>
      </c>
      <c r="AL57" s="2">
        <f t="shared" si="41"/>
        <v>4.5893733839411706</v>
      </c>
      <c r="AM57" s="15">
        <v>16</v>
      </c>
      <c r="AN57" s="2">
        <f t="shared" si="42"/>
        <v>0.73913412538917789</v>
      </c>
      <c r="AO57" s="4">
        <f t="shared" si="43"/>
        <v>3.2659064060624483</v>
      </c>
      <c r="AP57" s="14">
        <f t="shared" si="44"/>
        <v>0.2540848320189652</v>
      </c>
      <c r="AQ57" s="7">
        <f t="shared" si="45"/>
        <v>45.779101443416685</v>
      </c>
      <c r="AR57" s="2">
        <f t="shared" si="46"/>
        <v>2.283864400519775E-2</v>
      </c>
      <c r="AT57" s="11">
        <f t="shared" si="47"/>
        <v>0</v>
      </c>
    </row>
    <row r="58" spans="1:47" x14ac:dyDescent="0.25">
      <c r="A58" s="1" t="s">
        <v>37</v>
      </c>
      <c r="C58" s="2">
        <v>77.5</v>
      </c>
      <c r="D58" s="2">
        <f t="shared" si="55"/>
        <v>17.784612831963123</v>
      </c>
      <c r="E58" s="2">
        <v>76.66</v>
      </c>
      <c r="F58" s="2">
        <f t="shared" si="30"/>
        <v>15.0218217268455</v>
      </c>
      <c r="G58" s="4">
        <f t="shared" si="31"/>
        <v>16.403217279404313</v>
      </c>
      <c r="H58" s="14">
        <f t="shared" si="32"/>
        <v>0.34282937408819858</v>
      </c>
      <c r="I58" s="2">
        <f t="shared" si="56"/>
        <v>6.2972899460942608</v>
      </c>
      <c r="J58" s="15">
        <v>83</v>
      </c>
      <c r="K58" s="2">
        <f t="shared" si="57"/>
        <v>5.1908775235477158</v>
      </c>
      <c r="L58" s="15">
        <v>82</v>
      </c>
      <c r="M58" s="2">
        <f t="shared" si="58"/>
        <v>4.4405930743958182</v>
      </c>
      <c r="N58" s="15">
        <v>82</v>
      </c>
      <c r="O58" s="2">
        <f t="shared" si="59"/>
        <v>13.1053302406005</v>
      </c>
      <c r="P58" s="15">
        <v>63</v>
      </c>
      <c r="Q58" s="2">
        <f t="shared" si="60"/>
        <v>2.45235894583301</v>
      </c>
      <c r="R58" s="13">
        <f t="shared" si="33"/>
        <v>9.7053407190727494</v>
      </c>
      <c r="S58" s="15">
        <v>96</v>
      </c>
      <c r="T58" s="2">
        <f t="shared" si="34"/>
        <v>12.775926163248172</v>
      </c>
      <c r="U58" s="15">
        <v>96</v>
      </c>
      <c r="V58" s="2">
        <f t="shared" si="28"/>
        <v>10.948052179088128</v>
      </c>
      <c r="W58" s="15">
        <v>96</v>
      </c>
      <c r="X58" s="2">
        <f t="shared" si="29"/>
        <v>6.6646792124482248</v>
      </c>
      <c r="Y58" s="15">
        <v>84</v>
      </c>
      <c r="Z58" s="2">
        <f t="shared" si="35"/>
        <v>9.8069330037848772</v>
      </c>
      <c r="AA58" s="15">
        <v>96</v>
      </c>
      <c r="AB58" s="2">
        <f t="shared" si="36"/>
        <v>7.440650062708972</v>
      </c>
      <c r="AC58" s="15">
        <v>84</v>
      </c>
      <c r="AD58" s="2">
        <f t="shared" si="37"/>
        <v>10.595803693158114</v>
      </c>
      <c r="AE58" s="4">
        <f t="shared" si="38"/>
        <v>8.0013153325835056</v>
      </c>
      <c r="AF58" s="14">
        <f t="shared" si="39"/>
        <v>0.64720916866499312</v>
      </c>
      <c r="AG58" s="15">
        <v>99</v>
      </c>
      <c r="AH58" s="2">
        <f t="shared" si="61"/>
        <v>6.1162755728199869</v>
      </c>
      <c r="AI58" s="15">
        <v>94</v>
      </c>
      <c r="AJ58" s="2">
        <f t="shared" si="40"/>
        <v>5.4013074846144971</v>
      </c>
      <c r="AK58" s="15">
        <v>40</v>
      </c>
      <c r="AL58" s="2">
        <f t="shared" si="41"/>
        <v>2.0860788108823503</v>
      </c>
      <c r="AM58" s="15">
        <v>18</v>
      </c>
      <c r="AN58" s="2">
        <f t="shared" si="42"/>
        <v>0.83152589106282515</v>
      </c>
      <c r="AO58" s="4">
        <f t="shared" si="43"/>
        <v>3.6087969398449147</v>
      </c>
      <c r="AP58" s="14">
        <f t="shared" si="44"/>
        <v>0.38264934122915301</v>
      </c>
      <c r="AQ58" s="7">
        <f t="shared" si="45"/>
        <v>45.756262799411488</v>
      </c>
      <c r="AR58" s="2">
        <f t="shared" si="46"/>
        <v>0.37505415931717323</v>
      </c>
      <c r="AT58" s="11">
        <f t="shared" si="47"/>
        <v>0</v>
      </c>
    </row>
    <row r="59" spans="1:47" x14ac:dyDescent="0.25">
      <c r="A59" s="5" t="s">
        <v>157</v>
      </c>
      <c r="B59" s="5"/>
      <c r="C59" s="6">
        <v>83</v>
      </c>
      <c r="D59" s="2">
        <f t="shared" si="55"/>
        <v>19.046746645844379</v>
      </c>
      <c r="E59" s="6">
        <v>82.84</v>
      </c>
      <c r="F59" s="2">
        <f t="shared" si="30"/>
        <v>16.232816486458145</v>
      </c>
      <c r="G59" s="4">
        <f t="shared" si="31"/>
        <v>17.639781566151264</v>
      </c>
      <c r="H59" s="14">
        <f t="shared" si="32"/>
        <v>0.59587294865769724</v>
      </c>
      <c r="I59" s="2">
        <f t="shared" si="56"/>
        <v>5.9355647207576583</v>
      </c>
      <c r="J59" s="16">
        <v>93</v>
      </c>
      <c r="K59" s="2">
        <f t="shared" si="57"/>
        <v>5.8162844540956335</v>
      </c>
      <c r="L59" s="16">
        <v>46</v>
      </c>
      <c r="M59" s="2">
        <f t="shared" si="58"/>
        <v>2.4910644075878983</v>
      </c>
      <c r="N59" s="16">
        <v>90</v>
      </c>
      <c r="O59" s="2">
        <f t="shared" si="59"/>
        <v>14.383899044561524</v>
      </c>
      <c r="P59" s="16">
        <v>27</v>
      </c>
      <c r="Q59" s="2">
        <f t="shared" si="60"/>
        <v>1.0510109767855758</v>
      </c>
      <c r="R59" s="13">
        <f t="shared" si="33"/>
        <v>9.2120483835776525</v>
      </c>
      <c r="S59" s="16">
        <v>95</v>
      </c>
      <c r="T59" s="2">
        <f t="shared" si="34"/>
        <v>12.642843599047671</v>
      </c>
      <c r="U59" s="16">
        <v>80</v>
      </c>
      <c r="V59" s="2">
        <f t="shared" si="28"/>
        <v>9.1233768159067736</v>
      </c>
      <c r="W59" s="16">
        <v>90</v>
      </c>
      <c r="X59" s="2">
        <f t="shared" si="29"/>
        <v>6.248136761670211</v>
      </c>
      <c r="Y59" s="16">
        <v>91</v>
      </c>
      <c r="Z59" s="2">
        <f t="shared" si="35"/>
        <v>10.62417742076695</v>
      </c>
      <c r="AA59" s="16">
        <v>60</v>
      </c>
      <c r="AB59" s="2">
        <f t="shared" si="36"/>
        <v>4.6504062891931071</v>
      </c>
      <c r="AC59" s="16">
        <v>95</v>
      </c>
      <c r="AD59" s="2">
        <f t="shared" si="37"/>
        <v>11.983349414881202</v>
      </c>
      <c r="AE59" s="4">
        <f t="shared" si="38"/>
        <v>7.573806552167655</v>
      </c>
      <c r="AF59" s="14">
        <f t="shared" si="39"/>
        <v>0.50976608641249666</v>
      </c>
      <c r="AG59" s="16">
        <v>91</v>
      </c>
      <c r="AH59" s="2">
        <f t="shared" si="61"/>
        <v>5.6220310820870587</v>
      </c>
      <c r="AI59" s="16">
        <v>38</v>
      </c>
      <c r="AJ59" s="2">
        <f t="shared" si="40"/>
        <v>2.1835072810143714</v>
      </c>
      <c r="AK59" s="16">
        <v>87</v>
      </c>
      <c r="AL59" s="2">
        <f t="shared" si="41"/>
        <v>4.537221413669112</v>
      </c>
      <c r="AM59" s="16">
        <v>16</v>
      </c>
      <c r="AN59" s="2">
        <f t="shared" si="42"/>
        <v>0.73913412538917789</v>
      </c>
      <c r="AO59" s="4">
        <f t="shared" si="43"/>
        <v>3.2704734755399301</v>
      </c>
      <c r="AP59" s="14">
        <f t="shared" si="44"/>
        <v>0.25579722413263539</v>
      </c>
      <c r="AQ59" s="7">
        <f t="shared" si="45"/>
        <v>45.381208640094314</v>
      </c>
      <c r="AR59" s="2">
        <f t="shared" si="46"/>
        <v>0.46648102185692863</v>
      </c>
      <c r="AT59" s="11">
        <f t="shared" si="47"/>
        <v>0</v>
      </c>
    </row>
    <row r="60" spans="1:47" x14ac:dyDescent="0.25">
      <c r="A60" s="5" t="s">
        <v>169</v>
      </c>
      <c r="B60" s="5"/>
      <c r="C60" s="6">
        <v>78.5</v>
      </c>
      <c r="D60" s="2">
        <f t="shared" si="55"/>
        <v>18.014091707214259</v>
      </c>
      <c r="E60" s="6">
        <v>86.81</v>
      </c>
      <c r="F60" s="2">
        <f t="shared" si="30"/>
        <v>17.010753249510277</v>
      </c>
      <c r="G60" s="4">
        <f t="shared" si="31"/>
        <v>17.512422478362268</v>
      </c>
      <c r="H60" s="14">
        <f t="shared" si="32"/>
        <v>0.56981089982332633</v>
      </c>
      <c r="I60" s="2">
        <f t="shared" si="56"/>
        <v>6.483726386244971</v>
      </c>
      <c r="J60" s="16">
        <v>78</v>
      </c>
      <c r="K60" s="2">
        <f t="shared" si="57"/>
        <v>4.8781740582737569</v>
      </c>
      <c r="L60" s="16">
        <v>95</v>
      </c>
      <c r="M60" s="2">
        <f t="shared" si="58"/>
        <v>5.1445895374097894</v>
      </c>
      <c r="N60" s="16">
        <v>83</v>
      </c>
      <c r="O60" s="2">
        <f t="shared" si="59"/>
        <v>13.265151341095628</v>
      </c>
      <c r="P60" s="16">
        <v>68</v>
      </c>
      <c r="Q60" s="2">
        <f t="shared" si="60"/>
        <v>2.6469906082007091</v>
      </c>
      <c r="R60" s="13">
        <f t="shared" si="33"/>
        <v>8.6637190796195878</v>
      </c>
      <c r="S60" s="16">
        <v>85</v>
      </c>
      <c r="T60" s="2">
        <f t="shared" si="34"/>
        <v>11.312017957042652</v>
      </c>
      <c r="U60" s="16">
        <v>72</v>
      </c>
      <c r="V60" s="2">
        <f t="shared" si="28"/>
        <v>8.2110391343160956</v>
      </c>
      <c r="W60" s="16">
        <v>87</v>
      </c>
      <c r="X60" s="2">
        <f t="shared" si="29"/>
        <v>6.0398655362812042</v>
      </c>
      <c r="Y60" s="16">
        <v>84</v>
      </c>
      <c r="Z60" s="2">
        <f t="shared" si="35"/>
        <v>9.8069330037848772</v>
      </c>
      <c r="AA60" s="16">
        <v>76</v>
      </c>
      <c r="AB60" s="2">
        <f t="shared" si="36"/>
        <v>5.8905146329779363</v>
      </c>
      <c r="AC60" s="16">
        <v>85</v>
      </c>
      <c r="AD60" s="2">
        <f t="shared" si="37"/>
        <v>10.721944213314758</v>
      </c>
      <c r="AE60" s="4">
        <f t="shared" si="38"/>
        <v>7.5737227329322794</v>
      </c>
      <c r="AF60" s="14">
        <f t="shared" si="39"/>
        <v>0.50973913872255483</v>
      </c>
      <c r="AG60" s="16">
        <v>74</v>
      </c>
      <c r="AH60" s="2">
        <f t="shared" si="61"/>
        <v>4.5717615392795867</v>
      </c>
      <c r="AI60" s="16">
        <v>60</v>
      </c>
      <c r="AJ60" s="2">
        <f t="shared" si="40"/>
        <v>3.4476430752858493</v>
      </c>
      <c r="AK60" s="16">
        <v>65</v>
      </c>
      <c r="AL60" s="2">
        <f t="shared" si="41"/>
        <v>3.3898780676838194</v>
      </c>
      <c r="AM60" s="16">
        <v>39</v>
      </c>
      <c r="AN60" s="2">
        <f t="shared" si="42"/>
        <v>1.8016394306361212</v>
      </c>
      <c r="AO60" s="4">
        <f t="shared" si="43"/>
        <v>3.3027305282213444</v>
      </c>
      <c r="AP60" s="14">
        <f t="shared" si="44"/>
        <v>0.26789179000124053</v>
      </c>
      <c r="AQ60" s="7">
        <f t="shared" si="45"/>
        <v>44.914727618237386</v>
      </c>
      <c r="AR60" s="2">
        <f t="shared" si="46"/>
        <v>0.66805628516659965</v>
      </c>
      <c r="AT60" s="11">
        <f t="shared" si="47"/>
        <v>0</v>
      </c>
    </row>
    <row r="61" spans="1:47" x14ac:dyDescent="0.25">
      <c r="A61" s="1" t="s">
        <v>52</v>
      </c>
      <c r="B61" s="1" t="s">
        <v>206</v>
      </c>
      <c r="C61" s="2">
        <v>77.25</v>
      </c>
      <c r="D61" s="2">
        <f t="shared" si="55"/>
        <v>17.72724311315034</v>
      </c>
      <c r="E61" s="2">
        <v>81.45</v>
      </c>
      <c r="F61" s="2">
        <f t="shared" si="30"/>
        <v>15.960440642467598</v>
      </c>
      <c r="G61" s="4">
        <f t="shared" si="31"/>
        <v>16.84384187780897</v>
      </c>
      <c r="H61" s="14">
        <f t="shared" si="32"/>
        <v>0.43299631859609938</v>
      </c>
      <c r="I61" s="2">
        <f t="shared" si="56"/>
        <v>5.4994218980500129</v>
      </c>
      <c r="J61" s="15">
        <v>52</v>
      </c>
      <c r="K61" s="2">
        <f t="shared" si="57"/>
        <v>3.252116038849171</v>
      </c>
      <c r="L61" s="15">
        <v>88</v>
      </c>
      <c r="M61" s="2">
        <f t="shared" si="58"/>
        <v>4.7655145188638048</v>
      </c>
      <c r="N61" s="15">
        <v>77</v>
      </c>
      <c r="O61" s="2">
        <f t="shared" si="59"/>
        <v>12.306224738124859</v>
      </c>
      <c r="P61" s="15">
        <v>43</v>
      </c>
      <c r="Q61" s="2">
        <f t="shared" si="60"/>
        <v>1.6738322963622132</v>
      </c>
      <c r="R61" s="13">
        <f t="shared" si="33"/>
        <v>9.1163641219035743</v>
      </c>
      <c r="S61" s="15">
        <v>89</v>
      </c>
      <c r="T61" s="2">
        <f t="shared" si="34"/>
        <v>11.844348213844659</v>
      </c>
      <c r="U61" s="15">
        <v>90</v>
      </c>
      <c r="V61" s="2">
        <f t="shared" si="28"/>
        <v>10.263798917895119</v>
      </c>
      <c r="W61" s="15">
        <v>66</v>
      </c>
      <c r="X61" s="2">
        <f t="shared" si="29"/>
        <v>4.5819669585581551</v>
      </c>
      <c r="Y61" s="15">
        <v>82</v>
      </c>
      <c r="Z61" s="2">
        <f t="shared" si="35"/>
        <v>9.573434598932856</v>
      </c>
      <c r="AA61" s="15">
        <v>93</v>
      </c>
      <c r="AB61" s="2">
        <f t="shared" si="36"/>
        <v>7.2081297482493163</v>
      </c>
      <c r="AC61" s="15">
        <v>89</v>
      </c>
      <c r="AD61" s="2">
        <f t="shared" si="37"/>
        <v>11.226506293941336</v>
      </c>
      <c r="AE61" s="4">
        <f t="shared" si="38"/>
        <v>7.3078930099767936</v>
      </c>
      <c r="AF61" s="14">
        <f t="shared" si="39"/>
        <v>0.42427549879031978</v>
      </c>
      <c r="AG61" s="15">
        <v>68</v>
      </c>
      <c r="AH61" s="2">
        <f t="shared" si="61"/>
        <v>4.2010781712298906</v>
      </c>
      <c r="AI61" s="15">
        <v>70</v>
      </c>
      <c r="AJ61" s="2">
        <f t="shared" si="40"/>
        <v>4.0222502545001575</v>
      </c>
      <c r="AK61" s="15">
        <v>75</v>
      </c>
      <c r="AL61" s="2">
        <f t="shared" si="41"/>
        <v>3.9113977704044069</v>
      </c>
      <c r="AM61" s="15">
        <v>70</v>
      </c>
      <c r="AN61" s="2">
        <f t="shared" si="42"/>
        <v>3.2337117985776533</v>
      </c>
      <c r="AO61" s="4">
        <f t="shared" si="43"/>
        <v>3.8421094986780271</v>
      </c>
      <c r="AP61" s="14">
        <f t="shared" si="44"/>
        <v>0.47012832260570447</v>
      </c>
      <c r="AQ61" s="7">
        <f t="shared" si="45"/>
        <v>44.246671333070786</v>
      </c>
      <c r="AR61" s="2">
        <f t="shared" si="46"/>
        <v>0.66080260398128843</v>
      </c>
      <c r="AT61" s="11">
        <f t="shared" si="47"/>
        <v>0</v>
      </c>
    </row>
    <row r="62" spans="1:47" x14ac:dyDescent="0.25">
      <c r="A62" s="1" t="s">
        <v>54</v>
      </c>
      <c r="C62" s="2">
        <v>76.5</v>
      </c>
      <c r="D62" s="2">
        <f t="shared" si="55"/>
        <v>17.555133956711988</v>
      </c>
      <c r="E62" s="2">
        <v>83.58</v>
      </c>
      <c r="F62" s="2">
        <f t="shared" si="30"/>
        <v>16.377822331460305</v>
      </c>
      <c r="G62" s="4">
        <f t="shared" si="31"/>
        <v>16.966478144086146</v>
      </c>
      <c r="H62" s="14">
        <f t="shared" si="32"/>
        <v>0.45809191574638647</v>
      </c>
      <c r="I62" s="2">
        <f t="shared" si="56"/>
        <v>6.5083801015770675</v>
      </c>
      <c r="J62" s="15">
        <v>73</v>
      </c>
      <c r="K62" s="2">
        <f t="shared" si="57"/>
        <v>4.5654705929997981</v>
      </c>
      <c r="L62" s="15">
        <v>92</v>
      </c>
      <c r="M62" s="2">
        <f t="shared" si="58"/>
        <v>4.9821288151757965</v>
      </c>
      <c r="N62" s="15">
        <v>90</v>
      </c>
      <c r="O62" s="2">
        <f t="shared" si="59"/>
        <v>14.383899044561524</v>
      </c>
      <c r="P62" s="15">
        <v>54</v>
      </c>
      <c r="Q62" s="2">
        <f t="shared" si="60"/>
        <v>2.1020219535711515</v>
      </c>
      <c r="R62" s="13">
        <f t="shared" si="33"/>
        <v>9.2181454183197289</v>
      </c>
      <c r="S62" s="15">
        <v>93</v>
      </c>
      <c r="T62" s="2">
        <f t="shared" si="34"/>
        <v>12.376678470646667</v>
      </c>
      <c r="U62" s="15">
        <v>81</v>
      </c>
      <c r="V62" s="2">
        <f t="shared" si="28"/>
        <v>9.2374190261056075</v>
      </c>
      <c r="W62" s="15">
        <v>88</v>
      </c>
      <c r="X62" s="2">
        <f t="shared" si="29"/>
        <v>6.1092892780775401</v>
      </c>
      <c r="Y62" s="15">
        <v>88</v>
      </c>
      <c r="Z62" s="2">
        <f t="shared" si="35"/>
        <v>10.273929813488918</v>
      </c>
      <c r="AA62" s="15">
        <v>72</v>
      </c>
      <c r="AB62" s="2">
        <f t="shared" si="36"/>
        <v>5.580487547031729</v>
      </c>
      <c r="AC62" s="15">
        <v>93</v>
      </c>
      <c r="AD62" s="2">
        <f t="shared" si="37"/>
        <v>11.731068374567913</v>
      </c>
      <c r="AE62" s="4">
        <f t="shared" si="38"/>
        <v>7.8632627599483982</v>
      </c>
      <c r="AF62" s="14">
        <f t="shared" si="39"/>
        <v>0.60282558646722195</v>
      </c>
      <c r="AG62" s="15">
        <v>66</v>
      </c>
      <c r="AH62" s="2">
        <f t="shared" si="61"/>
        <v>4.0775170485466585</v>
      </c>
      <c r="AI62" s="15">
        <v>47</v>
      </c>
      <c r="AJ62" s="2">
        <f t="shared" si="40"/>
        <v>2.7006537423072485</v>
      </c>
      <c r="AK62" s="15">
        <v>88</v>
      </c>
      <c r="AL62" s="2">
        <f t="shared" si="41"/>
        <v>4.5893733839411706</v>
      </c>
      <c r="AM62" s="15">
        <v>35</v>
      </c>
      <c r="AN62" s="2">
        <f t="shared" si="42"/>
        <v>1.6168558992888267</v>
      </c>
      <c r="AO62" s="4">
        <f t="shared" si="43"/>
        <v>3.2461000185209761</v>
      </c>
      <c r="AP62" s="14">
        <f t="shared" si="44"/>
        <v>0.24665855965907665</v>
      </c>
      <c r="AQ62" s="7">
        <f t="shared" si="45"/>
        <v>43.585868729089498</v>
      </c>
      <c r="AR62" s="2">
        <f t="shared" si="46"/>
        <v>2.4972671200004299</v>
      </c>
      <c r="AT62" s="11">
        <f t="shared" si="47"/>
        <v>0</v>
      </c>
    </row>
    <row r="63" spans="1:47" x14ac:dyDescent="0.25">
      <c r="A63" s="1" t="s">
        <v>65</v>
      </c>
      <c r="B63" s="1" t="s">
        <v>212</v>
      </c>
      <c r="C63" s="2">
        <v>77.25</v>
      </c>
      <c r="D63" s="2">
        <f t="shared" si="55"/>
        <v>17.72724311315034</v>
      </c>
      <c r="E63" s="2">
        <v>79.45</v>
      </c>
      <c r="F63" s="2">
        <f t="shared" si="30"/>
        <v>15.568532953272568</v>
      </c>
      <c r="G63" s="4">
        <f t="shared" si="31"/>
        <v>16.647888033211455</v>
      </c>
      <c r="H63" s="14">
        <f t="shared" si="32"/>
        <v>0.39289742376384212</v>
      </c>
      <c r="I63" s="2">
        <f t="shared" si="56"/>
        <v>6.1129418673280282</v>
      </c>
      <c r="J63" s="15">
        <v>65</v>
      </c>
      <c r="K63" s="2">
        <f t="shared" si="57"/>
        <v>4.0651450485614644</v>
      </c>
      <c r="L63" s="15">
        <v>74</v>
      </c>
      <c r="M63" s="2">
        <f t="shared" si="58"/>
        <v>4.0073644817718357</v>
      </c>
      <c r="N63" s="15">
        <v>83</v>
      </c>
      <c r="O63" s="2">
        <f t="shared" si="59"/>
        <v>13.265151341095628</v>
      </c>
      <c r="P63" s="15">
        <v>80</v>
      </c>
      <c r="Q63" s="2">
        <f t="shared" si="60"/>
        <v>3.114106597883187</v>
      </c>
      <c r="R63" s="13">
        <f t="shared" si="33"/>
        <v>8.8942882452949839</v>
      </c>
      <c r="S63" s="15">
        <v>81</v>
      </c>
      <c r="T63" s="2">
        <f t="shared" si="34"/>
        <v>10.779687700240645</v>
      </c>
      <c r="U63" s="15">
        <v>72</v>
      </c>
      <c r="V63" s="2">
        <f t="shared" si="28"/>
        <v>8.2110391343160956</v>
      </c>
      <c r="W63" s="15">
        <v>89</v>
      </c>
      <c r="X63" s="2">
        <f t="shared" si="29"/>
        <v>6.1787130198738751</v>
      </c>
      <c r="Y63" s="15">
        <v>94</v>
      </c>
      <c r="Z63" s="2">
        <f t="shared" si="35"/>
        <v>10.974425028044982</v>
      </c>
      <c r="AA63" s="15">
        <v>92</v>
      </c>
      <c r="AB63" s="2">
        <f t="shared" si="36"/>
        <v>7.1306229767627647</v>
      </c>
      <c r="AC63" s="15">
        <v>80</v>
      </c>
      <c r="AD63" s="2">
        <f t="shared" si="37"/>
        <v>10.091241612531539</v>
      </c>
      <c r="AE63" s="4">
        <f t="shared" si="38"/>
        <v>7.5036150563115065</v>
      </c>
      <c r="AF63" s="14">
        <f t="shared" si="39"/>
        <v>0.48719968314705231</v>
      </c>
      <c r="AG63" s="15">
        <v>63</v>
      </c>
      <c r="AH63" s="2">
        <f t="shared" si="61"/>
        <v>3.89217536452181</v>
      </c>
      <c r="AI63" s="15">
        <v>71</v>
      </c>
      <c r="AJ63" s="2">
        <f t="shared" si="40"/>
        <v>4.0797109724215881</v>
      </c>
      <c r="AK63" s="15">
        <v>54</v>
      </c>
      <c r="AL63" s="2">
        <f t="shared" si="41"/>
        <v>2.8162063946911728</v>
      </c>
      <c r="AM63" s="15">
        <v>72</v>
      </c>
      <c r="AN63" s="2">
        <f t="shared" si="42"/>
        <v>3.3261035642513006</v>
      </c>
      <c r="AO63" s="4">
        <f t="shared" si="43"/>
        <v>3.528549073971468</v>
      </c>
      <c r="AP63" s="14">
        <f t="shared" si="44"/>
        <v>0.35256094136177757</v>
      </c>
      <c r="AQ63" s="7">
        <f t="shared" si="45"/>
        <v>41.088601609089068</v>
      </c>
      <c r="AR63" s="2">
        <f t="shared" si="46"/>
        <v>0.33596045915363959</v>
      </c>
      <c r="AT63" s="11">
        <f t="shared" si="47"/>
        <v>0</v>
      </c>
    </row>
    <row r="64" spans="1:47" x14ac:dyDescent="0.25">
      <c r="A64" s="1" t="s">
        <v>48</v>
      </c>
      <c r="C64" s="2">
        <v>79.25</v>
      </c>
      <c r="D64" s="2">
        <f t="shared" si="55"/>
        <v>18.186200863652612</v>
      </c>
      <c r="E64" s="2">
        <v>79.45</v>
      </c>
      <c r="F64" s="2">
        <f t="shared" si="30"/>
        <v>15.568532953272568</v>
      </c>
      <c r="G64" s="4">
        <f t="shared" si="31"/>
        <v>16.877366908462591</v>
      </c>
      <c r="H64" s="14">
        <f t="shared" si="32"/>
        <v>0.43985669268668665</v>
      </c>
      <c r="I64" s="2">
        <f t="shared" si="56"/>
        <v>5.6351601141564487</v>
      </c>
      <c r="J64" s="15">
        <v>54</v>
      </c>
      <c r="K64" s="2">
        <f t="shared" si="57"/>
        <v>3.3771974249587546</v>
      </c>
      <c r="L64" s="15">
        <v>74</v>
      </c>
      <c r="M64" s="2">
        <f t="shared" si="58"/>
        <v>4.0073644817718357</v>
      </c>
      <c r="N64" s="15">
        <v>79</v>
      </c>
      <c r="O64" s="2">
        <f t="shared" si="59"/>
        <v>12.625866939115115</v>
      </c>
      <c r="P64" s="15">
        <v>65</v>
      </c>
      <c r="Q64" s="2">
        <f t="shared" si="60"/>
        <v>2.5302116107800896</v>
      </c>
      <c r="R64" s="13">
        <f t="shared" si="33"/>
        <v>8.8320773628689881</v>
      </c>
      <c r="S64" s="15">
        <v>80</v>
      </c>
      <c r="T64" s="2">
        <f t="shared" si="34"/>
        <v>10.646605136040144</v>
      </c>
      <c r="U64" s="15">
        <v>71</v>
      </c>
      <c r="V64" s="2">
        <f t="shared" si="28"/>
        <v>8.0969969241172617</v>
      </c>
      <c r="W64" s="15">
        <v>89</v>
      </c>
      <c r="X64" s="2">
        <f t="shared" si="29"/>
        <v>6.1787130198738751</v>
      </c>
      <c r="Y64" s="15">
        <v>94</v>
      </c>
      <c r="Z64" s="2">
        <f t="shared" si="35"/>
        <v>10.974425028044982</v>
      </c>
      <c r="AA64" s="15">
        <v>92</v>
      </c>
      <c r="AB64" s="2">
        <f t="shared" si="36"/>
        <v>7.1306229767627647</v>
      </c>
      <c r="AC64" s="15">
        <v>79</v>
      </c>
      <c r="AD64" s="2">
        <f t="shared" si="37"/>
        <v>9.9651010923748942</v>
      </c>
      <c r="AE64" s="4">
        <f t="shared" si="38"/>
        <v>7.2336187385127184</v>
      </c>
      <c r="AF64" s="14">
        <f t="shared" si="39"/>
        <v>0.40039649262780064</v>
      </c>
      <c r="AG64" s="15">
        <v>70</v>
      </c>
      <c r="AH64" s="2">
        <f t="shared" si="61"/>
        <v>4.3246392939131226</v>
      </c>
      <c r="AI64" s="15">
        <v>69</v>
      </c>
      <c r="AJ64" s="2">
        <f t="shared" si="40"/>
        <v>3.9647895365787265</v>
      </c>
      <c r="AK64" s="15">
        <v>54</v>
      </c>
      <c r="AL64" s="2">
        <f t="shared" si="41"/>
        <v>2.8162063946911728</v>
      </c>
      <c r="AM64" s="15">
        <v>72</v>
      </c>
      <c r="AN64" s="2">
        <f t="shared" si="42"/>
        <v>3.3261035642513006</v>
      </c>
      <c r="AO64" s="4">
        <f t="shared" si="43"/>
        <v>3.6079346973585809</v>
      </c>
      <c r="AP64" s="14">
        <f t="shared" si="44"/>
        <v>0.38232604918357554</v>
      </c>
      <c r="AQ64" s="7">
        <f t="shared" si="45"/>
        <v>40.752641149935428</v>
      </c>
      <c r="AR64" s="2">
        <f t="shared" si="46"/>
        <v>0.12545026179431318</v>
      </c>
      <c r="AT64" s="11">
        <f t="shared" si="47"/>
        <v>0</v>
      </c>
    </row>
    <row r="65" spans="1:46" x14ac:dyDescent="0.25">
      <c r="A65" s="1" t="s">
        <v>196</v>
      </c>
      <c r="C65" s="2">
        <v>84.5</v>
      </c>
      <c r="D65" s="2">
        <f t="shared" si="55"/>
        <v>19.390964958721085</v>
      </c>
      <c r="E65" s="2">
        <v>85.93</v>
      </c>
      <c r="F65" s="2">
        <f t="shared" si="30"/>
        <v>16.838313866264464</v>
      </c>
      <c r="G65" s="4">
        <f t="shared" si="31"/>
        <v>18.114639412492775</v>
      </c>
      <c r="H65" s="14">
        <f t="shared" si="32"/>
        <v>0.69304519286566779</v>
      </c>
      <c r="I65" s="2">
        <f t="shared" si="56"/>
        <v>4.8041574530887301</v>
      </c>
      <c r="J65" s="15">
        <v>53</v>
      </c>
      <c r="K65" s="2">
        <f t="shared" si="57"/>
        <v>3.314656731903963</v>
      </c>
      <c r="L65" s="15">
        <v>51</v>
      </c>
      <c r="M65" s="2">
        <f t="shared" si="58"/>
        <v>2.761832277977887</v>
      </c>
      <c r="N65" s="15">
        <v>81</v>
      </c>
      <c r="O65" s="2">
        <f t="shared" si="59"/>
        <v>12.945509140105372</v>
      </c>
      <c r="P65" s="15">
        <v>5</v>
      </c>
      <c r="Q65" s="2">
        <f t="shared" si="60"/>
        <v>0.19463166236769919</v>
      </c>
      <c r="R65" s="13">
        <f t="shared" si="33"/>
        <v>9.03395766778109</v>
      </c>
      <c r="S65" s="15">
        <v>88</v>
      </c>
      <c r="T65" s="2">
        <f t="shared" si="34"/>
        <v>11.711265649644158</v>
      </c>
      <c r="Y65" s="15">
        <v>65</v>
      </c>
      <c r="Z65" s="2">
        <f t="shared" si="35"/>
        <v>7.5886981576906782</v>
      </c>
      <c r="AA65" s="15">
        <v>74</v>
      </c>
      <c r="AB65" s="2">
        <f t="shared" si="36"/>
        <v>5.7355010900048322</v>
      </c>
      <c r="AC65" s="15">
        <v>88</v>
      </c>
      <c r="AD65" s="2">
        <f t="shared" si="37"/>
        <v>11.100365773784691</v>
      </c>
      <c r="AE65" s="4">
        <f t="shared" si="38"/>
        <v>6.9190575604349096</v>
      </c>
      <c r="AF65" s="14">
        <f t="shared" si="39"/>
        <v>0.29926580279744158</v>
      </c>
      <c r="AG65" s="15">
        <v>44</v>
      </c>
      <c r="AH65" s="2">
        <f t="shared" si="61"/>
        <v>2.7183446990311055</v>
      </c>
      <c r="AI65" s="15">
        <v>84</v>
      </c>
      <c r="AJ65" s="2">
        <f t="shared" si="40"/>
        <v>4.8267003054001894</v>
      </c>
      <c r="AK65" s="15">
        <v>55</v>
      </c>
      <c r="AL65" s="2">
        <f t="shared" si="41"/>
        <v>2.8683583649632318</v>
      </c>
      <c r="AM65" s="15">
        <v>51</v>
      </c>
      <c r="AN65" s="2">
        <f t="shared" si="42"/>
        <v>2.3559900246780048</v>
      </c>
      <c r="AO65" s="4">
        <f t="shared" si="43"/>
        <v>3.1923483485181325</v>
      </c>
      <c r="AP65" s="14">
        <f t="shared" si="44"/>
        <v>0.22650473098112403</v>
      </c>
      <c r="AQ65" s="7">
        <f t="shared" si="45"/>
        <v>40.627190888141115</v>
      </c>
      <c r="AR65" s="2">
        <f t="shared" si="46"/>
        <v>1.2128468654699063</v>
      </c>
      <c r="AT65" s="11">
        <f t="shared" si="47"/>
        <v>0</v>
      </c>
    </row>
    <row r="66" spans="1:46" x14ac:dyDescent="0.25">
      <c r="A66" s="1" t="s">
        <v>136</v>
      </c>
      <c r="C66" s="2">
        <v>78.5</v>
      </c>
      <c r="D66" s="2">
        <f t="shared" si="55"/>
        <v>18.014091707214259</v>
      </c>
      <c r="E66" s="2">
        <v>82.06</v>
      </c>
      <c r="F66" s="2">
        <f t="shared" ref="F66:F97" si="62">E66/_xlfn.STDEV.S($E$2:$E$86)</f>
        <v>16.07997248767208</v>
      </c>
      <c r="G66" s="4">
        <f t="shared" ref="G66:G97" si="63">AVERAGE(D66,F66)</f>
        <v>17.047032097443171</v>
      </c>
      <c r="H66" s="14">
        <f t="shared" ref="H66:H97" si="64">(G66-MIN($G$2:$G$86)) / (MAX($G$2:$G$86)-MIN($G$2:$G$86))</f>
        <v>0.47457602459671561</v>
      </c>
      <c r="I66" s="2">
        <f t="shared" si="56"/>
        <v>5.3668023279139936</v>
      </c>
      <c r="J66" s="15">
        <v>62</v>
      </c>
      <c r="K66" s="2">
        <f t="shared" si="57"/>
        <v>3.8775229693970887</v>
      </c>
      <c r="L66" s="15">
        <v>76</v>
      </c>
      <c r="M66" s="2">
        <f t="shared" si="58"/>
        <v>4.1156716299278315</v>
      </c>
      <c r="N66" s="15">
        <v>77</v>
      </c>
      <c r="O66" s="2">
        <f t="shared" si="59"/>
        <v>12.306224738124859</v>
      </c>
      <c r="P66" s="15">
        <v>30</v>
      </c>
      <c r="Q66" s="2">
        <f t="shared" si="60"/>
        <v>1.1677899742061952</v>
      </c>
      <c r="R66" s="13">
        <f t="shared" ref="R66:R97" si="65">AVERAGE(T66,V66,X66,Z66,AB66,AD66)</f>
        <v>8.6443018943254071</v>
      </c>
      <c r="S66" s="15">
        <v>81</v>
      </c>
      <c r="T66" s="2">
        <f t="shared" ref="T66:T97" si="66">S66/_xlfn.STDEV.S($S$2:$S$86)</f>
        <v>10.779687700240645</v>
      </c>
      <c r="U66" s="15">
        <v>93</v>
      </c>
      <c r="V66" s="2">
        <f t="shared" ref="V66:V94" si="67">U66/_xlfn.STDEV.S($U$2:$U$86)</f>
        <v>10.605925548491625</v>
      </c>
      <c r="W66" s="15">
        <v>65</v>
      </c>
      <c r="X66" s="2">
        <f t="shared" ref="X66:X94" si="68">W66/_xlfn.STDEV.S($W$2:$W$86)</f>
        <v>4.5125432167618191</v>
      </c>
      <c r="Y66" s="15">
        <v>91</v>
      </c>
      <c r="Z66" s="2">
        <f t="shared" ref="Z66:Z97" si="69">Y66/_xlfn.STDEV.S($Y$2:$Y$86)</f>
        <v>10.62417742076695</v>
      </c>
      <c r="AA66" s="15">
        <v>58</v>
      </c>
      <c r="AB66" s="2">
        <f t="shared" ref="AB66:AB97" si="70">AA66/_xlfn.STDEV.S($AA$2:$AA$86)</f>
        <v>4.4953927462200038</v>
      </c>
      <c r="AC66" s="15">
        <v>86</v>
      </c>
      <c r="AD66" s="2">
        <f t="shared" ref="AD66:AD97" si="71">AC66/_xlfn.STDEV.S($AC$2:$AC$86)</f>
        <v>10.848084733471403</v>
      </c>
      <c r="AE66" s="4">
        <f t="shared" ref="AE66:AE97" si="72">AVERAGE(I66,R66)</f>
        <v>7.0055521111196999</v>
      </c>
      <c r="AF66" s="14">
        <f t="shared" ref="AF66:AF97" si="73">(AE66-MIN($AE$2:$AE$86)) / (MAX($AE$2:$AE$86)-MIN($AE$2:$AE$86))</f>
        <v>0.32707360041179345</v>
      </c>
      <c r="AG66" s="15">
        <v>78</v>
      </c>
      <c r="AH66" s="2">
        <f t="shared" si="61"/>
        <v>4.8188837846460508</v>
      </c>
      <c r="AI66" s="15">
        <v>75</v>
      </c>
      <c r="AJ66" s="2">
        <f t="shared" ref="AJ66:AJ97" si="74">AI66/_xlfn.STDEV.S($AI$2:$AI$86)</f>
        <v>4.3095538441073113</v>
      </c>
      <c r="AK66" s="15">
        <v>81</v>
      </c>
      <c r="AL66" s="2">
        <f t="shared" ref="AL66:AL97" si="75">AK66/_xlfn.STDEV.S($AK$2:$AK$86)</f>
        <v>4.224309592036759</v>
      </c>
      <c r="AM66" s="15">
        <v>23</v>
      </c>
      <c r="AN66" s="2">
        <f t="shared" ref="AN66:AN97" si="76">AM66/_xlfn.STDEV.S($AM$2:$AM$86)</f>
        <v>1.0625053052469433</v>
      </c>
      <c r="AO66" s="4">
        <f t="shared" ref="AO66:AO97" si="77">AVERAGE(AH66,AJ66,AL66,AN66)</f>
        <v>3.6038131315092663</v>
      </c>
      <c r="AP66" s="14">
        <f t="shared" ref="AP66:AP97" si="78">(AO66-MIN($AO$2:$AO$86)) / (MAX($AO$2:$AO$86)-MIN($AO$2:$AO$86))</f>
        <v>0.38078069567162715</v>
      </c>
      <c r="AQ66" s="7">
        <f t="shared" ref="AQ66:AQ97" si="79">AVERAGE(AP66,AF66,H66)*100</f>
        <v>39.414344022671209</v>
      </c>
      <c r="AR66" s="2">
        <f t="shared" ref="AR66:AR97" si="80">AQ66-AQ67</f>
        <v>0.36008164844486856</v>
      </c>
      <c r="AT66" s="11">
        <f t="shared" ref="AT66:AT97" si="81">$AU$2*AS66</f>
        <v>0</v>
      </c>
    </row>
    <row r="67" spans="1:46" x14ac:dyDescent="0.25">
      <c r="A67" s="1" t="s">
        <v>66</v>
      </c>
      <c r="C67" s="2">
        <v>83.75</v>
      </c>
      <c r="D67" s="2">
        <f t="shared" si="55"/>
        <v>19.218855802282732</v>
      </c>
      <c r="E67" s="2">
        <v>79.599999999999994</v>
      </c>
      <c r="F67" s="2">
        <f t="shared" si="62"/>
        <v>15.597926029962194</v>
      </c>
      <c r="G67" s="4">
        <f t="shared" si="63"/>
        <v>17.408390916122464</v>
      </c>
      <c r="H67" s="14">
        <f t="shared" si="64"/>
        <v>0.54852246487550682</v>
      </c>
      <c r="I67" s="2">
        <f t="shared" si="56"/>
        <v>6.2583193914085804</v>
      </c>
      <c r="J67" s="15">
        <v>57</v>
      </c>
      <c r="K67" s="2">
        <f t="shared" si="57"/>
        <v>3.5648195041231299</v>
      </c>
      <c r="L67" s="15">
        <v>95</v>
      </c>
      <c r="M67" s="2">
        <f t="shared" si="58"/>
        <v>5.1445895374097894</v>
      </c>
      <c r="N67" s="15">
        <v>79</v>
      </c>
      <c r="O67" s="2">
        <f t="shared" si="59"/>
        <v>12.625866939115115</v>
      </c>
      <c r="P67" s="15">
        <v>95</v>
      </c>
      <c r="Q67" s="2">
        <f t="shared" si="60"/>
        <v>3.6980015849862848</v>
      </c>
      <c r="R67" s="13">
        <f t="shared" si="65"/>
        <v>8.5825841401490806</v>
      </c>
      <c r="S67" s="15">
        <v>77</v>
      </c>
      <c r="T67" s="2">
        <f t="shared" si="66"/>
        <v>10.247357443438638</v>
      </c>
      <c r="U67" s="15">
        <v>86</v>
      </c>
      <c r="V67" s="2">
        <f t="shared" si="67"/>
        <v>9.8076300770997822</v>
      </c>
      <c r="W67" s="15">
        <v>61</v>
      </c>
      <c r="X67" s="2">
        <f t="shared" si="68"/>
        <v>4.2348482495764763</v>
      </c>
      <c r="Y67" s="15">
        <v>93</v>
      </c>
      <c r="Z67" s="2">
        <f t="shared" si="69"/>
        <v>10.857675825618971</v>
      </c>
      <c r="AA67" s="15">
        <v>97</v>
      </c>
      <c r="AB67" s="2">
        <f t="shared" si="70"/>
        <v>7.5181568341955236</v>
      </c>
      <c r="AC67" s="15">
        <v>70</v>
      </c>
      <c r="AD67" s="2">
        <f t="shared" si="71"/>
        <v>8.8298364109650951</v>
      </c>
      <c r="AE67" s="4">
        <f t="shared" si="72"/>
        <v>7.4204517657788305</v>
      </c>
      <c r="AF67" s="14">
        <f t="shared" si="73"/>
        <v>0.46046287795219215</v>
      </c>
      <c r="AG67" s="15">
        <v>55</v>
      </c>
      <c r="AH67" s="2">
        <f t="shared" si="61"/>
        <v>3.3979308737888818</v>
      </c>
      <c r="AI67" s="15">
        <v>62</v>
      </c>
      <c r="AJ67" s="2">
        <f t="shared" si="74"/>
        <v>3.562564511128711</v>
      </c>
      <c r="AK67" s="15">
        <v>31</v>
      </c>
      <c r="AL67" s="2">
        <f t="shared" si="75"/>
        <v>1.6167110784338214</v>
      </c>
      <c r="AM67" s="15">
        <v>76</v>
      </c>
      <c r="AN67" s="2">
        <f t="shared" si="76"/>
        <v>3.5108870955985951</v>
      </c>
      <c r="AO67" s="4">
        <f t="shared" si="77"/>
        <v>3.0220233897375026</v>
      </c>
      <c r="AP67" s="14">
        <f t="shared" si="78"/>
        <v>0.16264252839909143</v>
      </c>
      <c r="AQ67" s="7">
        <f t="shared" si="79"/>
        <v>39.05426237422634</v>
      </c>
      <c r="AR67" s="2">
        <f t="shared" si="80"/>
        <v>0.3274360837921364</v>
      </c>
      <c r="AT67" s="11">
        <f t="shared" si="81"/>
        <v>0</v>
      </c>
    </row>
    <row r="68" spans="1:46" x14ac:dyDescent="0.25">
      <c r="A68" s="1" t="s">
        <v>69</v>
      </c>
      <c r="B68" s="1" t="s">
        <v>212</v>
      </c>
      <c r="C68" s="2">
        <v>75</v>
      </c>
      <c r="D68" s="2">
        <f t="shared" si="55"/>
        <v>17.210915643835282</v>
      </c>
      <c r="E68" s="2">
        <v>79.45</v>
      </c>
      <c r="F68" s="2">
        <f t="shared" si="62"/>
        <v>15.568532953272568</v>
      </c>
      <c r="G68" s="4">
        <f t="shared" si="63"/>
        <v>16.389724298553926</v>
      </c>
      <c r="H68" s="14">
        <f t="shared" si="64"/>
        <v>0.34006824622564175</v>
      </c>
      <c r="I68" s="2">
        <f t="shared" si="56"/>
        <v>6.0368415981817805</v>
      </c>
      <c r="J68" s="15">
        <v>62</v>
      </c>
      <c r="K68" s="2">
        <f t="shared" si="57"/>
        <v>3.8775229693970887</v>
      </c>
      <c r="L68" s="15">
        <v>74</v>
      </c>
      <c r="M68" s="2">
        <f t="shared" si="58"/>
        <v>4.0073644817718357</v>
      </c>
      <c r="N68" s="15">
        <v>83</v>
      </c>
      <c r="O68" s="2">
        <f t="shared" si="59"/>
        <v>13.265151341095628</v>
      </c>
      <c r="P68" s="15">
        <v>77</v>
      </c>
      <c r="Q68" s="2">
        <f t="shared" si="60"/>
        <v>2.9973276004625675</v>
      </c>
      <c r="R68" s="13">
        <f t="shared" si="65"/>
        <v>8.8942882452949839</v>
      </c>
      <c r="S68" s="15">
        <v>81</v>
      </c>
      <c r="T68" s="2">
        <f t="shared" si="66"/>
        <v>10.779687700240645</v>
      </c>
      <c r="U68" s="15">
        <v>72</v>
      </c>
      <c r="V68" s="2">
        <f t="shared" si="67"/>
        <v>8.2110391343160956</v>
      </c>
      <c r="W68" s="15">
        <v>89</v>
      </c>
      <c r="X68" s="2">
        <f t="shared" si="68"/>
        <v>6.1787130198738751</v>
      </c>
      <c r="Y68" s="15">
        <v>94</v>
      </c>
      <c r="Z68" s="2">
        <f t="shared" si="69"/>
        <v>10.974425028044982</v>
      </c>
      <c r="AA68" s="15">
        <v>92</v>
      </c>
      <c r="AB68" s="2">
        <f t="shared" si="70"/>
        <v>7.1306229767627647</v>
      </c>
      <c r="AC68" s="15">
        <v>80</v>
      </c>
      <c r="AD68" s="2">
        <f t="shared" si="71"/>
        <v>10.091241612531539</v>
      </c>
      <c r="AE68" s="4">
        <f t="shared" si="72"/>
        <v>7.4655649217383822</v>
      </c>
      <c r="AF68" s="14">
        <f t="shared" si="73"/>
        <v>0.47496665305404379</v>
      </c>
      <c r="AG68" s="15">
        <v>62</v>
      </c>
      <c r="AH68" s="2">
        <f t="shared" si="61"/>
        <v>3.830394803180194</v>
      </c>
      <c r="AI68" s="15">
        <v>71</v>
      </c>
      <c r="AJ68" s="2">
        <f t="shared" si="74"/>
        <v>4.0797109724215881</v>
      </c>
      <c r="AK68" s="15">
        <v>54</v>
      </c>
      <c r="AL68" s="2">
        <f t="shared" si="75"/>
        <v>2.8162063946911728</v>
      </c>
      <c r="AM68" s="15">
        <v>72</v>
      </c>
      <c r="AN68" s="2">
        <f t="shared" si="76"/>
        <v>3.3261035642513006</v>
      </c>
      <c r="AO68" s="4">
        <f t="shared" si="77"/>
        <v>3.5131039336360637</v>
      </c>
      <c r="AP68" s="14">
        <f t="shared" si="78"/>
        <v>0.34676988943334058</v>
      </c>
      <c r="AQ68" s="7">
        <f t="shared" si="79"/>
        <v>38.726826290434204</v>
      </c>
      <c r="AR68" s="2">
        <f t="shared" si="80"/>
        <v>1.1386118656892847</v>
      </c>
      <c r="AT68" s="11">
        <f t="shared" si="81"/>
        <v>0</v>
      </c>
    </row>
    <row r="69" spans="1:46" x14ac:dyDescent="0.25">
      <c r="A69" s="5" t="s">
        <v>164</v>
      </c>
      <c r="B69" s="5"/>
      <c r="C69" s="6">
        <v>78.5</v>
      </c>
      <c r="D69" s="2">
        <f t="shared" si="55"/>
        <v>18.014091707214259</v>
      </c>
      <c r="E69" s="6">
        <v>82.06</v>
      </c>
      <c r="F69" s="2">
        <f t="shared" si="62"/>
        <v>16.07997248767208</v>
      </c>
      <c r="G69" s="4">
        <f t="shared" si="63"/>
        <v>17.047032097443171</v>
      </c>
      <c r="H69" s="14">
        <f t="shared" si="64"/>
        <v>0.47457602459671561</v>
      </c>
      <c r="I69" s="2">
        <f t="shared" si="56"/>
        <v>5.3355319813865973</v>
      </c>
      <c r="J69" s="16">
        <v>60</v>
      </c>
      <c r="K69" s="2">
        <f t="shared" si="57"/>
        <v>3.7524415832875051</v>
      </c>
      <c r="L69" s="16">
        <v>76</v>
      </c>
      <c r="M69" s="2">
        <f t="shared" si="58"/>
        <v>4.1156716299278315</v>
      </c>
      <c r="N69" s="16">
        <v>77</v>
      </c>
      <c r="O69" s="2">
        <f t="shared" si="59"/>
        <v>12.306224738124859</v>
      </c>
      <c r="P69" s="16">
        <v>30</v>
      </c>
      <c r="Q69" s="2">
        <f t="shared" si="60"/>
        <v>1.1677899742061952</v>
      </c>
      <c r="R69" s="13">
        <f t="shared" si="65"/>
        <v>8.5123763374655486</v>
      </c>
      <c r="S69" s="16">
        <v>76</v>
      </c>
      <c r="T69" s="2">
        <f t="shared" si="66"/>
        <v>10.114274879238137</v>
      </c>
      <c r="U69" s="16">
        <v>93</v>
      </c>
      <c r="V69" s="2">
        <f t="shared" si="67"/>
        <v>10.605925548491625</v>
      </c>
      <c r="W69" s="16">
        <v>65</v>
      </c>
      <c r="X69" s="2">
        <f t="shared" si="68"/>
        <v>4.5125432167618191</v>
      </c>
      <c r="Y69" s="16">
        <v>91</v>
      </c>
      <c r="Z69" s="2">
        <f t="shared" si="69"/>
        <v>10.62417742076695</v>
      </c>
      <c r="AA69" s="16">
        <v>58</v>
      </c>
      <c r="AB69" s="2">
        <f t="shared" si="70"/>
        <v>4.4953927462200038</v>
      </c>
      <c r="AC69" s="16">
        <v>85</v>
      </c>
      <c r="AD69" s="2">
        <f t="shared" si="71"/>
        <v>10.721944213314758</v>
      </c>
      <c r="AE69" s="4">
        <f t="shared" si="72"/>
        <v>6.9239541594260725</v>
      </c>
      <c r="AF69" s="14">
        <f t="shared" si="73"/>
        <v>0.30084004802638226</v>
      </c>
      <c r="AG69" s="16">
        <v>74</v>
      </c>
      <c r="AH69" s="2">
        <f t="shared" si="61"/>
        <v>4.5717615392795867</v>
      </c>
      <c r="AI69" s="16">
        <v>74</v>
      </c>
      <c r="AJ69" s="2">
        <f t="shared" si="74"/>
        <v>4.2520931261858808</v>
      </c>
      <c r="AK69" s="16">
        <v>81</v>
      </c>
      <c r="AL69" s="2">
        <f t="shared" si="75"/>
        <v>4.224309592036759</v>
      </c>
      <c r="AM69" s="16">
        <v>23</v>
      </c>
      <c r="AN69" s="2">
        <f t="shared" si="76"/>
        <v>1.0625053052469433</v>
      </c>
      <c r="AO69" s="4">
        <f t="shared" si="77"/>
        <v>3.5276673906872928</v>
      </c>
      <c r="AP69" s="14">
        <f t="shared" si="78"/>
        <v>0.35223036011924985</v>
      </c>
      <c r="AQ69" s="7">
        <f t="shared" si="79"/>
        <v>37.588214424744919</v>
      </c>
      <c r="AR69" s="2">
        <f t="shared" si="80"/>
        <v>0.18867749203607787</v>
      </c>
      <c r="AT69" s="11">
        <f t="shared" si="81"/>
        <v>0</v>
      </c>
    </row>
    <row r="70" spans="1:46" x14ac:dyDescent="0.25">
      <c r="A70" s="1" t="s">
        <v>63</v>
      </c>
      <c r="C70" s="2">
        <v>76.5</v>
      </c>
      <c r="D70" s="2">
        <f t="shared" si="55"/>
        <v>17.555133956711988</v>
      </c>
      <c r="E70" s="2">
        <v>85.19</v>
      </c>
      <c r="F70" s="2">
        <f t="shared" si="62"/>
        <v>16.693308021262304</v>
      </c>
      <c r="G70" s="4">
        <f t="shared" si="63"/>
        <v>17.124220988987148</v>
      </c>
      <c r="H70" s="14">
        <f t="shared" si="64"/>
        <v>0.49037152608635398</v>
      </c>
      <c r="I70" s="2">
        <f t="shared" si="56"/>
        <v>6.0173325961008945</v>
      </c>
      <c r="J70" s="15">
        <v>67</v>
      </c>
      <c r="K70" s="2">
        <f t="shared" si="57"/>
        <v>4.1902264346710476</v>
      </c>
      <c r="L70" s="15">
        <v>77</v>
      </c>
      <c r="M70" s="2">
        <f t="shared" si="58"/>
        <v>4.1698252040058295</v>
      </c>
      <c r="N70" s="15">
        <v>81</v>
      </c>
      <c r="O70" s="2">
        <f t="shared" si="59"/>
        <v>12.945509140105372</v>
      </c>
      <c r="P70" s="15">
        <v>71</v>
      </c>
      <c r="Q70" s="2">
        <f t="shared" si="60"/>
        <v>2.7637696056213286</v>
      </c>
      <c r="R70" s="13">
        <f t="shared" si="65"/>
        <v>8.6154161993674361</v>
      </c>
      <c r="S70" s="15">
        <v>80</v>
      </c>
      <c r="T70" s="2">
        <f t="shared" si="66"/>
        <v>10.646605136040144</v>
      </c>
      <c r="U70" s="15">
        <v>83</v>
      </c>
      <c r="V70" s="2">
        <f t="shared" si="67"/>
        <v>9.465503446503277</v>
      </c>
      <c r="W70" s="15">
        <v>70</v>
      </c>
      <c r="X70" s="2">
        <f t="shared" si="68"/>
        <v>4.8596619257434979</v>
      </c>
      <c r="Y70" s="15">
        <v>88</v>
      </c>
      <c r="Z70" s="2">
        <f t="shared" si="69"/>
        <v>10.273929813488918</v>
      </c>
      <c r="AA70" s="15">
        <v>82</v>
      </c>
      <c r="AB70" s="2">
        <f t="shared" si="70"/>
        <v>6.3555552618972468</v>
      </c>
      <c r="AC70" s="15">
        <v>80</v>
      </c>
      <c r="AD70" s="2">
        <f t="shared" si="71"/>
        <v>10.091241612531539</v>
      </c>
      <c r="AE70" s="4">
        <f t="shared" si="72"/>
        <v>7.3163743977341653</v>
      </c>
      <c r="AF70" s="14">
        <f t="shared" si="73"/>
        <v>0.42700224530069048</v>
      </c>
      <c r="AG70" s="15">
        <v>63</v>
      </c>
      <c r="AH70" s="2">
        <f t="shared" si="61"/>
        <v>3.89217536452181</v>
      </c>
      <c r="AI70" s="15">
        <v>60</v>
      </c>
      <c r="AJ70" s="2">
        <f t="shared" si="74"/>
        <v>3.4476430752858493</v>
      </c>
      <c r="AK70" s="15">
        <v>58</v>
      </c>
      <c r="AL70" s="2">
        <f t="shared" si="75"/>
        <v>3.0248142757794079</v>
      </c>
      <c r="AM70" s="15">
        <v>47</v>
      </c>
      <c r="AN70" s="2">
        <f t="shared" si="76"/>
        <v>2.1712064933307103</v>
      </c>
      <c r="AO70" s="4">
        <f t="shared" si="77"/>
        <v>3.1339598022294446</v>
      </c>
      <c r="AP70" s="14">
        <f t="shared" si="78"/>
        <v>0.20461233659422084</v>
      </c>
      <c r="AQ70" s="7">
        <f t="shared" si="79"/>
        <v>37.399536932708841</v>
      </c>
      <c r="AR70" s="2">
        <f t="shared" si="80"/>
        <v>0.67801208775048138</v>
      </c>
      <c r="AT70" s="11">
        <f t="shared" si="81"/>
        <v>0</v>
      </c>
    </row>
    <row r="71" spans="1:46" x14ac:dyDescent="0.25">
      <c r="A71" s="1" t="s">
        <v>56</v>
      </c>
      <c r="B71" s="1" t="s">
        <v>213</v>
      </c>
      <c r="C71" s="2">
        <v>76.5</v>
      </c>
      <c r="D71" s="2">
        <f t="shared" si="55"/>
        <v>17.555133956711988</v>
      </c>
      <c r="E71" s="2">
        <v>80.27</v>
      </c>
      <c r="F71" s="2">
        <f t="shared" si="62"/>
        <v>15.729215105842529</v>
      </c>
      <c r="G71" s="4">
        <f t="shared" si="63"/>
        <v>16.642174531277259</v>
      </c>
      <c r="H71" s="14">
        <f t="shared" si="64"/>
        <v>0.39172824479900076</v>
      </c>
      <c r="I71" s="2">
        <f t="shared" si="56"/>
        <v>6.3355021189292478</v>
      </c>
      <c r="J71" s="15">
        <v>64</v>
      </c>
      <c r="K71" s="2">
        <f t="shared" si="57"/>
        <v>4.0026043555066719</v>
      </c>
      <c r="L71" s="15">
        <v>88</v>
      </c>
      <c r="M71" s="2">
        <f t="shared" si="58"/>
        <v>4.7655145188638048</v>
      </c>
      <c r="N71" s="15">
        <v>83</v>
      </c>
      <c r="O71" s="2">
        <f t="shared" si="59"/>
        <v>13.265151341095628</v>
      </c>
      <c r="P71" s="15">
        <v>85</v>
      </c>
      <c r="Q71" s="2">
        <f t="shared" si="60"/>
        <v>3.3087382602508866</v>
      </c>
      <c r="R71" s="13">
        <f t="shared" si="65"/>
        <v>8.8662078359901688</v>
      </c>
      <c r="S71" s="15">
        <v>83</v>
      </c>
      <c r="T71" s="2">
        <f t="shared" si="66"/>
        <v>11.04585282864165</v>
      </c>
      <c r="U71" s="15">
        <v>81</v>
      </c>
      <c r="V71" s="2">
        <f t="shared" si="67"/>
        <v>9.2374190261056075</v>
      </c>
      <c r="W71" s="15">
        <v>73</v>
      </c>
      <c r="X71" s="2">
        <f t="shared" si="68"/>
        <v>5.0679331511325048</v>
      </c>
      <c r="Y71" s="15">
        <v>91</v>
      </c>
      <c r="Z71" s="2">
        <f t="shared" si="69"/>
        <v>10.62417742076695</v>
      </c>
      <c r="AA71" s="15">
        <v>92</v>
      </c>
      <c r="AB71" s="2">
        <f t="shared" si="70"/>
        <v>7.1306229767627647</v>
      </c>
      <c r="AC71" s="15">
        <v>80</v>
      </c>
      <c r="AD71" s="2">
        <f t="shared" si="71"/>
        <v>10.091241612531539</v>
      </c>
      <c r="AE71" s="4">
        <f t="shared" si="72"/>
        <v>7.6008549774597078</v>
      </c>
      <c r="AF71" s="14">
        <f t="shared" si="73"/>
        <v>0.51846209246551833</v>
      </c>
      <c r="AG71" s="15">
        <v>58</v>
      </c>
      <c r="AH71" s="2">
        <f t="shared" si="61"/>
        <v>3.5832725578137299</v>
      </c>
      <c r="AI71" s="15">
        <v>53</v>
      </c>
      <c r="AJ71" s="2">
        <f t="shared" si="74"/>
        <v>3.0454180498358334</v>
      </c>
      <c r="AK71" s="15">
        <v>53</v>
      </c>
      <c r="AL71" s="2">
        <f t="shared" si="75"/>
        <v>2.7640544244191143</v>
      </c>
      <c r="AM71" s="15">
        <v>65</v>
      </c>
      <c r="AN71" s="2">
        <f t="shared" si="76"/>
        <v>3.0027323843935352</v>
      </c>
      <c r="AO71" s="4">
        <f t="shared" si="77"/>
        <v>3.0988693541155534</v>
      </c>
      <c r="AP71" s="14">
        <f t="shared" si="78"/>
        <v>0.19145540808423156</v>
      </c>
      <c r="AQ71" s="7">
        <f t="shared" si="79"/>
        <v>36.72152484495836</v>
      </c>
      <c r="AR71" s="2">
        <f t="shared" si="80"/>
        <v>0.63700320715791037</v>
      </c>
      <c r="AT71" s="11">
        <f t="shared" si="81"/>
        <v>0</v>
      </c>
    </row>
    <row r="72" spans="1:46" x14ac:dyDescent="0.25">
      <c r="A72" s="5" t="s">
        <v>168</v>
      </c>
      <c r="B72" s="5"/>
      <c r="C72" s="6">
        <v>77.75</v>
      </c>
      <c r="D72" s="2">
        <f t="shared" si="55"/>
        <v>17.841982550775906</v>
      </c>
      <c r="E72" s="6">
        <v>81.94</v>
      </c>
      <c r="F72" s="2">
        <f t="shared" si="62"/>
        <v>16.056458026320378</v>
      </c>
      <c r="G72" s="4">
        <f t="shared" si="63"/>
        <v>16.94922028854814</v>
      </c>
      <c r="H72" s="14">
        <f t="shared" si="64"/>
        <v>0.45456036506071262</v>
      </c>
      <c r="I72" s="2">
        <f t="shared" si="56"/>
        <v>5.787869792744706</v>
      </c>
      <c r="J72" s="16">
        <v>88</v>
      </c>
      <c r="K72" s="2">
        <f t="shared" si="57"/>
        <v>5.5035809888216747</v>
      </c>
      <c r="L72" s="16">
        <v>49</v>
      </c>
      <c r="M72" s="2">
        <f t="shared" si="58"/>
        <v>2.6535251298218916</v>
      </c>
      <c r="N72" s="16">
        <v>87</v>
      </c>
      <c r="O72" s="2">
        <f t="shared" si="59"/>
        <v>13.90443574307614</v>
      </c>
      <c r="P72" s="16">
        <v>28</v>
      </c>
      <c r="Q72" s="2">
        <f t="shared" si="60"/>
        <v>1.0899373092591156</v>
      </c>
      <c r="R72" s="13">
        <f t="shared" si="65"/>
        <v>9.0117368507619844</v>
      </c>
      <c r="S72" s="16">
        <v>91</v>
      </c>
      <c r="T72" s="2">
        <f t="shared" si="66"/>
        <v>12.110513342245664</v>
      </c>
      <c r="U72" s="16">
        <v>74</v>
      </c>
      <c r="V72" s="2">
        <f t="shared" si="67"/>
        <v>8.4391235547137651</v>
      </c>
      <c r="W72" s="16">
        <v>93</v>
      </c>
      <c r="X72" s="2">
        <f t="shared" si="68"/>
        <v>6.4564079870592179</v>
      </c>
      <c r="Y72" s="16">
        <v>93</v>
      </c>
      <c r="Z72" s="2">
        <f t="shared" si="69"/>
        <v>10.857675825618971</v>
      </c>
      <c r="AA72" s="16">
        <v>61</v>
      </c>
      <c r="AB72" s="2">
        <f t="shared" si="70"/>
        <v>4.7279130606796596</v>
      </c>
      <c r="AC72" s="16">
        <v>91</v>
      </c>
      <c r="AD72" s="2">
        <f t="shared" si="71"/>
        <v>11.478787334254624</v>
      </c>
      <c r="AE72" s="4">
        <f t="shared" si="72"/>
        <v>7.3998033217533452</v>
      </c>
      <c r="AF72" s="14">
        <f t="shared" si="73"/>
        <v>0.45382445104591845</v>
      </c>
      <c r="AG72" s="16">
        <v>81</v>
      </c>
      <c r="AH72" s="2">
        <f t="shared" si="61"/>
        <v>5.0042254686708985</v>
      </c>
      <c r="AI72" s="16">
        <v>47</v>
      </c>
      <c r="AJ72" s="2">
        <f t="shared" si="74"/>
        <v>2.7006537423072485</v>
      </c>
      <c r="AK72" s="16">
        <v>74</v>
      </c>
      <c r="AL72" s="2">
        <f t="shared" si="75"/>
        <v>3.859245800132348</v>
      </c>
      <c r="AM72" s="16">
        <v>14</v>
      </c>
      <c r="AN72" s="2">
        <f t="shared" si="76"/>
        <v>0.64674235971553073</v>
      </c>
      <c r="AO72" s="4">
        <f t="shared" si="77"/>
        <v>3.0527168427065061</v>
      </c>
      <c r="AP72" s="14">
        <f t="shared" si="78"/>
        <v>0.17415083302738238</v>
      </c>
      <c r="AQ72" s="7">
        <f t="shared" si="79"/>
        <v>36.084521637800449</v>
      </c>
      <c r="AR72" s="2">
        <f t="shared" si="80"/>
        <v>0.18007459961586392</v>
      </c>
      <c r="AT72" s="11">
        <f t="shared" si="81"/>
        <v>0</v>
      </c>
    </row>
    <row r="73" spans="1:46" x14ac:dyDescent="0.25">
      <c r="A73" s="1" t="s">
        <v>57</v>
      </c>
      <c r="C73" s="2">
        <v>80</v>
      </c>
      <c r="D73" s="2">
        <f t="shared" si="55"/>
        <v>18.358310020090965</v>
      </c>
      <c r="E73" s="2">
        <v>83.5</v>
      </c>
      <c r="F73" s="2">
        <f t="shared" si="62"/>
        <v>16.362146023892503</v>
      </c>
      <c r="G73" s="4">
        <f t="shared" si="63"/>
        <v>17.360228021991734</v>
      </c>
      <c r="H73" s="14">
        <f t="shared" si="64"/>
        <v>0.53866668056807421</v>
      </c>
      <c r="I73" s="2">
        <f t="shared" si="56"/>
        <v>6.1761636483894948</v>
      </c>
      <c r="J73" s="15">
        <v>68</v>
      </c>
      <c r="K73" s="2">
        <f t="shared" si="57"/>
        <v>4.2527671277258392</v>
      </c>
      <c r="L73" s="15">
        <v>76</v>
      </c>
      <c r="M73" s="2">
        <f t="shared" si="58"/>
        <v>4.1156716299278315</v>
      </c>
      <c r="N73" s="15">
        <v>82</v>
      </c>
      <c r="O73" s="2">
        <f t="shared" si="59"/>
        <v>13.1053302406005</v>
      </c>
      <c r="P73" s="15">
        <v>83</v>
      </c>
      <c r="Q73" s="2">
        <f t="shared" si="60"/>
        <v>3.2308855953038069</v>
      </c>
      <c r="R73" s="13">
        <f t="shared" si="65"/>
        <v>8.3563581696796572</v>
      </c>
      <c r="S73" s="15">
        <v>73</v>
      </c>
      <c r="T73" s="2">
        <f t="shared" si="66"/>
        <v>9.7150271866366307</v>
      </c>
      <c r="U73" s="15">
        <v>79</v>
      </c>
      <c r="V73" s="2">
        <f t="shared" si="67"/>
        <v>9.009334605707938</v>
      </c>
      <c r="W73" s="15">
        <v>68</v>
      </c>
      <c r="X73" s="2">
        <f t="shared" si="68"/>
        <v>4.720814442150826</v>
      </c>
      <c r="Y73" s="15">
        <v>95</v>
      </c>
      <c r="Z73" s="2">
        <f t="shared" si="69"/>
        <v>11.09117423047099</v>
      </c>
      <c r="AA73" s="15">
        <v>89</v>
      </c>
      <c r="AB73" s="2">
        <f t="shared" si="70"/>
        <v>6.898102662303109</v>
      </c>
      <c r="AC73" s="15">
        <v>69</v>
      </c>
      <c r="AD73" s="2">
        <f t="shared" si="71"/>
        <v>8.7036958908084507</v>
      </c>
      <c r="AE73" s="4">
        <f t="shared" si="72"/>
        <v>7.2662609090345764</v>
      </c>
      <c r="AF73" s="14">
        <f t="shared" si="73"/>
        <v>0.41089087481001374</v>
      </c>
      <c r="AG73" s="15">
        <v>62</v>
      </c>
      <c r="AH73" s="2">
        <f t="shared" si="61"/>
        <v>3.830394803180194</v>
      </c>
      <c r="AI73" s="15">
        <v>58</v>
      </c>
      <c r="AJ73" s="2">
        <f t="shared" si="74"/>
        <v>3.3327216394429877</v>
      </c>
      <c r="AK73" s="15">
        <v>35</v>
      </c>
      <c r="AL73" s="2">
        <f t="shared" si="75"/>
        <v>1.8253189595220565</v>
      </c>
      <c r="AM73" s="15">
        <v>59</v>
      </c>
      <c r="AN73" s="2">
        <f t="shared" si="76"/>
        <v>2.7255570873725934</v>
      </c>
      <c r="AO73" s="4">
        <f t="shared" si="77"/>
        <v>2.9284981223794575</v>
      </c>
      <c r="AP73" s="14">
        <f t="shared" si="78"/>
        <v>0.12757585576744959</v>
      </c>
      <c r="AQ73" s="7">
        <f t="shared" si="79"/>
        <v>35.904447038184585</v>
      </c>
      <c r="AR73" s="2">
        <f t="shared" si="80"/>
        <v>0.25088834803302262</v>
      </c>
      <c r="AT73" s="11">
        <f t="shared" si="81"/>
        <v>0</v>
      </c>
    </row>
    <row r="74" spans="1:46" x14ac:dyDescent="0.25">
      <c r="A74" s="1" t="s">
        <v>49</v>
      </c>
      <c r="C74" s="2">
        <v>76</v>
      </c>
      <c r="D74" s="2">
        <f t="shared" si="55"/>
        <v>17.440394519086418</v>
      </c>
      <c r="E74" s="2">
        <v>78.3</v>
      </c>
      <c r="F74" s="2">
        <f t="shared" si="62"/>
        <v>15.343186031985425</v>
      </c>
      <c r="G74" s="4">
        <f t="shared" si="63"/>
        <v>16.391790275535921</v>
      </c>
      <c r="H74" s="14">
        <f t="shared" si="64"/>
        <v>0.34049101615851585</v>
      </c>
      <c r="I74" s="2">
        <f t="shared" si="56"/>
        <v>4.890392132591308</v>
      </c>
      <c r="J74" s="15">
        <v>54</v>
      </c>
      <c r="K74" s="2">
        <f t="shared" si="57"/>
        <v>3.3771974249587546</v>
      </c>
      <c r="L74" s="15">
        <v>37</v>
      </c>
      <c r="M74" s="2">
        <f t="shared" si="58"/>
        <v>2.0036822408859178</v>
      </c>
      <c r="N74" s="15">
        <v>69</v>
      </c>
      <c r="O74" s="2">
        <f t="shared" si="59"/>
        <v>11.027655934163835</v>
      </c>
      <c r="P74" s="15">
        <v>81</v>
      </c>
      <c r="Q74" s="2">
        <f t="shared" si="60"/>
        <v>3.1530329303567268</v>
      </c>
      <c r="R74" s="13">
        <f t="shared" si="65"/>
        <v>8.4913289694937752</v>
      </c>
      <c r="S74" s="15">
        <v>83</v>
      </c>
      <c r="T74" s="2">
        <f t="shared" si="66"/>
        <v>11.04585282864165</v>
      </c>
      <c r="U74" s="15">
        <v>76</v>
      </c>
      <c r="V74" s="2">
        <f t="shared" si="67"/>
        <v>8.6672079751114346</v>
      </c>
      <c r="W74" s="15">
        <v>82</v>
      </c>
      <c r="X74" s="2">
        <f t="shared" si="68"/>
        <v>5.6927468272995254</v>
      </c>
      <c r="Y74" s="15">
        <v>74</v>
      </c>
      <c r="Z74" s="2">
        <f t="shared" si="69"/>
        <v>8.6394409795247729</v>
      </c>
      <c r="AA74" s="15">
        <v>83</v>
      </c>
      <c r="AB74" s="2">
        <f t="shared" si="70"/>
        <v>6.4330620333837985</v>
      </c>
      <c r="AC74" s="15">
        <v>83</v>
      </c>
      <c r="AD74" s="2">
        <f t="shared" si="71"/>
        <v>10.469663173001472</v>
      </c>
      <c r="AE74" s="4">
        <f t="shared" si="72"/>
        <v>6.6908605510425421</v>
      </c>
      <c r="AF74" s="14">
        <f t="shared" si="73"/>
        <v>0.22590099307077333</v>
      </c>
      <c r="AG74" s="15">
        <v>97</v>
      </c>
      <c r="AH74" s="2">
        <f t="shared" si="61"/>
        <v>5.9927144501367549</v>
      </c>
      <c r="AI74" s="15">
        <v>62</v>
      </c>
      <c r="AJ74" s="2">
        <f t="shared" si="74"/>
        <v>3.562564511128711</v>
      </c>
      <c r="AK74" s="15">
        <v>58</v>
      </c>
      <c r="AL74" s="2">
        <f t="shared" si="75"/>
        <v>3.0248142757794079</v>
      </c>
      <c r="AM74" s="15">
        <v>68</v>
      </c>
      <c r="AN74" s="2">
        <f t="shared" si="76"/>
        <v>3.1413200329040061</v>
      </c>
      <c r="AO74" s="4">
        <f t="shared" si="77"/>
        <v>3.9303533174872198</v>
      </c>
      <c r="AP74" s="14">
        <f t="shared" si="78"/>
        <v>0.5032147514752574</v>
      </c>
      <c r="AQ74" s="7">
        <f t="shared" si="79"/>
        <v>35.653558690151563</v>
      </c>
      <c r="AR74" s="2">
        <f t="shared" si="80"/>
        <v>0.31113068039186942</v>
      </c>
      <c r="AT74" s="11">
        <f t="shared" si="81"/>
        <v>0</v>
      </c>
    </row>
    <row r="75" spans="1:46" x14ac:dyDescent="0.25">
      <c r="A75" s="1" t="s">
        <v>64</v>
      </c>
      <c r="B75" s="1" t="s">
        <v>213</v>
      </c>
      <c r="C75" s="2">
        <v>76.5</v>
      </c>
      <c r="D75" s="2">
        <f t="shared" si="55"/>
        <v>17.555133956711988</v>
      </c>
      <c r="E75" s="2">
        <v>80.27</v>
      </c>
      <c r="F75" s="2">
        <f t="shared" si="62"/>
        <v>15.729215105842529</v>
      </c>
      <c r="G75" s="4">
        <f t="shared" si="63"/>
        <v>16.642174531277259</v>
      </c>
      <c r="H75" s="14">
        <f t="shared" si="64"/>
        <v>0.39172824479900076</v>
      </c>
      <c r="I75" s="2">
        <f t="shared" si="56"/>
        <v>6.2222279131102907</v>
      </c>
      <c r="J75" s="15">
        <v>58</v>
      </c>
      <c r="K75" s="2">
        <f t="shared" si="57"/>
        <v>3.6273601971779219</v>
      </c>
      <c r="L75" s="15">
        <v>88</v>
      </c>
      <c r="M75" s="2">
        <f t="shared" si="58"/>
        <v>4.7655145188638048</v>
      </c>
      <c r="N75" s="15">
        <v>83</v>
      </c>
      <c r="O75" s="2">
        <f t="shared" si="59"/>
        <v>13.265151341095628</v>
      </c>
      <c r="P75" s="15">
        <v>83</v>
      </c>
      <c r="Q75" s="2">
        <f t="shared" si="60"/>
        <v>3.2308855953038069</v>
      </c>
      <c r="R75" s="13">
        <f t="shared" si="65"/>
        <v>8.8662078359901688</v>
      </c>
      <c r="S75" s="15">
        <v>83</v>
      </c>
      <c r="T75" s="2">
        <f t="shared" si="66"/>
        <v>11.04585282864165</v>
      </c>
      <c r="U75" s="15">
        <v>81</v>
      </c>
      <c r="V75" s="2">
        <f t="shared" si="67"/>
        <v>9.2374190261056075</v>
      </c>
      <c r="W75" s="15">
        <v>73</v>
      </c>
      <c r="X75" s="2">
        <f t="shared" si="68"/>
        <v>5.0679331511325048</v>
      </c>
      <c r="Y75" s="15">
        <v>91</v>
      </c>
      <c r="Z75" s="2">
        <f t="shared" si="69"/>
        <v>10.62417742076695</v>
      </c>
      <c r="AA75" s="15">
        <v>92</v>
      </c>
      <c r="AB75" s="2">
        <f t="shared" si="70"/>
        <v>7.1306229767627647</v>
      </c>
      <c r="AC75" s="15">
        <v>80</v>
      </c>
      <c r="AD75" s="2">
        <f t="shared" si="71"/>
        <v>10.091241612531539</v>
      </c>
      <c r="AE75" s="4">
        <f t="shared" si="72"/>
        <v>7.5442178745502293</v>
      </c>
      <c r="AF75" s="14">
        <f t="shared" si="73"/>
        <v>0.50025339512330591</v>
      </c>
      <c r="AG75" s="15">
        <v>54</v>
      </c>
      <c r="AH75" s="2">
        <f t="shared" si="61"/>
        <v>3.3361503124472658</v>
      </c>
      <c r="AI75" s="15">
        <v>53</v>
      </c>
      <c r="AJ75" s="2">
        <f t="shared" si="74"/>
        <v>3.0454180498358334</v>
      </c>
      <c r="AK75" s="15">
        <v>53</v>
      </c>
      <c r="AL75" s="2">
        <f t="shared" si="75"/>
        <v>2.7640544244191143</v>
      </c>
      <c r="AM75" s="15">
        <v>65</v>
      </c>
      <c r="AN75" s="2">
        <f t="shared" si="76"/>
        <v>3.0027323843935352</v>
      </c>
      <c r="AO75" s="4">
        <f t="shared" si="77"/>
        <v>3.0370887927739374</v>
      </c>
      <c r="AP75" s="14">
        <f t="shared" si="78"/>
        <v>0.16829120037048415</v>
      </c>
      <c r="AQ75" s="7">
        <f t="shared" si="79"/>
        <v>35.342428009759693</v>
      </c>
      <c r="AR75" s="2">
        <f t="shared" si="80"/>
        <v>1.5229680704350415</v>
      </c>
      <c r="AT75" s="11">
        <f t="shared" si="81"/>
        <v>0</v>
      </c>
    </row>
    <row r="76" spans="1:46" x14ac:dyDescent="0.25">
      <c r="A76" s="5" t="s">
        <v>166</v>
      </c>
      <c r="B76" s="5"/>
      <c r="C76" s="6">
        <v>83.5</v>
      </c>
      <c r="D76" s="2">
        <f t="shared" si="55"/>
        <v>19.161486083469946</v>
      </c>
      <c r="E76" s="6">
        <v>81.42</v>
      </c>
      <c r="F76" s="2">
        <f t="shared" si="62"/>
        <v>15.954562027129672</v>
      </c>
      <c r="G76" s="4">
        <f t="shared" si="63"/>
        <v>17.558024055299811</v>
      </c>
      <c r="H76" s="14">
        <f t="shared" si="64"/>
        <v>0.57914255055750541</v>
      </c>
      <c r="I76" s="2">
        <f t="shared" si="56"/>
        <v>2.6219053566423538</v>
      </c>
      <c r="J76" s="16">
        <v>87</v>
      </c>
      <c r="K76" s="2">
        <f t="shared" si="57"/>
        <v>5.4410402957668822</v>
      </c>
      <c r="L76" s="16">
        <v>63</v>
      </c>
      <c r="M76" s="2">
        <f t="shared" si="58"/>
        <v>3.4116751669138603</v>
      </c>
      <c r="N76" s="16"/>
      <c r="O76" s="2">
        <f t="shared" si="59"/>
        <v>0</v>
      </c>
      <c r="P76" s="16">
        <v>42</v>
      </c>
      <c r="Q76" s="2">
        <f t="shared" si="60"/>
        <v>1.6349059638886734</v>
      </c>
      <c r="R76" s="13">
        <f t="shared" si="65"/>
        <v>9.3545117249028138</v>
      </c>
      <c r="S76" s="16">
        <v>96</v>
      </c>
      <c r="T76" s="2">
        <f t="shared" si="66"/>
        <v>12.775926163248172</v>
      </c>
      <c r="U76" s="16">
        <v>91</v>
      </c>
      <c r="V76" s="2">
        <f t="shared" si="67"/>
        <v>10.377841128093955</v>
      </c>
      <c r="W76" s="16">
        <v>80</v>
      </c>
      <c r="X76" s="2">
        <f t="shared" si="68"/>
        <v>5.5538993437068545</v>
      </c>
      <c r="Y76" s="16">
        <v>84</v>
      </c>
      <c r="Z76" s="2">
        <f t="shared" si="69"/>
        <v>9.8069330037848772</v>
      </c>
      <c r="AA76" s="16">
        <v>71</v>
      </c>
      <c r="AB76" s="2">
        <f t="shared" si="70"/>
        <v>5.5029807755451774</v>
      </c>
      <c r="AC76" s="16">
        <v>96</v>
      </c>
      <c r="AD76" s="2">
        <f t="shared" si="71"/>
        <v>12.109489935037846</v>
      </c>
      <c r="AE76" s="4">
        <f t="shared" si="72"/>
        <v>5.9882085407725842</v>
      </c>
      <c r="AF76" s="14">
        <f t="shared" si="73"/>
        <v>0</v>
      </c>
      <c r="AG76" s="16">
        <v>92</v>
      </c>
      <c r="AH76" s="2">
        <f t="shared" si="61"/>
        <v>5.6838116434286752</v>
      </c>
      <c r="AI76" s="16">
        <v>57</v>
      </c>
      <c r="AJ76" s="2">
        <f t="shared" si="74"/>
        <v>3.2752609215215567</v>
      </c>
      <c r="AK76" s="16">
        <v>91</v>
      </c>
      <c r="AL76" s="2">
        <f t="shared" si="75"/>
        <v>4.745829294757347</v>
      </c>
      <c r="AM76" s="16">
        <v>28</v>
      </c>
      <c r="AN76" s="2">
        <f t="shared" si="76"/>
        <v>1.2934847194310615</v>
      </c>
      <c r="AO76" s="4">
        <f t="shared" si="77"/>
        <v>3.7495966447846603</v>
      </c>
      <c r="AP76" s="14">
        <f t="shared" si="78"/>
        <v>0.4354412476222343</v>
      </c>
      <c r="AQ76" s="7">
        <f t="shared" si="79"/>
        <v>33.819459939324652</v>
      </c>
      <c r="AR76" s="2">
        <f t="shared" si="80"/>
        <v>0.2006957031065113</v>
      </c>
      <c r="AT76" s="11">
        <f t="shared" si="81"/>
        <v>0</v>
      </c>
    </row>
    <row r="77" spans="1:46" x14ac:dyDescent="0.25">
      <c r="A77" s="5" t="s">
        <v>158</v>
      </c>
      <c r="B77" s="5" t="s">
        <v>210</v>
      </c>
      <c r="C77" s="6">
        <v>78.25</v>
      </c>
      <c r="D77" s="2">
        <f t="shared" si="55"/>
        <v>17.956721988401476</v>
      </c>
      <c r="E77" s="6">
        <v>76.59</v>
      </c>
      <c r="F77" s="2">
        <f t="shared" si="62"/>
        <v>15.008104957723674</v>
      </c>
      <c r="G77" s="4">
        <f t="shared" si="63"/>
        <v>16.482413473062575</v>
      </c>
      <c r="H77" s="14">
        <f t="shared" si="64"/>
        <v>0.35903563861513615</v>
      </c>
      <c r="I77" s="2">
        <f t="shared" si="56"/>
        <v>6.0564137879587507</v>
      </c>
      <c r="J77" s="16">
        <v>93</v>
      </c>
      <c r="K77" s="2">
        <f t="shared" si="57"/>
        <v>5.8162844540956335</v>
      </c>
      <c r="L77" s="16">
        <v>76</v>
      </c>
      <c r="M77" s="2">
        <f t="shared" si="58"/>
        <v>4.1156716299278315</v>
      </c>
      <c r="N77" s="16">
        <v>87</v>
      </c>
      <c r="O77" s="2">
        <f t="shared" si="59"/>
        <v>13.90443574307614</v>
      </c>
      <c r="P77" s="16">
        <v>10</v>
      </c>
      <c r="Q77" s="2">
        <f t="shared" si="60"/>
        <v>0.38926332473539837</v>
      </c>
      <c r="R77" s="13">
        <f t="shared" si="65"/>
        <v>8.8059770646783182</v>
      </c>
      <c r="S77" s="16">
        <v>93</v>
      </c>
      <c r="T77" s="2">
        <f t="shared" si="66"/>
        <v>12.376678470646667</v>
      </c>
      <c r="U77" s="16">
        <v>78</v>
      </c>
      <c r="V77" s="2">
        <f t="shared" si="67"/>
        <v>8.8952923955091041</v>
      </c>
      <c r="W77" s="16">
        <v>92</v>
      </c>
      <c r="X77" s="2">
        <f t="shared" si="68"/>
        <v>6.3869842452628829</v>
      </c>
      <c r="Y77" s="16">
        <v>76</v>
      </c>
      <c r="Z77" s="2">
        <f t="shared" si="69"/>
        <v>8.8729393843767923</v>
      </c>
      <c r="AA77" s="16">
        <v>59</v>
      </c>
      <c r="AB77" s="2">
        <f t="shared" si="70"/>
        <v>4.5728995177065555</v>
      </c>
      <c r="AC77" s="16">
        <v>93</v>
      </c>
      <c r="AD77" s="2">
        <f t="shared" si="71"/>
        <v>11.731068374567913</v>
      </c>
      <c r="AE77" s="4">
        <f t="shared" si="72"/>
        <v>7.4311954263185349</v>
      </c>
      <c r="AF77" s="14">
        <f t="shared" si="73"/>
        <v>0.46391693991979693</v>
      </c>
      <c r="AG77" s="16">
        <v>91</v>
      </c>
      <c r="AH77" s="2">
        <f t="shared" si="61"/>
        <v>5.6220310820870587</v>
      </c>
      <c r="AI77" s="16">
        <v>30</v>
      </c>
      <c r="AJ77" s="2">
        <f t="shared" si="74"/>
        <v>1.7238215376429247</v>
      </c>
      <c r="AK77" s="16">
        <v>85</v>
      </c>
      <c r="AL77" s="2">
        <f t="shared" si="75"/>
        <v>4.4329174731249941</v>
      </c>
      <c r="AM77" s="16">
        <v>12</v>
      </c>
      <c r="AN77" s="2">
        <f t="shared" si="76"/>
        <v>0.55435059404188347</v>
      </c>
      <c r="AO77" s="4">
        <f t="shared" si="77"/>
        <v>3.0832801717242151</v>
      </c>
      <c r="AP77" s="14">
        <f t="shared" si="78"/>
        <v>0.18561034855161113</v>
      </c>
      <c r="AQ77" s="7">
        <f t="shared" si="79"/>
        <v>33.618764236218141</v>
      </c>
      <c r="AR77" s="2">
        <f t="shared" si="80"/>
        <v>0.57517292979844115</v>
      </c>
      <c r="AT77" s="11">
        <f t="shared" si="81"/>
        <v>0</v>
      </c>
    </row>
    <row r="78" spans="1:46" x14ac:dyDescent="0.25">
      <c r="A78" s="1" t="s">
        <v>78</v>
      </c>
      <c r="C78" s="2">
        <v>76.5</v>
      </c>
      <c r="D78" s="2">
        <f t="shared" si="55"/>
        <v>17.555133956711988</v>
      </c>
      <c r="E78" s="2">
        <v>80.12</v>
      </c>
      <c r="F78" s="2">
        <f t="shared" si="62"/>
        <v>15.699822029152903</v>
      </c>
      <c r="G78" s="4">
        <f t="shared" si="63"/>
        <v>16.627477992932445</v>
      </c>
      <c r="H78" s="14">
        <f t="shared" si="64"/>
        <v>0.38872082768658123</v>
      </c>
      <c r="I78" s="2">
        <f t="shared" si="56"/>
        <v>5.9268943050291041</v>
      </c>
      <c r="J78" s="15">
        <v>34</v>
      </c>
      <c r="K78" s="2">
        <f t="shared" si="57"/>
        <v>2.1263835638629196</v>
      </c>
      <c r="L78" s="15">
        <v>88</v>
      </c>
      <c r="M78" s="2">
        <f t="shared" si="58"/>
        <v>4.7655145188638048</v>
      </c>
      <c r="N78" s="15">
        <v>85</v>
      </c>
      <c r="O78" s="2">
        <f t="shared" si="59"/>
        <v>13.584793542085883</v>
      </c>
      <c r="P78" s="15">
        <v>83</v>
      </c>
      <c r="Q78" s="2">
        <f t="shared" si="60"/>
        <v>3.2308855953038069</v>
      </c>
      <c r="R78" s="13">
        <f t="shared" si="65"/>
        <v>8.8933840664274459</v>
      </c>
      <c r="S78" s="15">
        <v>86</v>
      </c>
      <c r="T78" s="2">
        <f t="shared" si="66"/>
        <v>11.445100521243154</v>
      </c>
      <c r="U78" s="15">
        <v>86</v>
      </c>
      <c r="V78" s="2">
        <f t="shared" si="67"/>
        <v>9.8076300770997822</v>
      </c>
      <c r="W78" s="15">
        <v>68</v>
      </c>
      <c r="X78" s="2">
        <f t="shared" si="68"/>
        <v>4.720814442150826</v>
      </c>
      <c r="Y78" s="15">
        <v>81</v>
      </c>
      <c r="Z78" s="2">
        <f t="shared" si="69"/>
        <v>9.4566853965068454</v>
      </c>
      <c r="AA78" s="15">
        <v>93</v>
      </c>
      <c r="AB78" s="2">
        <f t="shared" si="70"/>
        <v>7.2081297482493163</v>
      </c>
      <c r="AC78" s="15">
        <v>85</v>
      </c>
      <c r="AD78" s="2">
        <f t="shared" si="71"/>
        <v>10.721944213314758</v>
      </c>
      <c r="AE78" s="4">
        <f t="shared" si="72"/>
        <v>7.4101391857282746</v>
      </c>
      <c r="AF78" s="14">
        <f t="shared" si="73"/>
        <v>0.45714740736292081</v>
      </c>
      <c r="AG78" s="15">
        <v>34</v>
      </c>
      <c r="AH78" s="2">
        <f t="shared" si="61"/>
        <v>2.1005390856149453</v>
      </c>
      <c r="AI78" s="15">
        <v>63</v>
      </c>
      <c r="AJ78" s="2">
        <f t="shared" si="74"/>
        <v>3.6200252290501416</v>
      </c>
      <c r="AK78" s="15">
        <v>61</v>
      </c>
      <c r="AL78" s="2">
        <f t="shared" si="75"/>
        <v>3.1812701865955844</v>
      </c>
      <c r="AM78" s="15">
        <v>65</v>
      </c>
      <c r="AN78" s="2">
        <f t="shared" si="76"/>
        <v>3.0027323843935352</v>
      </c>
      <c r="AO78" s="4">
        <f t="shared" si="77"/>
        <v>2.9761417214135517</v>
      </c>
      <c r="AP78" s="14">
        <f t="shared" si="78"/>
        <v>0.14543950414308907</v>
      </c>
      <c r="AQ78" s="7">
        <f t="shared" si="79"/>
        <v>33.0435913064197</v>
      </c>
      <c r="AR78" s="2">
        <f t="shared" si="80"/>
        <v>3.1732569270069177E-2</v>
      </c>
      <c r="AT78" s="11">
        <f t="shared" si="81"/>
        <v>0</v>
      </c>
    </row>
    <row r="79" spans="1:46" x14ac:dyDescent="0.25">
      <c r="A79" s="3" t="s">
        <v>71</v>
      </c>
      <c r="B79" s="3"/>
      <c r="C79" s="4">
        <v>81.5</v>
      </c>
      <c r="D79" s="2">
        <f t="shared" si="55"/>
        <v>18.70252833296767</v>
      </c>
      <c r="E79" s="4">
        <v>76.94</v>
      </c>
      <c r="F79" s="2">
        <f t="shared" si="62"/>
        <v>15.076688803332804</v>
      </c>
      <c r="G79" s="4">
        <f t="shared" si="63"/>
        <v>16.889608568150237</v>
      </c>
      <c r="H79" s="14">
        <f t="shared" si="64"/>
        <v>0.44236175721040372</v>
      </c>
      <c r="I79" s="2">
        <f t="shared" si="56"/>
        <v>5.6960431736899348</v>
      </c>
      <c r="J79" s="17">
        <v>50</v>
      </c>
      <c r="K79" s="2">
        <f t="shared" si="57"/>
        <v>3.1270346527395878</v>
      </c>
      <c r="L79" s="17">
        <v>74</v>
      </c>
      <c r="M79" s="2">
        <f t="shared" si="58"/>
        <v>4.0073644817718357</v>
      </c>
      <c r="N79" s="17">
        <v>76</v>
      </c>
      <c r="O79" s="2">
        <f t="shared" si="59"/>
        <v>12.146403637629732</v>
      </c>
      <c r="P79" s="17">
        <v>90</v>
      </c>
      <c r="Q79" s="2">
        <f t="shared" si="60"/>
        <v>3.5033699226185857</v>
      </c>
      <c r="R79" s="13">
        <f t="shared" si="65"/>
        <v>9.2548882864759392</v>
      </c>
      <c r="S79" s="17">
        <v>92</v>
      </c>
      <c r="T79" s="2">
        <f t="shared" si="66"/>
        <v>12.243595906446165</v>
      </c>
      <c r="U79" s="17">
        <v>82</v>
      </c>
      <c r="V79" s="2">
        <f t="shared" si="67"/>
        <v>9.3514612363044431</v>
      </c>
      <c r="W79" s="17">
        <v>69</v>
      </c>
      <c r="X79" s="2">
        <f t="shared" si="68"/>
        <v>4.7902381839471619</v>
      </c>
      <c r="Y79" s="17">
        <v>85</v>
      </c>
      <c r="Z79" s="2">
        <f t="shared" si="69"/>
        <v>9.923682206210886</v>
      </c>
      <c r="AA79" s="17">
        <v>95</v>
      </c>
      <c r="AB79" s="2">
        <f t="shared" si="70"/>
        <v>7.3631432912224204</v>
      </c>
      <c r="AC79" s="17">
        <v>94</v>
      </c>
      <c r="AD79" s="2">
        <f t="shared" si="71"/>
        <v>11.857208894724558</v>
      </c>
      <c r="AE79" s="4">
        <f t="shared" si="72"/>
        <v>7.475465730082937</v>
      </c>
      <c r="AF79" s="14">
        <f t="shared" si="73"/>
        <v>0.47814973999402</v>
      </c>
      <c r="AG79" s="15">
        <v>47</v>
      </c>
      <c r="AH79" s="2">
        <f t="shared" si="61"/>
        <v>2.9036863830559536</v>
      </c>
      <c r="AI79" s="15">
        <v>59</v>
      </c>
      <c r="AJ79" s="2">
        <f t="shared" si="74"/>
        <v>3.3901823573644183</v>
      </c>
      <c r="AK79" s="15">
        <v>31</v>
      </c>
      <c r="AL79" s="2">
        <f t="shared" si="75"/>
        <v>1.6167110784338214</v>
      </c>
      <c r="AM79" s="15">
        <v>69</v>
      </c>
      <c r="AN79" s="2">
        <f t="shared" si="76"/>
        <v>3.1875159157408297</v>
      </c>
      <c r="AO79" s="4">
        <f t="shared" si="77"/>
        <v>2.7745239336487559</v>
      </c>
      <c r="AP79" s="14">
        <f t="shared" si="78"/>
        <v>6.9844264910065235E-2</v>
      </c>
      <c r="AQ79" s="7">
        <f t="shared" si="79"/>
        <v>33.01185873714963</v>
      </c>
      <c r="AR79" s="2">
        <f t="shared" si="80"/>
        <v>1.3735377661703296E-3</v>
      </c>
      <c r="AT79" s="11">
        <f t="shared" si="81"/>
        <v>0</v>
      </c>
    </row>
    <row r="80" spans="1:46" x14ac:dyDescent="0.25">
      <c r="A80" s="1" t="s">
        <v>62</v>
      </c>
      <c r="C80" s="2">
        <v>75.75</v>
      </c>
      <c r="D80" s="2">
        <f t="shared" si="55"/>
        <v>17.383024800273635</v>
      </c>
      <c r="E80" s="2">
        <v>79.599999999999994</v>
      </c>
      <c r="F80" s="2">
        <f t="shared" si="62"/>
        <v>15.597926029962194</v>
      </c>
      <c r="G80" s="4">
        <f t="shared" si="63"/>
        <v>16.490475415117913</v>
      </c>
      <c r="H80" s="14">
        <f t="shared" si="64"/>
        <v>0.36068538918412735</v>
      </c>
      <c r="I80" s="2">
        <f t="shared" si="56"/>
        <v>6.2009765472202689</v>
      </c>
      <c r="J80" s="15">
        <v>59</v>
      </c>
      <c r="K80" s="2">
        <f t="shared" si="57"/>
        <v>3.6899008902327135</v>
      </c>
      <c r="L80" s="15">
        <v>95</v>
      </c>
      <c r="M80" s="2">
        <f t="shared" si="58"/>
        <v>5.1445895374097894</v>
      </c>
      <c r="N80" s="15">
        <v>78</v>
      </c>
      <c r="O80" s="2">
        <f t="shared" si="59"/>
        <v>12.466045838619987</v>
      </c>
      <c r="P80" s="15">
        <v>90</v>
      </c>
      <c r="Q80" s="2">
        <f t="shared" si="60"/>
        <v>3.5033699226185857</v>
      </c>
      <c r="R80" s="13">
        <f t="shared" si="65"/>
        <v>8.5805677551561121</v>
      </c>
      <c r="S80" s="15">
        <v>77</v>
      </c>
      <c r="T80" s="2">
        <f t="shared" si="66"/>
        <v>10.247357443438638</v>
      </c>
      <c r="U80" s="15">
        <v>87</v>
      </c>
      <c r="V80" s="2">
        <f t="shared" si="67"/>
        <v>9.9216722872986161</v>
      </c>
      <c r="W80" s="15">
        <v>61</v>
      </c>
      <c r="X80" s="2">
        <f t="shared" si="68"/>
        <v>4.2348482495764763</v>
      </c>
      <c r="Y80" s="15">
        <v>93</v>
      </c>
      <c r="Z80" s="2">
        <f t="shared" si="69"/>
        <v>10.857675825618971</v>
      </c>
      <c r="AA80" s="15">
        <v>97</v>
      </c>
      <c r="AB80" s="2">
        <f t="shared" si="70"/>
        <v>7.5181568341955236</v>
      </c>
      <c r="AC80" s="15">
        <v>69</v>
      </c>
      <c r="AD80" s="2">
        <f t="shared" si="71"/>
        <v>8.7036958908084507</v>
      </c>
      <c r="AE80" s="4">
        <f t="shared" si="72"/>
        <v>7.390772151188191</v>
      </c>
      <c r="AF80" s="14">
        <f t="shared" si="73"/>
        <v>0.45092095063683818</v>
      </c>
      <c r="AG80" s="15">
        <v>56</v>
      </c>
      <c r="AH80" s="2">
        <f t="shared" si="61"/>
        <v>3.4597114351304978</v>
      </c>
      <c r="AI80" s="15">
        <v>63</v>
      </c>
      <c r="AJ80" s="2">
        <f t="shared" si="74"/>
        <v>3.6200252290501416</v>
      </c>
      <c r="AK80" s="15">
        <v>32</v>
      </c>
      <c r="AL80" s="2">
        <f t="shared" si="75"/>
        <v>1.6688630487058802</v>
      </c>
      <c r="AM80" s="15">
        <v>76</v>
      </c>
      <c r="AN80" s="2">
        <f t="shared" si="76"/>
        <v>3.5108870955985951</v>
      </c>
      <c r="AO80" s="4">
        <f t="shared" si="77"/>
        <v>3.0648717021212786</v>
      </c>
      <c r="AP80" s="14">
        <f t="shared" si="78"/>
        <v>0.17870821616053834</v>
      </c>
      <c r="AQ80" s="7">
        <f t="shared" si="79"/>
        <v>33.01048519938346</v>
      </c>
      <c r="AR80" s="2">
        <f t="shared" si="80"/>
        <v>0.41889903351665936</v>
      </c>
      <c r="AT80" s="11">
        <f t="shared" si="81"/>
        <v>0</v>
      </c>
    </row>
    <row r="81" spans="1:46" x14ac:dyDescent="0.25">
      <c r="A81" s="1" t="s">
        <v>51</v>
      </c>
      <c r="C81" s="2">
        <v>78.5</v>
      </c>
      <c r="D81" s="2">
        <f t="shared" si="55"/>
        <v>18.014091707214259</v>
      </c>
      <c r="E81" s="2">
        <v>78.989999999999995</v>
      </c>
      <c r="F81" s="2">
        <f t="shared" si="62"/>
        <v>15.478394184757709</v>
      </c>
      <c r="G81" s="4">
        <f t="shared" si="63"/>
        <v>16.746242945985983</v>
      </c>
      <c r="H81" s="14">
        <f t="shared" si="64"/>
        <v>0.41302422102920011</v>
      </c>
      <c r="I81" s="2">
        <f t="shared" si="56"/>
        <v>5.8042172685787303</v>
      </c>
      <c r="J81" s="15">
        <v>80</v>
      </c>
      <c r="K81" s="2">
        <f t="shared" si="57"/>
        <v>5.0032554443833401</v>
      </c>
      <c r="L81" s="15">
        <v>54</v>
      </c>
      <c r="M81" s="2">
        <f t="shared" si="58"/>
        <v>2.9242930002118803</v>
      </c>
      <c r="N81" s="15">
        <v>83</v>
      </c>
      <c r="O81" s="2">
        <f t="shared" si="59"/>
        <v>13.265151341095628</v>
      </c>
      <c r="P81" s="15">
        <v>52</v>
      </c>
      <c r="Q81" s="2">
        <f t="shared" si="60"/>
        <v>2.0241692886240719</v>
      </c>
      <c r="R81" s="13">
        <f t="shared" si="65"/>
        <v>8.7490031376556345</v>
      </c>
      <c r="S81" s="15">
        <v>87</v>
      </c>
      <c r="T81" s="2">
        <f t="shared" si="66"/>
        <v>11.578183085443657</v>
      </c>
      <c r="U81" s="15">
        <v>88</v>
      </c>
      <c r="V81" s="2">
        <f t="shared" si="67"/>
        <v>10.035714497497452</v>
      </c>
      <c r="W81" s="15">
        <v>69</v>
      </c>
      <c r="X81" s="2">
        <f t="shared" si="68"/>
        <v>4.7902381839471619</v>
      </c>
      <c r="Y81" s="15">
        <v>83</v>
      </c>
      <c r="Z81" s="2">
        <f t="shared" si="69"/>
        <v>9.6901838013588666</v>
      </c>
      <c r="AA81" s="15">
        <v>70</v>
      </c>
      <c r="AB81" s="2">
        <f t="shared" si="70"/>
        <v>5.4254740040586249</v>
      </c>
      <c r="AC81" s="15">
        <v>87</v>
      </c>
      <c r="AD81" s="2">
        <f t="shared" si="71"/>
        <v>10.974225253628047</v>
      </c>
      <c r="AE81" s="4">
        <f t="shared" si="72"/>
        <v>7.2766102031171824</v>
      </c>
      <c r="AF81" s="14">
        <f t="shared" si="73"/>
        <v>0.414218148875513</v>
      </c>
      <c r="AG81" s="15">
        <v>77</v>
      </c>
      <c r="AH81" s="2">
        <f t="shared" si="61"/>
        <v>4.7571032233044344</v>
      </c>
      <c r="AI81" s="15">
        <v>39</v>
      </c>
      <c r="AJ81" s="2">
        <f t="shared" si="74"/>
        <v>2.240967998935802</v>
      </c>
      <c r="AK81" s="15">
        <v>65</v>
      </c>
      <c r="AL81" s="2">
        <f t="shared" si="75"/>
        <v>3.3898780676838194</v>
      </c>
      <c r="AM81" s="15">
        <v>34</v>
      </c>
      <c r="AN81" s="2">
        <f t="shared" si="76"/>
        <v>1.570660016452003</v>
      </c>
      <c r="AO81" s="4">
        <f t="shared" si="77"/>
        <v>2.9896523265940145</v>
      </c>
      <c r="AP81" s="14">
        <f t="shared" si="78"/>
        <v>0.15050521507129094</v>
      </c>
      <c r="AQ81" s="7">
        <f t="shared" si="79"/>
        <v>32.591586165866801</v>
      </c>
      <c r="AR81" s="2">
        <f t="shared" si="80"/>
        <v>0.81361430910168764</v>
      </c>
      <c r="AT81" s="11">
        <f t="shared" si="81"/>
        <v>0</v>
      </c>
    </row>
    <row r="82" spans="1:46" x14ac:dyDescent="0.25">
      <c r="A82" s="5" t="s">
        <v>160</v>
      </c>
      <c r="B82" s="5"/>
      <c r="C82" s="6"/>
      <c r="E82" s="6">
        <v>75.16</v>
      </c>
      <c r="F82" s="2">
        <f t="shared" si="62"/>
        <v>14.727890959949226</v>
      </c>
      <c r="G82" s="4">
        <f t="shared" si="63"/>
        <v>14.727890959949226</v>
      </c>
      <c r="H82" s="14">
        <f t="shared" si="64"/>
        <v>0</v>
      </c>
      <c r="J82" s="16"/>
      <c r="L82" s="16"/>
      <c r="N82" s="16"/>
      <c r="P82" s="16"/>
      <c r="R82" s="13">
        <f t="shared" si="65"/>
        <v>8.9535150014390936</v>
      </c>
      <c r="S82" s="16">
        <v>87</v>
      </c>
      <c r="T82" s="2">
        <f t="shared" si="66"/>
        <v>11.578183085443657</v>
      </c>
      <c r="U82" s="16">
        <v>88</v>
      </c>
      <c r="V82" s="2">
        <f t="shared" si="67"/>
        <v>10.035714497497452</v>
      </c>
      <c r="W82" s="16">
        <v>66</v>
      </c>
      <c r="X82" s="2">
        <f t="shared" si="68"/>
        <v>4.5819669585581551</v>
      </c>
      <c r="Y82" s="16">
        <v>86</v>
      </c>
      <c r="Z82" s="2">
        <f t="shared" si="69"/>
        <v>10.040431408636897</v>
      </c>
      <c r="AA82" s="16">
        <v>84</v>
      </c>
      <c r="AB82" s="2">
        <f t="shared" si="70"/>
        <v>6.5105688048703501</v>
      </c>
      <c r="AC82" s="16">
        <v>87</v>
      </c>
      <c r="AD82" s="2">
        <f t="shared" si="71"/>
        <v>10.974225253628047</v>
      </c>
      <c r="AE82" s="4">
        <f t="shared" si="72"/>
        <v>8.9535150014390936</v>
      </c>
      <c r="AF82" s="14">
        <f t="shared" si="73"/>
        <v>0.95333915570295336</v>
      </c>
      <c r="AG82" s="16"/>
      <c r="AI82" s="16">
        <v>30</v>
      </c>
      <c r="AJ82" s="2">
        <f t="shared" si="74"/>
        <v>1.7238215376429247</v>
      </c>
      <c r="AK82" s="16">
        <v>68</v>
      </c>
      <c r="AL82" s="2">
        <f t="shared" si="75"/>
        <v>3.5463339784999954</v>
      </c>
      <c r="AM82" s="16">
        <v>54</v>
      </c>
      <c r="AN82" s="2">
        <f t="shared" si="76"/>
        <v>2.4945776731884757</v>
      </c>
      <c r="AO82" s="4">
        <f t="shared" si="77"/>
        <v>2.5882443964437987</v>
      </c>
      <c r="AP82" s="14">
        <f t="shared" si="78"/>
        <v>0</v>
      </c>
      <c r="AQ82" s="7">
        <f t="shared" si="79"/>
        <v>31.777971856765113</v>
      </c>
      <c r="AR82" s="2">
        <f t="shared" si="80"/>
        <v>0.35315129423308989</v>
      </c>
      <c r="AT82" s="11">
        <f t="shared" si="81"/>
        <v>0</v>
      </c>
    </row>
    <row r="83" spans="1:46" x14ac:dyDescent="0.25">
      <c r="A83" s="1" t="s">
        <v>25</v>
      </c>
      <c r="C83" s="2">
        <v>78.25</v>
      </c>
      <c r="D83" s="2">
        <f t="shared" ref="D83:D99" si="82">C83/_xlfn.STDEV.S($C$2:$C$86)</f>
        <v>17.956721988401476</v>
      </c>
      <c r="E83" s="2">
        <v>76.59</v>
      </c>
      <c r="F83" s="2">
        <f t="shared" si="62"/>
        <v>15.008104957723674</v>
      </c>
      <c r="G83" s="4">
        <f t="shared" si="63"/>
        <v>16.482413473062575</v>
      </c>
      <c r="H83" s="14">
        <f t="shared" si="64"/>
        <v>0.35903563861513615</v>
      </c>
      <c r="I83" s="2">
        <f t="shared" ref="I83:I99" si="83">AVERAGE(K83,M83,O83,Q83)</f>
        <v>5.9629648441916876</v>
      </c>
      <c r="J83" s="15">
        <v>93</v>
      </c>
      <c r="K83" s="2">
        <f t="shared" ref="K83:K99" si="84">J83/_xlfn.STDEV.S($J$2:$J$86)</f>
        <v>5.8162844540956335</v>
      </c>
      <c r="L83" s="15">
        <v>75</v>
      </c>
      <c r="M83" s="2">
        <f t="shared" ref="M83:M99" si="85">L83/_xlfn.STDEV.S($L$2:$L$86)</f>
        <v>4.0615180558498336</v>
      </c>
      <c r="N83" s="15">
        <v>85</v>
      </c>
      <c r="O83" s="2">
        <f t="shared" ref="O83:O99" si="86">N83/_xlfn.STDEV.S($N$2:$N$86)</f>
        <v>13.584793542085883</v>
      </c>
      <c r="P83" s="15">
        <v>10</v>
      </c>
      <c r="Q83" s="2">
        <f t="shared" ref="Q83:Q99" si="87">P83/_xlfn.STDEV.S($P$2:$P$86)</f>
        <v>0.38926332473539837</v>
      </c>
      <c r="R83" s="13">
        <f t="shared" si="65"/>
        <v>8.6625482647931875</v>
      </c>
      <c r="S83" s="15">
        <v>91</v>
      </c>
      <c r="T83" s="2">
        <f t="shared" si="66"/>
        <v>12.110513342245664</v>
      </c>
      <c r="U83" s="15">
        <v>75</v>
      </c>
      <c r="V83" s="2">
        <f t="shared" si="67"/>
        <v>8.5531657649126007</v>
      </c>
      <c r="W83" s="15">
        <v>92</v>
      </c>
      <c r="X83" s="2">
        <f t="shared" si="68"/>
        <v>6.3869842452628829</v>
      </c>
      <c r="Y83" s="15">
        <v>76</v>
      </c>
      <c r="Z83" s="2">
        <f t="shared" si="69"/>
        <v>8.8729393843767923</v>
      </c>
      <c r="AA83" s="15">
        <v>59</v>
      </c>
      <c r="AB83" s="2">
        <f t="shared" si="70"/>
        <v>4.5728995177065555</v>
      </c>
      <c r="AC83" s="15">
        <v>91</v>
      </c>
      <c r="AD83" s="2">
        <f t="shared" si="71"/>
        <v>11.478787334254624</v>
      </c>
      <c r="AE83" s="4">
        <f t="shared" si="72"/>
        <v>7.312756554492438</v>
      </c>
      <c r="AF83" s="14">
        <f t="shared" si="73"/>
        <v>0.42583911708197725</v>
      </c>
      <c r="AG83" s="15">
        <v>89</v>
      </c>
      <c r="AH83" s="2">
        <f t="shared" ref="AH83:AH99" si="88">AG83/_xlfn.STDEV.S($AG$2:$AG$86)</f>
        <v>5.4984699594038267</v>
      </c>
      <c r="AI83" s="15">
        <v>27</v>
      </c>
      <c r="AJ83" s="2">
        <f t="shared" si="74"/>
        <v>1.5514393838786322</v>
      </c>
      <c r="AK83" s="15">
        <v>85</v>
      </c>
      <c r="AL83" s="2">
        <f t="shared" si="75"/>
        <v>4.4329174731249941</v>
      </c>
      <c r="AM83" s="15">
        <v>12</v>
      </c>
      <c r="AN83" s="2">
        <f t="shared" si="76"/>
        <v>0.55435059404188347</v>
      </c>
      <c r="AO83" s="4">
        <f t="shared" si="77"/>
        <v>3.0092943526123341</v>
      </c>
      <c r="AP83" s="14">
        <f t="shared" si="78"/>
        <v>0.15786986117884741</v>
      </c>
      <c r="AQ83" s="7">
        <f t="shared" si="79"/>
        <v>31.424820562532023</v>
      </c>
      <c r="AR83" s="2">
        <f t="shared" si="80"/>
        <v>9.8788887314203322E-2</v>
      </c>
      <c r="AT83" s="11">
        <f t="shared" si="81"/>
        <v>0</v>
      </c>
    </row>
    <row r="84" spans="1:46" x14ac:dyDescent="0.25">
      <c r="A84" s="1" t="s">
        <v>75</v>
      </c>
      <c r="C84" s="2">
        <v>85.75</v>
      </c>
      <c r="D84" s="2">
        <f t="shared" si="82"/>
        <v>19.677813552785004</v>
      </c>
      <c r="E84" s="2">
        <v>81.010000000000005</v>
      </c>
      <c r="F84" s="2">
        <f t="shared" si="62"/>
        <v>15.874220950844691</v>
      </c>
      <c r="G84" s="4">
        <f t="shared" si="63"/>
        <v>17.776017251814849</v>
      </c>
      <c r="H84" s="14">
        <f t="shared" si="64"/>
        <v>0.62375145465509307</v>
      </c>
      <c r="I84" s="2">
        <f t="shared" si="83"/>
        <v>5.6830299102933468</v>
      </c>
      <c r="J84" s="15">
        <v>47</v>
      </c>
      <c r="K84" s="2">
        <f t="shared" si="84"/>
        <v>2.9394125735752126</v>
      </c>
      <c r="L84" s="15">
        <v>86</v>
      </c>
      <c r="M84" s="2">
        <f t="shared" si="85"/>
        <v>4.6572073707078099</v>
      </c>
      <c r="N84" s="15">
        <v>74</v>
      </c>
      <c r="O84" s="2">
        <f t="shared" si="86"/>
        <v>11.826761436639476</v>
      </c>
      <c r="P84" s="15">
        <v>85</v>
      </c>
      <c r="Q84" s="2">
        <f t="shared" si="87"/>
        <v>3.3087382602508866</v>
      </c>
      <c r="R84" s="13">
        <f t="shared" si="65"/>
        <v>7.7261914980245576</v>
      </c>
      <c r="S84" s="15">
        <v>72</v>
      </c>
      <c r="T84" s="2">
        <f t="shared" si="66"/>
        <v>9.5819446224361293</v>
      </c>
      <c r="U84" s="15">
        <v>77</v>
      </c>
      <c r="V84" s="2">
        <f t="shared" si="67"/>
        <v>8.7812501853102702</v>
      </c>
      <c r="W84" s="15">
        <v>64</v>
      </c>
      <c r="X84" s="2">
        <f t="shared" si="68"/>
        <v>4.4431194749654832</v>
      </c>
      <c r="Y84" s="15">
        <v>70</v>
      </c>
      <c r="Z84" s="2">
        <f t="shared" si="69"/>
        <v>8.1724441698207304</v>
      </c>
      <c r="AA84" s="15">
        <v>91</v>
      </c>
      <c r="AB84" s="2">
        <f t="shared" si="70"/>
        <v>7.0531162052762131</v>
      </c>
      <c r="AC84" s="15">
        <v>66</v>
      </c>
      <c r="AD84" s="2">
        <f t="shared" si="71"/>
        <v>8.3252743303385195</v>
      </c>
      <c r="AE84" s="4">
        <f t="shared" si="72"/>
        <v>6.7046107041589522</v>
      </c>
      <c r="AF84" s="14">
        <f t="shared" si="73"/>
        <v>0.23032163543494852</v>
      </c>
      <c r="AG84" s="15">
        <v>37</v>
      </c>
      <c r="AH84" s="2">
        <f t="shared" si="88"/>
        <v>2.2858807696397934</v>
      </c>
      <c r="AI84" s="15">
        <v>77</v>
      </c>
      <c r="AJ84" s="2">
        <f t="shared" si="74"/>
        <v>4.4244752799501734</v>
      </c>
      <c r="AK84" s="15">
        <v>5</v>
      </c>
      <c r="AL84" s="2">
        <f t="shared" si="75"/>
        <v>0.26075985136029378</v>
      </c>
      <c r="AM84" s="15">
        <v>93</v>
      </c>
      <c r="AN84" s="2">
        <f t="shared" si="76"/>
        <v>4.2962171038245964</v>
      </c>
      <c r="AO84" s="4">
        <f t="shared" si="77"/>
        <v>2.8168332511937142</v>
      </c>
      <c r="AP84" s="14">
        <f t="shared" si="78"/>
        <v>8.5707860166493094E-2</v>
      </c>
      <c r="AQ84" s="7">
        <f t="shared" si="79"/>
        <v>31.32603167521782</v>
      </c>
      <c r="AR84" s="2">
        <f t="shared" si="80"/>
        <v>0.12891629105164526</v>
      </c>
      <c r="AT84" s="11">
        <f t="shared" si="81"/>
        <v>0</v>
      </c>
    </row>
    <row r="85" spans="1:46" x14ac:dyDescent="0.25">
      <c r="A85" s="1" t="s">
        <v>53</v>
      </c>
      <c r="B85" s="1" t="s">
        <v>214</v>
      </c>
      <c r="C85" s="2">
        <v>79.25</v>
      </c>
      <c r="D85" s="2">
        <f t="shared" si="82"/>
        <v>18.186200863652612</v>
      </c>
      <c r="E85" s="2">
        <v>83.65</v>
      </c>
      <c r="F85" s="2">
        <f t="shared" si="62"/>
        <v>16.391539100582133</v>
      </c>
      <c r="G85" s="4">
        <f t="shared" si="63"/>
        <v>17.288869982117372</v>
      </c>
      <c r="H85" s="14">
        <f t="shared" si="64"/>
        <v>0.524064371834427</v>
      </c>
      <c r="I85" s="2">
        <f t="shared" si="83"/>
        <v>5.0486497784777367</v>
      </c>
      <c r="J85" s="15">
        <v>52</v>
      </c>
      <c r="K85" s="2">
        <f t="shared" si="84"/>
        <v>3.252116038849171</v>
      </c>
      <c r="L85" s="15">
        <v>67</v>
      </c>
      <c r="M85" s="2">
        <f t="shared" si="85"/>
        <v>3.6282894632258516</v>
      </c>
      <c r="N85" s="15">
        <v>76</v>
      </c>
      <c r="O85" s="2">
        <f t="shared" si="86"/>
        <v>12.146403637629732</v>
      </c>
      <c r="P85" s="15">
        <v>30</v>
      </c>
      <c r="Q85" s="2">
        <f t="shared" si="87"/>
        <v>1.1677899742061952</v>
      </c>
      <c r="R85" s="13">
        <f t="shared" si="65"/>
        <v>8.5198338257190471</v>
      </c>
      <c r="S85" s="15">
        <v>82</v>
      </c>
      <c r="T85" s="2">
        <f t="shared" si="66"/>
        <v>10.912770264441146</v>
      </c>
      <c r="U85" s="15">
        <v>70</v>
      </c>
      <c r="V85" s="2">
        <f t="shared" si="67"/>
        <v>7.9829547139184269</v>
      </c>
      <c r="W85" s="15">
        <v>91</v>
      </c>
      <c r="X85" s="2">
        <f t="shared" si="68"/>
        <v>6.317560503466547</v>
      </c>
      <c r="Y85" s="15">
        <v>84</v>
      </c>
      <c r="Z85" s="2">
        <f t="shared" si="69"/>
        <v>9.8069330037848772</v>
      </c>
      <c r="AA85" s="15">
        <v>71</v>
      </c>
      <c r="AB85" s="2">
        <f t="shared" si="70"/>
        <v>5.5029807755451774</v>
      </c>
      <c r="AC85" s="15">
        <v>84</v>
      </c>
      <c r="AD85" s="2">
        <f t="shared" si="71"/>
        <v>10.595803693158114</v>
      </c>
      <c r="AE85" s="4">
        <f t="shared" si="72"/>
        <v>6.7842418020983919</v>
      </c>
      <c r="AF85" s="14">
        <f t="shared" si="73"/>
        <v>0.25592284889611</v>
      </c>
      <c r="AG85" s="15">
        <v>69</v>
      </c>
      <c r="AH85" s="2">
        <f t="shared" si="88"/>
        <v>4.2628587325715062</v>
      </c>
      <c r="AI85" s="15">
        <v>47</v>
      </c>
      <c r="AJ85" s="2">
        <f t="shared" si="74"/>
        <v>2.7006537423072485</v>
      </c>
      <c r="AK85" s="15">
        <v>65</v>
      </c>
      <c r="AL85" s="2">
        <f t="shared" si="75"/>
        <v>3.3898780676838194</v>
      </c>
      <c r="AM85" s="15">
        <v>36</v>
      </c>
      <c r="AN85" s="2">
        <f t="shared" si="76"/>
        <v>1.6630517821256503</v>
      </c>
      <c r="AO85" s="4">
        <f t="shared" si="77"/>
        <v>3.0041105811720561</v>
      </c>
      <c r="AP85" s="14">
        <f t="shared" si="78"/>
        <v>0.1559262407944482</v>
      </c>
      <c r="AQ85" s="7">
        <f t="shared" si="79"/>
        <v>31.197115384166175</v>
      </c>
      <c r="AR85" s="2">
        <f t="shared" si="80"/>
        <v>0.52228289668429539</v>
      </c>
      <c r="AT85" s="11">
        <f t="shared" si="81"/>
        <v>0</v>
      </c>
    </row>
    <row r="86" spans="1:46" x14ac:dyDescent="0.25">
      <c r="A86" s="1" t="s">
        <v>70</v>
      </c>
      <c r="B86" s="1" t="s">
        <v>214</v>
      </c>
      <c r="C86" s="2">
        <v>77.25</v>
      </c>
      <c r="D86" s="2">
        <f t="shared" si="82"/>
        <v>17.72724311315034</v>
      </c>
      <c r="E86" s="2">
        <v>83.65</v>
      </c>
      <c r="F86" s="2">
        <f t="shared" si="62"/>
        <v>16.391539100582133</v>
      </c>
      <c r="G86" s="4">
        <f t="shared" si="63"/>
        <v>17.059391106866236</v>
      </c>
      <c r="H86" s="14">
        <f t="shared" si="64"/>
        <v>0.47710510291158242</v>
      </c>
      <c r="I86" s="2">
        <f t="shared" si="83"/>
        <v>5.4954843864933309</v>
      </c>
      <c r="J86" s="15">
        <v>66</v>
      </c>
      <c r="K86" s="2">
        <f t="shared" si="84"/>
        <v>4.127685741616256</v>
      </c>
      <c r="L86" s="15">
        <v>67</v>
      </c>
      <c r="M86" s="2">
        <f t="shared" si="85"/>
        <v>3.6282894632258516</v>
      </c>
      <c r="N86" s="15">
        <v>80</v>
      </c>
      <c r="O86" s="2">
        <f t="shared" si="86"/>
        <v>12.785688039610244</v>
      </c>
      <c r="P86" s="15">
        <v>37</v>
      </c>
      <c r="Q86" s="2">
        <f t="shared" si="87"/>
        <v>1.440274301520974</v>
      </c>
      <c r="R86" s="13">
        <f t="shared" si="65"/>
        <v>8.5198338257190471</v>
      </c>
      <c r="S86" s="15">
        <v>82</v>
      </c>
      <c r="T86" s="2">
        <f t="shared" si="66"/>
        <v>10.912770264441146</v>
      </c>
      <c r="U86" s="15">
        <v>70</v>
      </c>
      <c r="V86" s="2">
        <f t="shared" si="67"/>
        <v>7.9829547139184269</v>
      </c>
      <c r="W86" s="15">
        <v>91</v>
      </c>
      <c r="X86" s="2">
        <f t="shared" si="68"/>
        <v>6.317560503466547</v>
      </c>
      <c r="Y86" s="15">
        <v>84</v>
      </c>
      <c r="Z86" s="2">
        <f t="shared" si="69"/>
        <v>9.8069330037848772</v>
      </c>
      <c r="AA86" s="15">
        <v>71</v>
      </c>
      <c r="AB86" s="2">
        <f t="shared" si="70"/>
        <v>5.5029807755451774</v>
      </c>
      <c r="AC86" s="15">
        <v>84</v>
      </c>
      <c r="AD86" s="2">
        <f t="shared" si="71"/>
        <v>10.595803693158114</v>
      </c>
      <c r="AE86" s="4">
        <f t="shared" si="72"/>
        <v>7.007659106106189</v>
      </c>
      <c r="AF86" s="14">
        <f t="shared" si="73"/>
        <v>0.32775099441748362</v>
      </c>
      <c r="AG86" s="15">
        <v>62</v>
      </c>
      <c r="AH86" s="2">
        <f t="shared" si="88"/>
        <v>3.830394803180194</v>
      </c>
      <c r="AI86" s="15">
        <v>47</v>
      </c>
      <c r="AJ86" s="2">
        <f t="shared" si="74"/>
        <v>2.7006537423072485</v>
      </c>
      <c r="AK86" s="15">
        <v>65</v>
      </c>
      <c r="AL86" s="2">
        <f t="shared" si="75"/>
        <v>3.3898780676838194</v>
      </c>
      <c r="AM86" s="15">
        <v>36</v>
      </c>
      <c r="AN86" s="2">
        <f t="shared" si="76"/>
        <v>1.6630517821256503</v>
      </c>
      <c r="AO86" s="4">
        <f t="shared" si="77"/>
        <v>2.8959945988242279</v>
      </c>
      <c r="AP86" s="14">
        <f t="shared" si="78"/>
        <v>0.11538887729539021</v>
      </c>
      <c r="AQ86" s="7">
        <f t="shared" si="79"/>
        <v>30.674832487481879</v>
      </c>
      <c r="AR86" s="2">
        <f t="shared" si="80"/>
        <v>0.75903630590033089</v>
      </c>
      <c r="AT86" s="11">
        <f t="shared" si="81"/>
        <v>0</v>
      </c>
    </row>
    <row r="87" spans="1:46" x14ac:dyDescent="0.25">
      <c r="A87" s="1" t="s">
        <v>77</v>
      </c>
      <c r="C87" s="2">
        <v>78.75</v>
      </c>
      <c r="D87" s="2">
        <f t="shared" si="82"/>
        <v>18.071461426027046</v>
      </c>
      <c r="E87" s="2">
        <v>87.52</v>
      </c>
      <c r="F87" s="2">
        <f t="shared" si="62"/>
        <v>17.149880479174513</v>
      </c>
      <c r="G87" s="4">
        <f t="shared" si="63"/>
        <v>17.610670952600778</v>
      </c>
      <c r="H87" s="14">
        <f t="shared" si="64"/>
        <v>0.58991591610413319</v>
      </c>
      <c r="I87" s="2">
        <f t="shared" si="83"/>
        <v>5.0930344886256105</v>
      </c>
      <c r="J87" s="15">
        <v>20</v>
      </c>
      <c r="K87" s="2">
        <f t="shared" si="84"/>
        <v>1.250813861095835</v>
      </c>
      <c r="L87" s="15">
        <v>82</v>
      </c>
      <c r="M87" s="2">
        <f t="shared" si="85"/>
        <v>4.4405930743958182</v>
      </c>
      <c r="N87" s="15">
        <v>77</v>
      </c>
      <c r="O87" s="2">
        <f t="shared" si="86"/>
        <v>12.306224738124859</v>
      </c>
      <c r="P87" s="15">
        <v>61</v>
      </c>
      <c r="Q87" s="2">
        <f t="shared" si="87"/>
        <v>2.3745062808859303</v>
      </c>
      <c r="R87" s="13">
        <f t="shared" si="65"/>
        <v>8.1320792366818395</v>
      </c>
      <c r="S87" s="15">
        <v>76</v>
      </c>
      <c r="T87" s="2">
        <f t="shared" si="66"/>
        <v>10.114274879238137</v>
      </c>
      <c r="U87" s="15">
        <v>82</v>
      </c>
      <c r="V87" s="2">
        <f t="shared" si="67"/>
        <v>9.3514612363044431</v>
      </c>
      <c r="W87" s="15">
        <v>65</v>
      </c>
      <c r="X87" s="2">
        <f t="shared" si="68"/>
        <v>4.5125432167618191</v>
      </c>
      <c r="Y87" s="15">
        <v>74</v>
      </c>
      <c r="Z87" s="2">
        <f t="shared" si="69"/>
        <v>8.6394409795247729</v>
      </c>
      <c r="AA87" s="15">
        <v>85</v>
      </c>
      <c r="AB87" s="2">
        <f t="shared" si="70"/>
        <v>6.5880755763569026</v>
      </c>
      <c r="AC87" s="15">
        <v>76</v>
      </c>
      <c r="AD87" s="2">
        <f t="shared" si="71"/>
        <v>9.5866795319049611</v>
      </c>
      <c r="AE87" s="4">
        <f t="shared" si="72"/>
        <v>6.612556862653725</v>
      </c>
      <c r="AF87" s="14">
        <f t="shared" si="73"/>
        <v>0.20072653870417709</v>
      </c>
      <c r="AG87" s="15">
        <v>33</v>
      </c>
      <c r="AH87" s="2">
        <f t="shared" si="88"/>
        <v>2.0387585242733293</v>
      </c>
      <c r="AI87" s="15">
        <v>63</v>
      </c>
      <c r="AJ87" s="2">
        <f t="shared" si="74"/>
        <v>3.6200252290501416</v>
      </c>
      <c r="AK87" s="15">
        <v>41</v>
      </c>
      <c r="AL87" s="2">
        <f t="shared" si="75"/>
        <v>2.1382307811544092</v>
      </c>
      <c r="AM87" s="15">
        <v>80</v>
      </c>
      <c r="AN87" s="2">
        <f t="shared" si="76"/>
        <v>3.6956706269458897</v>
      </c>
      <c r="AO87" s="4">
        <f t="shared" si="77"/>
        <v>2.8731712903559421</v>
      </c>
      <c r="AP87" s="14">
        <f t="shared" si="78"/>
        <v>0.10683143063913629</v>
      </c>
      <c r="AQ87" s="7">
        <f t="shared" si="79"/>
        <v>29.915796181581548</v>
      </c>
      <c r="AR87" s="2">
        <f t="shared" si="80"/>
        <v>0.3566120302122755</v>
      </c>
      <c r="AT87" s="11">
        <f t="shared" si="81"/>
        <v>0</v>
      </c>
    </row>
    <row r="88" spans="1:46" x14ac:dyDescent="0.25">
      <c r="A88" s="1" t="s">
        <v>50</v>
      </c>
      <c r="C88" s="2">
        <v>79.25</v>
      </c>
      <c r="D88" s="2">
        <f t="shared" si="82"/>
        <v>18.186200863652612</v>
      </c>
      <c r="E88" s="2">
        <v>81.08</v>
      </c>
      <c r="F88" s="2">
        <f t="shared" si="62"/>
        <v>15.887937719966516</v>
      </c>
      <c r="G88" s="4">
        <f t="shared" si="63"/>
        <v>17.037069291809566</v>
      </c>
      <c r="H88" s="14">
        <f t="shared" si="64"/>
        <v>0.47253729197497635</v>
      </c>
      <c r="I88" s="2">
        <f t="shared" si="83"/>
        <v>5.8917273334805884</v>
      </c>
      <c r="J88" s="15">
        <v>70</v>
      </c>
      <c r="K88" s="2">
        <f t="shared" si="84"/>
        <v>4.3778485138354224</v>
      </c>
      <c r="L88" s="15">
        <v>82</v>
      </c>
      <c r="M88" s="2">
        <f t="shared" si="85"/>
        <v>4.4405930743958182</v>
      </c>
      <c r="N88" s="15">
        <v>84</v>
      </c>
      <c r="O88" s="2">
        <f t="shared" si="86"/>
        <v>13.424972441590755</v>
      </c>
      <c r="P88" s="15">
        <v>34</v>
      </c>
      <c r="Q88" s="2">
        <f t="shared" si="87"/>
        <v>1.3234953041003545</v>
      </c>
      <c r="R88" s="13">
        <f t="shared" si="65"/>
        <v>8.5822301529210563</v>
      </c>
      <c r="S88" s="15">
        <v>82</v>
      </c>
      <c r="T88" s="2">
        <f t="shared" si="66"/>
        <v>10.912770264441146</v>
      </c>
      <c r="U88" s="15">
        <v>64</v>
      </c>
      <c r="V88" s="2">
        <f t="shared" si="67"/>
        <v>7.2987014527254193</v>
      </c>
      <c r="W88" s="15">
        <v>95</v>
      </c>
      <c r="X88" s="2">
        <f t="shared" si="68"/>
        <v>6.5952554706518898</v>
      </c>
      <c r="Y88" s="15">
        <v>96</v>
      </c>
      <c r="Z88" s="2">
        <f t="shared" si="69"/>
        <v>11.207923432897001</v>
      </c>
      <c r="AA88" s="15">
        <v>63</v>
      </c>
      <c r="AB88" s="2">
        <f t="shared" si="70"/>
        <v>4.8829266036527628</v>
      </c>
      <c r="AC88" s="15">
        <v>84</v>
      </c>
      <c r="AD88" s="2">
        <f t="shared" si="71"/>
        <v>10.595803693158114</v>
      </c>
      <c r="AE88" s="4">
        <f t="shared" si="72"/>
        <v>7.2369787432008224</v>
      </c>
      <c r="AF88" s="14">
        <f t="shared" si="73"/>
        <v>0.40147672634900428</v>
      </c>
      <c r="AG88" s="15">
        <v>63</v>
      </c>
      <c r="AH88" s="2">
        <f t="shared" si="88"/>
        <v>3.89217536452181</v>
      </c>
      <c r="AI88" s="15">
        <v>36</v>
      </c>
      <c r="AJ88" s="2">
        <f t="shared" si="74"/>
        <v>2.0685858451715093</v>
      </c>
      <c r="AK88" s="15">
        <v>70</v>
      </c>
      <c r="AL88" s="2">
        <f t="shared" si="75"/>
        <v>3.6506379190441129</v>
      </c>
      <c r="AM88" s="15">
        <v>19</v>
      </c>
      <c r="AN88" s="2">
        <f t="shared" si="76"/>
        <v>0.87772177389964878</v>
      </c>
      <c r="AO88" s="4">
        <f t="shared" si="77"/>
        <v>2.6222802256592703</v>
      </c>
      <c r="AP88" s="14">
        <f t="shared" si="78"/>
        <v>1.2761506217097677E-2</v>
      </c>
      <c r="AQ88" s="7">
        <f t="shared" si="79"/>
        <v>29.559184151369273</v>
      </c>
      <c r="AR88" s="2">
        <f t="shared" si="80"/>
        <v>0.50229134849136869</v>
      </c>
      <c r="AT88" s="11">
        <f t="shared" si="81"/>
        <v>0</v>
      </c>
    </row>
    <row r="89" spans="1:46" x14ac:dyDescent="0.25">
      <c r="A89" s="1" t="s">
        <v>137</v>
      </c>
      <c r="C89" s="2">
        <v>75.5</v>
      </c>
      <c r="D89" s="2">
        <f t="shared" si="82"/>
        <v>17.325655081460848</v>
      </c>
      <c r="E89" s="2">
        <v>74.48</v>
      </c>
      <c r="F89" s="2">
        <f t="shared" si="62"/>
        <v>14.594642345622919</v>
      </c>
      <c r="G89" s="4">
        <f t="shared" si="63"/>
        <v>15.960148713541884</v>
      </c>
      <c r="H89" s="14">
        <f t="shared" si="64"/>
        <v>0.25216230979819321</v>
      </c>
      <c r="I89" s="2">
        <f t="shared" si="83"/>
        <v>6.1005302894187095</v>
      </c>
      <c r="J89" s="15">
        <v>90</v>
      </c>
      <c r="K89" s="2">
        <f t="shared" si="84"/>
        <v>5.6286623749312579</v>
      </c>
      <c r="L89" s="15">
        <v>80</v>
      </c>
      <c r="M89" s="2">
        <f t="shared" si="85"/>
        <v>4.3322859262398232</v>
      </c>
      <c r="N89" s="15">
        <v>85</v>
      </c>
      <c r="O89" s="2">
        <f t="shared" si="86"/>
        <v>13.584793542085883</v>
      </c>
      <c r="P89" s="15">
        <v>22</v>
      </c>
      <c r="Q89" s="2">
        <f t="shared" si="87"/>
        <v>0.85637931441787651</v>
      </c>
      <c r="R89" s="13">
        <f t="shared" si="65"/>
        <v>9.1997938997631294</v>
      </c>
      <c r="S89" s="15">
        <v>92</v>
      </c>
      <c r="T89" s="2">
        <f t="shared" si="66"/>
        <v>12.243595906446165</v>
      </c>
      <c r="U89" s="15">
        <v>82</v>
      </c>
      <c r="V89" s="2">
        <f t="shared" si="67"/>
        <v>9.3514612363044431</v>
      </c>
      <c r="W89" s="15">
        <v>89</v>
      </c>
      <c r="X89" s="2">
        <f t="shared" si="68"/>
        <v>6.1787130198738751</v>
      </c>
      <c r="Y89" s="15">
        <v>97</v>
      </c>
      <c r="Z89" s="2">
        <f t="shared" si="69"/>
        <v>11.324672635323012</v>
      </c>
      <c r="AA89" s="15">
        <v>58</v>
      </c>
      <c r="AB89" s="2">
        <f t="shared" si="70"/>
        <v>4.4953927462200038</v>
      </c>
      <c r="AC89" s="15">
        <v>92</v>
      </c>
      <c r="AD89" s="2">
        <f t="shared" si="71"/>
        <v>11.604927854411269</v>
      </c>
      <c r="AE89" s="4">
        <f t="shared" si="72"/>
        <v>7.6501620945909199</v>
      </c>
      <c r="AF89" s="14">
        <f t="shared" si="73"/>
        <v>0.53431421636553866</v>
      </c>
      <c r="AG89" s="15">
        <v>86</v>
      </c>
      <c r="AH89" s="2">
        <f t="shared" si="88"/>
        <v>5.313128275378979</v>
      </c>
      <c r="AI89" s="15">
        <v>24</v>
      </c>
      <c r="AJ89" s="2">
        <f t="shared" si="74"/>
        <v>1.3790572301143398</v>
      </c>
      <c r="AK89" s="15">
        <v>77</v>
      </c>
      <c r="AL89" s="2">
        <f t="shared" si="75"/>
        <v>4.015701710948524</v>
      </c>
      <c r="AM89" s="15">
        <v>12</v>
      </c>
      <c r="AN89" s="2">
        <f t="shared" si="76"/>
        <v>0.55435059404188347</v>
      </c>
      <c r="AO89" s="4">
        <f t="shared" si="77"/>
        <v>2.8155594526209318</v>
      </c>
      <c r="AP89" s="14">
        <f t="shared" si="78"/>
        <v>8.5230257922605232E-2</v>
      </c>
      <c r="AQ89" s="7">
        <f t="shared" si="79"/>
        <v>29.056892802877904</v>
      </c>
      <c r="AR89" s="2">
        <f t="shared" si="80"/>
        <v>0.668638966406359</v>
      </c>
      <c r="AT89" s="11">
        <f t="shared" si="81"/>
        <v>0</v>
      </c>
    </row>
    <row r="90" spans="1:46" x14ac:dyDescent="0.25">
      <c r="A90" s="1" t="s">
        <v>68</v>
      </c>
      <c r="C90" s="2">
        <v>76.5</v>
      </c>
      <c r="D90" s="2">
        <f t="shared" si="82"/>
        <v>17.555133956711988</v>
      </c>
      <c r="E90" s="2">
        <v>78.989999999999995</v>
      </c>
      <c r="F90" s="2">
        <f t="shared" si="62"/>
        <v>15.478394184757709</v>
      </c>
      <c r="G90" s="4">
        <f t="shared" si="63"/>
        <v>16.516764070734848</v>
      </c>
      <c r="H90" s="14">
        <f t="shared" si="64"/>
        <v>0.36606495210635565</v>
      </c>
      <c r="I90" s="2">
        <f t="shared" si="83"/>
        <v>5.6440375429686789</v>
      </c>
      <c r="J90" s="15">
        <v>71</v>
      </c>
      <c r="K90" s="2">
        <f t="shared" si="84"/>
        <v>4.4403892068902149</v>
      </c>
      <c r="L90" s="15">
        <v>54</v>
      </c>
      <c r="M90" s="2">
        <f t="shared" si="85"/>
        <v>2.9242930002118803</v>
      </c>
      <c r="N90" s="15">
        <v>83</v>
      </c>
      <c r="O90" s="2">
        <f t="shared" si="86"/>
        <v>13.265151341095628</v>
      </c>
      <c r="P90" s="15">
        <v>50</v>
      </c>
      <c r="Q90" s="2">
        <f t="shared" si="87"/>
        <v>1.946316623676992</v>
      </c>
      <c r="R90" s="13">
        <f t="shared" si="65"/>
        <v>8.7193862988884678</v>
      </c>
      <c r="S90" s="15">
        <v>86</v>
      </c>
      <c r="T90" s="2">
        <f t="shared" si="66"/>
        <v>11.445100521243154</v>
      </c>
      <c r="U90" s="15">
        <v>87</v>
      </c>
      <c r="V90" s="2">
        <f t="shared" si="67"/>
        <v>9.9216722872986161</v>
      </c>
      <c r="W90" s="15">
        <v>70</v>
      </c>
      <c r="X90" s="2">
        <f t="shared" si="68"/>
        <v>4.8596619257434979</v>
      </c>
      <c r="Y90" s="15">
        <v>83</v>
      </c>
      <c r="Z90" s="2">
        <f t="shared" si="69"/>
        <v>9.6901838013588666</v>
      </c>
      <c r="AA90" s="15">
        <v>70</v>
      </c>
      <c r="AB90" s="2">
        <f t="shared" si="70"/>
        <v>5.4254740040586249</v>
      </c>
      <c r="AC90" s="15">
        <v>87</v>
      </c>
      <c r="AD90" s="2">
        <f t="shared" si="71"/>
        <v>10.974225253628047</v>
      </c>
      <c r="AE90" s="4">
        <f t="shared" si="72"/>
        <v>7.1817119209285734</v>
      </c>
      <c r="AF90" s="14">
        <f t="shared" si="73"/>
        <v>0.38370857105635758</v>
      </c>
      <c r="AG90" s="15">
        <v>67</v>
      </c>
      <c r="AH90" s="2">
        <f t="shared" si="88"/>
        <v>4.1392976098882741</v>
      </c>
      <c r="AI90" s="15">
        <v>38</v>
      </c>
      <c r="AJ90" s="2">
        <f t="shared" si="74"/>
        <v>2.1835072810143714</v>
      </c>
      <c r="AK90" s="15">
        <v>68</v>
      </c>
      <c r="AL90" s="2">
        <f t="shared" si="75"/>
        <v>3.5463339784999954</v>
      </c>
      <c r="AM90" s="15">
        <v>34</v>
      </c>
      <c r="AN90" s="2">
        <f t="shared" si="76"/>
        <v>1.570660016452003</v>
      </c>
      <c r="AO90" s="4">
        <f t="shared" si="77"/>
        <v>2.8599497214636607</v>
      </c>
      <c r="AP90" s="14">
        <f t="shared" si="78"/>
        <v>0.10187409193143304</v>
      </c>
      <c r="AQ90" s="7">
        <f t="shared" si="79"/>
        <v>28.388253836471545</v>
      </c>
      <c r="AR90" s="2">
        <f t="shared" si="80"/>
        <v>1.1275462522627393</v>
      </c>
      <c r="AT90" s="11">
        <f t="shared" si="81"/>
        <v>0</v>
      </c>
    </row>
    <row r="91" spans="1:46" x14ac:dyDescent="0.25">
      <c r="A91" s="1" t="s">
        <v>26</v>
      </c>
      <c r="C91" s="2">
        <v>85.25</v>
      </c>
      <c r="D91" s="2">
        <f t="shared" si="82"/>
        <v>19.563074115159438</v>
      </c>
      <c r="E91" s="2">
        <v>71.36</v>
      </c>
      <c r="F91" s="2">
        <f t="shared" si="62"/>
        <v>13.983266350478671</v>
      </c>
      <c r="G91" s="4">
        <f t="shared" si="63"/>
        <v>16.773170232819055</v>
      </c>
      <c r="H91" s="14">
        <f t="shared" si="64"/>
        <v>0.41853446985874038</v>
      </c>
      <c r="I91" s="2">
        <f t="shared" si="83"/>
        <v>5.874343593487013</v>
      </c>
      <c r="J91" s="15">
        <v>86</v>
      </c>
      <c r="K91" s="2">
        <f t="shared" si="84"/>
        <v>5.3784996027120906</v>
      </c>
      <c r="L91" s="15">
        <v>86</v>
      </c>
      <c r="M91" s="2">
        <f t="shared" si="85"/>
        <v>4.6572073707078099</v>
      </c>
      <c r="N91" s="15">
        <v>74</v>
      </c>
      <c r="O91" s="2">
        <f t="shared" si="86"/>
        <v>11.826761436639476</v>
      </c>
      <c r="P91" s="15">
        <v>42</v>
      </c>
      <c r="Q91" s="2">
        <f t="shared" si="87"/>
        <v>1.6349059638886734</v>
      </c>
      <c r="R91" s="13">
        <f t="shared" si="65"/>
        <v>7.9965454837733816</v>
      </c>
      <c r="S91" s="15">
        <v>66</v>
      </c>
      <c r="T91" s="2">
        <f t="shared" si="66"/>
        <v>8.7834492372331177</v>
      </c>
      <c r="U91" s="15">
        <v>62</v>
      </c>
      <c r="V91" s="2">
        <f t="shared" si="67"/>
        <v>7.0706170323277497</v>
      </c>
      <c r="W91" s="15">
        <v>95</v>
      </c>
      <c r="X91" s="2">
        <f t="shared" si="68"/>
        <v>6.5952554706518898</v>
      </c>
      <c r="Y91" s="15">
        <v>91</v>
      </c>
      <c r="Z91" s="2">
        <f t="shared" si="69"/>
        <v>10.62417742076695</v>
      </c>
      <c r="AA91" s="15">
        <v>67</v>
      </c>
      <c r="AB91" s="2">
        <f t="shared" si="70"/>
        <v>5.1929536895989701</v>
      </c>
      <c r="AC91" s="15">
        <v>77</v>
      </c>
      <c r="AD91" s="2">
        <f t="shared" si="71"/>
        <v>9.7128200520616055</v>
      </c>
      <c r="AE91" s="4">
        <f t="shared" si="72"/>
        <v>6.9354445386301968</v>
      </c>
      <c r="AF91" s="14">
        <f t="shared" si="73"/>
        <v>0.30453417831425289</v>
      </c>
      <c r="AG91" s="15">
        <v>90</v>
      </c>
      <c r="AH91" s="2">
        <f t="shared" si="88"/>
        <v>5.5602505207454431</v>
      </c>
      <c r="AI91" s="15">
        <v>28</v>
      </c>
      <c r="AJ91" s="2">
        <f t="shared" si="74"/>
        <v>1.608900101800063</v>
      </c>
      <c r="AK91" s="15">
        <v>45</v>
      </c>
      <c r="AL91" s="2">
        <f t="shared" si="75"/>
        <v>2.3468386622426443</v>
      </c>
      <c r="AM91" s="15">
        <v>40</v>
      </c>
      <c r="AN91" s="2">
        <f t="shared" si="76"/>
        <v>1.8478353134729448</v>
      </c>
      <c r="AO91" s="4">
        <f t="shared" si="77"/>
        <v>2.8409561495652738</v>
      </c>
      <c r="AP91" s="14">
        <f t="shared" si="78"/>
        <v>9.4752579353270999E-2</v>
      </c>
      <c r="AQ91" s="7">
        <f t="shared" si="79"/>
        <v>27.260707584208806</v>
      </c>
      <c r="AR91" s="2">
        <f t="shared" si="80"/>
        <v>2.4104244697413932</v>
      </c>
      <c r="AT91" s="11">
        <f t="shared" si="81"/>
        <v>0</v>
      </c>
    </row>
    <row r="92" spans="1:46" x14ac:dyDescent="0.25">
      <c r="A92" s="5" t="s">
        <v>163</v>
      </c>
      <c r="B92" s="5"/>
      <c r="C92" s="6">
        <v>74.25</v>
      </c>
      <c r="D92" s="2">
        <f t="shared" si="82"/>
        <v>17.038806487396929</v>
      </c>
      <c r="E92" s="6">
        <v>73.069999999999993</v>
      </c>
      <c r="F92" s="2">
        <f t="shared" si="62"/>
        <v>14.31834742474042</v>
      </c>
      <c r="G92" s="4">
        <f t="shared" si="63"/>
        <v>15.678576956068675</v>
      </c>
      <c r="H92" s="14">
        <f t="shared" si="64"/>
        <v>0.1945430458646738</v>
      </c>
      <c r="I92" s="2">
        <f t="shared" si="83"/>
        <v>5.7861379760597931</v>
      </c>
      <c r="J92" s="16">
        <v>70</v>
      </c>
      <c r="K92" s="2">
        <f t="shared" si="84"/>
        <v>4.3778485138354224</v>
      </c>
      <c r="L92" s="16">
        <v>77</v>
      </c>
      <c r="M92" s="2">
        <f t="shared" si="85"/>
        <v>4.1698252040058295</v>
      </c>
      <c r="N92" s="16">
        <v>85</v>
      </c>
      <c r="O92" s="2">
        <f t="shared" si="86"/>
        <v>13.584793542085883</v>
      </c>
      <c r="P92" s="16">
        <v>26</v>
      </c>
      <c r="Q92" s="2">
        <f t="shared" si="87"/>
        <v>1.0120846443120359</v>
      </c>
      <c r="R92" s="13">
        <f t="shared" si="65"/>
        <v>8.8004923523650902</v>
      </c>
      <c r="S92" s="16">
        <v>87</v>
      </c>
      <c r="T92" s="2">
        <f t="shared" si="66"/>
        <v>11.578183085443657</v>
      </c>
      <c r="U92" s="16">
        <v>63</v>
      </c>
      <c r="V92" s="2">
        <f t="shared" si="67"/>
        <v>7.1846592425265845</v>
      </c>
      <c r="W92" s="16">
        <v>97</v>
      </c>
      <c r="X92" s="2">
        <f t="shared" si="68"/>
        <v>6.7341029542445607</v>
      </c>
      <c r="Y92" s="16">
        <v>93</v>
      </c>
      <c r="Z92" s="2">
        <f t="shared" si="69"/>
        <v>10.857675825618971</v>
      </c>
      <c r="AA92" s="16">
        <v>69</v>
      </c>
      <c r="AB92" s="2">
        <f t="shared" si="70"/>
        <v>5.3479672325720733</v>
      </c>
      <c r="AC92" s="16">
        <v>88</v>
      </c>
      <c r="AD92" s="2">
        <f t="shared" si="71"/>
        <v>11.100365773784691</v>
      </c>
      <c r="AE92" s="4">
        <f t="shared" si="72"/>
        <v>7.2933151642124416</v>
      </c>
      <c r="AF92" s="14">
        <f t="shared" si="73"/>
        <v>0.41958875515781463</v>
      </c>
      <c r="AG92" s="16">
        <v>64</v>
      </c>
      <c r="AH92" s="2">
        <f t="shared" si="88"/>
        <v>3.953955925863426</v>
      </c>
      <c r="AI92" s="16">
        <v>48</v>
      </c>
      <c r="AJ92" s="2">
        <f t="shared" si="74"/>
        <v>2.7581144602286796</v>
      </c>
      <c r="AK92" s="16">
        <v>71</v>
      </c>
      <c r="AL92" s="2">
        <f t="shared" si="75"/>
        <v>3.7027898893161719</v>
      </c>
      <c r="AM92" s="16">
        <v>29</v>
      </c>
      <c r="AN92" s="2">
        <f t="shared" si="76"/>
        <v>1.3396806022678849</v>
      </c>
      <c r="AO92" s="4">
        <f t="shared" si="77"/>
        <v>2.9386352194190404</v>
      </c>
      <c r="AP92" s="14">
        <f t="shared" si="78"/>
        <v>0.13137669241153388</v>
      </c>
      <c r="AQ92" s="7">
        <f t="shared" si="79"/>
        <v>24.850283114467413</v>
      </c>
      <c r="AR92" s="2">
        <f t="shared" si="80"/>
        <v>0.11267963645366308</v>
      </c>
      <c r="AT92" s="11">
        <f t="shared" si="81"/>
        <v>0</v>
      </c>
    </row>
    <row r="93" spans="1:46" x14ac:dyDescent="0.25">
      <c r="A93" s="1" t="s">
        <v>55</v>
      </c>
      <c r="B93" s="1" t="s">
        <v>216</v>
      </c>
      <c r="C93" s="2">
        <v>78.5</v>
      </c>
      <c r="D93" s="2">
        <f t="shared" si="82"/>
        <v>18.014091707214259</v>
      </c>
      <c r="E93" s="2">
        <v>78.25</v>
      </c>
      <c r="F93" s="2">
        <f t="shared" si="62"/>
        <v>15.333388339755549</v>
      </c>
      <c r="G93" s="4">
        <f t="shared" si="63"/>
        <v>16.673740023484903</v>
      </c>
      <c r="H93" s="14">
        <f t="shared" si="64"/>
        <v>0.39818762994126505</v>
      </c>
      <c r="I93" s="2">
        <f t="shared" si="83"/>
        <v>5.1490301364517892</v>
      </c>
      <c r="J93" s="15">
        <v>40</v>
      </c>
      <c r="K93" s="2">
        <f t="shared" si="84"/>
        <v>2.5016277221916701</v>
      </c>
      <c r="L93" s="15">
        <v>77</v>
      </c>
      <c r="M93" s="2">
        <f t="shared" si="85"/>
        <v>4.1698252040058295</v>
      </c>
      <c r="N93" s="15">
        <v>73</v>
      </c>
      <c r="O93" s="2">
        <f t="shared" si="86"/>
        <v>11.666940336144348</v>
      </c>
      <c r="P93" s="15">
        <v>58</v>
      </c>
      <c r="Q93" s="2">
        <f t="shared" si="87"/>
        <v>2.2577272834653108</v>
      </c>
      <c r="R93" s="13">
        <f t="shared" si="65"/>
        <v>8.3099825298385994</v>
      </c>
      <c r="S93" s="15">
        <v>72</v>
      </c>
      <c r="T93" s="2">
        <f t="shared" si="66"/>
        <v>9.5819446224361293</v>
      </c>
      <c r="U93" s="15">
        <v>90</v>
      </c>
      <c r="V93" s="2">
        <f t="shared" si="67"/>
        <v>10.263798917895119</v>
      </c>
      <c r="W93" s="15">
        <v>55</v>
      </c>
      <c r="X93" s="2">
        <f t="shared" si="68"/>
        <v>3.8183057987984625</v>
      </c>
      <c r="Y93" s="15">
        <v>90</v>
      </c>
      <c r="Z93" s="2">
        <f t="shared" si="69"/>
        <v>10.507428218340939</v>
      </c>
      <c r="AA93" s="15">
        <v>95</v>
      </c>
      <c r="AB93" s="2">
        <f t="shared" si="70"/>
        <v>7.3631432912224204</v>
      </c>
      <c r="AC93" s="15">
        <v>66</v>
      </c>
      <c r="AD93" s="2">
        <f t="shared" si="71"/>
        <v>8.3252743303385195</v>
      </c>
      <c r="AE93" s="4">
        <f t="shared" si="72"/>
        <v>6.7295063331451939</v>
      </c>
      <c r="AF93" s="14">
        <f t="shared" si="73"/>
        <v>0.23832552246425168</v>
      </c>
      <c r="AG93" s="15">
        <v>59</v>
      </c>
      <c r="AH93" s="2">
        <f t="shared" si="88"/>
        <v>3.6450531191553459</v>
      </c>
      <c r="AI93" s="15">
        <v>60</v>
      </c>
      <c r="AJ93" s="2">
        <f t="shared" si="74"/>
        <v>3.4476430752858493</v>
      </c>
      <c r="AK93" s="15">
        <v>23</v>
      </c>
      <c r="AL93" s="2">
        <f t="shared" si="75"/>
        <v>1.1994953162573514</v>
      </c>
      <c r="AM93" s="15">
        <v>69</v>
      </c>
      <c r="AN93" s="2">
        <f t="shared" si="76"/>
        <v>3.1875159157408297</v>
      </c>
      <c r="AO93" s="4">
        <f t="shared" si="77"/>
        <v>2.8699268566098444</v>
      </c>
      <c r="AP93" s="14">
        <f t="shared" si="78"/>
        <v>0.1056149519348958</v>
      </c>
      <c r="AQ93" s="7">
        <f t="shared" si="79"/>
        <v>24.737603478013749</v>
      </c>
      <c r="AR93" s="2">
        <f t="shared" si="80"/>
        <v>0.61080034990647647</v>
      </c>
      <c r="AT93" s="11">
        <f t="shared" si="81"/>
        <v>0</v>
      </c>
    </row>
    <row r="94" spans="1:46" x14ac:dyDescent="0.25">
      <c r="A94" s="1" t="s">
        <v>130</v>
      </c>
      <c r="C94" s="2">
        <v>76.5</v>
      </c>
      <c r="D94" s="2">
        <f t="shared" si="82"/>
        <v>17.555133956711988</v>
      </c>
      <c r="E94" s="2">
        <v>80.17</v>
      </c>
      <c r="F94" s="2">
        <f t="shared" si="62"/>
        <v>15.709619721382778</v>
      </c>
      <c r="G94" s="4">
        <f t="shared" si="63"/>
        <v>16.632376839047382</v>
      </c>
      <c r="H94" s="14">
        <f t="shared" si="64"/>
        <v>0.38972330005738748</v>
      </c>
      <c r="I94" s="2">
        <f t="shared" si="83"/>
        <v>5.0959343674760529</v>
      </c>
      <c r="J94" s="15">
        <v>48</v>
      </c>
      <c r="K94" s="2">
        <f t="shared" si="84"/>
        <v>3.0019532666300042</v>
      </c>
      <c r="L94" s="15">
        <v>68</v>
      </c>
      <c r="M94" s="2">
        <f t="shared" si="85"/>
        <v>3.6824430373038495</v>
      </c>
      <c r="N94" s="15">
        <v>75</v>
      </c>
      <c r="O94" s="2">
        <f t="shared" si="86"/>
        <v>11.986582537134604</v>
      </c>
      <c r="P94" s="15">
        <v>44</v>
      </c>
      <c r="Q94" s="2">
        <f t="shared" si="87"/>
        <v>1.712758628835753</v>
      </c>
      <c r="R94" s="13">
        <f t="shared" si="65"/>
        <v>7.8173118954194409</v>
      </c>
      <c r="S94" s="15">
        <v>68</v>
      </c>
      <c r="T94" s="2">
        <f t="shared" si="66"/>
        <v>9.0496143656341221</v>
      </c>
      <c r="U94" s="15">
        <v>61</v>
      </c>
      <c r="V94" s="2">
        <f t="shared" si="67"/>
        <v>6.956574822128915</v>
      </c>
      <c r="W94" s="15">
        <v>94</v>
      </c>
      <c r="X94" s="2">
        <f t="shared" si="68"/>
        <v>6.5258317288555538</v>
      </c>
      <c r="Y94" s="15">
        <v>80</v>
      </c>
      <c r="Z94" s="2">
        <f t="shared" si="69"/>
        <v>9.3399361940808348</v>
      </c>
      <c r="AA94" s="15">
        <v>67</v>
      </c>
      <c r="AB94" s="2">
        <f t="shared" si="70"/>
        <v>5.1929536895989701</v>
      </c>
      <c r="AC94" s="15">
        <v>78</v>
      </c>
      <c r="AD94" s="2">
        <f t="shared" si="71"/>
        <v>9.8389605722182498</v>
      </c>
      <c r="AE94" s="4">
        <f t="shared" si="72"/>
        <v>6.4566231314477474</v>
      </c>
      <c r="AF94" s="14">
        <f t="shared" si="73"/>
        <v>0.15059420546125679</v>
      </c>
      <c r="AG94" s="15">
        <v>65</v>
      </c>
      <c r="AH94" s="2">
        <f t="shared" si="88"/>
        <v>4.0157364872050421</v>
      </c>
      <c r="AI94" s="15">
        <v>49</v>
      </c>
      <c r="AJ94" s="2">
        <f t="shared" si="74"/>
        <v>2.8155751781501102</v>
      </c>
      <c r="AK94" s="15">
        <v>59</v>
      </c>
      <c r="AL94" s="2">
        <f t="shared" si="75"/>
        <v>3.0769662460514668</v>
      </c>
      <c r="AM94" s="15">
        <v>52</v>
      </c>
      <c r="AN94" s="2">
        <f t="shared" si="76"/>
        <v>2.4021859075148284</v>
      </c>
      <c r="AO94" s="4">
        <f t="shared" si="77"/>
        <v>3.0776159547303616</v>
      </c>
      <c r="AP94" s="14">
        <f t="shared" si="78"/>
        <v>0.18348658832457387</v>
      </c>
      <c r="AQ94" s="7">
        <f t="shared" si="79"/>
        <v>24.126803128107273</v>
      </c>
      <c r="AR94" s="2">
        <f t="shared" si="80"/>
        <v>0.88835342213916846</v>
      </c>
      <c r="AT94" s="11">
        <f t="shared" si="81"/>
        <v>0</v>
      </c>
    </row>
    <row r="95" spans="1:46" x14ac:dyDescent="0.25">
      <c r="A95" s="1" t="s">
        <v>46</v>
      </c>
      <c r="C95" s="2">
        <v>81.5</v>
      </c>
      <c r="D95" s="2">
        <f t="shared" si="82"/>
        <v>18.70252833296767</v>
      </c>
      <c r="E95" s="2">
        <v>83.55</v>
      </c>
      <c r="F95" s="2">
        <f t="shared" si="62"/>
        <v>16.371943716122377</v>
      </c>
      <c r="G95" s="4">
        <f t="shared" si="63"/>
        <v>17.537236024545024</v>
      </c>
      <c r="H95" s="14">
        <f t="shared" si="64"/>
        <v>0.57488860463101399</v>
      </c>
      <c r="I95" s="2">
        <f t="shared" si="83"/>
        <v>5.3299893684678423</v>
      </c>
      <c r="J95" s="15">
        <v>52</v>
      </c>
      <c r="K95" s="2">
        <f t="shared" si="84"/>
        <v>3.252116038849171</v>
      </c>
      <c r="L95" s="15">
        <v>84</v>
      </c>
      <c r="M95" s="2">
        <f t="shared" si="85"/>
        <v>4.548900222551814</v>
      </c>
      <c r="N95" s="15">
        <v>69</v>
      </c>
      <c r="O95" s="2">
        <f t="shared" si="86"/>
        <v>11.027655934163835</v>
      </c>
      <c r="P95" s="15">
        <v>64</v>
      </c>
      <c r="Q95" s="2">
        <f t="shared" si="87"/>
        <v>2.4912852783065498</v>
      </c>
      <c r="R95" s="13">
        <f t="shared" si="65"/>
        <v>8.4482197380982775</v>
      </c>
      <c r="S95" s="15">
        <v>96</v>
      </c>
      <c r="T95" s="2">
        <f t="shared" si="66"/>
        <v>12.775926163248172</v>
      </c>
      <c r="Y95" s="15">
        <v>55</v>
      </c>
      <c r="Z95" s="2">
        <f t="shared" si="69"/>
        <v>6.4212061334305739</v>
      </c>
      <c r="AA95" s="15">
        <v>63</v>
      </c>
      <c r="AB95" s="2">
        <f t="shared" si="70"/>
        <v>4.8829266036527628</v>
      </c>
      <c r="AC95" s="15">
        <v>77</v>
      </c>
      <c r="AD95" s="2">
        <f t="shared" si="71"/>
        <v>9.7128200520616055</v>
      </c>
      <c r="AE95" s="4">
        <f t="shared" si="72"/>
        <v>6.8891045532830599</v>
      </c>
      <c r="AF95" s="14">
        <f t="shared" si="73"/>
        <v>0.28963598040718164</v>
      </c>
      <c r="AG95" s="15">
        <v>68</v>
      </c>
      <c r="AH95" s="2">
        <f t="shared" si="88"/>
        <v>4.2010781712298906</v>
      </c>
      <c r="AI95" s="15">
        <v>27</v>
      </c>
      <c r="AJ95" s="2">
        <f t="shared" si="74"/>
        <v>1.5514393838786322</v>
      </c>
      <c r="AK95" s="15">
        <v>15</v>
      </c>
      <c r="AL95" s="2">
        <f t="shared" si="75"/>
        <v>0.78227955408088135</v>
      </c>
      <c r="AM95" s="15">
        <v>44</v>
      </c>
      <c r="AN95" s="2">
        <f t="shared" si="76"/>
        <v>2.0326188448202394</v>
      </c>
      <c r="AO95" s="4">
        <f t="shared" si="77"/>
        <v>2.1418539885024108</v>
      </c>
      <c r="AP95" s="14">
        <f t="shared" si="78"/>
        <v>-0.16737109385915244</v>
      </c>
      <c r="AQ95" s="7">
        <f t="shared" si="79"/>
        <v>23.238449705968105</v>
      </c>
      <c r="AR95" s="2">
        <f t="shared" si="80"/>
        <v>2.4837688706765313</v>
      </c>
      <c r="AT95" s="11">
        <f t="shared" si="81"/>
        <v>0</v>
      </c>
    </row>
    <row r="96" spans="1:46" x14ac:dyDescent="0.25">
      <c r="A96" s="1" t="s">
        <v>132</v>
      </c>
      <c r="C96" s="2">
        <v>78.75</v>
      </c>
      <c r="D96" s="2">
        <f t="shared" si="82"/>
        <v>18.071461426027046</v>
      </c>
      <c r="E96" s="2">
        <v>77.63</v>
      </c>
      <c r="F96" s="2">
        <f t="shared" si="62"/>
        <v>15.21189695610509</v>
      </c>
      <c r="G96" s="4">
        <f t="shared" si="63"/>
        <v>16.641679191066068</v>
      </c>
      <c r="H96" s="14">
        <f t="shared" si="64"/>
        <v>0.39162688115862127</v>
      </c>
      <c r="I96" s="2">
        <f t="shared" si="83"/>
        <v>5.1171854882807875</v>
      </c>
      <c r="J96" s="15">
        <v>44</v>
      </c>
      <c r="K96" s="2">
        <f t="shared" si="84"/>
        <v>2.7517904944108373</v>
      </c>
      <c r="L96" s="15">
        <v>95</v>
      </c>
      <c r="M96" s="2">
        <f t="shared" si="85"/>
        <v>5.1445895374097894</v>
      </c>
      <c r="N96" s="15">
        <v>66</v>
      </c>
      <c r="O96" s="2">
        <f t="shared" si="86"/>
        <v>10.54819263267845</v>
      </c>
      <c r="P96" s="15">
        <v>52</v>
      </c>
      <c r="Q96" s="2">
        <f t="shared" si="87"/>
        <v>2.0241692886240719</v>
      </c>
      <c r="R96" s="13">
        <f t="shared" si="65"/>
        <v>8.0261458725794466</v>
      </c>
      <c r="S96" s="15">
        <v>79</v>
      </c>
      <c r="T96" s="2">
        <f t="shared" si="66"/>
        <v>10.513522571839642</v>
      </c>
      <c r="U96" s="15">
        <v>51</v>
      </c>
      <c r="V96" s="2">
        <f t="shared" ref="V96:V127" si="89">U96/_xlfn.STDEV.S($U$2:$U$86)</f>
        <v>5.8161527201405683</v>
      </c>
      <c r="W96" s="15">
        <v>100</v>
      </c>
      <c r="X96" s="2">
        <f t="shared" ref="X96:X127" si="90">W96/_xlfn.STDEV.S($W$2:$W$86)</f>
        <v>6.9423741796335676</v>
      </c>
      <c r="Y96" s="15">
        <v>77</v>
      </c>
      <c r="Z96" s="2">
        <f t="shared" si="69"/>
        <v>8.9896885868028029</v>
      </c>
      <c r="AA96" s="15">
        <v>70</v>
      </c>
      <c r="AB96" s="2">
        <f t="shared" si="70"/>
        <v>5.4254740040586249</v>
      </c>
      <c r="AC96" s="15">
        <v>83</v>
      </c>
      <c r="AD96" s="2">
        <f t="shared" si="71"/>
        <v>10.469663173001472</v>
      </c>
      <c r="AE96" s="4">
        <f t="shared" si="72"/>
        <v>6.571665680430117</v>
      </c>
      <c r="AF96" s="14">
        <f t="shared" si="73"/>
        <v>0.18758011837499874</v>
      </c>
      <c r="AG96" s="15">
        <v>64</v>
      </c>
      <c r="AH96" s="2">
        <f t="shared" si="88"/>
        <v>3.953955925863426</v>
      </c>
      <c r="AI96" s="15">
        <v>29</v>
      </c>
      <c r="AJ96" s="2">
        <f t="shared" si="74"/>
        <v>1.6663608197214939</v>
      </c>
      <c r="AK96" s="15">
        <v>58</v>
      </c>
      <c r="AL96" s="2">
        <f t="shared" si="75"/>
        <v>3.0248142757794079</v>
      </c>
      <c r="AM96" s="15">
        <v>47</v>
      </c>
      <c r="AN96" s="2">
        <f t="shared" si="76"/>
        <v>2.1712064933307103</v>
      </c>
      <c r="AO96" s="4">
        <f t="shared" si="77"/>
        <v>2.7040843786737598</v>
      </c>
      <c r="AP96" s="14">
        <f t="shared" si="78"/>
        <v>4.343342552512712E-2</v>
      </c>
      <c r="AQ96" s="7">
        <f t="shared" si="79"/>
        <v>20.754680835291573</v>
      </c>
      <c r="AR96" s="2">
        <f t="shared" si="80"/>
        <v>2.9397702918327226</v>
      </c>
      <c r="AT96" s="11">
        <f t="shared" si="81"/>
        <v>0</v>
      </c>
    </row>
    <row r="97" spans="1:47" x14ac:dyDescent="0.25">
      <c r="A97" s="1" t="s">
        <v>103</v>
      </c>
      <c r="C97" s="2">
        <v>75.75</v>
      </c>
      <c r="D97" s="2">
        <f t="shared" si="82"/>
        <v>17.383024800273635</v>
      </c>
      <c r="E97" s="2">
        <v>86.5</v>
      </c>
      <c r="F97" s="2">
        <f t="shared" si="62"/>
        <v>16.950007557685048</v>
      </c>
      <c r="G97" s="4">
        <f t="shared" si="63"/>
        <v>17.166516178979343</v>
      </c>
      <c r="H97" s="14">
        <f t="shared" si="64"/>
        <v>0.49902657635541564</v>
      </c>
      <c r="I97" s="2">
        <f t="shared" si="83"/>
        <v>4.9822052755651729</v>
      </c>
      <c r="J97" s="15">
        <v>33</v>
      </c>
      <c r="K97" s="2">
        <f t="shared" si="84"/>
        <v>2.063842870808128</v>
      </c>
      <c r="L97" s="15">
        <v>84</v>
      </c>
      <c r="M97" s="2">
        <f t="shared" si="85"/>
        <v>4.548900222551814</v>
      </c>
      <c r="N97" s="15">
        <v>67</v>
      </c>
      <c r="O97" s="2">
        <f t="shared" si="86"/>
        <v>10.70801373317358</v>
      </c>
      <c r="P97" s="15">
        <v>67</v>
      </c>
      <c r="Q97" s="2">
        <f t="shared" si="87"/>
        <v>2.6080642757271693</v>
      </c>
      <c r="R97" s="13">
        <f t="shared" si="65"/>
        <v>7.6580994403098224</v>
      </c>
      <c r="S97" s="15">
        <v>65</v>
      </c>
      <c r="T97" s="2">
        <f t="shared" si="66"/>
        <v>8.6503666730326163</v>
      </c>
      <c r="U97" s="15">
        <v>73</v>
      </c>
      <c r="V97" s="2">
        <f t="shared" si="89"/>
        <v>8.3250813445149312</v>
      </c>
      <c r="W97" s="15">
        <v>63</v>
      </c>
      <c r="X97" s="2">
        <f t="shared" si="90"/>
        <v>4.3736957331691482</v>
      </c>
      <c r="Y97" s="15">
        <v>98</v>
      </c>
      <c r="Z97" s="2">
        <f t="shared" si="69"/>
        <v>11.441421837749022</v>
      </c>
      <c r="AA97" s="15">
        <v>77</v>
      </c>
      <c r="AB97" s="2">
        <f t="shared" si="70"/>
        <v>5.9680214044644879</v>
      </c>
      <c r="AC97" s="15">
        <v>57</v>
      </c>
      <c r="AD97" s="2">
        <f t="shared" si="71"/>
        <v>7.1900096489287204</v>
      </c>
      <c r="AE97" s="4">
        <f t="shared" si="72"/>
        <v>6.3201523579374976</v>
      </c>
      <c r="AF97" s="14">
        <f t="shared" si="73"/>
        <v>0.10671916801667937</v>
      </c>
      <c r="AG97" s="15">
        <v>16</v>
      </c>
      <c r="AH97" s="2">
        <f t="shared" si="88"/>
        <v>0.98848898146585651</v>
      </c>
      <c r="AI97" s="15">
        <v>71</v>
      </c>
      <c r="AJ97" s="2">
        <f t="shared" si="74"/>
        <v>4.0797109724215881</v>
      </c>
      <c r="AK97" s="15">
        <v>15</v>
      </c>
      <c r="AL97" s="2">
        <f t="shared" si="75"/>
        <v>0.78227955408088135</v>
      </c>
      <c r="AM97" s="15">
        <v>81</v>
      </c>
      <c r="AN97" s="2">
        <f t="shared" si="76"/>
        <v>3.7418665097827133</v>
      </c>
      <c r="AO97" s="4">
        <f t="shared" si="77"/>
        <v>2.3980865044377597</v>
      </c>
      <c r="AP97" s="14">
        <f t="shared" si="78"/>
        <v>-7.1298428068329534E-2</v>
      </c>
      <c r="AQ97" s="7">
        <f t="shared" si="79"/>
        <v>17.814910543458851</v>
      </c>
      <c r="AR97" s="2">
        <f t="shared" si="80"/>
        <v>4.3336668629535566</v>
      </c>
      <c r="AT97" s="11">
        <f t="shared" si="81"/>
        <v>0</v>
      </c>
    </row>
    <row r="98" spans="1:47" x14ac:dyDescent="0.25">
      <c r="A98" s="5" t="s">
        <v>81</v>
      </c>
      <c r="B98" s="5" t="s">
        <v>211</v>
      </c>
      <c r="C98" s="6">
        <v>76.5</v>
      </c>
      <c r="D98" s="2">
        <f t="shared" si="82"/>
        <v>17.555133956711988</v>
      </c>
      <c r="E98" s="6">
        <v>73.67</v>
      </c>
      <c r="F98" s="2">
        <f t="shared" ref="F98:F129" si="91">E98/_xlfn.STDEV.S($E$2:$E$86)</f>
        <v>14.435919731498931</v>
      </c>
      <c r="G98" s="4">
        <f t="shared" ref="G98:G129" si="92">AVERAGE(D98,F98)</f>
        <v>15.995526844105459</v>
      </c>
      <c r="H98" s="14">
        <f t="shared" ref="H98:H129" si="93">(G98-MIN($G$2:$G$86)) / (MAX($G$2:$G$86)-MIN($G$2:$G$86))</f>
        <v>0.25940189185255152</v>
      </c>
      <c r="I98" s="2">
        <f t="shared" si="83"/>
        <v>5.5919693747074852</v>
      </c>
      <c r="J98" s="16">
        <v>44</v>
      </c>
      <c r="K98" s="2">
        <f t="shared" si="84"/>
        <v>2.7517904944108373</v>
      </c>
      <c r="L98" s="16">
        <v>76</v>
      </c>
      <c r="M98" s="2">
        <f t="shared" si="85"/>
        <v>4.1156716299278315</v>
      </c>
      <c r="N98" s="16">
        <v>87</v>
      </c>
      <c r="O98" s="2">
        <f t="shared" si="86"/>
        <v>13.90443574307614</v>
      </c>
      <c r="P98" s="16">
        <v>41</v>
      </c>
      <c r="Q98" s="2">
        <f t="shared" si="87"/>
        <v>1.5959796314151335</v>
      </c>
      <c r="R98" s="13">
        <f t="shared" ref="R98:R129" si="94">AVERAGE(T98,V98,X98,Z98,AB98,AD98)</f>
        <v>8.8059770646783182</v>
      </c>
      <c r="S98" s="16">
        <v>93</v>
      </c>
      <c r="T98" s="2">
        <f t="shared" ref="T98:T129" si="95">S98/_xlfn.STDEV.S($S$2:$S$86)</f>
        <v>12.376678470646667</v>
      </c>
      <c r="U98" s="16">
        <v>78</v>
      </c>
      <c r="V98" s="2">
        <f t="shared" si="89"/>
        <v>8.8952923955091041</v>
      </c>
      <c r="W98" s="16">
        <v>92</v>
      </c>
      <c r="X98" s="2">
        <f t="shared" si="90"/>
        <v>6.3869842452628829</v>
      </c>
      <c r="Y98" s="16">
        <v>76</v>
      </c>
      <c r="Z98" s="2">
        <f t="shared" ref="Z98:Z129" si="96">Y98/_xlfn.STDEV.S($Y$2:$Y$86)</f>
        <v>8.8729393843767923</v>
      </c>
      <c r="AA98" s="16">
        <v>59</v>
      </c>
      <c r="AB98" s="2">
        <f t="shared" ref="AB98:AB129" si="97">AA98/_xlfn.STDEV.S($AA$2:$AA$86)</f>
        <v>4.5728995177065555</v>
      </c>
      <c r="AC98" s="16">
        <v>93</v>
      </c>
      <c r="AD98" s="2">
        <f t="shared" ref="AD98:AD129" si="98">AC98/_xlfn.STDEV.S($AC$2:$AC$86)</f>
        <v>11.731068374567913</v>
      </c>
      <c r="AE98" s="4">
        <f t="shared" ref="AE98:AE129" si="99">AVERAGE(I98,R98)</f>
        <v>7.1989732196929017</v>
      </c>
      <c r="AF98" s="14">
        <f t="shared" ref="AF98:AF129" si="100">(AE98-MIN($AE$2:$AE$86)) / (MAX($AE$2:$AE$86)-MIN($AE$2:$AE$86))</f>
        <v>0.38925803861008307</v>
      </c>
      <c r="AG98" s="16">
        <v>49</v>
      </c>
      <c r="AH98" s="2">
        <f t="shared" si="88"/>
        <v>3.0272475057391857</v>
      </c>
      <c r="AI98" s="16">
        <v>28</v>
      </c>
      <c r="AJ98" s="2">
        <f t="shared" ref="AJ98:AJ129" si="101">AI98/_xlfn.STDEV.S($AI$2:$AI$86)</f>
        <v>1.608900101800063</v>
      </c>
      <c r="AK98" s="16">
        <v>26</v>
      </c>
      <c r="AL98" s="2">
        <f t="shared" ref="AL98:AL129" si="102">AK98/_xlfn.STDEV.S($AK$2:$AK$86)</f>
        <v>1.3559512270735277</v>
      </c>
      <c r="AM98" s="16">
        <v>38</v>
      </c>
      <c r="AN98" s="2">
        <f t="shared" ref="AN98:AN129" si="103">AM98/_xlfn.STDEV.S($AM$2:$AM$86)</f>
        <v>1.7554435477992976</v>
      </c>
      <c r="AO98" s="4">
        <f t="shared" ref="AO98:AO129" si="104">AVERAGE(AH98,AJ98,AL98,AN98)</f>
        <v>1.9368855956030182</v>
      </c>
      <c r="AP98" s="14">
        <f t="shared" ref="AP98:AP129" si="105">(AO98-MIN($AO$2:$AO$86)) / (MAX($AO$2:$AO$86)-MIN($AO$2:$AO$86))</f>
        <v>-0.24422262004747572</v>
      </c>
      <c r="AQ98" s="7">
        <f t="shared" ref="AQ98:AQ129" si="106">AVERAGE(AP98,AF98,H98)*100</f>
        <v>13.481243680505294</v>
      </c>
      <c r="AR98" s="2">
        <f t="shared" ref="AR98:AR129" si="107">AQ98-AQ99</f>
        <v>0.78243271517346358</v>
      </c>
      <c r="AT98" s="11">
        <f t="shared" ref="AT98:AT129" si="108">$AU$2*AS98</f>
        <v>0</v>
      </c>
    </row>
    <row r="99" spans="1:47" x14ac:dyDescent="0.25">
      <c r="A99" s="1" t="s">
        <v>135</v>
      </c>
      <c r="C99" s="2">
        <v>75.75</v>
      </c>
      <c r="D99" s="2">
        <f t="shared" si="82"/>
        <v>17.383024800273635</v>
      </c>
      <c r="E99" s="2">
        <v>75.13</v>
      </c>
      <c r="F99" s="2">
        <f t="shared" si="91"/>
        <v>14.722012344611301</v>
      </c>
      <c r="G99" s="4">
        <f t="shared" si="92"/>
        <v>16.052518572442466</v>
      </c>
      <c r="H99" s="14">
        <f t="shared" si="93"/>
        <v>0.27106435923403199</v>
      </c>
      <c r="I99" s="2">
        <f t="shared" si="83"/>
        <v>5.5563686996390054</v>
      </c>
      <c r="J99" s="15">
        <v>70</v>
      </c>
      <c r="K99" s="2">
        <f t="shared" si="84"/>
        <v>4.3778485138354224</v>
      </c>
      <c r="L99" s="15">
        <v>85</v>
      </c>
      <c r="M99" s="2">
        <f t="shared" si="85"/>
        <v>4.603053796629812</v>
      </c>
      <c r="N99" s="15">
        <v>78</v>
      </c>
      <c r="O99" s="2">
        <f t="shared" si="86"/>
        <v>12.466045838619987</v>
      </c>
      <c r="P99" s="15">
        <v>20</v>
      </c>
      <c r="Q99" s="2">
        <f t="shared" si="87"/>
        <v>0.77852664947079675</v>
      </c>
      <c r="R99" s="13">
        <f t="shared" si="94"/>
        <v>8.2129221596029183</v>
      </c>
      <c r="S99" s="15">
        <v>67</v>
      </c>
      <c r="T99" s="2">
        <f t="shared" si="95"/>
        <v>8.9165318014336208</v>
      </c>
      <c r="U99" s="15">
        <v>73</v>
      </c>
      <c r="V99" s="2">
        <f t="shared" si="89"/>
        <v>8.3250813445149312</v>
      </c>
      <c r="W99" s="15">
        <v>92</v>
      </c>
      <c r="X99" s="2">
        <f t="shared" si="90"/>
        <v>6.3869842452628829</v>
      </c>
      <c r="Y99" s="15">
        <v>95</v>
      </c>
      <c r="Z99" s="2">
        <f t="shared" si="96"/>
        <v>11.09117423047099</v>
      </c>
      <c r="AA99" s="15">
        <v>56</v>
      </c>
      <c r="AB99" s="2">
        <f t="shared" si="97"/>
        <v>4.3403792032469006</v>
      </c>
      <c r="AC99" s="15">
        <v>81</v>
      </c>
      <c r="AD99" s="2">
        <f t="shared" si="98"/>
        <v>10.217382132688183</v>
      </c>
      <c r="AE99" s="4">
        <f t="shared" si="99"/>
        <v>6.8846454296209618</v>
      </c>
      <c r="AF99" s="14">
        <f t="shared" si="100"/>
        <v>0.28820238248278895</v>
      </c>
      <c r="AG99" s="15">
        <v>61</v>
      </c>
      <c r="AH99" s="2">
        <f t="shared" si="88"/>
        <v>3.768614241838578</v>
      </c>
      <c r="AI99" s="15">
        <v>20</v>
      </c>
      <c r="AJ99" s="2">
        <f t="shared" si="101"/>
        <v>1.1492143584286165</v>
      </c>
      <c r="AK99" s="15">
        <v>58</v>
      </c>
      <c r="AL99" s="2">
        <f t="shared" si="102"/>
        <v>3.0248142757794079</v>
      </c>
      <c r="AM99" s="15">
        <v>11</v>
      </c>
      <c r="AN99" s="2">
        <f t="shared" si="103"/>
        <v>0.50815471120505984</v>
      </c>
      <c r="AO99" s="4">
        <f t="shared" si="104"/>
        <v>2.1126993968129155</v>
      </c>
      <c r="AP99" s="14">
        <f t="shared" si="105"/>
        <v>-0.17830241275686606</v>
      </c>
      <c r="AQ99" s="7">
        <f t="shared" si="106"/>
        <v>12.69881096533183</v>
      </c>
      <c r="AR99" s="2">
        <f t="shared" si="107"/>
        <v>2.187837937679328</v>
      </c>
      <c r="AT99" s="11">
        <f t="shared" si="108"/>
        <v>0</v>
      </c>
    </row>
    <row r="100" spans="1:47" x14ac:dyDescent="0.25">
      <c r="A100" s="5" t="s">
        <v>151</v>
      </c>
      <c r="B100" s="5"/>
      <c r="C100" s="6"/>
      <c r="E100" s="6">
        <v>76.98</v>
      </c>
      <c r="F100" s="2">
        <f t="shared" si="91"/>
        <v>15.084526957116706</v>
      </c>
      <c r="G100" s="4">
        <f t="shared" si="92"/>
        <v>15.084526957116706</v>
      </c>
      <c r="H100" s="14">
        <f t="shared" si="93"/>
        <v>7.2979988594708819E-2</v>
      </c>
      <c r="J100" s="16"/>
      <c r="L100" s="16"/>
      <c r="N100" s="16"/>
      <c r="P100" s="16"/>
      <c r="R100" s="13">
        <f t="shared" si="94"/>
        <v>7.7171601313230385</v>
      </c>
      <c r="S100" s="16">
        <v>73</v>
      </c>
      <c r="T100" s="2">
        <f t="shared" si="95"/>
        <v>9.7150271866366307</v>
      </c>
      <c r="U100" s="16">
        <v>53</v>
      </c>
      <c r="V100" s="2">
        <f t="shared" si="89"/>
        <v>6.0442371405382378</v>
      </c>
      <c r="W100" s="16">
        <v>98</v>
      </c>
      <c r="X100" s="2">
        <f t="shared" si="90"/>
        <v>6.8035266960408967</v>
      </c>
      <c r="Y100" s="16">
        <v>78</v>
      </c>
      <c r="Z100" s="2">
        <f t="shared" si="96"/>
        <v>9.1064377892288135</v>
      </c>
      <c r="AA100" s="16">
        <v>70</v>
      </c>
      <c r="AB100" s="2">
        <f t="shared" si="97"/>
        <v>5.4254740040586249</v>
      </c>
      <c r="AC100" s="16">
        <v>73</v>
      </c>
      <c r="AD100" s="2">
        <f t="shared" si="98"/>
        <v>9.2082579714350281</v>
      </c>
      <c r="AE100" s="4">
        <f t="shared" si="99"/>
        <v>7.7171601313230385</v>
      </c>
      <c r="AF100" s="14">
        <f t="shared" si="100"/>
        <v>0.55585392992269889</v>
      </c>
      <c r="AG100" s="16"/>
      <c r="AI100" s="16">
        <v>24</v>
      </c>
      <c r="AJ100" s="2">
        <f t="shared" si="101"/>
        <v>1.3790572301143398</v>
      </c>
      <c r="AK100" s="16">
        <v>46</v>
      </c>
      <c r="AL100" s="2">
        <f t="shared" si="102"/>
        <v>2.3989906325147028</v>
      </c>
      <c r="AM100" s="16">
        <v>32</v>
      </c>
      <c r="AN100" s="2">
        <f t="shared" si="103"/>
        <v>1.4782682507783558</v>
      </c>
      <c r="AO100" s="4">
        <f t="shared" si="104"/>
        <v>1.7521053711357997</v>
      </c>
      <c r="AP100" s="14">
        <f t="shared" si="105"/>
        <v>-0.31350472768783266</v>
      </c>
      <c r="AQ100" s="7">
        <f t="shared" si="106"/>
        <v>10.510973027652502</v>
      </c>
      <c r="AR100" s="2">
        <f t="shared" si="107"/>
        <v>2.6934687633203698</v>
      </c>
      <c r="AT100" s="11">
        <f t="shared" si="108"/>
        <v>0</v>
      </c>
    </row>
    <row r="101" spans="1:47" x14ac:dyDescent="0.25">
      <c r="A101" s="3" t="s">
        <v>83</v>
      </c>
      <c r="B101" s="3"/>
      <c r="C101" s="4">
        <v>75</v>
      </c>
      <c r="D101" s="2">
        <f>C101/_xlfn.STDEV.S($C$2:$C$86)</f>
        <v>17.210915643835282</v>
      </c>
      <c r="E101" s="4">
        <v>69.75</v>
      </c>
      <c r="F101" s="2">
        <f t="shared" si="91"/>
        <v>13.667780660676671</v>
      </c>
      <c r="G101" s="4">
        <f t="shared" si="92"/>
        <v>15.439348152255977</v>
      </c>
      <c r="H101" s="14">
        <f t="shared" si="93"/>
        <v>0.14558860628919376</v>
      </c>
      <c r="I101" s="2">
        <f>AVERAGE(K101,M101,O101,Q101)</f>
        <v>5.36470790028143</v>
      </c>
      <c r="J101" s="17">
        <v>45</v>
      </c>
      <c r="K101" s="2">
        <f>J101/_xlfn.STDEV.S($J$2:$J$86)</f>
        <v>2.8143311874656289</v>
      </c>
      <c r="L101" s="17">
        <v>85</v>
      </c>
      <c r="M101" s="2">
        <f>L101/_xlfn.STDEV.S($L$2:$L$86)</f>
        <v>4.603053796629812</v>
      </c>
      <c r="N101" s="17">
        <v>73</v>
      </c>
      <c r="O101" s="2">
        <f>N101/_xlfn.STDEV.S($N$2:$N$86)</f>
        <v>11.666940336144348</v>
      </c>
      <c r="P101" s="17">
        <v>61</v>
      </c>
      <c r="Q101" s="2">
        <f>P101/_xlfn.STDEV.S($P$2:$P$86)</f>
        <v>2.3745062808859303</v>
      </c>
      <c r="R101" s="13">
        <f t="shared" si="94"/>
        <v>8.2433833269956782</v>
      </c>
      <c r="S101" s="17">
        <v>72</v>
      </c>
      <c r="T101" s="2">
        <f t="shared" si="95"/>
        <v>9.5819446224361293</v>
      </c>
      <c r="U101" s="17">
        <v>70</v>
      </c>
      <c r="V101" s="2">
        <f t="shared" si="89"/>
        <v>7.9829547139184269</v>
      </c>
      <c r="W101" s="17">
        <v>84</v>
      </c>
      <c r="X101" s="2">
        <f t="shared" si="90"/>
        <v>5.8315943108921973</v>
      </c>
      <c r="Y101" s="17">
        <v>95</v>
      </c>
      <c r="Z101" s="2">
        <f t="shared" si="96"/>
        <v>11.09117423047099</v>
      </c>
      <c r="AA101" s="17">
        <v>76</v>
      </c>
      <c r="AB101" s="2">
        <f t="shared" si="97"/>
        <v>5.8905146329779363</v>
      </c>
      <c r="AC101" s="17">
        <v>72</v>
      </c>
      <c r="AD101" s="2">
        <f t="shared" si="98"/>
        <v>9.0821174512783838</v>
      </c>
      <c r="AE101" s="4">
        <f t="shared" si="99"/>
        <v>6.8040456136385536</v>
      </c>
      <c r="AF101" s="14">
        <f t="shared" si="100"/>
        <v>0.26228972841558962</v>
      </c>
      <c r="AG101" s="17">
        <v>42</v>
      </c>
      <c r="AH101" s="2">
        <f>AG101/_xlfn.STDEV.S($AG$2:$AG$86)</f>
        <v>2.5947835763478735</v>
      </c>
      <c r="AI101" s="17">
        <v>38</v>
      </c>
      <c r="AJ101" s="2">
        <f t="shared" si="101"/>
        <v>2.1835072810143714</v>
      </c>
      <c r="AK101" s="17">
        <v>36</v>
      </c>
      <c r="AL101" s="2">
        <f t="shared" si="102"/>
        <v>1.8774709297941152</v>
      </c>
      <c r="AM101" s="17">
        <v>40</v>
      </c>
      <c r="AN101" s="2">
        <f t="shared" si="103"/>
        <v>1.8478353134729448</v>
      </c>
      <c r="AO101" s="4">
        <f t="shared" si="104"/>
        <v>2.1258992751573262</v>
      </c>
      <c r="AP101" s="14">
        <f t="shared" si="105"/>
        <v>-0.17335320677481941</v>
      </c>
      <c r="AQ101" s="7">
        <f t="shared" si="106"/>
        <v>7.8175042643321326</v>
      </c>
      <c r="AR101" s="2">
        <f t="shared" si="107"/>
        <v>5.5377267656459619</v>
      </c>
      <c r="AT101" s="11">
        <f t="shared" si="108"/>
        <v>0</v>
      </c>
    </row>
    <row r="102" spans="1:47" x14ac:dyDescent="0.25">
      <c r="A102" s="1" t="s">
        <v>131</v>
      </c>
      <c r="C102" s="2">
        <v>75</v>
      </c>
      <c r="D102" s="2">
        <f>C102/_xlfn.STDEV.S($C$2:$C$86)</f>
        <v>17.210915643835282</v>
      </c>
      <c r="E102" s="2">
        <v>79.55</v>
      </c>
      <c r="F102" s="2">
        <f t="shared" si="91"/>
        <v>15.588128337732318</v>
      </c>
      <c r="G102" s="4">
        <f t="shared" si="92"/>
        <v>16.3995219907838</v>
      </c>
      <c r="H102" s="14">
        <f t="shared" si="93"/>
        <v>0.3420731909672543</v>
      </c>
      <c r="I102" s="2">
        <f>AVERAGE(K102,M102,O102,Q102)</f>
        <v>4.7860653762684366</v>
      </c>
      <c r="J102" s="15">
        <v>31</v>
      </c>
      <c r="K102" s="2">
        <f>J102/_xlfn.STDEV.S($J$2:$J$86)</f>
        <v>1.9387614846985444</v>
      </c>
      <c r="L102" s="15">
        <v>68</v>
      </c>
      <c r="M102" s="2">
        <f>L102/_xlfn.STDEV.S($L$2:$L$86)</f>
        <v>3.6824430373038495</v>
      </c>
      <c r="N102" s="15">
        <v>70</v>
      </c>
      <c r="O102" s="2">
        <f>N102/_xlfn.STDEV.S($N$2:$N$86)</f>
        <v>11.187477034658963</v>
      </c>
      <c r="P102" s="15">
        <v>60</v>
      </c>
      <c r="Q102" s="2">
        <f>P102/_xlfn.STDEV.S($P$2:$P$86)</f>
        <v>2.3355799484123905</v>
      </c>
      <c r="R102" s="13">
        <f t="shared" si="94"/>
        <v>7.6868209220838866</v>
      </c>
      <c r="S102" s="15">
        <v>66</v>
      </c>
      <c r="T102" s="2">
        <f t="shared" si="95"/>
        <v>8.7834492372331177</v>
      </c>
      <c r="U102" s="15">
        <v>70</v>
      </c>
      <c r="V102" s="2">
        <f t="shared" si="89"/>
        <v>7.9829547139184269</v>
      </c>
      <c r="W102" s="15">
        <v>81</v>
      </c>
      <c r="X102" s="2">
        <f t="shared" si="90"/>
        <v>5.6233230855031904</v>
      </c>
      <c r="Y102" s="15">
        <v>83</v>
      </c>
      <c r="Z102" s="2">
        <f t="shared" si="96"/>
        <v>9.6901838013588666</v>
      </c>
      <c r="AA102" s="15">
        <v>77</v>
      </c>
      <c r="AB102" s="2">
        <f t="shared" si="97"/>
        <v>5.9680214044644879</v>
      </c>
      <c r="AC102" s="15">
        <v>64</v>
      </c>
      <c r="AD102" s="2">
        <f t="shared" si="98"/>
        <v>8.0729932900252308</v>
      </c>
      <c r="AE102" s="4">
        <f t="shared" si="99"/>
        <v>6.2364431491761616</v>
      </c>
      <c r="AF102" s="14">
        <f t="shared" si="100"/>
        <v>7.9806851376342289E-2</v>
      </c>
      <c r="AG102" s="15">
        <v>26</v>
      </c>
      <c r="AH102" s="2">
        <f>AG102/_xlfn.STDEV.S($AG$2:$AG$86)</f>
        <v>1.6062945948820169</v>
      </c>
      <c r="AI102" s="15">
        <v>25</v>
      </c>
      <c r="AJ102" s="2">
        <f t="shared" si="101"/>
        <v>1.4365179480357706</v>
      </c>
      <c r="AK102" s="15">
        <v>28</v>
      </c>
      <c r="AL102" s="2">
        <f t="shared" si="102"/>
        <v>1.4602551676176452</v>
      </c>
      <c r="AM102" s="15">
        <v>45</v>
      </c>
      <c r="AN102" s="2">
        <f t="shared" si="103"/>
        <v>2.078814727657063</v>
      </c>
      <c r="AO102" s="4">
        <f t="shared" si="104"/>
        <v>1.645470609548124</v>
      </c>
      <c r="AP102" s="14">
        <f t="shared" si="105"/>
        <v>-0.35348671738301146</v>
      </c>
      <c r="AQ102" s="7">
        <f t="shared" si="106"/>
        <v>2.2797774986861712</v>
      </c>
      <c r="AR102" s="2">
        <f t="shared" si="107"/>
        <v>7.1739794284722418</v>
      </c>
      <c r="AT102" s="11">
        <f t="shared" si="108"/>
        <v>0</v>
      </c>
    </row>
    <row r="103" spans="1:47" x14ac:dyDescent="0.25">
      <c r="A103" s="5" t="s">
        <v>165</v>
      </c>
      <c r="B103" s="5"/>
      <c r="C103" s="6"/>
      <c r="E103" s="6">
        <v>72.88</v>
      </c>
      <c r="F103" s="2">
        <f t="shared" si="91"/>
        <v>14.281116194266893</v>
      </c>
      <c r="G103" s="4">
        <f t="shared" si="92"/>
        <v>14.281116194266893</v>
      </c>
      <c r="H103" s="14">
        <f t="shared" si="93"/>
        <v>-9.1425480217546415E-2</v>
      </c>
      <c r="I103" s="2">
        <f>AVERAGE(K103,M103,O103,Q103)</f>
        <v>4.810577374888326</v>
      </c>
      <c r="J103" s="16">
        <v>29</v>
      </c>
      <c r="K103" s="2">
        <f>J103/_xlfn.STDEV.S($J$2:$J$86)</f>
        <v>1.813680098588961</v>
      </c>
      <c r="L103" s="16">
        <v>77</v>
      </c>
      <c r="M103" s="2">
        <f>L103/_xlfn.STDEV.S($L$2:$L$86)</f>
        <v>4.1698252040058295</v>
      </c>
      <c r="N103" s="16">
        <v>72</v>
      </c>
      <c r="O103" s="2">
        <f>N103/_xlfn.STDEV.S($N$2:$N$86)</f>
        <v>11.507119235649219</v>
      </c>
      <c r="P103" s="16">
        <v>45</v>
      </c>
      <c r="Q103" s="2">
        <f>P103/_xlfn.STDEV.S($P$2:$P$86)</f>
        <v>1.7516849613092929</v>
      </c>
      <c r="R103" s="13">
        <f t="shared" si="94"/>
        <v>7.83282675702009</v>
      </c>
      <c r="S103" s="16">
        <v>65</v>
      </c>
      <c r="T103" s="2">
        <f t="shared" si="95"/>
        <v>8.6503666730326163</v>
      </c>
      <c r="U103" s="16">
        <v>72</v>
      </c>
      <c r="V103" s="2">
        <f t="shared" si="89"/>
        <v>8.2110391343160956</v>
      </c>
      <c r="W103" s="16">
        <v>89</v>
      </c>
      <c r="X103" s="2">
        <f t="shared" si="90"/>
        <v>6.1787130198738751</v>
      </c>
      <c r="Y103" s="16">
        <v>86</v>
      </c>
      <c r="Z103" s="2">
        <f t="shared" si="96"/>
        <v>10.040431408636897</v>
      </c>
      <c r="AA103" s="16">
        <v>64</v>
      </c>
      <c r="AB103" s="2">
        <f t="shared" si="97"/>
        <v>4.9604333751393144</v>
      </c>
      <c r="AC103" s="16">
        <v>71</v>
      </c>
      <c r="AD103" s="2">
        <f t="shared" si="98"/>
        <v>8.9559769311217394</v>
      </c>
      <c r="AE103" s="4">
        <f t="shared" si="99"/>
        <v>6.3217020659542076</v>
      </c>
      <c r="AF103" s="14">
        <f t="shared" si="100"/>
        <v>0.10721739555296723</v>
      </c>
      <c r="AG103" s="16">
        <v>44</v>
      </c>
      <c r="AH103" s="2">
        <f>AG103/_xlfn.STDEV.S($AG$2:$AG$86)</f>
        <v>2.7183446990311055</v>
      </c>
      <c r="AI103" s="16">
        <v>45</v>
      </c>
      <c r="AJ103" s="2">
        <f t="shared" si="101"/>
        <v>2.5857323064643869</v>
      </c>
      <c r="AK103" s="16">
        <v>29</v>
      </c>
      <c r="AL103" s="2">
        <f t="shared" si="102"/>
        <v>1.5124071378897039</v>
      </c>
      <c r="AM103" s="16">
        <v>39</v>
      </c>
      <c r="AN103" s="2">
        <f t="shared" si="103"/>
        <v>1.8016394306361212</v>
      </c>
      <c r="AO103" s="4">
        <f t="shared" si="104"/>
        <v>2.1545308935053296</v>
      </c>
      <c r="AP103" s="14">
        <f t="shared" si="105"/>
        <v>-0.16261797322900293</v>
      </c>
      <c r="AQ103" s="7">
        <f t="shared" si="106"/>
        <v>-4.8942019297860702</v>
      </c>
      <c r="AR103" s="2">
        <f t="shared" si="107"/>
        <v>4.2936526953653411</v>
      </c>
      <c r="AT103" s="11">
        <f t="shared" si="108"/>
        <v>0</v>
      </c>
    </row>
    <row r="104" spans="1:47" x14ac:dyDescent="0.25">
      <c r="A104" s="1" t="s">
        <v>114</v>
      </c>
      <c r="B104" s="1" t="s">
        <v>215</v>
      </c>
      <c r="C104" s="2">
        <v>80</v>
      </c>
      <c r="D104" s="2">
        <f>C104/_xlfn.STDEV.S($C$2:$C$86)</f>
        <v>18.358310020090965</v>
      </c>
      <c r="E104" s="2">
        <v>78.25</v>
      </c>
      <c r="F104" s="2">
        <f t="shared" si="91"/>
        <v>15.333388339755549</v>
      </c>
      <c r="G104" s="4">
        <f t="shared" si="92"/>
        <v>16.845849179923256</v>
      </c>
      <c r="H104" s="14">
        <f t="shared" si="93"/>
        <v>0.43340708163339858</v>
      </c>
      <c r="I104" s="2">
        <f>AVERAGE(K104,M104,O104,Q104)</f>
        <v>5.2925873728121564</v>
      </c>
      <c r="J104" s="15">
        <v>31</v>
      </c>
      <c r="K104" s="2">
        <f>J104/_xlfn.STDEV.S($J$2:$J$86)</f>
        <v>1.9387614846985444</v>
      </c>
      <c r="L104" s="15">
        <v>77</v>
      </c>
      <c r="M104" s="2">
        <f>L104/_xlfn.STDEV.S($L$2:$L$86)</f>
        <v>4.1698252040058295</v>
      </c>
      <c r="N104" s="15">
        <v>75</v>
      </c>
      <c r="O104" s="2">
        <f>N104/_xlfn.STDEV.S($N$2:$N$86)</f>
        <v>11.986582537134604</v>
      </c>
      <c r="P104" s="15">
        <v>79</v>
      </c>
      <c r="Q104" s="2">
        <f>P104/_xlfn.STDEV.S($P$2:$P$86)</f>
        <v>3.0751802654096472</v>
      </c>
      <c r="R104" s="13">
        <f t="shared" si="94"/>
        <v>8.3099825298385994</v>
      </c>
      <c r="S104" s="15">
        <v>72</v>
      </c>
      <c r="T104" s="2">
        <f t="shared" si="95"/>
        <v>9.5819446224361293</v>
      </c>
      <c r="U104" s="15">
        <v>90</v>
      </c>
      <c r="V104" s="2">
        <f t="shared" si="89"/>
        <v>10.263798917895119</v>
      </c>
      <c r="W104" s="15">
        <v>55</v>
      </c>
      <c r="X104" s="2">
        <f t="shared" si="90"/>
        <v>3.8183057987984625</v>
      </c>
      <c r="Y104" s="15">
        <v>90</v>
      </c>
      <c r="Z104" s="2">
        <f t="shared" si="96"/>
        <v>10.507428218340939</v>
      </c>
      <c r="AA104" s="15">
        <v>95</v>
      </c>
      <c r="AB104" s="2">
        <f t="shared" si="97"/>
        <v>7.3631432912224204</v>
      </c>
      <c r="AC104" s="15">
        <v>66</v>
      </c>
      <c r="AD104" s="2">
        <f t="shared" si="98"/>
        <v>8.3252743303385195</v>
      </c>
      <c r="AE104" s="4">
        <f t="shared" si="99"/>
        <v>6.8012849513253784</v>
      </c>
      <c r="AF104" s="14">
        <f t="shared" si="100"/>
        <v>0.26140218187909037</v>
      </c>
      <c r="AH104" s="2">
        <f>AG104/_xlfn.STDEV.S($AG$2:$AG$86)</f>
        <v>0</v>
      </c>
      <c r="AJ104" s="2">
        <f t="shared" si="101"/>
        <v>0</v>
      </c>
      <c r="AL104" s="2">
        <f t="shared" si="102"/>
        <v>0</v>
      </c>
      <c r="AN104" s="2">
        <f t="shared" si="103"/>
        <v>0</v>
      </c>
      <c r="AO104" s="4">
        <f t="shared" si="104"/>
        <v>0</v>
      </c>
      <c r="AP104" s="14">
        <f t="shared" si="105"/>
        <v>-0.97044490226703128</v>
      </c>
      <c r="AQ104" s="7">
        <f t="shared" si="106"/>
        <v>-9.1878546251514113</v>
      </c>
      <c r="AR104" s="2">
        <f t="shared" si="107"/>
        <v>4.2531809845790445</v>
      </c>
      <c r="AT104" s="11">
        <f t="shared" si="108"/>
        <v>0</v>
      </c>
    </row>
    <row r="105" spans="1:47" x14ac:dyDescent="0.25">
      <c r="A105" s="5" t="s">
        <v>150</v>
      </c>
      <c r="B105" s="5"/>
      <c r="C105" s="6"/>
      <c r="E105" s="6">
        <v>69.08</v>
      </c>
      <c r="F105" s="2">
        <f t="shared" si="91"/>
        <v>13.536491584796336</v>
      </c>
      <c r="G105" s="4">
        <f t="shared" si="92"/>
        <v>13.536491584796336</v>
      </c>
      <c r="H105" s="14">
        <f t="shared" si="93"/>
        <v>-0.24380128058012424</v>
      </c>
      <c r="J105" s="16"/>
      <c r="L105" s="16"/>
      <c r="N105" s="16"/>
      <c r="P105" s="16"/>
      <c r="R105" s="13">
        <f t="shared" si="94"/>
        <v>7.3268338240807784</v>
      </c>
      <c r="S105" s="16">
        <v>57</v>
      </c>
      <c r="T105" s="2">
        <f t="shared" si="95"/>
        <v>7.5857061594286019</v>
      </c>
      <c r="U105" s="16">
        <v>69</v>
      </c>
      <c r="V105" s="2">
        <f t="shared" si="89"/>
        <v>7.8689125037195922</v>
      </c>
      <c r="W105" s="16">
        <v>77</v>
      </c>
      <c r="X105" s="2">
        <f t="shared" si="90"/>
        <v>5.3456281183178476</v>
      </c>
      <c r="Y105" s="16">
        <v>85</v>
      </c>
      <c r="Z105" s="2">
        <f t="shared" si="96"/>
        <v>9.923682206210886</v>
      </c>
      <c r="AA105" s="16">
        <v>65</v>
      </c>
      <c r="AB105" s="2">
        <f t="shared" si="97"/>
        <v>5.037940146625866</v>
      </c>
      <c r="AC105" s="16">
        <v>65</v>
      </c>
      <c r="AD105" s="2">
        <f t="shared" si="98"/>
        <v>8.1991338101818751</v>
      </c>
      <c r="AE105" s="4">
        <f t="shared" si="99"/>
        <v>7.3268338240807784</v>
      </c>
      <c r="AF105" s="14">
        <f t="shared" si="100"/>
        <v>0.43036492663386244</v>
      </c>
      <c r="AG105" s="16"/>
      <c r="AI105" s="16">
        <v>23</v>
      </c>
      <c r="AJ105" s="2">
        <f t="shared" si="101"/>
        <v>1.321596512192909</v>
      </c>
      <c r="AK105" s="16">
        <v>18</v>
      </c>
      <c r="AL105" s="2">
        <f t="shared" si="102"/>
        <v>0.93873546489705761</v>
      </c>
      <c r="AM105" s="16">
        <v>17</v>
      </c>
      <c r="AN105" s="2">
        <f t="shared" si="103"/>
        <v>0.78533000822600152</v>
      </c>
      <c r="AO105" s="4">
        <f t="shared" si="104"/>
        <v>1.0152206617719894</v>
      </c>
      <c r="AP105" s="14">
        <f t="shared" si="105"/>
        <v>-0.58979471434565189</v>
      </c>
      <c r="AQ105" s="7">
        <f t="shared" si="106"/>
        <v>-13.441035609730456</v>
      </c>
      <c r="AR105" s="2">
        <f t="shared" si="107"/>
        <v>6.4742493334397402</v>
      </c>
      <c r="AT105" s="11">
        <f t="shared" si="108"/>
        <v>0</v>
      </c>
    </row>
    <row r="106" spans="1:47" x14ac:dyDescent="0.25">
      <c r="A106" s="5" t="s">
        <v>161</v>
      </c>
      <c r="B106" s="5"/>
      <c r="C106" s="6"/>
      <c r="E106" s="6">
        <v>61.39</v>
      </c>
      <c r="F106" s="2">
        <f t="shared" si="91"/>
        <v>12.029606519841446</v>
      </c>
      <c r="G106" s="4">
        <f t="shared" si="92"/>
        <v>12.029606519841446</v>
      </c>
      <c r="H106" s="14">
        <f t="shared" si="93"/>
        <v>-0.55216178184018272</v>
      </c>
      <c r="J106" s="16"/>
      <c r="L106" s="16"/>
      <c r="N106" s="16"/>
      <c r="P106" s="16"/>
      <c r="R106" s="13">
        <f t="shared" si="94"/>
        <v>7.1761201531054271</v>
      </c>
      <c r="S106" s="16">
        <v>55</v>
      </c>
      <c r="T106" s="2">
        <f t="shared" si="95"/>
        <v>7.3195410310275983</v>
      </c>
      <c r="U106" s="16">
        <v>57</v>
      </c>
      <c r="V106" s="2">
        <f t="shared" si="89"/>
        <v>6.5004059813335759</v>
      </c>
      <c r="W106" s="16">
        <v>90</v>
      </c>
      <c r="X106" s="2">
        <f t="shared" si="90"/>
        <v>6.248136761670211</v>
      </c>
      <c r="Y106" s="16">
        <v>92</v>
      </c>
      <c r="Z106" s="2">
        <f t="shared" si="96"/>
        <v>10.74092662319296</v>
      </c>
      <c r="AA106" s="16">
        <v>62</v>
      </c>
      <c r="AB106" s="2">
        <f t="shared" si="97"/>
        <v>4.8054198321662112</v>
      </c>
      <c r="AC106" s="16">
        <v>59</v>
      </c>
      <c r="AD106" s="2">
        <f t="shared" si="98"/>
        <v>7.4422906892420091</v>
      </c>
      <c r="AE106" s="4">
        <f t="shared" si="99"/>
        <v>7.1761201531054271</v>
      </c>
      <c r="AF106" s="14">
        <f t="shared" si="100"/>
        <v>0.38191083065882481</v>
      </c>
      <c r="AG106" s="16"/>
      <c r="AI106" s="16">
        <v>23</v>
      </c>
      <c r="AJ106" s="2">
        <f t="shared" si="101"/>
        <v>1.321596512192909</v>
      </c>
      <c r="AK106" s="16">
        <v>27</v>
      </c>
      <c r="AL106" s="2">
        <f t="shared" si="102"/>
        <v>1.4081031973455864</v>
      </c>
      <c r="AM106" s="16">
        <v>35</v>
      </c>
      <c r="AN106" s="2">
        <f t="shared" si="103"/>
        <v>1.6168558992888267</v>
      </c>
      <c r="AO106" s="4">
        <f t="shared" si="104"/>
        <v>1.4488518696091075</v>
      </c>
      <c r="AP106" s="14">
        <f t="shared" si="105"/>
        <v>-0.42720759711374784</v>
      </c>
      <c r="AQ106" s="7">
        <f t="shared" si="106"/>
        <v>-19.915284943170196</v>
      </c>
      <c r="AR106" s="2">
        <f t="shared" si="107"/>
        <v>6.4001547473722162</v>
      </c>
      <c r="AT106" s="11">
        <f t="shared" si="108"/>
        <v>0</v>
      </c>
    </row>
    <row r="107" spans="1:47" x14ac:dyDescent="0.25">
      <c r="A107" s="5" t="s">
        <v>153</v>
      </c>
      <c r="B107" s="5"/>
      <c r="C107" s="6">
        <v>71</v>
      </c>
      <c r="D107" s="2">
        <f>C107/_xlfn.STDEV.S($C$2:$C$86)</f>
        <v>16.293000142830731</v>
      </c>
      <c r="E107" s="6">
        <v>66.650000000000006</v>
      </c>
      <c r="F107" s="2">
        <f t="shared" si="91"/>
        <v>13.060323742424377</v>
      </c>
      <c r="G107" s="4">
        <f t="shared" si="92"/>
        <v>14.676661942627554</v>
      </c>
      <c r="H107" s="14">
        <f t="shared" si="93"/>
        <v>-1.0483218546494776E-2</v>
      </c>
      <c r="I107" s="2">
        <f>AVERAGE(K107,M107,O107,Q107)</f>
        <v>4.4409857064326914</v>
      </c>
      <c r="J107" s="16">
        <v>17</v>
      </c>
      <c r="K107" s="2">
        <f>J107/_xlfn.STDEV.S($J$2:$J$86)</f>
        <v>1.0631917819314598</v>
      </c>
      <c r="L107" s="16">
        <v>95</v>
      </c>
      <c r="M107" s="2">
        <f>L107/_xlfn.STDEV.S($L$2:$L$86)</f>
        <v>5.1445895374097894</v>
      </c>
      <c r="N107" s="16">
        <v>65</v>
      </c>
      <c r="O107" s="2">
        <f>N107/_xlfn.STDEV.S($N$2:$N$86)</f>
        <v>10.388371532183323</v>
      </c>
      <c r="P107" s="16">
        <v>30</v>
      </c>
      <c r="Q107" s="2">
        <f>P107/_xlfn.STDEV.S($P$2:$P$86)</f>
        <v>1.1677899742061952</v>
      </c>
      <c r="R107" s="13">
        <f t="shared" si="94"/>
        <v>7.1189452945099161</v>
      </c>
      <c r="S107" s="16">
        <v>52</v>
      </c>
      <c r="T107" s="2">
        <f t="shared" si="95"/>
        <v>6.9202933384260934</v>
      </c>
      <c r="U107" s="16">
        <v>55</v>
      </c>
      <c r="V107" s="2">
        <f t="shared" si="89"/>
        <v>6.2723215609359064</v>
      </c>
      <c r="W107" s="16">
        <v>85</v>
      </c>
      <c r="X107" s="2">
        <f t="shared" si="90"/>
        <v>5.9010180526885332</v>
      </c>
      <c r="Y107" s="16">
        <v>95</v>
      </c>
      <c r="Z107" s="2">
        <f t="shared" si="96"/>
        <v>11.09117423047099</v>
      </c>
      <c r="AA107" s="16">
        <v>64</v>
      </c>
      <c r="AB107" s="2">
        <f t="shared" si="97"/>
        <v>4.9604333751393144</v>
      </c>
      <c r="AC107" s="16">
        <v>60</v>
      </c>
      <c r="AD107" s="2">
        <f t="shared" si="98"/>
        <v>7.5684312093986534</v>
      </c>
      <c r="AE107" s="4">
        <f t="shared" si="99"/>
        <v>5.7799655004713042</v>
      </c>
      <c r="AF107" s="14">
        <f t="shared" si="100"/>
        <v>-6.6949654902520875E-2</v>
      </c>
      <c r="AG107" s="16">
        <v>9</v>
      </c>
      <c r="AH107" s="2">
        <f>AG107/_xlfn.STDEV.S($AG$2:$AG$86)</f>
        <v>0.55602505207454433</v>
      </c>
      <c r="AI107" s="16">
        <v>7</v>
      </c>
      <c r="AJ107" s="2">
        <f t="shared" si="101"/>
        <v>0.40222502545001576</v>
      </c>
      <c r="AK107" s="16">
        <v>15</v>
      </c>
      <c r="AL107" s="2">
        <f t="shared" si="102"/>
        <v>0.78227955408088135</v>
      </c>
      <c r="AM107" s="16">
        <v>22</v>
      </c>
      <c r="AN107" s="2">
        <f t="shared" si="103"/>
        <v>1.0163094224101197</v>
      </c>
      <c r="AO107" s="4">
        <f t="shared" si="104"/>
        <v>0.68920976350389029</v>
      </c>
      <c r="AP107" s="14">
        <f t="shared" si="105"/>
        <v>-0.71203031726725663</v>
      </c>
      <c r="AQ107" s="7">
        <f t="shared" si="106"/>
        <v>-26.315439690542412</v>
      </c>
      <c r="AR107" s="2">
        <f t="shared" si="107"/>
        <v>3.2776791445848517</v>
      </c>
      <c r="AT107" s="11">
        <f t="shared" si="108"/>
        <v>0</v>
      </c>
    </row>
    <row r="108" spans="1:47" x14ac:dyDescent="0.25">
      <c r="A108" s="5" t="s">
        <v>156</v>
      </c>
      <c r="B108" s="5"/>
      <c r="C108" s="6"/>
      <c r="E108" s="6">
        <v>62.18</v>
      </c>
      <c r="F108" s="2">
        <f t="shared" si="91"/>
        <v>12.184410057073483</v>
      </c>
      <c r="G108" s="4">
        <f t="shared" si="92"/>
        <v>12.184410057073483</v>
      </c>
      <c r="H108" s="14">
        <f t="shared" si="93"/>
        <v>-0.52048365492269932</v>
      </c>
      <c r="J108" s="16"/>
      <c r="L108" s="16"/>
      <c r="N108" s="16"/>
      <c r="P108" s="16"/>
      <c r="R108" s="13">
        <f t="shared" si="94"/>
        <v>7.0979049840675232</v>
      </c>
      <c r="S108" s="16">
        <v>57</v>
      </c>
      <c r="T108" s="2">
        <f t="shared" si="95"/>
        <v>7.5857061594286019</v>
      </c>
      <c r="U108" s="16">
        <v>72</v>
      </c>
      <c r="V108" s="2">
        <f t="shared" si="89"/>
        <v>8.2110391343160956</v>
      </c>
      <c r="W108" s="16">
        <v>64</v>
      </c>
      <c r="X108" s="2">
        <f t="shared" si="90"/>
        <v>4.4431194749654832</v>
      </c>
      <c r="Y108" s="16">
        <v>91</v>
      </c>
      <c r="Z108" s="2">
        <f t="shared" si="96"/>
        <v>10.62417742076695</v>
      </c>
      <c r="AA108" s="16">
        <v>65</v>
      </c>
      <c r="AB108" s="2">
        <f t="shared" si="97"/>
        <v>5.037940146625866</v>
      </c>
      <c r="AC108" s="16">
        <v>53</v>
      </c>
      <c r="AD108" s="2">
        <f t="shared" si="98"/>
        <v>6.6854475683021439</v>
      </c>
      <c r="AE108" s="4">
        <f t="shared" si="99"/>
        <v>7.0979049840675232</v>
      </c>
      <c r="AF108" s="14">
        <f t="shared" si="100"/>
        <v>0.35676483505842438</v>
      </c>
      <c r="AG108" s="16"/>
      <c r="AI108" s="16">
        <v>14</v>
      </c>
      <c r="AJ108" s="2">
        <f t="shared" si="101"/>
        <v>0.80445005090003152</v>
      </c>
      <c r="AK108" s="16">
        <v>2</v>
      </c>
      <c r="AL108" s="2">
        <f t="shared" si="102"/>
        <v>0.10430394054411751</v>
      </c>
      <c r="AM108" s="16">
        <v>23</v>
      </c>
      <c r="AN108" s="2">
        <f t="shared" si="103"/>
        <v>1.0625053052469433</v>
      </c>
      <c r="AO108" s="4">
        <f t="shared" si="104"/>
        <v>0.65708643223036411</v>
      </c>
      <c r="AP108" s="14">
        <f t="shared" si="105"/>
        <v>-0.72407474518954296</v>
      </c>
      <c r="AQ108" s="7">
        <f t="shared" si="106"/>
        <v>-29.593118835127264</v>
      </c>
      <c r="AR108" s="2">
        <f t="shared" si="107"/>
        <v>3.0776562345998073</v>
      </c>
      <c r="AT108" s="11">
        <f t="shared" si="108"/>
        <v>0</v>
      </c>
    </row>
    <row r="109" spans="1:47" s="6" customFormat="1" x14ac:dyDescent="0.25">
      <c r="A109" s="5" t="s">
        <v>167</v>
      </c>
      <c r="B109" s="5"/>
      <c r="D109" s="2"/>
      <c r="E109" s="6">
        <v>64.02</v>
      </c>
      <c r="F109" s="2">
        <f t="shared" si="91"/>
        <v>12.54496513113291</v>
      </c>
      <c r="G109" s="4">
        <f t="shared" si="92"/>
        <v>12.54496513113291</v>
      </c>
      <c r="H109" s="14">
        <f t="shared" si="93"/>
        <v>-0.44670168843134606</v>
      </c>
      <c r="I109" s="2"/>
      <c r="J109" s="16"/>
      <c r="K109" s="2"/>
      <c r="L109" s="16"/>
      <c r="M109" s="2"/>
      <c r="N109" s="16"/>
      <c r="O109" s="2"/>
      <c r="P109" s="16"/>
      <c r="Q109" s="2"/>
      <c r="R109" s="13">
        <f t="shared" si="94"/>
        <v>6.8968988237716191</v>
      </c>
      <c r="S109" s="16">
        <v>52</v>
      </c>
      <c r="T109" s="2">
        <f t="shared" si="95"/>
        <v>6.9202933384260934</v>
      </c>
      <c r="U109" s="16">
        <v>56</v>
      </c>
      <c r="V109" s="2">
        <f t="shared" si="89"/>
        <v>6.3863637711347412</v>
      </c>
      <c r="W109" s="16">
        <v>84</v>
      </c>
      <c r="X109" s="2">
        <f t="shared" si="90"/>
        <v>5.8315943108921973</v>
      </c>
      <c r="Y109" s="16">
        <v>95</v>
      </c>
      <c r="Z109" s="2">
        <f t="shared" si="96"/>
        <v>11.09117423047099</v>
      </c>
      <c r="AA109" s="16">
        <v>56</v>
      </c>
      <c r="AB109" s="2">
        <f t="shared" si="97"/>
        <v>4.3403792032469006</v>
      </c>
      <c r="AC109" s="16">
        <v>54</v>
      </c>
      <c r="AD109" s="2">
        <f t="shared" si="98"/>
        <v>6.8115880884587883</v>
      </c>
      <c r="AE109" s="4">
        <f t="shared" si="99"/>
        <v>6.8968988237716191</v>
      </c>
      <c r="AF109" s="14">
        <f t="shared" si="100"/>
        <v>0.29214182030786201</v>
      </c>
      <c r="AG109" s="16"/>
      <c r="AH109" s="2"/>
      <c r="AI109" s="16">
        <v>7</v>
      </c>
      <c r="AJ109" s="2">
        <f t="shared" si="101"/>
        <v>0.40222502545001576</v>
      </c>
      <c r="AK109" s="16">
        <v>3</v>
      </c>
      <c r="AL109" s="2">
        <f t="shared" si="102"/>
        <v>0.15645591081617627</v>
      </c>
      <c r="AM109" s="16">
        <v>13</v>
      </c>
      <c r="AN109" s="2">
        <f t="shared" si="103"/>
        <v>0.6005464768787071</v>
      </c>
      <c r="AO109" s="4">
        <f t="shared" si="104"/>
        <v>0.38640913771496638</v>
      </c>
      <c r="AP109" s="14">
        <f t="shared" si="105"/>
        <v>-0.82556338396832796</v>
      </c>
      <c r="AQ109" s="7">
        <f t="shared" si="106"/>
        <v>-32.670775069727071</v>
      </c>
      <c r="AR109" s="2">
        <f t="shared" si="107"/>
        <v>8.2065118251458387</v>
      </c>
      <c r="AS109" s="25"/>
      <c r="AT109" s="11">
        <f t="shared" si="108"/>
        <v>0</v>
      </c>
      <c r="AU109" s="15"/>
    </row>
    <row r="110" spans="1:47" x14ac:dyDescent="0.25">
      <c r="A110" s="5" t="s">
        <v>155</v>
      </c>
      <c r="B110" s="5"/>
      <c r="C110" s="6">
        <v>65.25</v>
      </c>
      <c r="D110" s="2">
        <f t="shared" ref="D110:D155" si="109">C110/_xlfn.STDEV.S($C$2:$C$86)</f>
        <v>14.973496610136694</v>
      </c>
      <c r="E110" s="6">
        <v>61.45</v>
      </c>
      <c r="F110" s="2">
        <f t="shared" si="91"/>
        <v>12.041363750517297</v>
      </c>
      <c r="G110" s="4">
        <f t="shared" si="92"/>
        <v>13.507430180326995</v>
      </c>
      <c r="H110" s="14">
        <f t="shared" si="93"/>
        <v>-0.24974824326354253</v>
      </c>
      <c r="I110" s="2">
        <f t="shared" ref="I110:I155" si="110">AVERAGE(K110,M110,O110,Q110)</f>
        <v>3.7358156284885977</v>
      </c>
      <c r="J110" s="16">
        <v>16</v>
      </c>
      <c r="K110" s="2">
        <f t="shared" ref="K110:K155" si="111">J110/_xlfn.STDEV.S($J$2:$J$86)</f>
        <v>1.000651088876668</v>
      </c>
      <c r="L110" s="16">
        <v>76</v>
      </c>
      <c r="M110" s="2">
        <f t="shared" ref="M110:M155" si="112">L110/_xlfn.STDEV.S($L$2:$L$86)</f>
        <v>4.1156716299278315</v>
      </c>
      <c r="N110" s="16">
        <v>61</v>
      </c>
      <c r="O110" s="2">
        <f t="shared" ref="O110:O155" si="113">N110/_xlfn.STDEV.S($N$2:$N$86)</f>
        <v>9.7490871302028115</v>
      </c>
      <c r="P110" s="16">
        <v>2</v>
      </c>
      <c r="Q110" s="2">
        <f t="shared" ref="Q110:Q155" si="114">P110/_xlfn.STDEV.S($P$2:$P$86)</f>
        <v>7.7852664947079681E-2</v>
      </c>
      <c r="R110" s="13">
        <f t="shared" si="94"/>
        <v>7.0923342788900996</v>
      </c>
      <c r="S110" s="16">
        <v>53</v>
      </c>
      <c r="T110" s="2">
        <f t="shared" si="95"/>
        <v>7.0533759026265948</v>
      </c>
      <c r="U110" s="16">
        <v>53</v>
      </c>
      <c r="V110" s="2">
        <f t="shared" si="89"/>
        <v>6.0442371405382378</v>
      </c>
      <c r="W110" s="16">
        <v>93</v>
      </c>
      <c r="X110" s="2">
        <f t="shared" si="90"/>
        <v>6.4564079870592179</v>
      </c>
      <c r="Y110" s="16">
        <v>95</v>
      </c>
      <c r="Z110" s="2">
        <f t="shared" si="96"/>
        <v>11.09117423047099</v>
      </c>
      <c r="AA110" s="16">
        <v>56</v>
      </c>
      <c r="AB110" s="2">
        <f t="shared" si="97"/>
        <v>4.3403792032469006</v>
      </c>
      <c r="AC110" s="16">
        <v>60</v>
      </c>
      <c r="AD110" s="2">
        <f t="shared" si="98"/>
        <v>7.5684312093986534</v>
      </c>
      <c r="AE110" s="4">
        <f t="shared" si="99"/>
        <v>5.4140749536893491</v>
      </c>
      <c r="AF110" s="14">
        <f t="shared" si="100"/>
        <v>-0.18458261782750554</v>
      </c>
      <c r="AG110" s="16">
        <v>12</v>
      </c>
      <c r="AH110" s="2">
        <f t="shared" ref="AH110:AH155" si="115">AG110/_xlfn.STDEV.S($AG$2:$AG$86)</f>
        <v>0.74136673609939241</v>
      </c>
      <c r="AI110" s="16">
        <v>2</v>
      </c>
      <c r="AJ110" s="2">
        <f t="shared" si="101"/>
        <v>0.11492143584286164</v>
      </c>
      <c r="AK110" s="16">
        <v>13</v>
      </c>
      <c r="AL110" s="2">
        <f t="shared" si="102"/>
        <v>0.67797561353676383</v>
      </c>
      <c r="AM110" s="16">
        <v>8</v>
      </c>
      <c r="AN110" s="2">
        <f t="shared" si="103"/>
        <v>0.36956706269458894</v>
      </c>
      <c r="AO110" s="4">
        <f t="shared" si="104"/>
        <v>0.47595771204340176</v>
      </c>
      <c r="AP110" s="14">
        <f t="shared" si="105"/>
        <v>-0.79198774575513919</v>
      </c>
      <c r="AQ110" s="7">
        <f t="shared" si="106"/>
        <v>-40.87728689487291</v>
      </c>
      <c r="AR110" s="2">
        <f t="shared" si="107"/>
        <v>46.997319105323257</v>
      </c>
      <c r="AT110" s="11">
        <f t="shared" si="108"/>
        <v>0</v>
      </c>
    </row>
    <row r="111" spans="1:47" x14ac:dyDescent="0.25">
      <c r="A111" s="1" t="s">
        <v>98</v>
      </c>
      <c r="C111" s="2">
        <v>76.5</v>
      </c>
      <c r="D111" s="2">
        <f t="shared" si="109"/>
        <v>17.555133956711988</v>
      </c>
      <c r="E111" s="2">
        <v>73.67</v>
      </c>
      <c r="F111" s="2">
        <f t="shared" si="91"/>
        <v>14.435919731498931</v>
      </c>
      <c r="G111" s="4">
        <f t="shared" si="92"/>
        <v>15.995526844105459</v>
      </c>
      <c r="H111" s="14">
        <f t="shared" si="93"/>
        <v>0.25940189185255152</v>
      </c>
      <c r="I111" s="2">
        <f t="shared" si="110"/>
        <v>0</v>
      </c>
      <c r="K111" s="2">
        <f t="shared" si="111"/>
        <v>0</v>
      </c>
      <c r="M111" s="2">
        <f t="shared" si="112"/>
        <v>0</v>
      </c>
      <c r="O111" s="2">
        <f t="shared" si="113"/>
        <v>0</v>
      </c>
      <c r="Q111" s="2">
        <f t="shared" si="114"/>
        <v>0</v>
      </c>
      <c r="R111" s="13">
        <f t="shared" si="94"/>
        <v>0</v>
      </c>
      <c r="T111" s="2">
        <f t="shared" si="95"/>
        <v>0</v>
      </c>
      <c r="V111" s="2">
        <f t="shared" si="89"/>
        <v>0</v>
      </c>
      <c r="X111" s="2">
        <f t="shared" si="90"/>
        <v>0</v>
      </c>
      <c r="Z111" s="2">
        <f t="shared" si="96"/>
        <v>0</v>
      </c>
      <c r="AB111" s="2">
        <f t="shared" si="97"/>
        <v>0</v>
      </c>
      <c r="AD111" s="2">
        <f t="shared" si="98"/>
        <v>0</v>
      </c>
      <c r="AE111" s="4">
        <f t="shared" si="99"/>
        <v>0</v>
      </c>
      <c r="AF111" s="14">
        <f t="shared" si="100"/>
        <v>-1.9251951695914051</v>
      </c>
      <c r="AH111" s="2">
        <f t="shared" si="115"/>
        <v>0</v>
      </c>
      <c r="AJ111" s="2">
        <f t="shared" si="101"/>
        <v>0</v>
      </c>
      <c r="AL111" s="2">
        <f t="shared" si="102"/>
        <v>0</v>
      </c>
      <c r="AN111" s="2">
        <f t="shared" si="103"/>
        <v>0</v>
      </c>
      <c r="AO111" s="4">
        <f t="shared" si="104"/>
        <v>0</v>
      </c>
      <c r="AP111" s="14">
        <f t="shared" si="105"/>
        <v>-0.97044490226703128</v>
      </c>
      <c r="AQ111" s="7">
        <f t="shared" si="106"/>
        <v>-87.874606000196167</v>
      </c>
      <c r="AR111" s="2">
        <f t="shared" si="107"/>
        <v>0.23503648252570031</v>
      </c>
      <c r="AT111" s="11">
        <f t="shared" si="108"/>
        <v>0</v>
      </c>
    </row>
    <row r="112" spans="1:47" x14ac:dyDescent="0.25">
      <c r="A112" s="1" t="s">
        <v>79</v>
      </c>
      <c r="C112" s="2">
        <v>77.25</v>
      </c>
      <c r="D112" s="2">
        <f t="shared" si="109"/>
        <v>17.72724311315034</v>
      </c>
      <c r="E112" s="2">
        <v>72.44</v>
      </c>
      <c r="F112" s="2">
        <f t="shared" si="91"/>
        <v>14.194896502643987</v>
      </c>
      <c r="G112" s="4">
        <f t="shared" si="92"/>
        <v>15.961069807897164</v>
      </c>
      <c r="H112" s="14">
        <f t="shared" si="93"/>
        <v>0.25235079737678023</v>
      </c>
      <c r="I112" s="2">
        <f t="shared" si="110"/>
        <v>0</v>
      </c>
      <c r="K112" s="2">
        <f t="shared" si="111"/>
        <v>0</v>
      </c>
      <c r="M112" s="2">
        <f t="shared" si="112"/>
        <v>0</v>
      </c>
      <c r="O112" s="2">
        <f t="shared" si="113"/>
        <v>0</v>
      </c>
      <c r="Q112" s="2">
        <f t="shared" si="114"/>
        <v>0</v>
      </c>
      <c r="R112" s="13">
        <f t="shared" si="94"/>
        <v>0</v>
      </c>
      <c r="T112" s="2">
        <f t="shared" si="95"/>
        <v>0</v>
      </c>
      <c r="V112" s="2">
        <f t="shared" si="89"/>
        <v>0</v>
      </c>
      <c r="X112" s="2">
        <f t="shared" si="90"/>
        <v>0</v>
      </c>
      <c r="Z112" s="2">
        <f t="shared" si="96"/>
        <v>0</v>
      </c>
      <c r="AB112" s="2">
        <f t="shared" si="97"/>
        <v>0</v>
      </c>
      <c r="AD112" s="2">
        <f t="shared" si="98"/>
        <v>0</v>
      </c>
      <c r="AE112" s="4">
        <f t="shared" si="99"/>
        <v>0</v>
      </c>
      <c r="AF112" s="14">
        <f t="shared" si="100"/>
        <v>-1.9251951695914051</v>
      </c>
      <c r="AH112" s="2">
        <f t="shared" si="115"/>
        <v>0</v>
      </c>
      <c r="AJ112" s="2">
        <f t="shared" si="101"/>
        <v>0</v>
      </c>
      <c r="AL112" s="2">
        <f t="shared" si="102"/>
        <v>0</v>
      </c>
      <c r="AN112" s="2">
        <f t="shared" si="103"/>
        <v>0</v>
      </c>
      <c r="AO112" s="4">
        <f t="shared" si="104"/>
        <v>0</v>
      </c>
      <c r="AP112" s="14">
        <f t="shared" si="105"/>
        <v>-0.97044490226703128</v>
      </c>
      <c r="AQ112" s="7">
        <f t="shared" si="106"/>
        <v>-88.109642482721867</v>
      </c>
      <c r="AR112" s="2">
        <f t="shared" si="107"/>
        <v>0.35195437900985382</v>
      </c>
      <c r="AT112" s="11">
        <f t="shared" si="108"/>
        <v>0</v>
      </c>
    </row>
    <row r="113" spans="1:46" x14ac:dyDescent="0.25">
      <c r="A113" s="1" t="s">
        <v>72</v>
      </c>
      <c r="C113" s="2">
        <v>75.75</v>
      </c>
      <c r="D113" s="2">
        <f t="shared" si="109"/>
        <v>17.383024800273635</v>
      </c>
      <c r="E113" s="2">
        <v>73.67</v>
      </c>
      <c r="F113" s="2">
        <f t="shared" si="91"/>
        <v>14.435919731498931</v>
      </c>
      <c r="G113" s="4">
        <f t="shared" si="92"/>
        <v>15.909472265886283</v>
      </c>
      <c r="H113" s="14">
        <f t="shared" si="93"/>
        <v>0.24179216600648476</v>
      </c>
      <c r="I113" s="2">
        <f t="shared" si="110"/>
        <v>0</v>
      </c>
      <c r="K113" s="2">
        <f t="shared" si="111"/>
        <v>0</v>
      </c>
      <c r="M113" s="2">
        <f t="shared" si="112"/>
        <v>0</v>
      </c>
      <c r="O113" s="2">
        <f t="shared" si="113"/>
        <v>0</v>
      </c>
      <c r="Q113" s="2">
        <f t="shared" si="114"/>
        <v>0</v>
      </c>
      <c r="R113" s="13">
        <f t="shared" si="94"/>
        <v>0</v>
      </c>
      <c r="T113" s="2">
        <f t="shared" si="95"/>
        <v>0</v>
      </c>
      <c r="V113" s="2">
        <f t="shared" si="89"/>
        <v>0</v>
      </c>
      <c r="X113" s="2">
        <f t="shared" si="90"/>
        <v>0</v>
      </c>
      <c r="Z113" s="2">
        <f t="shared" si="96"/>
        <v>0</v>
      </c>
      <c r="AB113" s="2">
        <f t="shared" si="97"/>
        <v>0</v>
      </c>
      <c r="AD113" s="2">
        <f t="shared" si="98"/>
        <v>0</v>
      </c>
      <c r="AE113" s="4">
        <f t="shared" si="99"/>
        <v>0</v>
      </c>
      <c r="AF113" s="14">
        <f t="shared" si="100"/>
        <v>-1.9251951695914051</v>
      </c>
      <c r="AH113" s="2">
        <f t="shared" si="115"/>
        <v>0</v>
      </c>
      <c r="AJ113" s="2">
        <f t="shared" si="101"/>
        <v>0</v>
      </c>
      <c r="AL113" s="2">
        <f t="shared" si="102"/>
        <v>0</v>
      </c>
      <c r="AN113" s="2">
        <f t="shared" si="103"/>
        <v>0</v>
      </c>
      <c r="AO113" s="4">
        <f t="shared" si="104"/>
        <v>0</v>
      </c>
      <c r="AP113" s="14">
        <f t="shared" si="105"/>
        <v>-0.97044490226703128</v>
      </c>
      <c r="AQ113" s="7">
        <f t="shared" si="106"/>
        <v>-88.461596861731721</v>
      </c>
      <c r="AR113" s="2">
        <f t="shared" si="107"/>
        <v>5.7644440827303356E-2</v>
      </c>
      <c r="AT113" s="11">
        <f t="shared" si="108"/>
        <v>0</v>
      </c>
    </row>
    <row r="114" spans="1:46" x14ac:dyDescent="0.25">
      <c r="A114" s="1" t="s">
        <v>16</v>
      </c>
      <c r="C114" s="2">
        <v>81.5</v>
      </c>
      <c r="D114" s="2">
        <f t="shared" si="109"/>
        <v>18.70252833296767</v>
      </c>
      <c r="E114" s="2">
        <v>66.849999999999994</v>
      </c>
      <c r="F114" s="2">
        <f t="shared" si="91"/>
        <v>13.099514511343877</v>
      </c>
      <c r="G114" s="4">
        <f t="shared" si="92"/>
        <v>15.901021422155774</v>
      </c>
      <c r="H114" s="14">
        <f t="shared" si="93"/>
        <v>0.2400628327816656</v>
      </c>
      <c r="I114" s="2">
        <f t="shared" si="110"/>
        <v>0</v>
      </c>
      <c r="K114" s="2">
        <f t="shared" si="111"/>
        <v>0</v>
      </c>
      <c r="M114" s="2">
        <f t="shared" si="112"/>
        <v>0</v>
      </c>
      <c r="O114" s="2">
        <f t="shared" si="113"/>
        <v>0</v>
      </c>
      <c r="Q114" s="2">
        <f t="shared" si="114"/>
        <v>0</v>
      </c>
      <c r="R114" s="13">
        <f t="shared" si="94"/>
        <v>0</v>
      </c>
      <c r="T114" s="2">
        <f t="shared" si="95"/>
        <v>0</v>
      </c>
      <c r="V114" s="2">
        <f t="shared" si="89"/>
        <v>0</v>
      </c>
      <c r="X114" s="2">
        <f t="shared" si="90"/>
        <v>0</v>
      </c>
      <c r="Z114" s="2">
        <f t="shared" si="96"/>
        <v>0</v>
      </c>
      <c r="AB114" s="2">
        <f t="shared" si="97"/>
        <v>0</v>
      </c>
      <c r="AD114" s="2">
        <f t="shared" si="98"/>
        <v>0</v>
      </c>
      <c r="AE114" s="4">
        <f t="shared" si="99"/>
        <v>0</v>
      </c>
      <c r="AF114" s="14">
        <f t="shared" si="100"/>
        <v>-1.9251951695914051</v>
      </c>
      <c r="AH114" s="2">
        <f t="shared" si="115"/>
        <v>0</v>
      </c>
      <c r="AJ114" s="2">
        <f t="shared" si="101"/>
        <v>0</v>
      </c>
      <c r="AL114" s="2">
        <f t="shared" si="102"/>
        <v>0</v>
      </c>
      <c r="AN114" s="2">
        <f t="shared" si="103"/>
        <v>0</v>
      </c>
      <c r="AO114" s="4">
        <f t="shared" si="104"/>
        <v>0</v>
      </c>
      <c r="AP114" s="14">
        <f t="shared" si="105"/>
        <v>-0.97044490226703128</v>
      </c>
      <c r="AQ114" s="7">
        <f t="shared" si="106"/>
        <v>-88.519241302559024</v>
      </c>
      <c r="AR114" s="2">
        <f t="shared" si="107"/>
        <v>0.32329506007914688</v>
      </c>
      <c r="AT114" s="11">
        <f t="shared" si="108"/>
        <v>0</v>
      </c>
    </row>
    <row r="115" spans="1:46" x14ac:dyDescent="0.25">
      <c r="A115" s="1" t="s">
        <v>84</v>
      </c>
      <c r="C115" s="2">
        <v>75.75</v>
      </c>
      <c r="D115" s="2">
        <f t="shared" si="109"/>
        <v>17.383024800273635</v>
      </c>
      <c r="E115" s="2">
        <v>73.099999999999994</v>
      </c>
      <c r="F115" s="2">
        <f t="shared" si="91"/>
        <v>14.324226040078345</v>
      </c>
      <c r="G115" s="4">
        <f t="shared" si="92"/>
        <v>15.853625420175991</v>
      </c>
      <c r="H115" s="14">
        <f t="shared" si="93"/>
        <v>0.23036398097929142</v>
      </c>
      <c r="I115" s="2">
        <f t="shared" si="110"/>
        <v>0</v>
      </c>
      <c r="K115" s="2">
        <f t="shared" si="111"/>
        <v>0</v>
      </c>
      <c r="M115" s="2">
        <f t="shared" si="112"/>
        <v>0</v>
      </c>
      <c r="O115" s="2">
        <f t="shared" si="113"/>
        <v>0</v>
      </c>
      <c r="Q115" s="2">
        <f t="shared" si="114"/>
        <v>0</v>
      </c>
      <c r="R115" s="13">
        <f t="shared" si="94"/>
        <v>0</v>
      </c>
      <c r="T115" s="2">
        <f t="shared" si="95"/>
        <v>0</v>
      </c>
      <c r="V115" s="2">
        <f t="shared" si="89"/>
        <v>0</v>
      </c>
      <c r="X115" s="2">
        <f t="shared" si="90"/>
        <v>0</v>
      </c>
      <c r="Z115" s="2">
        <f t="shared" si="96"/>
        <v>0</v>
      </c>
      <c r="AB115" s="2">
        <f t="shared" si="97"/>
        <v>0</v>
      </c>
      <c r="AD115" s="2">
        <f t="shared" si="98"/>
        <v>0</v>
      </c>
      <c r="AE115" s="4">
        <f t="shared" si="99"/>
        <v>0</v>
      </c>
      <c r="AF115" s="14">
        <f t="shared" si="100"/>
        <v>-1.9251951695914051</v>
      </c>
      <c r="AH115" s="2">
        <f t="shared" si="115"/>
        <v>0</v>
      </c>
      <c r="AJ115" s="2">
        <f t="shared" si="101"/>
        <v>0</v>
      </c>
      <c r="AL115" s="2">
        <f t="shared" si="102"/>
        <v>0</v>
      </c>
      <c r="AN115" s="2">
        <f t="shared" si="103"/>
        <v>0</v>
      </c>
      <c r="AO115" s="4">
        <f t="shared" si="104"/>
        <v>0</v>
      </c>
      <c r="AP115" s="14">
        <f t="shared" si="105"/>
        <v>-0.97044490226703128</v>
      </c>
      <c r="AQ115" s="7">
        <f t="shared" si="106"/>
        <v>-88.842536362638171</v>
      </c>
      <c r="AR115" s="2">
        <f t="shared" si="107"/>
        <v>2.6732596554836618E-2</v>
      </c>
      <c r="AT115" s="11">
        <f t="shared" si="108"/>
        <v>0</v>
      </c>
    </row>
    <row r="116" spans="1:46" x14ac:dyDescent="0.25">
      <c r="A116" s="1" t="s">
        <v>74</v>
      </c>
      <c r="C116" s="2">
        <v>75.75</v>
      </c>
      <c r="D116" s="2">
        <f t="shared" si="109"/>
        <v>17.383024800273635</v>
      </c>
      <c r="E116" s="2">
        <v>73.06</v>
      </c>
      <c r="F116" s="2">
        <f t="shared" si="91"/>
        <v>14.316387886294446</v>
      </c>
      <c r="G116" s="4">
        <f t="shared" si="92"/>
        <v>15.849706343284041</v>
      </c>
      <c r="H116" s="14">
        <f t="shared" si="93"/>
        <v>0.22956200308264627</v>
      </c>
      <c r="I116" s="2">
        <f t="shared" si="110"/>
        <v>0</v>
      </c>
      <c r="K116" s="2">
        <f t="shared" si="111"/>
        <v>0</v>
      </c>
      <c r="M116" s="2">
        <f t="shared" si="112"/>
        <v>0</v>
      </c>
      <c r="O116" s="2">
        <f t="shared" si="113"/>
        <v>0</v>
      </c>
      <c r="Q116" s="2">
        <f t="shared" si="114"/>
        <v>0</v>
      </c>
      <c r="R116" s="13">
        <f t="shared" si="94"/>
        <v>0</v>
      </c>
      <c r="T116" s="2">
        <f t="shared" si="95"/>
        <v>0</v>
      </c>
      <c r="V116" s="2">
        <f t="shared" si="89"/>
        <v>0</v>
      </c>
      <c r="X116" s="2">
        <f t="shared" si="90"/>
        <v>0</v>
      </c>
      <c r="Z116" s="2">
        <f t="shared" si="96"/>
        <v>0</v>
      </c>
      <c r="AB116" s="2">
        <f t="shared" si="97"/>
        <v>0</v>
      </c>
      <c r="AD116" s="2">
        <f t="shared" si="98"/>
        <v>0</v>
      </c>
      <c r="AE116" s="4">
        <f t="shared" si="99"/>
        <v>0</v>
      </c>
      <c r="AF116" s="14">
        <f t="shared" si="100"/>
        <v>-1.9251951695914051</v>
      </c>
      <c r="AH116" s="2">
        <f t="shared" si="115"/>
        <v>0</v>
      </c>
      <c r="AJ116" s="2">
        <f t="shared" si="101"/>
        <v>0</v>
      </c>
      <c r="AL116" s="2">
        <f t="shared" si="102"/>
        <v>0</v>
      </c>
      <c r="AN116" s="2">
        <f t="shared" si="103"/>
        <v>0</v>
      </c>
      <c r="AO116" s="4">
        <f t="shared" si="104"/>
        <v>0</v>
      </c>
      <c r="AP116" s="14">
        <f t="shared" si="105"/>
        <v>-0.97044490226703128</v>
      </c>
      <c r="AQ116" s="7">
        <f t="shared" si="106"/>
        <v>-88.869268959193008</v>
      </c>
      <c r="AR116" s="2">
        <f t="shared" si="107"/>
        <v>0.27513537735798366</v>
      </c>
      <c r="AT116" s="11">
        <f t="shared" si="108"/>
        <v>0</v>
      </c>
    </row>
    <row r="117" spans="1:46" x14ac:dyDescent="0.25">
      <c r="A117" s="1" t="s">
        <v>73</v>
      </c>
      <c r="C117" s="2">
        <v>76.5</v>
      </c>
      <c r="D117" s="2">
        <f t="shared" si="109"/>
        <v>17.555133956711988</v>
      </c>
      <c r="E117" s="2">
        <v>71.77</v>
      </c>
      <c r="F117" s="2">
        <f t="shared" si="91"/>
        <v>14.063607426763651</v>
      </c>
      <c r="G117" s="4">
        <f t="shared" si="92"/>
        <v>15.809370691737819</v>
      </c>
      <c r="H117" s="14">
        <f t="shared" si="93"/>
        <v>0.22130794176190682</v>
      </c>
      <c r="I117" s="2">
        <f t="shared" si="110"/>
        <v>0</v>
      </c>
      <c r="K117" s="2">
        <f t="shared" si="111"/>
        <v>0</v>
      </c>
      <c r="M117" s="2">
        <f t="shared" si="112"/>
        <v>0</v>
      </c>
      <c r="O117" s="2">
        <f t="shared" si="113"/>
        <v>0</v>
      </c>
      <c r="Q117" s="2">
        <f t="shared" si="114"/>
        <v>0</v>
      </c>
      <c r="R117" s="13">
        <f t="shared" si="94"/>
        <v>0</v>
      </c>
      <c r="T117" s="2">
        <f t="shared" si="95"/>
        <v>0</v>
      </c>
      <c r="V117" s="2">
        <f t="shared" si="89"/>
        <v>0</v>
      </c>
      <c r="X117" s="2">
        <f t="shared" si="90"/>
        <v>0</v>
      </c>
      <c r="Z117" s="2">
        <f t="shared" si="96"/>
        <v>0</v>
      </c>
      <c r="AB117" s="2">
        <f t="shared" si="97"/>
        <v>0</v>
      </c>
      <c r="AD117" s="2">
        <f t="shared" si="98"/>
        <v>0</v>
      </c>
      <c r="AE117" s="4">
        <f t="shared" si="99"/>
        <v>0</v>
      </c>
      <c r="AF117" s="14">
        <f t="shared" si="100"/>
        <v>-1.9251951695914051</v>
      </c>
      <c r="AH117" s="2">
        <f t="shared" si="115"/>
        <v>0</v>
      </c>
      <c r="AJ117" s="2">
        <f t="shared" si="101"/>
        <v>0</v>
      </c>
      <c r="AL117" s="2">
        <f t="shared" si="102"/>
        <v>0</v>
      </c>
      <c r="AN117" s="2">
        <f t="shared" si="103"/>
        <v>0</v>
      </c>
      <c r="AO117" s="4">
        <f t="shared" si="104"/>
        <v>0</v>
      </c>
      <c r="AP117" s="14">
        <f t="shared" si="105"/>
        <v>-0.97044490226703128</v>
      </c>
      <c r="AQ117" s="7">
        <f t="shared" si="106"/>
        <v>-89.144404336550991</v>
      </c>
      <c r="AR117" s="2">
        <f t="shared" si="107"/>
        <v>3.977309186633704E-2</v>
      </c>
      <c r="AT117" s="11">
        <f t="shared" si="108"/>
        <v>0</v>
      </c>
    </row>
    <row r="118" spans="1:46" x14ac:dyDescent="0.25">
      <c r="A118" s="1" t="s">
        <v>33</v>
      </c>
      <c r="C118" s="2">
        <v>79.25</v>
      </c>
      <c r="D118" s="2">
        <f t="shared" si="109"/>
        <v>18.186200863652612</v>
      </c>
      <c r="E118" s="2">
        <v>68.489999999999995</v>
      </c>
      <c r="F118" s="2">
        <f t="shared" si="91"/>
        <v>13.420878816483802</v>
      </c>
      <c r="G118" s="4">
        <f t="shared" si="92"/>
        <v>15.803539840068208</v>
      </c>
      <c r="H118" s="14">
        <f t="shared" si="93"/>
        <v>0.22011474900591646</v>
      </c>
      <c r="I118" s="2">
        <f t="shared" si="110"/>
        <v>0</v>
      </c>
      <c r="K118" s="2">
        <f t="shared" si="111"/>
        <v>0</v>
      </c>
      <c r="M118" s="2">
        <f t="shared" si="112"/>
        <v>0</v>
      </c>
      <c r="O118" s="2">
        <f t="shared" si="113"/>
        <v>0</v>
      </c>
      <c r="Q118" s="2">
        <f t="shared" si="114"/>
        <v>0</v>
      </c>
      <c r="R118" s="13">
        <f t="shared" si="94"/>
        <v>0</v>
      </c>
      <c r="T118" s="2">
        <f t="shared" si="95"/>
        <v>0</v>
      </c>
      <c r="V118" s="2">
        <f t="shared" si="89"/>
        <v>0</v>
      </c>
      <c r="X118" s="2">
        <f t="shared" si="90"/>
        <v>0</v>
      </c>
      <c r="Z118" s="2">
        <f t="shared" si="96"/>
        <v>0</v>
      </c>
      <c r="AB118" s="2">
        <f t="shared" si="97"/>
        <v>0</v>
      </c>
      <c r="AD118" s="2">
        <f t="shared" si="98"/>
        <v>0</v>
      </c>
      <c r="AE118" s="4">
        <f t="shared" si="99"/>
        <v>0</v>
      </c>
      <c r="AF118" s="14">
        <f t="shared" si="100"/>
        <v>-1.9251951695914051</v>
      </c>
      <c r="AH118" s="2">
        <f t="shared" si="115"/>
        <v>0</v>
      </c>
      <c r="AJ118" s="2">
        <f t="shared" si="101"/>
        <v>0</v>
      </c>
      <c r="AL118" s="2">
        <f t="shared" si="102"/>
        <v>0</v>
      </c>
      <c r="AN118" s="2">
        <f t="shared" si="103"/>
        <v>0</v>
      </c>
      <c r="AO118" s="4">
        <f t="shared" si="104"/>
        <v>0</v>
      </c>
      <c r="AP118" s="14">
        <f t="shared" si="105"/>
        <v>-0.97044490226703128</v>
      </c>
      <c r="AQ118" s="7">
        <f t="shared" si="106"/>
        <v>-89.184177428417328</v>
      </c>
      <c r="AR118" s="2">
        <f t="shared" si="107"/>
        <v>2.6983972634155862E-2</v>
      </c>
      <c r="AT118" s="11">
        <f t="shared" si="108"/>
        <v>0</v>
      </c>
    </row>
    <row r="119" spans="1:46" x14ac:dyDescent="0.25">
      <c r="A119" s="1" t="s">
        <v>85</v>
      </c>
      <c r="C119" s="2">
        <v>72</v>
      </c>
      <c r="D119" s="2">
        <f t="shared" si="109"/>
        <v>16.522479018081871</v>
      </c>
      <c r="E119" s="2">
        <v>76.94</v>
      </c>
      <c r="F119" s="2">
        <f t="shared" si="91"/>
        <v>15.076688803332804</v>
      </c>
      <c r="G119" s="4">
        <f t="shared" si="92"/>
        <v>15.799583910707337</v>
      </c>
      <c r="H119" s="14">
        <f t="shared" si="93"/>
        <v>0.21930522982689141</v>
      </c>
      <c r="I119" s="2">
        <f t="shared" si="110"/>
        <v>0</v>
      </c>
      <c r="K119" s="2">
        <f t="shared" si="111"/>
        <v>0</v>
      </c>
      <c r="M119" s="2">
        <f t="shared" si="112"/>
        <v>0</v>
      </c>
      <c r="O119" s="2">
        <f t="shared" si="113"/>
        <v>0</v>
      </c>
      <c r="Q119" s="2">
        <f t="shared" si="114"/>
        <v>0</v>
      </c>
      <c r="R119" s="13">
        <f t="shared" si="94"/>
        <v>0</v>
      </c>
      <c r="T119" s="2">
        <f t="shared" si="95"/>
        <v>0</v>
      </c>
      <c r="V119" s="2">
        <f t="shared" si="89"/>
        <v>0</v>
      </c>
      <c r="X119" s="2">
        <f t="shared" si="90"/>
        <v>0</v>
      </c>
      <c r="Z119" s="2">
        <f t="shared" si="96"/>
        <v>0</v>
      </c>
      <c r="AB119" s="2">
        <f t="shared" si="97"/>
        <v>0</v>
      </c>
      <c r="AD119" s="2">
        <f t="shared" si="98"/>
        <v>0</v>
      </c>
      <c r="AE119" s="4">
        <f t="shared" si="99"/>
        <v>0</v>
      </c>
      <c r="AF119" s="14">
        <f t="shared" si="100"/>
        <v>-1.9251951695914051</v>
      </c>
      <c r="AH119" s="2">
        <f t="shared" si="115"/>
        <v>0</v>
      </c>
      <c r="AJ119" s="2">
        <f t="shared" si="101"/>
        <v>0</v>
      </c>
      <c r="AL119" s="2">
        <f t="shared" si="102"/>
        <v>0</v>
      </c>
      <c r="AN119" s="2">
        <f t="shared" si="103"/>
        <v>0</v>
      </c>
      <c r="AO119" s="4">
        <f t="shared" si="104"/>
        <v>0</v>
      </c>
      <c r="AP119" s="14">
        <f t="shared" si="105"/>
        <v>-0.97044490226703128</v>
      </c>
      <c r="AQ119" s="7">
        <f t="shared" si="106"/>
        <v>-89.211161401051484</v>
      </c>
      <c r="AR119" s="2">
        <f t="shared" si="107"/>
        <v>7.2462804741491027E-2</v>
      </c>
      <c r="AT119" s="11">
        <f t="shared" si="108"/>
        <v>0</v>
      </c>
    </row>
    <row r="120" spans="1:46" x14ac:dyDescent="0.25">
      <c r="A120" s="1" t="s">
        <v>80</v>
      </c>
      <c r="C120" s="2">
        <v>75.75</v>
      </c>
      <c r="D120" s="2">
        <f t="shared" si="109"/>
        <v>17.383024800273635</v>
      </c>
      <c r="E120" s="2">
        <v>72.44</v>
      </c>
      <c r="F120" s="2">
        <f t="shared" si="91"/>
        <v>14.194896502643987</v>
      </c>
      <c r="G120" s="4">
        <f t="shared" si="92"/>
        <v>15.788960651458812</v>
      </c>
      <c r="H120" s="14">
        <f t="shared" si="93"/>
        <v>0.21713134568464665</v>
      </c>
      <c r="I120" s="2">
        <f t="shared" si="110"/>
        <v>0</v>
      </c>
      <c r="K120" s="2">
        <f t="shared" si="111"/>
        <v>0</v>
      </c>
      <c r="M120" s="2">
        <f t="shared" si="112"/>
        <v>0</v>
      </c>
      <c r="O120" s="2">
        <f t="shared" si="113"/>
        <v>0</v>
      </c>
      <c r="Q120" s="2">
        <f t="shared" si="114"/>
        <v>0</v>
      </c>
      <c r="R120" s="13">
        <f t="shared" si="94"/>
        <v>0</v>
      </c>
      <c r="T120" s="2">
        <f t="shared" si="95"/>
        <v>0</v>
      </c>
      <c r="V120" s="2">
        <f t="shared" si="89"/>
        <v>0</v>
      </c>
      <c r="X120" s="2">
        <f t="shared" si="90"/>
        <v>0</v>
      </c>
      <c r="Z120" s="2">
        <f t="shared" si="96"/>
        <v>0</v>
      </c>
      <c r="AB120" s="2">
        <f t="shared" si="97"/>
        <v>0</v>
      </c>
      <c r="AD120" s="2">
        <f t="shared" si="98"/>
        <v>0</v>
      </c>
      <c r="AE120" s="4">
        <f t="shared" si="99"/>
        <v>0</v>
      </c>
      <c r="AF120" s="14">
        <f t="shared" si="100"/>
        <v>-1.9251951695914051</v>
      </c>
      <c r="AH120" s="2">
        <f t="shared" si="115"/>
        <v>0</v>
      </c>
      <c r="AJ120" s="2">
        <f t="shared" si="101"/>
        <v>0</v>
      </c>
      <c r="AL120" s="2">
        <f t="shared" si="102"/>
        <v>0</v>
      </c>
      <c r="AN120" s="2">
        <f t="shared" si="103"/>
        <v>0</v>
      </c>
      <c r="AO120" s="4">
        <f t="shared" si="104"/>
        <v>0</v>
      </c>
      <c r="AP120" s="14">
        <f t="shared" si="105"/>
        <v>-0.97044490226703128</v>
      </c>
      <c r="AQ120" s="7">
        <f t="shared" si="106"/>
        <v>-89.283624205792975</v>
      </c>
      <c r="AR120" s="2">
        <f t="shared" si="107"/>
        <v>0.75294332733244573</v>
      </c>
      <c r="AT120" s="11">
        <f t="shared" si="108"/>
        <v>0</v>
      </c>
    </row>
    <row r="121" spans="1:46" x14ac:dyDescent="0.25">
      <c r="A121" s="1" t="s">
        <v>60</v>
      </c>
      <c r="C121" s="2">
        <v>74.25</v>
      </c>
      <c r="D121" s="2">
        <f t="shared" si="109"/>
        <v>17.038806487396929</v>
      </c>
      <c r="E121" s="2">
        <v>73.069999999999993</v>
      </c>
      <c r="F121" s="2">
        <f t="shared" si="91"/>
        <v>14.31834742474042</v>
      </c>
      <c r="G121" s="4">
        <f t="shared" si="92"/>
        <v>15.678576956068675</v>
      </c>
      <c r="H121" s="14">
        <f t="shared" si="93"/>
        <v>0.1945430458646738</v>
      </c>
      <c r="I121" s="2">
        <f t="shared" si="110"/>
        <v>0</v>
      </c>
      <c r="K121" s="2">
        <f t="shared" si="111"/>
        <v>0</v>
      </c>
      <c r="M121" s="2">
        <f t="shared" si="112"/>
        <v>0</v>
      </c>
      <c r="O121" s="2">
        <f t="shared" si="113"/>
        <v>0</v>
      </c>
      <c r="Q121" s="2">
        <f t="shared" si="114"/>
        <v>0</v>
      </c>
      <c r="R121" s="13">
        <f t="shared" si="94"/>
        <v>0</v>
      </c>
      <c r="T121" s="2">
        <f t="shared" si="95"/>
        <v>0</v>
      </c>
      <c r="V121" s="2">
        <f t="shared" si="89"/>
        <v>0</v>
      </c>
      <c r="X121" s="2">
        <f t="shared" si="90"/>
        <v>0</v>
      </c>
      <c r="Z121" s="2">
        <f t="shared" si="96"/>
        <v>0</v>
      </c>
      <c r="AB121" s="2">
        <f t="shared" si="97"/>
        <v>0</v>
      </c>
      <c r="AD121" s="2">
        <f t="shared" si="98"/>
        <v>0</v>
      </c>
      <c r="AE121" s="4">
        <f t="shared" si="99"/>
        <v>0</v>
      </c>
      <c r="AF121" s="14">
        <f t="shared" si="100"/>
        <v>-1.9251951695914051</v>
      </c>
      <c r="AH121" s="2">
        <f t="shared" si="115"/>
        <v>0</v>
      </c>
      <c r="AJ121" s="2">
        <f t="shared" si="101"/>
        <v>0</v>
      </c>
      <c r="AL121" s="2">
        <f t="shared" si="102"/>
        <v>0</v>
      </c>
      <c r="AN121" s="2">
        <f t="shared" si="103"/>
        <v>0</v>
      </c>
      <c r="AO121" s="4">
        <f t="shared" si="104"/>
        <v>0</v>
      </c>
      <c r="AP121" s="14">
        <f t="shared" si="105"/>
        <v>-0.97044490226703128</v>
      </c>
      <c r="AQ121" s="7">
        <f t="shared" si="106"/>
        <v>-90.036567533125421</v>
      </c>
      <c r="AR121" s="2">
        <f t="shared" si="107"/>
        <v>0.28181852649666439</v>
      </c>
      <c r="AT121" s="11">
        <f t="shared" si="108"/>
        <v>0</v>
      </c>
    </row>
    <row r="122" spans="1:46" x14ac:dyDescent="0.25">
      <c r="A122" s="1" t="s">
        <v>88</v>
      </c>
      <c r="C122" s="2">
        <v>75</v>
      </c>
      <c r="D122" s="2">
        <f t="shared" si="109"/>
        <v>17.210915643835282</v>
      </c>
      <c r="E122" s="2">
        <v>71.77</v>
      </c>
      <c r="F122" s="2">
        <f t="shared" si="91"/>
        <v>14.063607426763651</v>
      </c>
      <c r="G122" s="4">
        <f t="shared" si="92"/>
        <v>15.637261535299466</v>
      </c>
      <c r="H122" s="14">
        <f t="shared" si="93"/>
        <v>0.18608849006977327</v>
      </c>
      <c r="I122" s="2">
        <f t="shared" si="110"/>
        <v>0</v>
      </c>
      <c r="K122" s="2">
        <f t="shared" si="111"/>
        <v>0</v>
      </c>
      <c r="M122" s="2">
        <f t="shared" si="112"/>
        <v>0</v>
      </c>
      <c r="O122" s="2">
        <f t="shared" si="113"/>
        <v>0</v>
      </c>
      <c r="Q122" s="2">
        <f t="shared" si="114"/>
        <v>0</v>
      </c>
      <c r="R122" s="13">
        <f t="shared" si="94"/>
        <v>0</v>
      </c>
      <c r="T122" s="2">
        <f t="shared" si="95"/>
        <v>0</v>
      </c>
      <c r="V122" s="2">
        <f t="shared" si="89"/>
        <v>0</v>
      </c>
      <c r="X122" s="2">
        <f t="shared" si="90"/>
        <v>0</v>
      </c>
      <c r="Z122" s="2">
        <f t="shared" si="96"/>
        <v>0</v>
      </c>
      <c r="AB122" s="2">
        <f t="shared" si="97"/>
        <v>0</v>
      </c>
      <c r="AD122" s="2">
        <f t="shared" si="98"/>
        <v>0</v>
      </c>
      <c r="AE122" s="4">
        <f t="shared" si="99"/>
        <v>0</v>
      </c>
      <c r="AF122" s="14">
        <f t="shared" si="100"/>
        <v>-1.9251951695914051</v>
      </c>
      <c r="AH122" s="2">
        <f t="shared" si="115"/>
        <v>0</v>
      </c>
      <c r="AJ122" s="2">
        <f t="shared" si="101"/>
        <v>0</v>
      </c>
      <c r="AL122" s="2">
        <f t="shared" si="102"/>
        <v>0</v>
      </c>
      <c r="AN122" s="2">
        <f t="shared" si="103"/>
        <v>0</v>
      </c>
      <c r="AO122" s="4">
        <f t="shared" si="104"/>
        <v>0</v>
      </c>
      <c r="AP122" s="14">
        <f t="shared" si="105"/>
        <v>-0.97044490226703128</v>
      </c>
      <c r="AQ122" s="7">
        <f t="shared" si="106"/>
        <v>-90.318386059622085</v>
      </c>
      <c r="AR122" s="2">
        <f t="shared" si="107"/>
        <v>0.25879052092041377</v>
      </c>
      <c r="AT122" s="11">
        <f t="shared" si="108"/>
        <v>0</v>
      </c>
    </row>
    <row r="123" spans="1:46" x14ac:dyDescent="0.25">
      <c r="A123" s="1" t="s">
        <v>31</v>
      </c>
      <c r="C123" s="2">
        <v>75.25</v>
      </c>
      <c r="D123" s="2">
        <f t="shared" si="109"/>
        <v>17.268285362648065</v>
      </c>
      <c r="E123" s="2">
        <v>71.09</v>
      </c>
      <c r="F123" s="2">
        <f t="shared" si="91"/>
        <v>13.930358812437342</v>
      </c>
      <c r="G123" s="4">
        <f t="shared" si="92"/>
        <v>15.599322087542703</v>
      </c>
      <c r="H123" s="14">
        <f t="shared" si="93"/>
        <v>0.17832477444216138</v>
      </c>
      <c r="I123" s="2">
        <f t="shared" si="110"/>
        <v>0</v>
      </c>
      <c r="K123" s="2">
        <f t="shared" si="111"/>
        <v>0</v>
      </c>
      <c r="M123" s="2">
        <f t="shared" si="112"/>
        <v>0</v>
      </c>
      <c r="O123" s="2">
        <f t="shared" si="113"/>
        <v>0</v>
      </c>
      <c r="Q123" s="2">
        <f t="shared" si="114"/>
        <v>0</v>
      </c>
      <c r="R123" s="13">
        <f t="shared" si="94"/>
        <v>0</v>
      </c>
      <c r="T123" s="2">
        <f t="shared" si="95"/>
        <v>0</v>
      </c>
      <c r="V123" s="2">
        <f t="shared" si="89"/>
        <v>0</v>
      </c>
      <c r="X123" s="2">
        <f t="shared" si="90"/>
        <v>0</v>
      </c>
      <c r="Z123" s="2">
        <f t="shared" si="96"/>
        <v>0</v>
      </c>
      <c r="AB123" s="2">
        <f t="shared" si="97"/>
        <v>0</v>
      </c>
      <c r="AD123" s="2">
        <f t="shared" si="98"/>
        <v>0</v>
      </c>
      <c r="AE123" s="4">
        <f t="shared" si="99"/>
        <v>0</v>
      </c>
      <c r="AF123" s="14">
        <f t="shared" si="100"/>
        <v>-1.9251951695914051</v>
      </c>
      <c r="AH123" s="2">
        <f t="shared" si="115"/>
        <v>0</v>
      </c>
      <c r="AJ123" s="2">
        <f t="shared" si="101"/>
        <v>0</v>
      </c>
      <c r="AL123" s="2">
        <f t="shared" si="102"/>
        <v>0</v>
      </c>
      <c r="AN123" s="2">
        <f t="shared" si="103"/>
        <v>0</v>
      </c>
      <c r="AO123" s="4">
        <f t="shared" si="104"/>
        <v>0</v>
      </c>
      <c r="AP123" s="14">
        <f t="shared" si="105"/>
        <v>-0.97044490226703128</v>
      </c>
      <c r="AQ123" s="7">
        <f t="shared" si="106"/>
        <v>-90.577176580542499</v>
      </c>
      <c r="AR123" s="2">
        <f t="shared" si="107"/>
        <v>1.0912056050989349</v>
      </c>
      <c r="AT123" s="11">
        <f t="shared" si="108"/>
        <v>0</v>
      </c>
    </row>
    <row r="124" spans="1:46" x14ac:dyDescent="0.25">
      <c r="A124" s="1" t="s">
        <v>82</v>
      </c>
      <c r="C124" s="2">
        <v>75</v>
      </c>
      <c r="D124" s="2">
        <f t="shared" si="109"/>
        <v>17.210915643835282</v>
      </c>
      <c r="E124" s="2">
        <v>69.75</v>
      </c>
      <c r="F124" s="2">
        <f t="shared" si="91"/>
        <v>13.667780660676671</v>
      </c>
      <c r="G124" s="4">
        <f t="shared" si="92"/>
        <v>15.439348152255977</v>
      </c>
      <c r="H124" s="14">
        <f t="shared" si="93"/>
        <v>0.14558860628919376</v>
      </c>
      <c r="I124" s="2">
        <f t="shared" si="110"/>
        <v>0</v>
      </c>
      <c r="K124" s="2">
        <f t="shared" si="111"/>
        <v>0</v>
      </c>
      <c r="M124" s="2">
        <f t="shared" si="112"/>
        <v>0</v>
      </c>
      <c r="O124" s="2">
        <f t="shared" si="113"/>
        <v>0</v>
      </c>
      <c r="Q124" s="2">
        <f t="shared" si="114"/>
        <v>0</v>
      </c>
      <c r="R124" s="13">
        <f t="shared" si="94"/>
        <v>0</v>
      </c>
      <c r="T124" s="2">
        <f t="shared" si="95"/>
        <v>0</v>
      </c>
      <c r="V124" s="2">
        <f t="shared" si="89"/>
        <v>0</v>
      </c>
      <c r="X124" s="2">
        <f t="shared" si="90"/>
        <v>0</v>
      </c>
      <c r="Z124" s="2">
        <f t="shared" si="96"/>
        <v>0</v>
      </c>
      <c r="AB124" s="2">
        <f t="shared" si="97"/>
        <v>0</v>
      </c>
      <c r="AD124" s="2">
        <f t="shared" si="98"/>
        <v>0</v>
      </c>
      <c r="AE124" s="4">
        <f t="shared" si="99"/>
        <v>0</v>
      </c>
      <c r="AF124" s="14">
        <f t="shared" si="100"/>
        <v>-1.9251951695914051</v>
      </c>
      <c r="AH124" s="2">
        <f t="shared" si="115"/>
        <v>0</v>
      </c>
      <c r="AJ124" s="2">
        <f t="shared" si="101"/>
        <v>0</v>
      </c>
      <c r="AL124" s="2">
        <f t="shared" si="102"/>
        <v>0</v>
      </c>
      <c r="AN124" s="2">
        <f t="shared" si="103"/>
        <v>0</v>
      </c>
      <c r="AO124" s="4">
        <f t="shared" si="104"/>
        <v>0</v>
      </c>
      <c r="AP124" s="14">
        <f t="shared" si="105"/>
        <v>-0.97044490226703128</v>
      </c>
      <c r="AQ124" s="7">
        <f t="shared" si="106"/>
        <v>-91.668382185641434</v>
      </c>
      <c r="AR124" s="2">
        <f t="shared" si="107"/>
        <v>0.60373594782561213</v>
      </c>
      <c r="AT124" s="11">
        <f t="shared" si="108"/>
        <v>0</v>
      </c>
    </row>
    <row r="125" spans="1:46" x14ac:dyDescent="0.25">
      <c r="A125" s="1" t="s">
        <v>117</v>
      </c>
      <c r="C125" s="2">
        <v>76.5</v>
      </c>
      <c r="D125" s="2">
        <f t="shared" si="109"/>
        <v>17.555133956711988</v>
      </c>
      <c r="E125" s="2">
        <v>67.09</v>
      </c>
      <c r="F125" s="2">
        <f t="shared" si="91"/>
        <v>13.146543434047283</v>
      </c>
      <c r="G125" s="4">
        <f t="shared" si="92"/>
        <v>15.350838695379636</v>
      </c>
      <c r="H125" s="14">
        <f t="shared" si="93"/>
        <v>0.12747652785442529</v>
      </c>
      <c r="I125" s="2">
        <f t="shared" si="110"/>
        <v>0</v>
      </c>
      <c r="K125" s="2">
        <f t="shared" si="111"/>
        <v>0</v>
      </c>
      <c r="M125" s="2">
        <f t="shared" si="112"/>
        <v>0</v>
      </c>
      <c r="O125" s="2">
        <f t="shared" si="113"/>
        <v>0</v>
      </c>
      <c r="Q125" s="2">
        <f t="shared" si="114"/>
        <v>0</v>
      </c>
      <c r="R125" s="13">
        <f t="shared" si="94"/>
        <v>0</v>
      </c>
      <c r="T125" s="2">
        <f t="shared" si="95"/>
        <v>0</v>
      </c>
      <c r="V125" s="2">
        <f t="shared" si="89"/>
        <v>0</v>
      </c>
      <c r="X125" s="2">
        <f t="shared" si="90"/>
        <v>0</v>
      </c>
      <c r="Z125" s="2">
        <f t="shared" si="96"/>
        <v>0</v>
      </c>
      <c r="AB125" s="2">
        <f t="shared" si="97"/>
        <v>0</v>
      </c>
      <c r="AD125" s="2">
        <f t="shared" si="98"/>
        <v>0</v>
      </c>
      <c r="AE125" s="4">
        <f t="shared" si="99"/>
        <v>0</v>
      </c>
      <c r="AF125" s="14">
        <f t="shared" si="100"/>
        <v>-1.9251951695914051</v>
      </c>
      <c r="AH125" s="2">
        <f t="shared" si="115"/>
        <v>0</v>
      </c>
      <c r="AJ125" s="2">
        <f t="shared" si="101"/>
        <v>0</v>
      </c>
      <c r="AL125" s="2">
        <f t="shared" si="102"/>
        <v>0</v>
      </c>
      <c r="AN125" s="2">
        <f t="shared" si="103"/>
        <v>0</v>
      </c>
      <c r="AO125" s="4">
        <f t="shared" si="104"/>
        <v>0</v>
      </c>
      <c r="AP125" s="14">
        <f t="shared" si="105"/>
        <v>-0.97044490226703128</v>
      </c>
      <c r="AQ125" s="7">
        <f t="shared" si="106"/>
        <v>-92.272118133467046</v>
      </c>
      <c r="AR125" s="2">
        <f t="shared" si="107"/>
        <v>4.372905892422807E-2</v>
      </c>
      <c r="AT125" s="11">
        <f t="shared" si="108"/>
        <v>0</v>
      </c>
    </row>
    <row r="126" spans="1:46" x14ac:dyDescent="0.25">
      <c r="A126" s="1" t="s">
        <v>86</v>
      </c>
      <c r="C126" s="2">
        <v>71.5</v>
      </c>
      <c r="D126" s="2">
        <f t="shared" si="109"/>
        <v>16.407739580456301</v>
      </c>
      <c r="E126" s="2">
        <v>72.88</v>
      </c>
      <c r="F126" s="2">
        <f t="shared" si="91"/>
        <v>14.281116194266893</v>
      </c>
      <c r="G126" s="4">
        <f t="shared" si="92"/>
        <v>15.344427887361597</v>
      </c>
      <c r="H126" s="14">
        <f t="shared" si="93"/>
        <v>0.12616465608669783</v>
      </c>
      <c r="I126" s="2">
        <f t="shared" si="110"/>
        <v>0</v>
      </c>
      <c r="K126" s="2">
        <f t="shared" si="111"/>
        <v>0</v>
      </c>
      <c r="M126" s="2">
        <f t="shared" si="112"/>
        <v>0</v>
      </c>
      <c r="O126" s="2">
        <f t="shared" si="113"/>
        <v>0</v>
      </c>
      <c r="Q126" s="2">
        <f t="shared" si="114"/>
        <v>0</v>
      </c>
      <c r="R126" s="13">
        <f t="shared" si="94"/>
        <v>0</v>
      </c>
      <c r="T126" s="2">
        <f t="shared" si="95"/>
        <v>0</v>
      </c>
      <c r="V126" s="2">
        <f t="shared" si="89"/>
        <v>0</v>
      </c>
      <c r="X126" s="2">
        <f t="shared" si="90"/>
        <v>0</v>
      </c>
      <c r="Z126" s="2">
        <f t="shared" si="96"/>
        <v>0</v>
      </c>
      <c r="AB126" s="2">
        <f t="shared" si="97"/>
        <v>0</v>
      </c>
      <c r="AD126" s="2">
        <f t="shared" si="98"/>
        <v>0</v>
      </c>
      <c r="AE126" s="4">
        <f t="shared" si="99"/>
        <v>0</v>
      </c>
      <c r="AF126" s="14">
        <f t="shared" si="100"/>
        <v>-1.9251951695914051</v>
      </c>
      <c r="AH126" s="2">
        <f t="shared" si="115"/>
        <v>0</v>
      </c>
      <c r="AJ126" s="2">
        <f t="shared" si="101"/>
        <v>0</v>
      </c>
      <c r="AL126" s="2">
        <f t="shared" si="102"/>
        <v>0</v>
      </c>
      <c r="AN126" s="2">
        <f t="shared" si="103"/>
        <v>0</v>
      </c>
      <c r="AO126" s="4">
        <f t="shared" si="104"/>
        <v>0</v>
      </c>
      <c r="AP126" s="14">
        <f t="shared" si="105"/>
        <v>-0.97044490226703128</v>
      </c>
      <c r="AQ126" s="7">
        <f t="shared" si="106"/>
        <v>-92.315847192391274</v>
      </c>
      <c r="AR126" s="2">
        <f t="shared" si="107"/>
        <v>2.117571008700736E-2</v>
      </c>
      <c r="AT126" s="11">
        <f t="shared" si="108"/>
        <v>0</v>
      </c>
    </row>
    <row r="127" spans="1:46" x14ac:dyDescent="0.25">
      <c r="A127" s="1" t="s">
        <v>101</v>
      </c>
      <c r="C127" s="2">
        <v>72.25</v>
      </c>
      <c r="D127" s="2">
        <f t="shared" si="109"/>
        <v>16.579848736894654</v>
      </c>
      <c r="E127" s="2">
        <v>71.97</v>
      </c>
      <c r="F127" s="2">
        <f t="shared" si="91"/>
        <v>14.102798195683155</v>
      </c>
      <c r="G127" s="4">
        <f t="shared" si="92"/>
        <v>15.341323466288905</v>
      </c>
      <c r="H127" s="14">
        <f t="shared" si="93"/>
        <v>0.12552938478408776</v>
      </c>
      <c r="I127" s="2">
        <f t="shared" si="110"/>
        <v>0</v>
      </c>
      <c r="K127" s="2">
        <f t="shared" si="111"/>
        <v>0</v>
      </c>
      <c r="M127" s="2">
        <f t="shared" si="112"/>
        <v>0</v>
      </c>
      <c r="O127" s="2">
        <f t="shared" si="113"/>
        <v>0</v>
      </c>
      <c r="Q127" s="2">
        <f t="shared" si="114"/>
        <v>0</v>
      </c>
      <c r="R127" s="13">
        <f t="shared" si="94"/>
        <v>0</v>
      </c>
      <c r="T127" s="2">
        <f t="shared" si="95"/>
        <v>0</v>
      </c>
      <c r="V127" s="2">
        <f t="shared" si="89"/>
        <v>0</v>
      </c>
      <c r="X127" s="2">
        <f t="shared" si="90"/>
        <v>0</v>
      </c>
      <c r="Z127" s="2">
        <f t="shared" si="96"/>
        <v>0</v>
      </c>
      <c r="AB127" s="2">
        <f t="shared" si="97"/>
        <v>0</v>
      </c>
      <c r="AD127" s="2">
        <f t="shared" si="98"/>
        <v>0</v>
      </c>
      <c r="AE127" s="4">
        <f t="shared" si="99"/>
        <v>0</v>
      </c>
      <c r="AF127" s="14">
        <f t="shared" si="100"/>
        <v>-1.9251951695914051</v>
      </c>
      <c r="AH127" s="2">
        <f t="shared" si="115"/>
        <v>0</v>
      </c>
      <c r="AJ127" s="2">
        <f t="shared" si="101"/>
        <v>0</v>
      </c>
      <c r="AL127" s="2">
        <f t="shared" si="102"/>
        <v>0</v>
      </c>
      <c r="AN127" s="2">
        <f t="shared" si="103"/>
        <v>0</v>
      </c>
      <c r="AO127" s="4">
        <f t="shared" si="104"/>
        <v>0</v>
      </c>
      <c r="AP127" s="14">
        <f t="shared" si="105"/>
        <v>-0.97044490226703128</v>
      </c>
      <c r="AQ127" s="7">
        <f t="shared" si="106"/>
        <v>-92.337022902478282</v>
      </c>
      <c r="AR127" s="2">
        <f t="shared" si="107"/>
        <v>0.84262587510303888</v>
      </c>
      <c r="AT127" s="11">
        <f t="shared" si="108"/>
        <v>0</v>
      </c>
    </row>
    <row r="128" spans="1:46" x14ac:dyDescent="0.25">
      <c r="A128" s="1" t="s">
        <v>45</v>
      </c>
      <c r="C128" s="2">
        <v>83</v>
      </c>
      <c r="D128" s="2">
        <f t="shared" si="109"/>
        <v>19.046746645844379</v>
      </c>
      <c r="E128" s="2">
        <v>58.12</v>
      </c>
      <c r="F128" s="2">
        <f t="shared" si="91"/>
        <v>11.388837448007571</v>
      </c>
      <c r="G128" s="4">
        <f t="shared" si="92"/>
        <v>15.217792046925975</v>
      </c>
      <c r="H128" s="14">
        <f t="shared" si="93"/>
        <v>0.10025060853099647</v>
      </c>
      <c r="I128" s="2">
        <f t="shared" si="110"/>
        <v>0</v>
      </c>
      <c r="K128" s="2">
        <f t="shared" si="111"/>
        <v>0</v>
      </c>
      <c r="M128" s="2">
        <f t="shared" si="112"/>
        <v>0</v>
      </c>
      <c r="O128" s="2">
        <f t="shared" si="113"/>
        <v>0</v>
      </c>
      <c r="Q128" s="2">
        <f t="shared" si="114"/>
        <v>0</v>
      </c>
      <c r="R128" s="13">
        <f t="shared" si="94"/>
        <v>0</v>
      </c>
      <c r="T128" s="2">
        <f t="shared" si="95"/>
        <v>0</v>
      </c>
      <c r="V128" s="2">
        <f t="shared" ref="V128:V159" si="116">U128/_xlfn.STDEV.S($U$2:$U$86)</f>
        <v>0</v>
      </c>
      <c r="X128" s="2">
        <f t="shared" ref="X128:X159" si="117">W128/_xlfn.STDEV.S($W$2:$W$86)</f>
        <v>0</v>
      </c>
      <c r="Z128" s="2">
        <f t="shared" si="96"/>
        <v>0</v>
      </c>
      <c r="AB128" s="2">
        <f t="shared" si="97"/>
        <v>0</v>
      </c>
      <c r="AD128" s="2">
        <f t="shared" si="98"/>
        <v>0</v>
      </c>
      <c r="AE128" s="4">
        <f t="shared" si="99"/>
        <v>0</v>
      </c>
      <c r="AF128" s="14">
        <f t="shared" si="100"/>
        <v>-1.9251951695914051</v>
      </c>
      <c r="AH128" s="2">
        <f t="shared" si="115"/>
        <v>0</v>
      </c>
      <c r="AJ128" s="2">
        <f t="shared" si="101"/>
        <v>0</v>
      </c>
      <c r="AL128" s="2">
        <f t="shared" si="102"/>
        <v>0</v>
      </c>
      <c r="AN128" s="2">
        <f t="shared" si="103"/>
        <v>0</v>
      </c>
      <c r="AO128" s="4">
        <f t="shared" si="104"/>
        <v>0</v>
      </c>
      <c r="AP128" s="14">
        <f t="shared" si="105"/>
        <v>-0.97044490226703128</v>
      </c>
      <c r="AQ128" s="7">
        <f t="shared" si="106"/>
        <v>-93.17964877758132</v>
      </c>
      <c r="AR128" s="2">
        <f t="shared" si="107"/>
        <v>0.50784490765536816</v>
      </c>
      <c r="AT128" s="11">
        <f t="shared" si="108"/>
        <v>0</v>
      </c>
    </row>
    <row r="129" spans="1:47" x14ac:dyDescent="0.25">
      <c r="A129" s="1" t="s">
        <v>47</v>
      </c>
      <c r="C129" s="2">
        <v>78.5</v>
      </c>
      <c r="D129" s="2">
        <f t="shared" si="109"/>
        <v>18.014091707214259</v>
      </c>
      <c r="E129" s="2">
        <v>62.63</v>
      </c>
      <c r="F129" s="2">
        <f t="shared" si="91"/>
        <v>12.272589287142365</v>
      </c>
      <c r="G129" s="4">
        <f t="shared" si="92"/>
        <v>15.143340497178311</v>
      </c>
      <c r="H129" s="14">
        <f t="shared" si="93"/>
        <v>8.5015261301335562E-2</v>
      </c>
      <c r="I129" s="2">
        <f t="shared" si="110"/>
        <v>0</v>
      </c>
      <c r="K129" s="2">
        <f t="shared" si="111"/>
        <v>0</v>
      </c>
      <c r="M129" s="2">
        <f t="shared" si="112"/>
        <v>0</v>
      </c>
      <c r="O129" s="2">
        <f t="shared" si="113"/>
        <v>0</v>
      </c>
      <c r="Q129" s="2">
        <f t="shared" si="114"/>
        <v>0</v>
      </c>
      <c r="R129" s="13">
        <f t="shared" si="94"/>
        <v>0</v>
      </c>
      <c r="T129" s="2">
        <f t="shared" si="95"/>
        <v>0</v>
      </c>
      <c r="V129" s="2">
        <f t="shared" si="116"/>
        <v>0</v>
      </c>
      <c r="X129" s="2">
        <f t="shared" si="117"/>
        <v>0</v>
      </c>
      <c r="Z129" s="2">
        <f t="shared" si="96"/>
        <v>0</v>
      </c>
      <c r="AB129" s="2">
        <f t="shared" si="97"/>
        <v>0</v>
      </c>
      <c r="AD129" s="2">
        <f t="shared" si="98"/>
        <v>0</v>
      </c>
      <c r="AE129" s="4">
        <f t="shared" si="99"/>
        <v>0</v>
      </c>
      <c r="AF129" s="14">
        <f t="shared" si="100"/>
        <v>-1.9251951695914051</v>
      </c>
      <c r="AH129" s="2">
        <f t="shared" si="115"/>
        <v>0</v>
      </c>
      <c r="AJ129" s="2">
        <f t="shared" si="101"/>
        <v>0</v>
      </c>
      <c r="AL129" s="2">
        <f t="shared" si="102"/>
        <v>0</v>
      </c>
      <c r="AN129" s="2">
        <f t="shared" si="103"/>
        <v>0</v>
      </c>
      <c r="AO129" s="4">
        <f t="shared" si="104"/>
        <v>0</v>
      </c>
      <c r="AP129" s="14">
        <f t="shared" si="105"/>
        <v>-0.97044490226703128</v>
      </c>
      <c r="AQ129" s="7">
        <f t="shared" si="106"/>
        <v>-93.687493685236689</v>
      </c>
      <c r="AR129" s="2">
        <f t="shared" si="107"/>
        <v>0.34559703283701992</v>
      </c>
      <c r="AT129" s="11">
        <f t="shared" si="108"/>
        <v>0</v>
      </c>
    </row>
    <row r="130" spans="1:47" x14ac:dyDescent="0.25">
      <c r="A130" s="1" t="s">
        <v>76</v>
      </c>
      <c r="C130" s="2">
        <v>74.25</v>
      </c>
      <c r="D130" s="2">
        <f t="shared" si="109"/>
        <v>17.038806487396929</v>
      </c>
      <c r="E130" s="2">
        <v>67.09</v>
      </c>
      <c r="F130" s="2">
        <f t="shared" ref="F130:F161" si="118">E130/_xlfn.STDEV.S($E$2:$E$86)</f>
        <v>13.146543434047283</v>
      </c>
      <c r="G130" s="4">
        <f t="shared" ref="G130:G161" si="119">AVERAGE(D130,F130)</f>
        <v>15.092674960722107</v>
      </c>
      <c r="H130" s="14">
        <f t="shared" ref="H130:H161" si="120">(G130-MIN($G$2:$G$86)) / (MAX($G$2:$G$86)-MIN($G$2:$G$86))</f>
        <v>7.464735031622495E-2</v>
      </c>
      <c r="I130" s="2">
        <f t="shared" si="110"/>
        <v>0</v>
      </c>
      <c r="K130" s="2">
        <f t="shared" si="111"/>
        <v>0</v>
      </c>
      <c r="M130" s="2">
        <f t="shared" si="112"/>
        <v>0</v>
      </c>
      <c r="O130" s="2">
        <f t="shared" si="113"/>
        <v>0</v>
      </c>
      <c r="Q130" s="2">
        <f t="shared" si="114"/>
        <v>0</v>
      </c>
      <c r="R130" s="13">
        <f t="shared" ref="R130:R155" si="121">AVERAGE(T130,V130,X130,Z130,AB130,AD130)</f>
        <v>0</v>
      </c>
      <c r="T130" s="2">
        <f t="shared" ref="T130:T161" si="122">S130/_xlfn.STDEV.S($S$2:$S$86)</f>
        <v>0</v>
      </c>
      <c r="V130" s="2">
        <f t="shared" si="116"/>
        <v>0</v>
      </c>
      <c r="X130" s="2">
        <f t="shared" si="117"/>
        <v>0</v>
      </c>
      <c r="Z130" s="2">
        <f t="shared" ref="Z130:Z161" si="123">Y130/_xlfn.STDEV.S($Y$2:$Y$86)</f>
        <v>0</v>
      </c>
      <c r="AB130" s="2">
        <f t="shared" ref="AB130:AB161" si="124">AA130/_xlfn.STDEV.S($AA$2:$AA$86)</f>
        <v>0</v>
      </c>
      <c r="AD130" s="2">
        <f t="shared" ref="AD130:AD161" si="125">AC130/_xlfn.STDEV.S($AC$2:$AC$86)</f>
        <v>0</v>
      </c>
      <c r="AE130" s="4">
        <f t="shared" ref="AE130:AE155" si="126">AVERAGE(I130,R130)</f>
        <v>0</v>
      </c>
      <c r="AF130" s="14">
        <f t="shared" ref="AF130:AF161" si="127">(AE130-MIN($AE$2:$AE$86)) / (MAX($AE$2:$AE$86)-MIN($AE$2:$AE$86))</f>
        <v>-1.9251951695914051</v>
      </c>
      <c r="AH130" s="2">
        <f t="shared" si="115"/>
        <v>0</v>
      </c>
      <c r="AJ130" s="2">
        <f t="shared" ref="AJ130:AJ161" si="128">AI130/_xlfn.STDEV.S($AI$2:$AI$86)</f>
        <v>0</v>
      </c>
      <c r="AL130" s="2">
        <f t="shared" ref="AL130:AL161" si="129">AK130/_xlfn.STDEV.S($AK$2:$AK$86)</f>
        <v>0</v>
      </c>
      <c r="AN130" s="2">
        <f t="shared" ref="AN130:AN161" si="130">AM130/_xlfn.STDEV.S($AM$2:$AM$86)</f>
        <v>0</v>
      </c>
      <c r="AO130" s="4">
        <f t="shared" ref="AO130:AO161" si="131">AVERAGE(AH130,AJ130,AL130,AN130)</f>
        <v>0</v>
      </c>
      <c r="AP130" s="14">
        <f t="shared" ref="AP130:AP161" si="132">(AO130-MIN($AO$2:$AO$86)) / (MAX($AO$2:$AO$86)-MIN($AO$2:$AO$86))</f>
        <v>-0.97044490226703128</v>
      </c>
      <c r="AQ130" s="7">
        <f t="shared" ref="AQ130:AQ161" si="133">AVERAGE(AP130,AF130,H130)*100</f>
        <v>-94.033090718073709</v>
      </c>
      <c r="AR130" s="2">
        <f t="shared" ref="AR130:AR161" si="134">AQ130-AQ131</f>
        <v>0.16184764496584592</v>
      </c>
      <c r="AT130" s="11">
        <f t="shared" ref="AT130:AT161" si="135">$AU$2*AS130</f>
        <v>0</v>
      </c>
    </row>
    <row r="131" spans="1:47" x14ac:dyDescent="0.25">
      <c r="A131" s="1" t="s">
        <v>121</v>
      </c>
      <c r="C131" s="2">
        <v>72.25</v>
      </c>
      <c r="D131" s="2">
        <f t="shared" si="109"/>
        <v>16.579848736894654</v>
      </c>
      <c r="E131" s="2">
        <v>69.19</v>
      </c>
      <c r="F131" s="2">
        <f t="shared" si="118"/>
        <v>13.558046507702063</v>
      </c>
      <c r="G131" s="4">
        <f t="shared" si="119"/>
        <v>15.068947622298358</v>
      </c>
      <c r="H131" s="14">
        <f t="shared" si="120"/>
        <v>6.9791920967249871E-2</v>
      </c>
      <c r="I131" s="2">
        <f t="shared" si="110"/>
        <v>0</v>
      </c>
      <c r="K131" s="2">
        <f t="shared" si="111"/>
        <v>0</v>
      </c>
      <c r="M131" s="2">
        <f t="shared" si="112"/>
        <v>0</v>
      </c>
      <c r="O131" s="2">
        <f t="shared" si="113"/>
        <v>0</v>
      </c>
      <c r="Q131" s="2">
        <f t="shared" si="114"/>
        <v>0</v>
      </c>
      <c r="R131" s="13">
        <f t="shared" si="121"/>
        <v>0</v>
      </c>
      <c r="T131" s="2">
        <f t="shared" si="122"/>
        <v>0</v>
      </c>
      <c r="V131" s="2">
        <f t="shared" si="116"/>
        <v>0</v>
      </c>
      <c r="X131" s="2">
        <f t="shared" si="117"/>
        <v>0</v>
      </c>
      <c r="Z131" s="2">
        <f t="shared" si="123"/>
        <v>0</v>
      </c>
      <c r="AB131" s="2">
        <f t="shared" si="124"/>
        <v>0</v>
      </c>
      <c r="AD131" s="2">
        <f t="shared" si="125"/>
        <v>0</v>
      </c>
      <c r="AE131" s="4">
        <f t="shared" si="126"/>
        <v>0</v>
      </c>
      <c r="AF131" s="14">
        <f t="shared" si="127"/>
        <v>-1.9251951695914051</v>
      </c>
      <c r="AH131" s="2">
        <f t="shared" si="115"/>
        <v>0</v>
      </c>
      <c r="AJ131" s="2">
        <f t="shared" si="128"/>
        <v>0</v>
      </c>
      <c r="AL131" s="2">
        <f t="shared" si="129"/>
        <v>0</v>
      </c>
      <c r="AN131" s="2">
        <f t="shared" si="130"/>
        <v>0</v>
      </c>
      <c r="AO131" s="4">
        <f t="shared" si="131"/>
        <v>0</v>
      </c>
      <c r="AP131" s="14">
        <f t="shared" si="132"/>
        <v>-0.97044490226703128</v>
      </c>
      <c r="AQ131" s="7">
        <f t="shared" si="133"/>
        <v>-94.194938363039554</v>
      </c>
      <c r="AR131" s="2">
        <f t="shared" si="134"/>
        <v>0.18349801179186898</v>
      </c>
      <c r="AT131" s="11">
        <f t="shared" si="135"/>
        <v>0</v>
      </c>
    </row>
    <row r="132" spans="1:47" x14ac:dyDescent="0.25">
      <c r="A132" s="1" t="s">
        <v>104</v>
      </c>
      <c r="C132" s="2">
        <v>77.25</v>
      </c>
      <c r="D132" s="2">
        <f t="shared" si="109"/>
        <v>17.72724311315034</v>
      </c>
      <c r="E132" s="2">
        <v>63.06</v>
      </c>
      <c r="F132" s="2">
        <f t="shared" si="118"/>
        <v>12.356849440319296</v>
      </c>
      <c r="G132" s="4">
        <f t="shared" si="119"/>
        <v>15.042046276734819</v>
      </c>
      <c r="H132" s="14">
        <f t="shared" si="120"/>
        <v>6.4286980613493486E-2</v>
      </c>
      <c r="I132" s="2">
        <f t="shared" si="110"/>
        <v>0</v>
      </c>
      <c r="K132" s="2">
        <f t="shared" si="111"/>
        <v>0</v>
      </c>
      <c r="M132" s="2">
        <f t="shared" si="112"/>
        <v>0</v>
      </c>
      <c r="O132" s="2">
        <f t="shared" si="113"/>
        <v>0</v>
      </c>
      <c r="Q132" s="2">
        <f t="shared" si="114"/>
        <v>0</v>
      </c>
      <c r="R132" s="13">
        <f t="shared" si="121"/>
        <v>0</v>
      </c>
      <c r="T132" s="2">
        <f t="shared" si="122"/>
        <v>0</v>
      </c>
      <c r="V132" s="2">
        <f t="shared" si="116"/>
        <v>0</v>
      </c>
      <c r="X132" s="2">
        <f t="shared" si="117"/>
        <v>0</v>
      </c>
      <c r="Z132" s="2">
        <f t="shared" si="123"/>
        <v>0</v>
      </c>
      <c r="AB132" s="2">
        <f t="shared" si="124"/>
        <v>0</v>
      </c>
      <c r="AD132" s="2">
        <f t="shared" si="125"/>
        <v>0</v>
      </c>
      <c r="AE132" s="4">
        <f t="shared" si="126"/>
        <v>0</v>
      </c>
      <c r="AF132" s="14">
        <f t="shared" si="127"/>
        <v>-1.9251951695914051</v>
      </c>
      <c r="AH132" s="2">
        <f t="shared" si="115"/>
        <v>0</v>
      </c>
      <c r="AJ132" s="2">
        <f t="shared" si="128"/>
        <v>0</v>
      </c>
      <c r="AL132" s="2">
        <f t="shared" si="129"/>
        <v>0</v>
      </c>
      <c r="AN132" s="2">
        <f t="shared" si="130"/>
        <v>0</v>
      </c>
      <c r="AO132" s="4">
        <f t="shared" si="131"/>
        <v>0</v>
      </c>
      <c r="AP132" s="14">
        <f t="shared" si="132"/>
        <v>-0.97044490226703128</v>
      </c>
      <c r="AQ132" s="7">
        <f t="shared" si="133"/>
        <v>-94.378436374831423</v>
      </c>
      <c r="AR132" s="2">
        <f t="shared" si="134"/>
        <v>0.21716513356477662</v>
      </c>
      <c r="AT132" s="11">
        <f t="shared" si="135"/>
        <v>0</v>
      </c>
    </row>
    <row r="133" spans="1:47" s="4" customFormat="1" x14ac:dyDescent="0.25">
      <c r="A133" s="1" t="s">
        <v>59</v>
      </c>
      <c r="B133" s="1"/>
      <c r="C133" s="2">
        <v>75</v>
      </c>
      <c r="D133" s="2">
        <f t="shared" si="109"/>
        <v>17.210915643835282</v>
      </c>
      <c r="E133" s="2">
        <v>65.37</v>
      </c>
      <c r="F133" s="2">
        <f t="shared" si="118"/>
        <v>12.809502821339557</v>
      </c>
      <c r="G133" s="4">
        <f t="shared" si="119"/>
        <v>15.010209232587419</v>
      </c>
      <c r="H133" s="14">
        <f t="shared" si="120"/>
        <v>5.7772026606550217E-2</v>
      </c>
      <c r="I133" s="2">
        <f t="shared" si="110"/>
        <v>0</v>
      </c>
      <c r="J133" s="15"/>
      <c r="K133" s="2">
        <f t="shared" si="111"/>
        <v>0</v>
      </c>
      <c r="L133" s="15"/>
      <c r="M133" s="2">
        <f t="shared" si="112"/>
        <v>0</v>
      </c>
      <c r="N133" s="15"/>
      <c r="O133" s="2">
        <f t="shared" si="113"/>
        <v>0</v>
      </c>
      <c r="P133" s="15"/>
      <c r="Q133" s="2">
        <f t="shared" si="114"/>
        <v>0</v>
      </c>
      <c r="R133" s="13">
        <f t="shared" si="121"/>
        <v>0</v>
      </c>
      <c r="S133" s="15"/>
      <c r="T133" s="2">
        <f t="shared" si="122"/>
        <v>0</v>
      </c>
      <c r="U133" s="15"/>
      <c r="V133" s="2">
        <f t="shared" si="116"/>
        <v>0</v>
      </c>
      <c r="W133" s="15"/>
      <c r="X133" s="2">
        <f t="shared" si="117"/>
        <v>0</v>
      </c>
      <c r="Y133" s="15"/>
      <c r="Z133" s="2">
        <f t="shared" si="123"/>
        <v>0</v>
      </c>
      <c r="AA133" s="15"/>
      <c r="AB133" s="2">
        <f t="shared" si="124"/>
        <v>0</v>
      </c>
      <c r="AC133" s="15"/>
      <c r="AD133" s="2">
        <f t="shared" si="125"/>
        <v>0</v>
      </c>
      <c r="AE133" s="4">
        <f t="shared" si="126"/>
        <v>0</v>
      </c>
      <c r="AF133" s="14">
        <f t="shared" si="127"/>
        <v>-1.9251951695914051</v>
      </c>
      <c r="AG133" s="15"/>
      <c r="AH133" s="2">
        <f t="shared" si="115"/>
        <v>0</v>
      </c>
      <c r="AI133" s="15"/>
      <c r="AJ133" s="2">
        <f t="shared" si="128"/>
        <v>0</v>
      </c>
      <c r="AK133" s="15"/>
      <c r="AL133" s="2">
        <f t="shared" si="129"/>
        <v>0</v>
      </c>
      <c r="AM133" s="15"/>
      <c r="AN133" s="2">
        <f t="shared" si="130"/>
        <v>0</v>
      </c>
      <c r="AO133" s="4">
        <f t="shared" si="131"/>
        <v>0</v>
      </c>
      <c r="AP133" s="14">
        <f t="shared" si="132"/>
        <v>-0.97044490226703128</v>
      </c>
      <c r="AQ133" s="7">
        <f t="shared" si="133"/>
        <v>-94.5956015083962</v>
      </c>
      <c r="AR133" s="2">
        <f t="shared" si="134"/>
        <v>0.59036964954820803</v>
      </c>
      <c r="AS133" s="25"/>
      <c r="AT133" s="11">
        <f t="shared" si="135"/>
        <v>0</v>
      </c>
      <c r="AU133" s="17"/>
    </row>
    <row r="134" spans="1:47" s="6" customFormat="1" x14ac:dyDescent="0.25">
      <c r="A134" s="1" t="s">
        <v>105</v>
      </c>
      <c r="B134" s="1"/>
      <c r="C134" s="2">
        <v>76.5</v>
      </c>
      <c r="D134" s="2">
        <f t="shared" si="109"/>
        <v>17.555133956711988</v>
      </c>
      <c r="E134" s="2">
        <v>62.73</v>
      </c>
      <c r="F134" s="2">
        <f t="shared" si="118"/>
        <v>12.292184671602115</v>
      </c>
      <c r="G134" s="4">
        <f t="shared" si="119"/>
        <v>14.923659314157051</v>
      </c>
      <c r="H134" s="14">
        <f t="shared" si="120"/>
        <v>4.0060937120103952E-2</v>
      </c>
      <c r="I134" s="2">
        <f t="shared" si="110"/>
        <v>0</v>
      </c>
      <c r="J134" s="15"/>
      <c r="K134" s="2">
        <f t="shared" si="111"/>
        <v>0</v>
      </c>
      <c r="L134" s="15"/>
      <c r="M134" s="2">
        <f t="shared" si="112"/>
        <v>0</v>
      </c>
      <c r="N134" s="15"/>
      <c r="O134" s="2">
        <f t="shared" si="113"/>
        <v>0</v>
      </c>
      <c r="P134" s="15"/>
      <c r="Q134" s="2">
        <f t="shared" si="114"/>
        <v>0</v>
      </c>
      <c r="R134" s="13">
        <f t="shared" si="121"/>
        <v>0</v>
      </c>
      <c r="S134" s="15"/>
      <c r="T134" s="2">
        <f t="shared" si="122"/>
        <v>0</v>
      </c>
      <c r="U134" s="15"/>
      <c r="V134" s="2">
        <f t="shared" si="116"/>
        <v>0</v>
      </c>
      <c r="W134" s="15"/>
      <c r="X134" s="2">
        <f t="shared" si="117"/>
        <v>0</v>
      </c>
      <c r="Y134" s="15"/>
      <c r="Z134" s="2">
        <f t="shared" si="123"/>
        <v>0</v>
      </c>
      <c r="AA134" s="15"/>
      <c r="AB134" s="2">
        <f t="shared" si="124"/>
        <v>0</v>
      </c>
      <c r="AC134" s="15"/>
      <c r="AD134" s="2">
        <f t="shared" si="125"/>
        <v>0</v>
      </c>
      <c r="AE134" s="4">
        <f t="shared" si="126"/>
        <v>0</v>
      </c>
      <c r="AF134" s="14">
        <f t="shared" si="127"/>
        <v>-1.9251951695914051</v>
      </c>
      <c r="AG134" s="15"/>
      <c r="AH134" s="2">
        <f t="shared" si="115"/>
        <v>0</v>
      </c>
      <c r="AI134" s="15"/>
      <c r="AJ134" s="2">
        <f t="shared" si="128"/>
        <v>0</v>
      </c>
      <c r="AK134" s="15"/>
      <c r="AL134" s="2">
        <f t="shared" si="129"/>
        <v>0</v>
      </c>
      <c r="AM134" s="15"/>
      <c r="AN134" s="2">
        <f t="shared" si="130"/>
        <v>0</v>
      </c>
      <c r="AO134" s="4">
        <f t="shared" si="131"/>
        <v>0</v>
      </c>
      <c r="AP134" s="14">
        <f t="shared" si="132"/>
        <v>-0.97044490226703128</v>
      </c>
      <c r="AQ134" s="7">
        <f t="shared" si="133"/>
        <v>-95.185971157944408</v>
      </c>
      <c r="AR134" s="2">
        <f t="shared" si="134"/>
        <v>1.6996462369391452E-2</v>
      </c>
      <c r="AS134" s="25"/>
      <c r="AT134" s="11">
        <f t="shared" si="135"/>
        <v>0</v>
      </c>
      <c r="AU134" s="16"/>
    </row>
    <row r="135" spans="1:47" s="6" customFormat="1" x14ac:dyDescent="0.25">
      <c r="A135" s="1" t="s">
        <v>120</v>
      </c>
      <c r="B135" s="1"/>
      <c r="C135" s="2">
        <v>71.5</v>
      </c>
      <c r="D135" s="2">
        <f t="shared" si="109"/>
        <v>16.407739580456301</v>
      </c>
      <c r="E135" s="2">
        <v>68.56</v>
      </c>
      <c r="F135" s="2">
        <f t="shared" si="118"/>
        <v>13.43459558560563</v>
      </c>
      <c r="G135" s="4">
        <f t="shared" si="119"/>
        <v>14.921167583030964</v>
      </c>
      <c r="H135" s="14">
        <f t="shared" si="120"/>
        <v>3.9551043249022005E-2</v>
      </c>
      <c r="I135" s="2">
        <f t="shared" si="110"/>
        <v>0</v>
      </c>
      <c r="J135" s="15"/>
      <c r="K135" s="2">
        <f t="shared" si="111"/>
        <v>0</v>
      </c>
      <c r="L135" s="15"/>
      <c r="M135" s="2">
        <f t="shared" si="112"/>
        <v>0</v>
      </c>
      <c r="N135" s="15"/>
      <c r="O135" s="2">
        <f t="shared" si="113"/>
        <v>0</v>
      </c>
      <c r="P135" s="15"/>
      <c r="Q135" s="2">
        <f t="shared" si="114"/>
        <v>0</v>
      </c>
      <c r="R135" s="13">
        <f t="shared" si="121"/>
        <v>0</v>
      </c>
      <c r="S135" s="15"/>
      <c r="T135" s="2">
        <f t="shared" si="122"/>
        <v>0</v>
      </c>
      <c r="U135" s="15"/>
      <c r="V135" s="2">
        <f t="shared" si="116"/>
        <v>0</v>
      </c>
      <c r="W135" s="15"/>
      <c r="X135" s="2">
        <f t="shared" si="117"/>
        <v>0</v>
      </c>
      <c r="Y135" s="15"/>
      <c r="Z135" s="2">
        <f t="shared" si="123"/>
        <v>0</v>
      </c>
      <c r="AA135" s="15"/>
      <c r="AB135" s="2">
        <f t="shared" si="124"/>
        <v>0</v>
      </c>
      <c r="AC135" s="15"/>
      <c r="AD135" s="2">
        <f t="shared" si="125"/>
        <v>0</v>
      </c>
      <c r="AE135" s="4">
        <f t="shared" si="126"/>
        <v>0</v>
      </c>
      <c r="AF135" s="14">
        <f t="shared" si="127"/>
        <v>-1.9251951695914051</v>
      </c>
      <c r="AG135" s="15"/>
      <c r="AH135" s="2">
        <f t="shared" si="115"/>
        <v>0</v>
      </c>
      <c r="AI135" s="15"/>
      <c r="AJ135" s="2">
        <f t="shared" si="128"/>
        <v>0</v>
      </c>
      <c r="AK135" s="15"/>
      <c r="AL135" s="2">
        <f t="shared" si="129"/>
        <v>0</v>
      </c>
      <c r="AM135" s="15"/>
      <c r="AN135" s="2">
        <f t="shared" si="130"/>
        <v>0</v>
      </c>
      <c r="AO135" s="4">
        <f t="shared" si="131"/>
        <v>0</v>
      </c>
      <c r="AP135" s="14">
        <f t="shared" si="132"/>
        <v>-0.97044490226703128</v>
      </c>
      <c r="AQ135" s="7">
        <f t="shared" si="133"/>
        <v>-95.2029676203138</v>
      </c>
      <c r="AR135" s="2">
        <f t="shared" si="134"/>
        <v>0.14702928105161561</v>
      </c>
      <c r="AS135" s="25"/>
      <c r="AT135" s="11">
        <f t="shared" si="135"/>
        <v>0</v>
      </c>
      <c r="AU135" s="16"/>
    </row>
    <row r="136" spans="1:47" s="6" customFormat="1" x14ac:dyDescent="0.25">
      <c r="A136" s="1" t="s">
        <v>93</v>
      </c>
      <c r="B136" s="1"/>
      <c r="C136" s="2">
        <v>71.5</v>
      </c>
      <c r="D136" s="2">
        <f t="shared" si="109"/>
        <v>16.407739580456301</v>
      </c>
      <c r="E136" s="2">
        <v>68.34</v>
      </c>
      <c r="F136" s="2">
        <f t="shared" si="118"/>
        <v>13.391485739794176</v>
      </c>
      <c r="G136" s="4">
        <f t="shared" si="119"/>
        <v>14.899612660125239</v>
      </c>
      <c r="H136" s="14">
        <f t="shared" si="120"/>
        <v>3.5140164817473993E-2</v>
      </c>
      <c r="I136" s="2">
        <f t="shared" si="110"/>
        <v>0</v>
      </c>
      <c r="J136" s="15"/>
      <c r="K136" s="2">
        <f t="shared" si="111"/>
        <v>0</v>
      </c>
      <c r="L136" s="15"/>
      <c r="M136" s="2">
        <f t="shared" si="112"/>
        <v>0</v>
      </c>
      <c r="N136" s="15"/>
      <c r="O136" s="2">
        <f t="shared" si="113"/>
        <v>0</v>
      </c>
      <c r="P136" s="15"/>
      <c r="Q136" s="2">
        <f t="shared" si="114"/>
        <v>0</v>
      </c>
      <c r="R136" s="13">
        <f t="shared" si="121"/>
        <v>0</v>
      </c>
      <c r="S136" s="15"/>
      <c r="T136" s="2">
        <f t="shared" si="122"/>
        <v>0</v>
      </c>
      <c r="U136" s="15"/>
      <c r="V136" s="2">
        <f t="shared" si="116"/>
        <v>0</v>
      </c>
      <c r="W136" s="15"/>
      <c r="X136" s="2">
        <f t="shared" si="117"/>
        <v>0</v>
      </c>
      <c r="Y136" s="15"/>
      <c r="Z136" s="2">
        <f t="shared" si="123"/>
        <v>0</v>
      </c>
      <c r="AA136" s="15"/>
      <c r="AB136" s="2">
        <f t="shared" si="124"/>
        <v>0</v>
      </c>
      <c r="AC136" s="15"/>
      <c r="AD136" s="2">
        <f t="shared" si="125"/>
        <v>0</v>
      </c>
      <c r="AE136" s="4">
        <f t="shared" si="126"/>
        <v>0</v>
      </c>
      <c r="AF136" s="14">
        <f t="shared" si="127"/>
        <v>-1.9251951695914051</v>
      </c>
      <c r="AG136" s="15"/>
      <c r="AH136" s="2">
        <f t="shared" si="115"/>
        <v>0</v>
      </c>
      <c r="AI136" s="15"/>
      <c r="AJ136" s="2">
        <f t="shared" si="128"/>
        <v>0</v>
      </c>
      <c r="AK136" s="15"/>
      <c r="AL136" s="2">
        <f t="shared" si="129"/>
        <v>0</v>
      </c>
      <c r="AM136" s="15"/>
      <c r="AN136" s="2">
        <f t="shared" si="130"/>
        <v>0</v>
      </c>
      <c r="AO136" s="4">
        <f t="shared" si="131"/>
        <v>0</v>
      </c>
      <c r="AP136" s="14">
        <f t="shared" si="132"/>
        <v>-0.97044490226703128</v>
      </c>
      <c r="AQ136" s="7">
        <f t="shared" si="133"/>
        <v>-95.349996901365415</v>
      </c>
      <c r="AR136" s="2">
        <f t="shared" si="134"/>
        <v>0.24357192715369536</v>
      </c>
      <c r="AS136" s="25"/>
      <c r="AT136" s="11">
        <f t="shared" si="135"/>
        <v>0</v>
      </c>
      <c r="AU136" s="16"/>
    </row>
    <row r="137" spans="1:47" s="6" customFormat="1" x14ac:dyDescent="0.25">
      <c r="A137" s="1" t="s">
        <v>87</v>
      </c>
      <c r="B137" s="1"/>
      <c r="C137" s="2">
        <v>72</v>
      </c>
      <c r="D137" s="2">
        <f t="shared" si="109"/>
        <v>16.522479018081871</v>
      </c>
      <c r="E137" s="2">
        <v>67.39</v>
      </c>
      <c r="F137" s="2">
        <f t="shared" si="118"/>
        <v>13.205329587426537</v>
      </c>
      <c r="G137" s="4">
        <f t="shared" si="119"/>
        <v>14.863904302754204</v>
      </c>
      <c r="H137" s="14">
        <f t="shared" si="120"/>
        <v>2.7833007002862935E-2</v>
      </c>
      <c r="I137" s="2">
        <f t="shared" si="110"/>
        <v>0</v>
      </c>
      <c r="J137" s="15"/>
      <c r="K137" s="2">
        <f t="shared" si="111"/>
        <v>0</v>
      </c>
      <c r="L137" s="15"/>
      <c r="M137" s="2">
        <f t="shared" si="112"/>
        <v>0</v>
      </c>
      <c r="N137" s="15"/>
      <c r="O137" s="2">
        <f t="shared" si="113"/>
        <v>0</v>
      </c>
      <c r="P137" s="15"/>
      <c r="Q137" s="2">
        <f t="shared" si="114"/>
        <v>0</v>
      </c>
      <c r="R137" s="13">
        <f t="shared" si="121"/>
        <v>0</v>
      </c>
      <c r="S137" s="15"/>
      <c r="T137" s="2">
        <f t="shared" si="122"/>
        <v>0</v>
      </c>
      <c r="U137" s="15"/>
      <c r="V137" s="2">
        <f t="shared" si="116"/>
        <v>0</v>
      </c>
      <c r="W137" s="15"/>
      <c r="X137" s="2">
        <f t="shared" si="117"/>
        <v>0</v>
      </c>
      <c r="Y137" s="15"/>
      <c r="Z137" s="2">
        <f t="shared" si="123"/>
        <v>0</v>
      </c>
      <c r="AA137" s="15"/>
      <c r="AB137" s="2">
        <f t="shared" si="124"/>
        <v>0</v>
      </c>
      <c r="AC137" s="15"/>
      <c r="AD137" s="2">
        <f t="shared" si="125"/>
        <v>0</v>
      </c>
      <c r="AE137" s="4">
        <f t="shared" si="126"/>
        <v>0</v>
      </c>
      <c r="AF137" s="14">
        <f t="shared" si="127"/>
        <v>-1.9251951695914051</v>
      </c>
      <c r="AG137" s="15"/>
      <c r="AH137" s="2">
        <f t="shared" si="115"/>
        <v>0</v>
      </c>
      <c r="AI137" s="15"/>
      <c r="AJ137" s="2">
        <f t="shared" si="128"/>
        <v>0</v>
      </c>
      <c r="AK137" s="15"/>
      <c r="AL137" s="2">
        <f t="shared" si="129"/>
        <v>0</v>
      </c>
      <c r="AM137" s="15"/>
      <c r="AN137" s="2">
        <f t="shared" si="130"/>
        <v>0</v>
      </c>
      <c r="AO137" s="4">
        <f t="shared" si="131"/>
        <v>0</v>
      </c>
      <c r="AP137" s="14">
        <f t="shared" si="132"/>
        <v>-0.97044490226703128</v>
      </c>
      <c r="AQ137" s="7">
        <f t="shared" si="133"/>
        <v>-95.593568828519111</v>
      </c>
      <c r="AR137" s="2">
        <f t="shared" si="134"/>
        <v>0.11731812633662742</v>
      </c>
      <c r="AS137" s="25"/>
      <c r="AT137" s="11">
        <f t="shared" si="135"/>
        <v>0</v>
      </c>
      <c r="AU137" s="16"/>
    </row>
    <row r="138" spans="1:47" s="6" customFormat="1" x14ac:dyDescent="0.25">
      <c r="A138" s="1" t="s">
        <v>89</v>
      </c>
      <c r="B138" s="1"/>
      <c r="C138" s="2">
        <v>71.5</v>
      </c>
      <c r="D138" s="2">
        <f t="shared" si="109"/>
        <v>16.407739580456301</v>
      </c>
      <c r="E138" s="2">
        <v>67.8</v>
      </c>
      <c r="F138" s="2">
        <f t="shared" si="118"/>
        <v>13.285670663711517</v>
      </c>
      <c r="G138" s="4">
        <f t="shared" si="119"/>
        <v>14.846705122083909</v>
      </c>
      <c r="H138" s="14">
        <f t="shared" si="120"/>
        <v>2.4313463212764334E-2</v>
      </c>
      <c r="I138" s="2">
        <f t="shared" si="110"/>
        <v>0</v>
      </c>
      <c r="J138" s="15"/>
      <c r="K138" s="2">
        <f t="shared" si="111"/>
        <v>0</v>
      </c>
      <c r="L138" s="15"/>
      <c r="M138" s="2">
        <f t="shared" si="112"/>
        <v>0</v>
      </c>
      <c r="N138" s="15"/>
      <c r="O138" s="2">
        <f t="shared" si="113"/>
        <v>0</v>
      </c>
      <c r="P138" s="15"/>
      <c r="Q138" s="2">
        <f t="shared" si="114"/>
        <v>0</v>
      </c>
      <c r="R138" s="13">
        <f t="shared" si="121"/>
        <v>0</v>
      </c>
      <c r="S138" s="15"/>
      <c r="T138" s="2">
        <f t="shared" si="122"/>
        <v>0</v>
      </c>
      <c r="U138" s="15"/>
      <c r="V138" s="2">
        <f t="shared" si="116"/>
        <v>0</v>
      </c>
      <c r="W138" s="15"/>
      <c r="X138" s="2">
        <f t="shared" si="117"/>
        <v>0</v>
      </c>
      <c r="Y138" s="15"/>
      <c r="Z138" s="2">
        <f t="shared" si="123"/>
        <v>0</v>
      </c>
      <c r="AA138" s="15"/>
      <c r="AB138" s="2">
        <f t="shared" si="124"/>
        <v>0</v>
      </c>
      <c r="AC138" s="15"/>
      <c r="AD138" s="2">
        <f t="shared" si="125"/>
        <v>0</v>
      </c>
      <c r="AE138" s="4">
        <f t="shared" si="126"/>
        <v>0</v>
      </c>
      <c r="AF138" s="14">
        <f t="shared" si="127"/>
        <v>-1.9251951695914051</v>
      </c>
      <c r="AG138" s="15"/>
      <c r="AH138" s="2">
        <f t="shared" si="115"/>
        <v>0</v>
      </c>
      <c r="AI138" s="15"/>
      <c r="AJ138" s="2">
        <f t="shared" si="128"/>
        <v>0</v>
      </c>
      <c r="AK138" s="15"/>
      <c r="AL138" s="2">
        <f t="shared" si="129"/>
        <v>0</v>
      </c>
      <c r="AM138" s="15"/>
      <c r="AN138" s="2">
        <f t="shared" si="130"/>
        <v>0</v>
      </c>
      <c r="AO138" s="4">
        <f t="shared" si="131"/>
        <v>0</v>
      </c>
      <c r="AP138" s="14">
        <f t="shared" si="132"/>
        <v>-0.97044490226703128</v>
      </c>
      <c r="AQ138" s="7">
        <f t="shared" si="133"/>
        <v>-95.710886954855738</v>
      </c>
      <c r="AR138" s="2">
        <f t="shared" si="134"/>
        <v>2.3658347951031686</v>
      </c>
      <c r="AS138" s="25"/>
      <c r="AT138" s="11">
        <f t="shared" si="135"/>
        <v>0</v>
      </c>
      <c r="AU138" s="16"/>
    </row>
    <row r="139" spans="1:47" s="6" customFormat="1" x14ac:dyDescent="0.25">
      <c r="A139" s="1" t="s">
        <v>95</v>
      </c>
      <c r="B139" s="1"/>
      <c r="C139" s="2">
        <v>71.5</v>
      </c>
      <c r="D139" s="2">
        <f t="shared" si="109"/>
        <v>16.407739580456301</v>
      </c>
      <c r="E139" s="2">
        <v>64.260000000000005</v>
      </c>
      <c r="F139" s="2">
        <f t="shared" si="118"/>
        <v>12.591994053836315</v>
      </c>
      <c r="G139" s="4">
        <f t="shared" si="119"/>
        <v>14.499866817146309</v>
      </c>
      <c r="H139" s="14">
        <f t="shared" si="120"/>
        <v>-4.6661580640330859E-2</v>
      </c>
      <c r="I139" s="2">
        <f t="shared" si="110"/>
        <v>0</v>
      </c>
      <c r="J139" s="15"/>
      <c r="K139" s="2">
        <f t="shared" si="111"/>
        <v>0</v>
      </c>
      <c r="L139" s="15"/>
      <c r="M139" s="2">
        <f t="shared" si="112"/>
        <v>0</v>
      </c>
      <c r="N139" s="15"/>
      <c r="O139" s="2">
        <f t="shared" si="113"/>
        <v>0</v>
      </c>
      <c r="P139" s="15"/>
      <c r="Q139" s="2">
        <f t="shared" si="114"/>
        <v>0</v>
      </c>
      <c r="R139" s="13">
        <f t="shared" si="121"/>
        <v>0</v>
      </c>
      <c r="S139" s="15"/>
      <c r="T139" s="2">
        <f t="shared" si="122"/>
        <v>0</v>
      </c>
      <c r="U139" s="15"/>
      <c r="V139" s="2">
        <f t="shared" si="116"/>
        <v>0</v>
      </c>
      <c r="W139" s="15"/>
      <c r="X139" s="2">
        <f t="shared" si="117"/>
        <v>0</v>
      </c>
      <c r="Y139" s="15"/>
      <c r="Z139" s="2">
        <f t="shared" si="123"/>
        <v>0</v>
      </c>
      <c r="AA139" s="15"/>
      <c r="AB139" s="2">
        <f t="shared" si="124"/>
        <v>0</v>
      </c>
      <c r="AC139" s="15"/>
      <c r="AD139" s="2">
        <f t="shared" si="125"/>
        <v>0</v>
      </c>
      <c r="AE139" s="4">
        <f t="shared" si="126"/>
        <v>0</v>
      </c>
      <c r="AF139" s="14">
        <f t="shared" si="127"/>
        <v>-1.9251951695914051</v>
      </c>
      <c r="AG139" s="15"/>
      <c r="AH139" s="2">
        <f t="shared" si="115"/>
        <v>0</v>
      </c>
      <c r="AI139" s="15"/>
      <c r="AJ139" s="2">
        <f t="shared" si="128"/>
        <v>0</v>
      </c>
      <c r="AK139" s="15"/>
      <c r="AL139" s="2">
        <f t="shared" si="129"/>
        <v>0</v>
      </c>
      <c r="AM139" s="15"/>
      <c r="AN139" s="2">
        <f t="shared" si="130"/>
        <v>0</v>
      </c>
      <c r="AO139" s="4">
        <f t="shared" si="131"/>
        <v>0</v>
      </c>
      <c r="AP139" s="14">
        <f t="shared" si="132"/>
        <v>-0.97044490226703128</v>
      </c>
      <c r="AQ139" s="7">
        <f t="shared" si="133"/>
        <v>-98.076721749958907</v>
      </c>
      <c r="AR139" s="2">
        <f t="shared" si="134"/>
        <v>0.16039557932903392</v>
      </c>
      <c r="AS139" s="25"/>
      <c r="AT139" s="11">
        <f t="shared" si="135"/>
        <v>0</v>
      </c>
      <c r="AU139" s="16"/>
    </row>
    <row r="140" spans="1:47" s="6" customFormat="1" x14ac:dyDescent="0.25">
      <c r="A140" s="1" t="s">
        <v>94</v>
      </c>
      <c r="B140" s="1"/>
      <c r="C140" s="2">
        <v>71.5</v>
      </c>
      <c r="D140" s="2">
        <f t="shared" si="109"/>
        <v>16.407739580456301</v>
      </c>
      <c r="E140" s="2">
        <v>64.02</v>
      </c>
      <c r="F140" s="2">
        <f t="shared" si="118"/>
        <v>12.54496513113291</v>
      </c>
      <c r="G140" s="4">
        <f t="shared" si="119"/>
        <v>14.476352355794607</v>
      </c>
      <c r="H140" s="14">
        <f t="shared" si="120"/>
        <v>-5.1473448020201817E-2</v>
      </c>
      <c r="I140" s="2">
        <f t="shared" si="110"/>
        <v>0</v>
      </c>
      <c r="J140" s="15"/>
      <c r="K140" s="2">
        <f t="shared" si="111"/>
        <v>0</v>
      </c>
      <c r="L140" s="15"/>
      <c r="M140" s="2">
        <f t="shared" si="112"/>
        <v>0</v>
      </c>
      <c r="N140" s="15"/>
      <c r="O140" s="2">
        <f t="shared" si="113"/>
        <v>0</v>
      </c>
      <c r="P140" s="15"/>
      <c r="Q140" s="2">
        <f t="shared" si="114"/>
        <v>0</v>
      </c>
      <c r="R140" s="13">
        <f t="shared" si="121"/>
        <v>0</v>
      </c>
      <c r="S140" s="15"/>
      <c r="T140" s="2">
        <f t="shared" si="122"/>
        <v>0</v>
      </c>
      <c r="U140" s="15"/>
      <c r="V140" s="2">
        <f t="shared" si="116"/>
        <v>0</v>
      </c>
      <c r="W140" s="15"/>
      <c r="X140" s="2">
        <f t="shared" si="117"/>
        <v>0</v>
      </c>
      <c r="Y140" s="15"/>
      <c r="Z140" s="2">
        <f t="shared" si="123"/>
        <v>0</v>
      </c>
      <c r="AA140" s="15"/>
      <c r="AB140" s="2">
        <f t="shared" si="124"/>
        <v>0</v>
      </c>
      <c r="AC140" s="15"/>
      <c r="AD140" s="2">
        <f t="shared" si="125"/>
        <v>0</v>
      </c>
      <c r="AE140" s="4">
        <f t="shared" si="126"/>
        <v>0</v>
      </c>
      <c r="AF140" s="14">
        <f t="shared" si="127"/>
        <v>-1.9251951695914051</v>
      </c>
      <c r="AG140" s="15"/>
      <c r="AH140" s="2">
        <f t="shared" si="115"/>
        <v>0</v>
      </c>
      <c r="AI140" s="15"/>
      <c r="AJ140" s="2">
        <f t="shared" si="128"/>
        <v>0</v>
      </c>
      <c r="AK140" s="15"/>
      <c r="AL140" s="2">
        <f t="shared" si="129"/>
        <v>0</v>
      </c>
      <c r="AM140" s="15"/>
      <c r="AN140" s="2">
        <f t="shared" si="130"/>
        <v>0</v>
      </c>
      <c r="AO140" s="4">
        <f t="shared" si="131"/>
        <v>0</v>
      </c>
      <c r="AP140" s="14">
        <f t="shared" si="132"/>
        <v>-0.97044490226703128</v>
      </c>
      <c r="AQ140" s="7">
        <f t="shared" si="133"/>
        <v>-98.23711732928794</v>
      </c>
      <c r="AR140" s="2">
        <f t="shared" si="134"/>
        <v>0.27175658934532976</v>
      </c>
      <c r="AS140" s="25"/>
      <c r="AT140" s="11">
        <f t="shared" si="135"/>
        <v>0</v>
      </c>
      <c r="AU140" s="16"/>
    </row>
    <row r="141" spans="1:47" s="6" customFormat="1" x14ac:dyDescent="0.25">
      <c r="A141" s="1" t="s">
        <v>92</v>
      </c>
      <c r="B141" s="1"/>
      <c r="C141" s="2">
        <v>70</v>
      </c>
      <c r="D141" s="2">
        <f t="shared" si="109"/>
        <v>16.063521267579596</v>
      </c>
      <c r="E141" s="2">
        <v>65.37</v>
      </c>
      <c r="F141" s="2">
        <f t="shared" si="118"/>
        <v>12.809502821339557</v>
      </c>
      <c r="G141" s="4">
        <f t="shared" si="119"/>
        <v>14.436512044459576</v>
      </c>
      <c r="H141" s="14">
        <f t="shared" si="120"/>
        <v>-5.9626145700561781E-2</v>
      </c>
      <c r="I141" s="2">
        <f t="shared" si="110"/>
        <v>0</v>
      </c>
      <c r="J141" s="15"/>
      <c r="K141" s="2">
        <f t="shared" si="111"/>
        <v>0</v>
      </c>
      <c r="L141" s="15"/>
      <c r="M141" s="2">
        <f t="shared" si="112"/>
        <v>0</v>
      </c>
      <c r="N141" s="15"/>
      <c r="O141" s="2">
        <f t="shared" si="113"/>
        <v>0</v>
      </c>
      <c r="P141" s="15"/>
      <c r="Q141" s="2">
        <f t="shared" si="114"/>
        <v>0</v>
      </c>
      <c r="R141" s="13">
        <f t="shared" si="121"/>
        <v>0</v>
      </c>
      <c r="S141" s="15"/>
      <c r="T141" s="2">
        <f t="shared" si="122"/>
        <v>0</v>
      </c>
      <c r="U141" s="15"/>
      <c r="V141" s="2">
        <f t="shared" si="116"/>
        <v>0</v>
      </c>
      <c r="W141" s="15"/>
      <c r="X141" s="2">
        <f t="shared" si="117"/>
        <v>0</v>
      </c>
      <c r="Y141" s="15"/>
      <c r="Z141" s="2">
        <f t="shared" si="123"/>
        <v>0</v>
      </c>
      <c r="AA141" s="15"/>
      <c r="AB141" s="2">
        <f t="shared" si="124"/>
        <v>0</v>
      </c>
      <c r="AC141" s="15"/>
      <c r="AD141" s="2">
        <f t="shared" si="125"/>
        <v>0</v>
      </c>
      <c r="AE141" s="4">
        <f t="shared" si="126"/>
        <v>0</v>
      </c>
      <c r="AF141" s="14">
        <f t="shared" si="127"/>
        <v>-1.9251951695914051</v>
      </c>
      <c r="AG141" s="15"/>
      <c r="AH141" s="2">
        <f t="shared" si="115"/>
        <v>0</v>
      </c>
      <c r="AI141" s="15"/>
      <c r="AJ141" s="2">
        <f t="shared" si="128"/>
        <v>0</v>
      </c>
      <c r="AK141" s="15"/>
      <c r="AL141" s="2">
        <f t="shared" si="129"/>
        <v>0</v>
      </c>
      <c r="AM141" s="15"/>
      <c r="AN141" s="2">
        <f t="shared" si="130"/>
        <v>0</v>
      </c>
      <c r="AO141" s="4">
        <f t="shared" si="131"/>
        <v>0</v>
      </c>
      <c r="AP141" s="14">
        <f t="shared" si="132"/>
        <v>-0.97044490226703128</v>
      </c>
      <c r="AQ141" s="7">
        <f t="shared" si="133"/>
        <v>-98.50887391863327</v>
      </c>
      <c r="AR141" s="2">
        <f t="shared" si="134"/>
        <v>8.0197789664509855E-2</v>
      </c>
      <c r="AS141" s="25"/>
      <c r="AT141" s="11">
        <f t="shared" si="135"/>
        <v>0</v>
      </c>
      <c r="AU141" s="16"/>
    </row>
    <row r="142" spans="1:47" s="6" customFormat="1" x14ac:dyDescent="0.25">
      <c r="A142" s="1" t="s">
        <v>111</v>
      </c>
      <c r="B142" s="1"/>
      <c r="C142" s="2">
        <v>70</v>
      </c>
      <c r="D142" s="2">
        <f t="shared" si="109"/>
        <v>16.063521267579596</v>
      </c>
      <c r="E142" s="2">
        <v>65.25</v>
      </c>
      <c r="F142" s="2">
        <f t="shared" si="118"/>
        <v>12.785988359987854</v>
      </c>
      <c r="G142" s="4">
        <f t="shared" si="119"/>
        <v>14.424754813783725</v>
      </c>
      <c r="H142" s="14">
        <f t="shared" si="120"/>
        <v>-6.2032079390497263E-2</v>
      </c>
      <c r="I142" s="2">
        <f t="shared" si="110"/>
        <v>0</v>
      </c>
      <c r="J142" s="15"/>
      <c r="K142" s="2">
        <f t="shared" si="111"/>
        <v>0</v>
      </c>
      <c r="L142" s="15"/>
      <c r="M142" s="2">
        <f t="shared" si="112"/>
        <v>0</v>
      </c>
      <c r="N142" s="15"/>
      <c r="O142" s="2">
        <f t="shared" si="113"/>
        <v>0</v>
      </c>
      <c r="P142" s="15"/>
      <c r="Q142" s="2">
        <f t="shared" si="114"/>
        <v>0</v>
      </c>
      <c r="R142" s="13">
        <f t="shared" si="121"/>
        <v>0</v>
      </c>
      <c r="S142" s="15"/>
      <c r="T142" s="2">
        <f t="shared" si="122"/>
        <v>0</v>
      </c>
      <c r="U142" s="15"/>
      <c r="V142" s="2">
        <f t="shared" si="116"/>
        <v>0</v>
      </c>
      <c r="W142" s="15"/>
      <c r="X142" s="2">
        <f t="shared" si="117"/>
        <v>0</v>
      </c>
      <c r="Y142" s="15"/>
      <c r="Z142" s="2">
        <f t="shared" si="123"/>
        <v>0</v>
      </c>
      <c r="AA142" s="15"/>
      <c r="AB142" s="2">
        <f t="shared" si="124"/>
        <v>0</v>
      </c>
      <c r="AC142" s="15"/>
      <c r="AD142" s="2">
        <f t="shared" si="125"/>
        <v>0</v>
      </c>
      <c r="AE142" s="4">
        <f t="shared" si="126"/>
        <v>0</v>
      </c>
      <c r="AF142" s="14">
        <f t="shared" si="127"/>
        <v>-1.9251951695914051</v>
      </c>
      <c r="AG142" s="15"/>
      <c r="AH142" s="2">
        <f t="shared" si="115"/>
        <v>0</v>
      </c>
      <c r="AI142" s="15"/>
      <c r="AJ142" s="2">
        <f t="shared" si="128"/>
        <v>0</v>
      </c>
      <c r="AK142" s="15"/>
      <c r="AL142" s="2">
        <f t="shared" si="129"/>
        <v>0</v>
      </c>
      <c r="AM142" s="15"/>
      <c r="AN142" s="2">
        <f t="shared" si="130"/>
        <v>0</v>
      </c>
      <c r="AO142" s="4">
        <f t="shared" si="131"/>
        <v>0</v>
      </c>
      <c r="AP142" s="14">
        <f t="shared" si="132"/>
        <v>-0.97044490226703128</v>
      </c>
      <c r="AQ142" s="7">
        <f t="shared" si="133"/>
        <v>-98.58907170829778</v>
      </c>
      <c r="AR142" s="2">
        <f t="shared" si="134"/>
        <v>0.45558040410313083</v>
      </c>
      <c r="AS142" s="25"/>
      <c r="AT142" s="11">
        <f t="shared" si="135"/>
        <v>0</v>
      </c>
      <c r="AU142" s="16"/>
    </row>
    <row r="143" spans="1:47" s="6" customFormat="1" x14ac:dyDescent="0.25">
      <c r="A143" s="1" t="s">
        <v>115</v>
      </c>
      <c r="B143" s="1"/>
      <c r="C143" s="2">
        <v>70.75</v>
      </c>
      <c r="D143" s="2">
        <f t="shared" si="109"/>
        <v>16.235630424017948</v>
      </c>
      <c r="E143" s="2">
        <v>63.69</v>
      </c>
      <c r="F143" s="2">
        <f t="shared" si="118"/>
        <v>12.480300362415731</v>
      </c>
      <c r="G143" s="4">
        <f t="shared" si="119"/>
        <v>14.357965393216841</v>
      </c>
      <c r="H143" s="14">
        <f t="shared" si="120"/>
        <v>-7.5699491513590983E-2</v>
      </c>
      <c r="I143" s="2">
        <f t="shared" si="110"/>
        <v>0</v>
      </c>
      <c r="J143" s="15"/>
      <c r="K143" s="2">
        <f t="shared" si="111"/>
        <v>0</v>
      </c>
      <c r="L143" s="15"/>
      <c r="M143" s="2">
        <f t="shared" si="112"/>
        <v>0</v>
      </c>
      <c r="N143" s="15"/>
      <c r="O143" s="2">
        <f t="shared" si="113"/>
        <v>0</v>
      </c>
      <c r="P143" s="15"/>
      <c r="Q143" s="2">
        <f t="shared" si="114"/>
        <v>0</v>
      </c>
      <c r="R143" s="13">
        <f t="shared" si="121"/>
        <v>0</v>
      </c>
      <c r="S143" s="15"/>
      <c r="T143" s="2">
        <f t="shared" si="122"/>
        <v>0</v>
      </c>
      <c r="U143" s="15"/>
      <c r="V143" s="2">
        <f t="shared" si="116"/>
        <v>0</v>
      </c>
      <c r="W143" s="15"/>
      <c r="X143" s="2">
        <f t="shared" si="117"/>
        <v>0</v>
      </c>
      <c r="Y143" s="15"/>
      <c r="Z143" s="2">
        <f t="shared" si="123"/>
        <v>0</v>
      </c>
      <c r="AA143" s="15"/>
      <c r="AB143" s="2">
        <f t="shared" si="124"/>
        <v>0</v>
      </c>
      <c r="AC143" s="15"/>
      <c r="AD143" s="2">
        <f t="shared" si="125"/>
        <v>0</v>
      </c>
      <c r="AE143" s="4">
        <f t="shared" si="126"/>
        <v>0</v>
      </c>
      <c r="AF143" s="14">
        <f t="shared" si="127"/>
        <v>-1.9251951695914051</v>
      </c>
      <c r="AG143" s="15"/>
      <c r="AH143" s="2">
        <f t="shared" si="115"/>
        <v>0</v>
      </c>
      <c r="AI143" s="15"/>
      <c r="AJ143" s="2">
        <f t="shared" si="128"/>
        <v>0</v>
      </c>
      <c r="AK143" s="15"/>
      <c r="AL143" s="2">
        <f t="shared" si="129"/>
        <v>0</v>
      </c>
      <c r="AM143" s="15"/>
      <c r="AN143" s="2">
        <f t="shared" si="130"/>
        <v>0</v>
      </c>
      <c r="AO143" s="4">
        <f t="shared" si="131"/>
        <v>0</v>
      </c>
      <c r="AP143" s="14">
        <f t="shared" si="132"/>
        <v>-0.97044490226703128</v>
      </c>
      <c r="AQ143" s="7">
        <f t="shared" si="133"/>
        <v>-99.044652112400911</v>
      </c>
      <c r="AR143" s="2">
        <f t="shared" si="134"/>
        <v>0.42103839573870516</v>
      </c>
      <c r="AS143" s="25"/>
      <c r="AT143" s="11">
        <f t="shared" si="135"/>
        <v>0</v>
      </c>
      <c r="AU143" s="16"/>
    </row>
    <row r="144" spans="1:47" s="6" customFormat="1" x14ac:dyDescent="0.25">
      <c r="A144" s="1" t="s">
        <v>91</v>
      </c>
      <c r="B144" s="1"/>
      <c r="C144" s="2">
        <v>70.75</v>
      </c>
      <c r="D144" s="2">
        <f t="shared" si="109"/>
        <v>16.235630424017948</v>
      </c>
      <c r="E144" s="2">
        <v>63.06</v>
      </c>
      <c r="F144" s="2">
        <f t="shared" si="118"/>
        <v>12.356849440319296</v>
      </c>
      <c r="G144" s="4">
        <f t="shared" si="119"/>
        <v>14.296239932168621</v>
      </c>
      <c r="H144" s="14">
        <f t="shared" si="120"/>
        <v>-8.8330643385752444E-2</v>
      </c>
      <c r="I144" s="2">
        <f t="shared" si="110"/>
        <v>0</v>
      </c>
      <c r="J144" s="15"/>
      <c r="K144" s="2">
        <f t="shared" si="111"/>
        <v>0</v>
      </c>
      <c r="L144" s="15"/>
      <c r="M144" s="2">
        <f t="shared" si="112"/>
        <v>0</v>
      </c>
      <c r="N144" s="15"/>
      <c r="O144" s="2">
        <f t="shared" si="113"/>
        <v>0</v>
      </c>
      <c r="P144" s="15"/>
      <c r="Q144" s="2">
        <f t="shared" si="114"/>
        <v>0</v>
      </c>
      <c r="R144" s="13">
        <f t="shared" si="121"/>
        <v>0</v>
      </c>
      <c r="S144" s="15"/>
      <c r="T144" s="2">
        <f t="shared" si="122"/>
        <v>0</v>
      </c>
      <c r="U144" s="15"/>
      <c r="V144" s="2">
        <f t="shared" si="116"/>
        <v>0</v>
      </c>
      <c r="W144" s="15"/>
      <c r="X144" s="2">
        <f t="shared" si="117"/>
        <v>0</v>
      </c>
      <c r="Y144" s="15"/>
      <c r="Z144" s="2">
        <f t="shared" si="123"/>
        <v>0</v>
      </c>
      <c r="AA144" s="15"/>
      <c r="AB144" s="2">
        <f t="shared" si="124"/>
        <v>0</v>
      </c>
      <c r="AC144" s="15"/>
      <c r="AD144" s="2">
        <f t="shared" si="125"/>
        <v>0</v>
      </c>
      <c r="AE144" s="4">
        <f t="shared" si="126"/>
        <v>0</v>
      </c>
      <c r="AF144" s="14">
        <f t="shared" si="127"/>
        <v>-1.9251951695914051</v>
      </c>
      <c r="AG144" s="15"/>
      <c r="AH144" s="2">
        <f t="shared" si="115"/>
        <v>0</v>
      </c>
      <c r="AI144" s="15"/>
      <c r="AJ144" s="2">
        <f t="shared" si="128"/>
        <v>0</v>
      </c>
      <c r="AK144" s="15"/>
      <c r="AL144" s="2">
        <f t="shared" si="129"/>
        <v>0</v>
      </c>
      <c r="AM144" s="15"/>
      <c r="AN144" s="2">
        <f t="shared" si="130"/>
        <v>0</v>
      </c>
      <c r="AO144" s="4">
        <f t="shared" si="131"/>
        <v>0</v>
      </c>
      <c r="AP144" s="14">
        <f t="shared" si="132"/>
        <v>-0.97044490226703128</v>
      </c>
      <c r="AQ144" s="7">
        <f t="shared" si="133"/>
        <v>-99.465690508139616</v>
      </c>
      <c r="AR144" s="2">
        <f t="shared" si="134"/>
        <v>0.37458215473364476</v>
      </c>
      <c r="AS144" s="25"/>
      <c r="AT144" s="11">
        <f t="shared" si="135"/>
        <v>0</v>
      </c>
      <c r="AU144" s="16"/>
    </row>
    <row r="145" spans="1:47" s="6" customFormat="1" x14ac:dyDescent="0.25">
      <c r="A145" s="1" t="s">
        <v>99</v>
      </c>
      <c r="B145" s="1"/>
      <c r="C145" s="2">
        <v>68</v>
      </c>
      <c r="D145" s="2">
        <f t="shared" si="109"/>
        <v>15.604563517077322</v>
      </c>
      <c r="E145" s="2">
        <v>65.72</v>
      </c>
      <c r="F145" s="2">
        <f t="shared" si="118"/>
        <v>12.878086666948686</v>
      </c>
      <c r="G145" s="4">
        <f t="shared" si="119"/>
        <v>14.241325092013003</v>
      </c>
      <c r="H145" s="14">
        <f t="shared" si="120"/>
        <v>-9.9568108027761684E-2</v>
      </c>
      <c r="I145" s="2">
        <f t="shared" si="110"/>
        <v>0</v>
      </c>
      <c r="J145" s="15"/>
      <c r="K145" s="2">
        <f t="shared" si="111"/>
        <v>0</v>
      </c>
      <c r="L145" s="15"/>
      <c r="M145" s="2">
        <f t="shared" si="112"/>
        <v>0</v>
      </c>
      <c r="N145" s="15"/>
      <c r="O145" s="2">
        <f t="shared" si="113"/>
        <v>0</v>
      </c>
      <c r="P145" s="15"/>
      <c r="Q145" s="2">
        <f t="shared" si="114"/>
        <v>0</v>
      </c>
      <c r="R145" s="13">
        <f t="shared" si="121"/>
        <v>0</v>
      </c>
      <c r="S145" s="15"/>
      <c r="T145" s="2">
        <f t="shared" si="122"/>
        <v>0</v>
      </c>
      <c r="U145" s="15"/>
      <c r="V145" s="2">
        <f t="shared" si="116"/>
        <v>0</v>
      </c>
      <c r="W145" s="15"/>
      <c r="X145" s="2">
        <f t="shared" si="117"/>
        <v>0</v>
      </c>
      <c r="Y145" s="15"/>
      <c r="Z145" s="2">
        <f t="shared" si="123"/>
        <v>0</v>
      </c>
      <c r="AA145" s="15"/>
      <c r="AB145" s="2">
        <f t="shared" si="124"/>
        <v>0</v>
      </c>
      <c r="AC145" s="15"/>
      <c r="AD145" s="2">
        <f t="shared" si="125"/>
        <v>0</v>
      </c>
      <c r="AE145" s="4">
        <f t="shared" si="126"/>
        <v>0</v>
      </c>
      <c r="AF145" s="14">
        <f t="shared" si="127"/>
        <v>-1.9251951695914051</v>
      </c>
      <c r="AG145" s="15"/>
      <c r="AH145" s="2">
        <f t="shared" si="115"/>
        <v>0</v>
      </c>
      <c r="AI145" s="15"/>
      <c r="AJ145" s="2">
        <f t="shared" si="128"/>
        <v>0</v>
      </c>
      <c r="AK145" s="15"/>
      <c r="AL145" s="2">
        <f t="shared" si="129"/>
        <v>0</v>
      </c>
      <c r="AM145" s="15"/>
      <c r="AN145" s="2">
        <f t="shared" si="130"/>
        <v>0</v>
      </c>
      <c r="AO145" s="4">
        <f t="shared" si="131"/>
        <v>0</v>
      </c>
      <c r="AP145" s="14">
        <f t="shared" si="132"/>
        <v>-0.97044490226703128</v>
      </c>
      <c r="AQ145" s="7">
        <f t="shared" si="133"/>
        <v>-99.840272662873261</v>
      </c>
      <c r="AR145" s="2">
        <f t="shared" si="134"/>
        <v>0.8911113607901342</v>
      </c>
      <c r="AS145" s="25"/>
      <c r="AT145" s="11">
        <f t="shared" si="135"/>
        <v>0</v>
      </c>
      <c r="AU145" s="16"/>
    </row>
    <row r="146" spans="1:47" s="6" customFormat="1" x14ac:dyDescent="0.25">
      <c r="A146" s="1" t="s">
        <v>106</v>
      </c>
      <c r="B146" s="1"/>
      <c r="C146" s="2">
        <v>69.5</v>
      </c>
      <c r="D146" s="2">
        <f t="shared" si="109"/>
        <v>15.948781829954028</v>
      </c>
      <c r="E146" s="2">
        <v>62.63</v>
      </c>
      <c r="F146" s="2">
        <f t="shared" si="118"/>
        <v>12.272589287142365</v>
      </c>
      <c r="G146" s="4">
        <f t="shared" si="119"/>
        <v>14.110685558548196</v>
      </c>
      <c r="H146" s="14">
        <f t="shared" si="120"/>
        <v>-0.12630144885146546</v>
      </c>
      <c r="I146" s="2">
        <f t="shared" si="110"/>
        <v>0</v>
      </c>
      <c r="J146" s="15"/>
      <c r="K146" s="2">
        <f t="shared" si="111"/>
        <v>0</v>
      </c>
      <c r="L146" s="15"/>
      <c r="M146" s="2">
        <f t="shared" si="112"/>
        <v>0</v>
      </c>
      <c r="N146" s="15"/>
      <c r="O146" s="2">
        <f t="shared" si="113"/>
        <v>0</v>
      </c>
      <c r="P146" s="15"/>
      <c r="Q146" s="2">
        <f t="shared" si="114"/>
        <v>0</v>
      </c>
      <c r="R146" s="13">
        <f t="shared" si="121"/>
        <v>0</v>
      </c>
      <c r="S146" s="15"/>
      <c r="T146" s="2">
        <f t="shared" si="122"/>
        <v>0</v>
      </c>
      <c r="U146" s="15"/>
      <c r="V146" s="2">
        <f t="shared" si="116"/>
        <v>0</v>
      </c>
      <c r="W146" s="15"/>
      <c r="X146" s="2">
        <f t="shared" si="117"/>
        <v>0</v>
      </c>
      <c r="Y146" s="15"/>
      <c r="Z146" s="2">
        <f t="shared" si="123"/>
        <v>0</v>
      </c>
      <c r="AA146" s="15"/>
      <c r="AB146" s="2">
        <f t="shared" si="124"/>
        <v>0</v>
      </c>
      <c r="AC146" s="15"/>
      <c r="AD146" s="2">
        <f t="shared" si="125"/>
        <v>0</v>
      </c>
      <c r="AE146" s="4">
        <f t="shared" si="126"/>
        <v>0</v>
      </c>
      <c r="AF146" s="14">
        <f t="shared" si="127"/>
        <v>-1.9251951695914051</v>
      </c>
      <c r="AG146" s="15"/>
      <c r="AH146" s="2">
        <f t="shared" si="115"/>
        <v>0</v>
      </c>
      <c r="AI146" s="15"/>
      <c r="AJ146" s="2">
        <f t="shared" si="128"/>
        <v>0</v>
      </c>
      <c r="AK146" s="15"/>
      <c r="AL146" s="2">
        <f t="shared" si="129"/>
        <v>0</v>
      </c>
      <c r="AM146" s="15"/>
      <c r="AN146" s="2">
        <f t="shared" si="130"/>
        <v>0</v>
      </c>
      <c r="AO146" s="4">
        <f t="shared" si="131"/>
        <v>0</v>
      </c>
      <c r="AP146" s="14">
        <f t="shared" si="132"/>
        <v>-0.97044490226703128</v>
      </c>
      <c r="AQ146" s="7">
        <f t="shared" si="133"/>
        <v>-100.7313840236634</v>
      </c>
      <c r="AR146" s="2">
        <f t="shared" si="134"/>
        <v>0.24502399279049314</v>
      </c>
      <c r="AS146" s="25"/>
      <c r="AT146" s="11">
        <f t="shared" si="135"/>
        <v>0</v>
      </c>
      <c r="AU146" s="16"/>
    </row>
    <row r="147" spans="1:47" s="6" customFormat="1" x14ac:dyDescent="0.25">
      <c r="A147" s="1" t="s">
        <v>97</v>
      </c>
      <c r="B147" s="1"/>
      <c r="C147" s="2">
        <v>68</v>
      </c>
      <c r="D147" s="2">
        <f t="shared" si="109"/>
        <v>15.604563517077322</v>
      </c>
      <c r="E147" s="2">
        <v>64.02</v>
      </c>
      <c r="F147" s="2">
        <f t="shared" si="118"/>
        <v>12.54496513113291</v>
      </c>
      <c r="G147" s="4">
        <f t="shared" si="119"/>
        <v>14.074764324105116</v>
      </c>
      <c r="H147" s="14">
        <f t="shared" si="120"/>
        <v>-0.13365216863518026</v>
      </c>
      <c r="I147" s="2">
        <f t="shared" si="110"/>
        <v>0</v>
      </c>
      <c r="J147" s="15"/>
      <c r="K147" s="2">
        <f t="shared" si="111"/>
        <v>0</v>
      </c>
      <c r="L147" s="15"/>
      <c r="M147" s="2">
        <f t="shared" si="112"/>
        <v>0</v>
      </c>
      <c r="N147" s="15"/>
      <c r="O147" s="2">
        <f t="shared" si="113"/>
        <v>0</v>
      </c>
      <c r="P147" s="15"/>
      <c r="Q147" s="2">
        <f t="shared" si="114"/>
        <v>0</v>
      </c>
      <c r="R147" s="13">
        <f t="shared" si="121"/>
        <v>0</v>
      </c>
      <c r="S147" s="15"/>
      <c r="T147" s="2">
        <f t="shared" si="122"/>
        <v>0</v>
      </c>
      <c r="U147" s="15"/>
      <c r="V147" s="2"/>
      <c r="W147" s="15"/>
      <c r="X147" s="2"/>
      <c r="Y147" s="15"/>
      <c r="Z147" s="2">
        <f t="shared" si="123"/>
        <v>0</v>
      </c>
      <c r="AA147" s="15"/>
      <c r="AB147" s="2">
        <f t="shared" si="124"/>
        <v>0</v>
      </c>
      <c r="AC147" s="15"/>
      <c r="AD147" s="2">
        <f t="shared" si="125"/>
        <v>0</v>
      </c>
      <c r="AE147" s="4">
        <f t="shared" si="126"/>
        <v>0</v>
      </c>
      <c r="AF147" s="14">
        <f t="shared" si="127"/>
        <v>-1.9251951695914051</v>
      </c>
      <c r="AG147" s="15"/>
      <c r="AH147" s="2">
        <f t="shared" si="115"/>
        <v>0</v>
      </c>
      <c r="AI147" s="15"/>
      <c r="AJ147" s="2">
        <f t="shared" si="128"/>
        <v>0</v>
      </c>
      <c r="AK147" s="15"/>
      <c r="AL147" s="2">
        <f t="shared" si="129"/>
        <v>0</v>
      </c>
      <c r="AM147" s="15"/>
      <c r="AN147" s="2">
        <f t="shared" si="130"/>
        <v>0</v>
      </c>
      <c r="AO147" s="4">
        <f t="shared" si="131"/>
        <v>0</v>
      </c>
      <c r="AP147" s="14">
        <f t="shared" si="132"/>
        <v>-0.97044490226703128</v>
      </c>
      <c r="AQ147" s="7">
        <f t="shared" si="133"/>
        <v>-100.97640801645389</v>
      </c>
      <c r="AR147" s="2">
        <f t="shared" si="134"/>
        <v>0.58368650040949888</v>
      </c>
      <c r="AS147" s="25"/>
      <c r="AT147" s="11">
        <f t="shared" si="135"/>
        <v>0</v>
      </c>
      <c r="AU147" s="16"/>
    </row>
    <row r="148" spans="1:47" s="6" customFormat="1" x14ac:dyDescent="0.25">
      <c r="A148" s="1" t="s">
        <v>107</v>
      </c>
      <c r="B148" s="1"/>
      <c r="C148" s="2">
        <v>69.5</v>
      </c>
      <c r="D148" s="2">
        <f t="shared" si="109"/>
        <v>15.948781829954028</v>
      </c>
      <c r="E148" s="2">
        <v>61.39</v>
      </c>
      <c r="F148" s="2">
        <f t="shared" si="118"/>
        <v>12.029606519841446</v>
      </c>
      <c r="G148" s="4">
        <f t="shared" si="119"/>
        <v>13.989194174897737</v>
      </c>
      <c r="H148" s="14">
        <f t="shared" si="120"/>
        <v>-0.15116276364746506</v>
      </c>
      <c r="I148" s="2">
        <f t="shared" si="110"/>
        <v>0</v>
      </c>
      <c r="J148" s="15"/>
      <c r="K148" s="2">
        <f t="shared" si="111"/>
        <v>0</v>
      </c>
      <c r="L148" s="15"/>
      <c r="M148" s="2">
        <f t="shared" si="112"/>
        <v>0</v>
      </c>
      <c r="N148" s="15"/>
      <c r="O148" s="2">
        <f t="shared" si="113"/>
        <v>0</v>
      </c>
      <c r="P148" s="15"/>
      <c r="Q148" s="2">
        <f t="shared" si="114"/>
        <v>0</v>
      </c>
      <c r="R148" s="13">
        <f t="shared" si="121"/>
        <v>0</v>
      </c>
      <c r="S148" s="15"/>
      <c r="T148" s="2">
        <f t="shared" si="122"/>
        <v>0</v>
      </c>
      <c r="U148" s="15"/>
      <c r="V148" s="2"/>
      <c r="W148" s="15"/>
      <c r="X148" s="2"/>
      <c r="Y148" s="15"/>
      <c r="Z148" s="2">
        <f t="shared" si="123"/>
        <v>0</v>
      </c>
      <c r="AA148" s="15"/>
      <c r="AB148" s="2">
        <f t="shared" si="124"/>
        <v>0</v>
      </c>
      <c r="AC148" s="15"/>
      <c r="AD148" s="2">
        <f t="shared" si="125"/>
        <v>0</v>
      </c>
      <c r="AE148" s="4">
        <f t="shared" si="126"/>
        <v>0</v>
      </c>
      <c r="AF148" s="14">
        <f t="shared" si="127"/>
        <v>-1.9251951695914051</v>
      </c>
      <c r="AG148" s="15"/>
      <c r="AH148" s="2">
        <f t="shared" si="115"/>
        <v>0</v>
      </c>
      <c r="AI148" s="15"/>
      <c r="AJ148" s="2">
        <f t="shared" si="128"/>
        <v>0</v>
      </c>
      <c r="AK148" s="15"/>
      <c r="AL148" s="2">
        <f t="shared" si="129"/>
        <v>0</v>
      </c>
      <c r="AM148" s="15"/>
      <c r="AN148" s="2">
        <f t="shared" si="130"/>
        <v>0</v>
      </c>
      <c r="AO148" s="4">
        <f t="shared" si="131"/>
        <v>0</v>
      </c>
      <c r="AP148" s="14">
        <f t="shared" si="132"/>
        <v>-0.97044490226703128</v>
      </c>
      <c r="AQ148" s="7">
        <f t="shared" si="133"/>
        <v>-101.56009451686339</v>
      </c>
      <c r="AR148" s="2">
        <f t="shared" si="134"/>
        <v>2.411490576403267</v>
      </c>
      <c r="AS148" s="25"/>
      <c r="AT148" s="11">
        <f t="shared" si="135"/>
        <v>0</v>
      </c>
      <c r="AU148" s="16"/>
    </row>
    <row r="149" spans="1:47" s="6" customFormat="1" x14ac:dyDescent="0.25">
      <c r="A149" s="1" t="s">
        <v>102</v>
      </c>
      <c r="B149" s="1"/>
      <c r="C149" s="2">
        <v>68.75</v>
      </c>
      <c r="D149" s="2">
        <f t="shared" si="109"/>
        <v>15.776672673515675</v>
      </c>
      <c r="E149" s="2">
        <v>58.66</v>
      </c>
      <c r="F149" s="2">
        <f t="shared" si="118"/>
        <v>11.494652524090229</v>
      </c>
      <c r="G149" s="4">
        <f t="shared" si="119"/>
        <v>13.635662598802952</v>
      </c>
      <c r="H149" s="14">
        <f t="shared" si="120"/>
        <v>-0.22350748093956307</v>
      </c>
      <c r="I149" s="2">
        <f t="shared" si="110"/>
        <v>0</v>
      </c>
      <c r="J149" s="15"/>
      <c r="K149" s="2">
        <f t="shared" si="111"/>
        <v>0</v>
      </c>
      <c r="L149" s="15"/>
      <c r="M149" s="2">
        <f t="shared" si="112"/>
        <v>0</v>
      </c>
      <c r="N149" s="15"/>
      <c r="O149" s="2">
        <f t="shared" si="113"/>
        <v>0</v>
      </c>
      <c r="P149" s="15"/>
      <c r="Q149" s="2">
        <f t="shared" si="114"/>
        <v>0</v>
      </c>
      <c r="R149" s="13">
        <f t="shared" si="121"/>
        <v>0</v>
      </c>
      <c r="S149" s="15"/>
      <c r="T149" s="2">
        <f t="shared" si="122"/>
        <v>0</v>
      </c>
      <c r="U149" s="15"/>
      <c r="V149" s="2"/>
      <c r="W149" s="15"/>
      <c r="X149" s="2"/>
      <c r="Y149" s="15"/>
      <c r="Z149" s="2">
        <f t="shared" si="123"/>
        <v>0</v>
      </c>
      <c r="AA149" s="15"/>
      <c r="AB149" s="2">
        <f t="shared" si="124"/>
        <v>0</v>
      </c>
      <c r="AC149" s="15"/>
      <c r="AD149" s="2">
        <f t="shared" si="125"/>
        <v>0</v>
      </c>
      <c r="AE149" s="4">
        <f t="shared" si="126"/>
        <v>0</v>
      </c>
      <c r="AF149" s="14">
        <f t="shared" si="127"/>
        <v>-1.9251951695914051</v>
      </c>
      <c r="AG149" s="15"/>
      <c r="AH149" s="2">
        <f t="shared" si="115"/>
        <v>0</v>
      </c>
      <c r="AI149" s="15"/>
      <c r="AJ149" s="2">
        <f t="shared" si="128"/>
        <v>0</v>
      </c>
      <c r="AK149" s="15"/>
      <c r="AL149" s="2">
        <f t="shared" si="129"/>
        <v>0</v>
      </c>
      <c r="AM149" s="15"/>
      <c r="AN149" s="2">
        <f t="shared" si="130"/>
        <v>0</v>
      </c>
      <c r="AO149" s="4">
        <f t="shared" si="131"/>
        <v>0</v>
      </c>
      <c r="AP149" s="14">
        <f t="shared" si="132"/>
        <v>-0.97044490226703128</v>
      </c>
      <c r="AQ149" s="7">
        <f t="shared" si="133"/>
        <v>-103.97158509326665</v>
      </c>
      <c r="AR149" s="2">
        <f t="shared" si="134"/>
        <v>31.572471647707928</v>
      </c>
      <c r="AS149" s="25"/>
      <c r="AT149" s="11">
        <f t="shared" si="135"/>
        <v>0</v>
      </c>
      <c r="AU149" s="16"/>
    </row>
    <row r="150" spans="1:47" s="6" customFormat="1" x14ac:dyDescent="0.25">
      <c r="A150" s="1" t="s">
        <v>119</v>
      </c>
      <c r="B150" s="1"/>
      <c r="C150" s="2">
        <v>78.5</v>
      </c>
      <c r="D150" s="2">
        <f t="shared" si="109"/>
        <v>18.014091707214259</v>
      </c>
      <c r="E150" s="2"/>
      <c r="F150" s="2">
        <f t="shared" si="118"/>
        <v>0</v>
      </c>
      <c r="G150" s="4">
        <f t="shared" si="119"/>
        <v>9.0070458536071296</v>
      </c>
      <c r="H150" s="14">
        <f t="shared" si="120"/>
        <v>-1.1706816303708016</v>
      </c>
      <c r="I150" s="2">
        <f t="shared" si="110"/>
        <v>0</v>
      </c>
      <c r="J150" s="15"/>
      <c r="K150" s="2">
        <f t="shared" si="111"/>
        <v>0</v>
      </c>
      <c r="L150" s="15"/>
      <c r="M150" s="2">
        <f t="shared" si="112"/>
        <v>0</v>
      </c>
      <c r="N150" s="15"/>
      <c r="O150" s="2">
        <f t="shared" si="113"/>
        <v>0</v>
      </c>
      <c r="P150" s="15"/>
      <c r="Q150" s="2">
        <f t="shared" si="114"/>
        <v>0</v>
      </c>
      <c r="R150" s="13">
        <f t="shared" si="121"/>
        <v>0</v>
      </c>
      <c r="S150" s="15"/>
      <c r="T150" s="2">
        <f t="shared" si="122"/>
        <v>0</v>
      </c>
      <c r="U150" s="15"/>
      <c r="V150" s="2"/>
      <c r="W150" s="15"/>
      <c r="X150" s="2"/>
      <c r="Y150" s="15"/>
      <c r="Z150" s="2">
        <f t="shared" si="123"/>
        <v>0</v>
      </c>
      <c r="AA150" s="15"/>
      <c r="AB150" s="2">
        <f t="shared" si="124"/>
        <v>0</v>
      </c>
      <c r="AC150" s="15"/>
      <c r="AD150" s="2">
        <f t="shared" si="125"/>
        <v>0</v>
      </c>
      <c r="AE150" s="4">
        <f t="shared" si="126"/>
        <v>0</v>
      </c>
      <c r="AF150" s="14">
        <f t="shared" si="127"/>
        <v>-1.9251951695914051</v>
      </c>
      <c r="AG150" s="15"/>
      <c r="AH150" s="2">
        <f t="shared" si="115"/>
        <v>0</v>
      </c>
      <c r="AI150" s="15"/>
      <c r="AJ150" s="2">
        <f t="shared" si="128"/>
        <v>0</v>
      </c>
      <c r="AK150" s="15"/>
      <c r="AL150" s="2">
        <f t="shared" si="129"/>
        <v>0</v>
      </c>
      <c r="AM150" s="15"/>
      <c r="AN150" s="2">
        <f t="shared" si="130"/>
        <v>0</v>
      </c>
      <c r="AO150" s="4">
        <f t="shared" si="131"/>
        <v>0</v>
      </c>
      <c r="AP150" s="14">
        <f t="shared" si="132"/>
        <v>-0.97044490226703128</v>
      </c>
      <c r="AQ150" s="7">
        <f t="shared" si="133"/>
        <v>-135.54405674097458</v>
      </c>
      <c r="AR150" s="2">
        <f t="shared" si="134"/>
        <v>0</v>
      </c>
      <c r="AS150" s="25"/>
      <c r="AT150" s="11">
        <f t="shared" si="135"/>
        <v>0</v>
      </c>
      <c r="AU150" s="16"/>
    </row>
    <row r="151" spans="1:47" s="6" customFormat="1" x14ac:dyDescent="0.25">
      <c r="A151" s="1" t="s">
        <v>118</v>
      </c>
      <c r="B151" s="1"/>
      <c r="C151" s="2">
        <v>78.5</v>
      </c>
      <c r="D151" s="2">
        <f t="shared" si="109"/>
        <v>18.014091707214259</v>
      </c>
      <c r="E151" s="2"/>
      <c r="F151" s="2">
        <f t="shared" si="118"/>
        <v>0</v>
      </c>
      <c r="G151" s="4">
        <f t="shared" si="119"/>
        <v>9.0070458536071296</v>
      </c>
      <c r="H151" s="14">
        <f t="shared" si="120"/>
        <v>-1.1706816303708016</v>
      </c>
      <c r="I151" s="2">
        <f t="shared" si="110"/>
        <v>0</v>
      </c>
      <c r="J151" s="15"/>
      <c r="K151" s="2">
        <f t="shared" si="111"/>
        <v>0</v>
      </c>
      <c r="L151" s="15"/>
      <c r="M151" s="2">
        <f t="shared" si="112"/>
        <v>0</v>
      </c>
      <c r="N151" s="15"/>
      <c r="O151" s="2">
        <f t="shared" si="113"/>
        <v>0</v>
      </c>
      <c r="P151" s="15"/>
      <c r="Q151" s="2">
        <f t="shared" si="114"/>
        <v>0</v>
      </c>
      <c r="R151" s="13">
        <f t="shared" si="121"/>
        <v>0</v>
      </c>
      <c r="S151" s="15"/>
      <c r="T151" s="2">
        <f t="shared" si="122"/>
        <v>0</v>
      </c>
      <c r="U151" s="15"/>
      <c r="V151" s="2"/>
      <c r="W151" s="15"/>
      <c r="X151" s="2"/>
      <c r="Y151" s="15"/>
      <c r="Z151" s="2">
        <f t="shared" si="123"/>
        <v>0</v>
      </c>
      <c r="AA151" s="15"/>
      <c r="AB151" s="2">
        <f t="shared" si="124"/>
        <v>0</v>
      </c>
      <c r="AC151" s="15"/>
      <c r="AD151" s="2">
        <f t="shared" si="125"/>
        <v>0</v>
      </c>
      <c r="AE151" s="4">
        <f t="shared" si="126"/>
        <v>0</v>
      </c>
      <c r="AF151" s="14">
        <f t="shared" si="127"/>
        <v>-1.9251951695914051</v>
      </c>
      <c r="AG151" s="15"/>
      <c r="AH151" s="2">
        <f t="shared" si="115"/>
        <v>0</v>
      </c>
      <c r="AI151" s="15"/>
      <c r="AJ151" s="2">
        <f t="shared" si="128"/>
        <v>0</v>
      </c>
      <c r="AK151" s="15"/>
      <c r="AL151" s="2">
        <f t="shared" si="129"/>
        <v>0</v>
      </c>
      <c r="AM151" s="15"/>
      <c r="AN151" s="2">
        <f t="shared" si="130"/>
        <v>0</v>
      </c>
      <c r="AO151" s="4">
        <f t="shared" si="131"/>
        <v>0</v>
      </c>
      <c r="AP151" s="14">
        <f t="shared" si="132"/>
        <v>-0.97044490226703128</v>
      </c>
      <c r="AQ151" s="7">
        <f t="shared" si="133"/>
        <v>-135.54405674097458</v>
      </c>
      <c r="AR151" s="2">
        <f t="shared" si="134"/>
        <v>1.5653089640948394</v>
      </c>
      <c r="AS151" s="25"/>
      <c r="AT151" s="11">
        <f t="shared" si="135"/>
        <v>0</v>
      </c>
      <c r="AU151" s="16"/>
    </row>
    <row r="152" spans="1:47" s="6" customFormat="1" x14ac:dyDescent="0.25">
      <c r="A152" s="1" t="s">
        <v>116</v>
      </c>
      <c r="B152" s="1"/>
      <c r="C152" s="2">
        <v>76.5</v>
      </c>
      <c r="D152" s="2">
        <f t="shared" si="109"/>
        <v>17.555133956711988</v>
      </c>
      <c r="E152" s="2"/>
      <c r="F152" s="2">
        <f t="shared" si="118"/>
        <v>0</v>
      </c>
      <c r="G152" s="4">
        <f t="shared" si="119"/>
        <v>8.7775669783559938</v>
      </c>
      <c r="H152" s="14">
        <f t="shared" si="120"/>
        <v>-1.2176408992936461</v>
      </c>
      <c r="I152" s="2">
        <f t="shared" si="110"/>
        <v>0</v>
      </c>
      <c r="J152" s="15"/>
      <c r="K152" s="2">
        <f t="shared" si="111"/>
        <v>0</v>
      </c>
      <c r="L152" s="15"/>
      <c r="M152" s="2">
        <f t="shared" si="112"/>
        <v>0</v>
      </c>
      <c r="N152" s="15"/>
      <c r="O152" s="2">
        <f t="shared" si="113"/>
        <v>0</v>
      </c>
      <c r="P152" s="15"/>
      <c r="Q152" s="2">
        <f t="shared" si="114"/>
        <v>0</v>
      </c>
      <c r="R152" s="13">
        <f t="shared" si="121"/>
        <v>0</v>
      </c>
      <c r="S152" s="15"/>
      <c r="T152" s="2">
        <f t="shared" si="122"/>
        <v>0</v>
      </c>
      <c r="U152" s="15"/>
      <c r="V152" s="2"/>
      <c r="W152" s="15"/>
      <c r="X152" s="2"/>
      <c r="Y152" s="15"/>
      <c r="Z152" s="2">
        <f t="shared" si="123"/>
        <v>0</v>
      </c>
      <c r="AA152" s="15"/>
      <c r="AB152" s="2">
        <f t="shared" si="124"/>
        <v>0</v>
      </c>
      <c r="AC152" s="15"/>
      <c r="AD152" s="2">
        <f t="shared" si="125"/>
        <v>0</v>
      </c>
      <c r="AE152" s="4">
        <f t="shared" si="126"/>
        <v>0</v>
      </c>
      <c r="AF152" s="14">
        <f t="shared" si="127"/>
        <v>-1.9251951695914051</v>
      </c>
      <c r="AG152" s="15"/>
      <c r="AH152" s="2">
        <f t="shared" si="115"/>
        <v>0</v>
      </c>
      <c r="AI152" s="15"/>
      <c r="AJ152" s="2">
        <f t="shared" si="128"/>
        <v>0</v>
      </c>
      <c r="AK152" s="15"/>
      <c r="AL152" s="2">
        <f t="shared" si="129"/>
        <v>0</v>
      </c>
      <c r="AM152" s="15"/>
      <c r="AN152" s="2">
        <f t="shared" si="130"/>
        <v>0</v>
      </c>
      <c r="AO152" s="4">
        <f t="shared" si="131"/>
        <v>0</v>
      </c>
      <c r="AP152" s="14">
        <f t="shared" si="132"/>
        <v>-0.97044490226703128</v>
      </c>
      <c r="AQ152" s="7">
        <f t="shared" si="133"/>
        <v>-137.10936570506942</v>
      </c>
      <c r="AR152" s="2">
        <f t="shared" si="134"/>
        <v>2.3479634461422165</v>
      </c>
      <c r="AS152" s="25"/>
      <c r="AT152" s="11">
        <f t="shared" si="135"/>
        <v>0</v>
      </c>
      <c r="AU152" s="16"/>
    </row>
    <row r="153" spans="1:47" s="6" customFormat="1" x14ac:dyDescent="0.25">
      <c r="A153" s="1" t="s">
        <v>90</v>
      </c>
      <c r="B153" s="1"/>
      <c r="C153" s="2">
        <v>73.5</v>
      </c>
      <c r="D153" s="2">
        <f t="shared" si="109"/>
        <v>16.866697330958576</v>
      </c>
      <c r="E153" s="2"/>
      <c r="F153" s="2">
        <f t="shared" si="118"/>
        <v>0</v>
      </c>
      <c r="G153" s="4">
        <f t="shared" si="119"/>
        <v>8.4333486654792882</v>
      </c>
      <c r="H153" s="14">
        <f t="shared" si="120"/>
        <v>-1.2880798026779132</v>
      </c>
      <c r="I153" s="2">
        <f t="shared" si="110"/>
        <v>0</v>
      </c>
      <c r="J153" s="15"/>
      <c r="K153" s="2">
        <f t="shared" si="111"/>
        <v>0</v>
      </c>
      <c r="L153" s="15"/>
      <c r="M153" s="2">
        <f t="shared" si="112"/>
        <v>0</v>
      </c>
      <c r="N153" s="15"/>
      <c r="O153" s="2">
        <f t="shared" si="113"/>
        <v>0</v>
      </c>
      <c r="P153" s="15"/>
      <c r="Q153" s="2">
        <f t="shared" si="114"/>
        <v>0</v>
      </c>
      <c r="R153" s="13">
        <f t="shared" si="121"/>
        <v>0</v>
      </c>
      <c r="S153" s="15"/>
      <c r="T153" s="2">
        <f t="shared" si="122"/>
        <v>0</v>
      </c>
      <c r="U153" s="15"/>
      <c r="V153" s="2"/>
      <c r="W153" s="15"/>
      <c r="X153" s="2"/>
      <c r="Y153" s="15"/>
      <c r="Z153" s="2">
        <f t="shared" si="123"/>
        <v>0</v>
      </c>
      <c r="AA153" s="15"/>
      <c r="AB153" s="2">
        <f t="shared" si="124"/>
        <v>0</v>
      </c>
      <c r="AC153" s="15"/>
      <c r="AD153" s="2">
        <f t="shared" si="125"/>
        <v>0</v>
      </c>
      <c r="AE153" s="4">
        <f t="shared" si="126"/>
        <v>0</v>
      </c>
      <c r="AF153" s="14">
        <f t="shared" si="127"/>
        <v>-1.9251951695914051</v>
      </c>
      <c r="AG153" s="15"/>
      <c r="AH153" s="2">
        <f t="shared" si="115"/>
        <v>0</v>
      </c>
      <c r="AI153" s="15"/>
      <c r="AJ153" s="2">
        <f t="shared" si="128"/>
        <v>0</v>
      </c>
      <c r="AK153" s="15"/>
      <c r="AL153" s="2">
        <f t="shared" si="129"/>
        <v>0</v>
      </c>
      <c r="AM153" s="15"/>
      <c r="AN153" s="2">
        <f t="shared" si="130"/>
        <v>0</v>
      </c>
      <c r="AO153" s="4">
        <f t="shared" si="131"/>
        <v>0</v>
      </c>
      <c r="AP153" s="14">
        <f t="shared" si="132"/>
        <v>-0.97044490226703128</v>
      </c>
      <c r="AQ153" s="7">
        <f t="shared" si="133"/>
        <v>-139.45732915121164</v>
      </c>
      <c r="AR153" s="2">
        <f t="shared" si="134"/>
        <v>0</v>
      </c>
      <c r="AS153" s="25"/>
      <c r="AT153" s="11">
        <f t="shared" si="135"/>
        <v>0</v>
      </c>
      <c r="AU153" s="16"/>
    </row>
    <row r="154" spans="1:47" s="6" customFormat="1" x14ac:dyDescent="0.25">
      <c r="A154" s="1" t="s">
        <v>96</v>
      </c>
      <c r="B154" s="1"/>
      <c r="C154" s="2">
        <v>73.5</v>
      </c>
      <c r="D154" s="2">
        <f t="shared" si="109"/>
        <v>16.866697330958576</v>
      </c>
      <c r="E154" s="2"/>
      <c r="F154" s="2">
        <f t="shared" si="118"/>
        <v>0</v>
      </c>
      <c r="G154" s="4">
        <f t="shared" si="119"/>
        <v>8.4333486654792882</v>
      </c>
      <c r="H154" s="14">
        <f t="shared" si="120"/>
        <v>-1.2880798026779132</v>
      </c>
      <c r="I154" s="2">
        <f t="shared" si="110"/>
        <v>0</v>
      </c>
      <c r="J154" s="15"/>
      <c r="K154" s="2">
        <f t="shared" si="111"/>
        <v>0</v>
      </c>
      <c r="L154" s="15"/>
      <c r="M154" s="2">
        <f t="shared" si="112"/>
        <v>0</v>
      </c>
      <c r="N154" s="15"/>
      <c r="O154" s="2">
        <f t="shared" si="113"/>
        <v>0</v>
      </c>
      <c r="P154" s="15"/>
      <c r="Q154" s="2">
        <f t="shared" si="114"/>
        <v>0</v>
      </c>
      <c r="R154" s="13">
        <f t="shared" si="121"/>
        <v>0</v>
      </c>
      <c r="S154" s="15"/>
      <c r="T154" s="2">
        <f t="shared" si="122"/>
        <v>0</v>
      </c>
      <c r="U154" s="15"/>
      <c r="V154" s="2"/>
      <c r="W154" s="15"/>
      <c r="X154" s="2"/>
      <c r="Y154" s="15"/>
      <c r="Z154" s="2">
        <f t="shared" si="123"/>
        <v>0</v>
      </c>
      <c r="AA154" s="15"/>
      <c r="AB154" s="2">
        <f t="shared" si="124"/>
        <v>0</v>
      </c>
      <c r="AC154" s="15"/>
      <c r="AD154" s="2">
        <f t="shared" si="125"/>
        <v>0</v>
      </c>
      <c r="AE154" s="4">
        <f t="shared" si="126"/>
        <v>0</v>
      </c>
      <c r="AF154" s="14">
        <f t="shared" si="127"/>
        <v>-1.9251951695914051</v>
      </c>
      <c r="AG154" s="15"/>
      <c r="AH154" s="2">
        <f t="shared" si="115"/>
        <v>0</v>
      </c>
      <c r="AI154" s="15"/>
      <c r="AJ154" s="2">
        <f t="shared" si="128"/>
        <v>0</v>
      </c>
      <c r="AK154" s="15"/>
      <c r="AL154" s="2">
        <f t="shared" si="129"/>
        <v>0</v>
      </c>
      <c r="AM154" s="15"/>
      <c r="AN154" s="2">
        <f t="shared" si="130"/>
        <v>0</v>
      </c>
      <c r="AO154" s="4">
        <f t="shared" si="131"/>
        <v>0</v>
      </c>
      <c r="AP154" s="14">
        <f t="shared" si="132"/>
        <v>-0.97044490226703128</v>
      </c>
      <c r="AQ154" s="7">
        <f t="shared" si="133"/>
        <v>-139.45732915121164</v>
      </c>
      <c r="AR154" s="2">
        <f t="shared" si="134"/>
        <v>57.525104430484845</v>
      </c>
      <c r="AS154" s="25"/>
      <c r="AT154" s="11">
        <f t="shared" si="135"/>
        <v>0</v>
      </c>
      <c r="AU154" s="16"/>
    </row>
    <row r="155" spans="1:47" x14ac:dyDescent="0.25">
      <c r="A155" s="5" t="s">
        <v>154</v>
      </c>
      <c r="B155" s="5"/>
      <c r="C155" s="6"/>
      <c r="D155" s="2">
        <f t="shared" si="109"/>
        <v>0</v>
      </c>
      <c r="E155" s="6"/>
      <c r="F155" s="2">
        <f t="shared" si="118"/>
        <v>0</v>
      </c>
      <c r="G155" s="4">
        <f t="shared" si="119"/>
        <v>0</v>
      </c>
      <c r="H155" s="14">
        <f t="shared" si="120"/>
        <v>-3.013832935592458</v>
      </c>
      <c r="I155" s="2">
        <f t="shared" si="110"/>
        <v>0</v>
      </c>
      <c r="J155" s="16"/>
      <c r="K155" s="2">
        <f t="shared" si="111"/>
        <v>0</v>
      </c>
      <c r="L155" s="16"/>
      <c r="M155" s="2">
        <f t="shared" si="112"/>
        <v>0</v>
      </c>
      <c r="N155" s="16"/>
      <c r="O155" s="2">
        <f t="shared" si="113"/>
        <v>0</v>
      </c>
      <c r="P155" s="16"/>
      <c r="Q155" s="2">
        <f t="shared" si="114"/>
        <v>0</v>
      </c>
      <c r="R155" s="13">
        <f t="shared" si="121"/>
        <v>0</v>
      </c>
      <c r="S155" s="16"/>
      <c r="T155" s="2">
        <f t="shared" si="122"/>
        <v>0</v>
      </c>
      <c r="U155" s="16"/>
      <c r="W155" s="16"/>
      <c r="Y155" s="16"/>
      <c r="Z155" s="2">
        <f t="shared" si="123"/>
        <v>0</v>
      </c>
      <c r="AA155" s="16"/>
      <c r="AB155" s="2">
        <f t="shared" si="124"/>
        <v>0</v>
      </c>
      <c r="AC155" s="16"/>
      <c r="AD155" s="2">
        <f t="shared" si="125"/>
        <v>0</v>
      </c>
      <c r="AE155" s="4">
        <f t="shared" si="126"/>
        <v>0</v>
      </c>
      <c r="AF155" s="14">
        <f t="shared" si="127"/>
        <v>-1.9251951695914051</v>
      </c>
      <c r="AG155" s="16"/>
      <c r="AH155" s="2">
        <f t="shared" si="115"/>
        <v>0</v>
      </c>
      <c r="AI155" s="16"/>
      <c r="AJ155" s="2">
        <f t="shared" si="128"/>
        <v>0</v>
      </c>
      <c r="AK155" s="16"/>
      <c r="AL155" s="2">
        <f t="shared" si="129"/>
        <v>0</v>
      </c>
      <c r="AM155" s="16"/>
      <c r="AN155" s="2">
        <f t="shared" si="130"/>
        <v>0</v>
      </c>
      <c r="AO155" s="4">
        <f t="shared" si="131"/>
        <v>0</v>
      </c>
      <c r="AP155" s="14">
        <f t="shared" si="132"/>
        <v>-0.97044490226703128</v>
      </c>
      <c r="AQ155" s="7">
        <f t="shared" si="133"/>
        <v>-196.98243358169648</v>
      </c>
      <c r="AR155" s="2">
        <f t="shared" si="134"/>
        <v>-196.98243358169648</v>
      </c>
      <c r="AT155" s="11">
        <f t="shared" si="135"/>
        <v>0</v>
      </c>
    </row>
    <row r="156" spans="1:47" x14ac:dyDescent="0.25">
      <c r="I156" s="4"/>
    </row>
    <row r="157" spans="1:47" x14ac:dyDescent="0.25">
      <c r="I157" s="4"/>
    </row>
    <row r="158" spans="1:47" x14ac:dyDescent="0.25">
      <c r="I158" s="4"/>
    </row>
    <row r="159" spans="1:47" x14ac:dyDescent="0.25">
      <c r="I159" s="4"/>
    </row>
  </sheetData>
  <sortState xmlns:xlrd2="http://schemas.microsoft.com/office/spreadsheetml/2017/richdata2" ref="A2:AV163">
    <sortCondition descending="1" ref="AQ1:AQ16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2022-06-30T09:46:07Z</dcterms:modified>
</cp:coreProperties>
</file>