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MA Project\Project Team 30\Output Analysis\"/>
    </mc:Choice>
  </mc:AlternateContent>
  <xr:revisionPtr revIDLastSave="0" documentId="8_{045F4FEA-9F7F-4FE4-8D8C-458CD30C22B6}" xr6:coauthVersionLast="45" xr6:coauthVersionMax="45" xr10:uidLastSave="{00000000-0000-0000-0000-000000000000}"/>
  <bookViews>
    <workbookView xWindow="-120" yWindow="-120" windowWidth="29040" windowHeight="15840" xr2:uid="{59094566-5992-40A7-9049-D3BB5B8D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51" i="1"/>
  <c r="H51" i="1" l="1"/>
  <c r="J53" i="1"/>
  <c r="J68" i="1" l="1"/>
  <c r="H36" i="1"/>
  <c r="I32" i="1"/>
  <c r="H64" i="1"/>
  <c r="H29" i="1"/>
  <c r="J43" i="1"/>
  <c r="H56" i="1"/>
  <c r="J60" i="1"/>
  <c r="H46" i="1"/>
  <c r="H28" i="1"/>
  <c r="J36" i="1"/>
  <c r="I69" i="1"/>
  <c r="I42" i="1"/>
  <c r="I68" i="1"/>
  <c r="I52" i="1"/>
  <c r="H44" i="1"/>
  <c r="J28" i="1"/>
  <c r="I53" i="1"/>
  <c r="H38" i="1"/>
  <c r="I40" i="1"/>
  <c r="J46" i="1"/>
  <c r="I60" i="1"/>
  <c r="H45" i="1"/>
  <c r="J35" i="1"/>
  <c r="J58" i="1"/>
  <c r="I41" i="1"/>
  <c r="I61" i="1"/>
  <c r="H37" i="1"/>
  <c r="I33" i="1"/>
  <c r="H65" i="1"/>
  <c r="J69" i="1"/>
  <c r="H30" i="1"/>
  <c r="J44" i="1"/>
  <c r="H57" i="1"/>
  <c r="J61" i="1"/>
  <c r="I34" i="1"/>
  <c r="J45" i="1"/>
  <c r="J37" i="1"/>
  <c r="J29" i="1"/>
  <c r="F5" i="1" s="1"/>
  <c r="H66" i="1"/>
  <c r="H58" i="1"/>
  <c r="I70" i="1"/>
  <c r="I62" i="1"/>
  <c r="J70" i="1"/>
  <c r="J62" i="1"/>
  <c r="J59" i="1"/>
  <c r="H43" i="1"/>
  <c r="H35" i="1"/>
  <c r="I27" i="1"/>
  <c r="I39" i="1"/>
  <c r="I31" i="1"/>
  <c r="J42" i="1"/>
  <c r="J34" i="1"/>
  <c r="H63" i="1"/>
  <c r="H55" i="1"/>
  <c r="I67" i="1"/>
  <c r="I59" i="1"/>
  <c r="J67" i="1"/>
  <c r="J57" i="1"/>
  <c r="I54" i="1"/>
  <c r="H42" i="1"/>
  <c r="H34" i="1"/>
  <c r="I46" i="1"/>
  <c r="I38" i="1"/>
  <c r="I30" i="1"/>
  <c r="J41" i="1"/>
  <c r="J33" i="1"/>
  <c r="F9" i="1" s="1"/>
  <c r="H70" i="1"/>
  <c r="H62" i="1"/>
  <c r="H54" i="1"/>
  <c r="I66" i="1"/>
  <c r="I58" i="1"/>
  <c r="J66" i="1"/>
  <c r="J56" i="1"/>
  <c r="J51" i="1"/>
  <c r="H41" i="1"/>
  <c r="H33" i="1"/>
  <c r="I45" i="1"/>
  <c r="I37" i="1"/>
  <c r="I29" i="1"/>
  <c r="J40" i="1"/>
  <c r="J32" i="1"/>
  <c r="H69" i="1"/>
  <c r="H61" i="1"/>
  <c r="H53" i="1"/>
  <c r="I65" i="1"/>
  <c r="I57" i="1"/>
  <c r="J65" i="1"/>
  <c r="J55" i="1"/>
  <c r="H40" i="1"/>
  <c r="H32" i="1"/>
  <c r="I44" i="1"/>
  <c r="I36" i="1"/>
  <c r="I28" i="1"/>
  <c r="J39" i="1"/>
  <c r="J31" i="1"/>
  <c r="H68" i="1"/>
  <c r="H60" i="1"/>
  <c r="H52" i="1"/>
  <c r="I64" i="1"/>
  <c r="I56" i="1"/>
  <c r="J64" i="1"/>
  <c r="J54" i="1"/>
  <c r="H27" i="1"/>
  <c r="H39" i="1"/>
  <c r="H31" i="1"/>
  <c r="I43" i="1"/>
  <c r="I35" i="1"/>
  <c r="J27" i="1"/>
  <c r="J38" i="1"/>
  <c r="J30" i="1"/>
  <c r="F6" i="1" s="1"/>
  <c r="H67" i="1"/>
  <c r="H59" i="1"/>
  <c r="I51" i="1"/>
  <c r="I63" i="1"/>
  <c r="I55" i="1"/>
  <c r="J63" i="1"/>
  <c r="J52" i="1"/>
  <c r="F8" i="1" l="1"/>
  <c r="E12" i="1"/>
  <c r="F4" i="1"/>
  <c r="D18" i="1"/>
  <c r="F11" i="1"/>
  <c r="E16" i="1"/>
  <c r="D13" i="1"/>
  <c r="D16" i="1"/>
  <c r="D12" i="1"/>
  <c r="F19" i="1"/>
  <c r="E20" i="1"/>
  <c r="D17" i="1"/>
  <c r="D22" i="1"/>
  <c r="F10" i="1"/>
  <c r="F20" i="1"/>
  <c r="F21" i="1"/>
  <c r="E9" i="1"/>
  <c r="D15" i="1"/>
  <c r="E21" i="1"/>
  <c r="D21" i="1"/>
  <c r="F3" i="1"/>
  <c r="E8" i="1"/>
  <c r="D9" i="1"/>
  <c r="D14" i="1"/>
  <c r="F13" i="1"/>
  <c r="D20" i="1"/>
  <c r="F16" i="1"/>
  <c r="E15" i="1"/>
  <c r="D5" i="1"/>
  <c r="E14" i="1"/>
  <c r="F12" i="1"/>
  <c r="E18" i="1"/>
  <c r="D6" i="1"/>
  <c r="D10" i="1"/>
  <c r="F14" i="1"/>
  <c r="E4" i="1"/>
  <c r="E17" i="1"/>
  <c r="D19" i="1"/>
  <c r="D4" i="1"/>
  <c r="D8" i="1"/>
  <c r="F22" i="1"/>
  <c r="D7" i="1"/>
  <c r="E6" i="1"/>
  <c r="D3" i="1"/>
  <c r="E5" i="1"/>
  <c r="E3" i="1"/>
  <c r="E13" i="1"/>
  <c r="F7" i="1"/>
  <c r="F15" i="1"/>
  <c r="E22" i="1"/>
  <c r="D11" i="1"/>
  <c r="E11" i="1"/>
  <c r="E19" i="1"/>
  <c r="F18" i="1"/>
  <c r="E10" i="1"/>
  <c r="F17" i="1"/>
  <c r="E7" i="1"/>
  <c r="I6" i="1" l="1"/>
  <c r="J6" i="1"/>
  <c r="H3" i="1"/>
  <c r="H6" i="1"/>
  <c r="J3" i="1"/>
  <c r="I3" i="1"/>
  <c r="K8" i="1" l="1"/>
  <c r="L8" i="1"/>
  <c r="K10" i="1"/>
  <c r="L10" i="1"/>
  <c r="L12" i="1"/>
  <c r="K12" i="1"/>
</calcChain>
</file>

<file path=xl/sharedStrings.xml><?xml version="1.0" encoding="utf-8"?>
<sst xmlns="http://schemas.openxmlformats.org/spreadsheetml/2006/main" count="30" uniqueCount="27">
  <si>
    <t>student rejection</t>
  </si>
  <si>
    <t>table utilization</t>
  </si>
  <si>
    <t>Simulation</t>
  </si>
  <si>
    <t>average utilization of table with capacity</t>
  </si>
  <si>
    <t xml:space="preserve">number of student rejection of a group of </t>
  </si>
  <si>
    <t>current system</t>
  </si>
  <si>
    <t>current system + 1 table with capacity of (1,2,4)</t>
  </si>
  <si>
    <t>μ1</t>
  </si>
  <si>
    <t>μ2</t>
  </si>
  <si>
    <t>μ3</t>
  </si>
  <si>
    <r>
      <t>μ1</t>
    </r>
    <r>
      <rPr>
        <sz val="14"/>
        <color theme="1"/>
        <rFont val="Calibri"/>
        <family val="2"/>
      </rPr>
      <t>᾽</t>
    </r>
  </si>
  <si>
    <t>μ2᾽</t>
  </si>
  <si>
    <t>μ3᾽</t>
  </si>
  <si>
    <t>Z1</t>
  </si>
  <si>
    <t>Z2</t>
  </si>
  <si>
    <t>Z3</t>
  </si>
  <si>
    <t>Z1_bar</t>
  </si>
  <si>
    <t>Z2_bar</t>
  </si>
  <si>
    <t>Z3_bar</t>
  </si>
  <si>
    <t>sigma1</t>
  </si>
  <si>
    <t>sigma2</t>
  </si>
  <si>
    <t>sigma3</t>
  </si>
  <si>
    <t xml:space="preserve">95% confidence interval for Z1 is </t>
  </si>
  <si>
    <t xml:space="preserve">95% confidence interval for Z2 is </t>
  </si>
  <si>
    <t xml:space="preserve">95% confidence interval for Z3 is </t>
  </si>
  <si>
    <t>Z (= μ -μ᾽)</t>
  </si>
  <si>
    <t>Significance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</si>
</sst>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0" xfId="0" applyFont="1" applyFill="1" applyBorder="1"/>
    <xf numFmtId="0" fontId="0" fillId="0" borderId="0" xfId="0" applyFill="1" applyBorder="1"/>
    <xf numFmtId="0" fontId="1" fillId="5" borderId="0" xfId="0" applyFont="1" applyFill="1"/>
    <xf numFmtId="164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F25C-1B94-4547-9DFF-DD9869D688F8}">
  <dimension ref="A1:L70"/>
  <sheetViews>
    <sheetView tabSelected="1" zoomScale="82" workbookViewId="0">
      <selection activeCell="I35" sqref="I35"/>
    </sheetView>
  </sheetViews>
  <sheetFormatPr defaultRowHeight="15" x14ac:dyDescent="0.25"/>
  <cols>
    <col min="1" max="1" width="17.42578125" customWidth="1"/>
    <col min="2" max="2" width="14.28515625" customWidth="1"/>
    <col min="3" max="4" width="16.5703125" customWidth="1"/>
    <col min="5" max="5" width="15.42578125" customWidth="1"/>
    <col min="6" max="6" width="16.140625" customWidth="1"/>
    <col min="7" max="7" width="14.85546875" customWidth="1"/>
    <col min="10" max="10" width="12.140625" customWidth="1"/>
    <col min="11" max="11" width="22.5703125" customWidth="1"/>
    <col min="13" max="13" width="13.42578125" customWidth="1"/>
    <col min="14" max="14" width="18.28515625" customWidth="1"/>
    <col min="15" max="15" width="13.7109375" customWidth="1"/>
    <col min="16" max="16" width="12.85546875" customWidth="1"/>
  </cols>
  <sheetData>
    <row r="1" spans="1:12" x14ac:dyDescent="0.25">
      <c r="D1" s="14" t="s">
        <v>25</v>
      </c>
      <c r="E1" s="14"/>
      <c r="F1" s="14"/>
    </row>
    <row r="2" spans="1:12" x14ac:dyDescent="0.25">
      <c r="D2" s="1" t="s">
        <v>13</v>
      </c>
      <c r="E2" s="1" t="s">
        <v>14</v>
      </c>
      <c r="F2" s="1" t="s">
        <v>15</v>
      </c>
      <c r="H2" s="1" t="s">
        <v>16</v>
      </c>
      <c r="I2" s="1" t="s">
        <v>17</v>
      </c>
      <c r="J2" s="1" t="s">
        <v>18</v>
      </c>
    </row>
    <row r="3" spans="1:12" x14ac:dyDescent="0.25">
      <c r="A3" s="15" t="s">
        <v>26</v>
      </c>
      <c r="B3" s="15"/>
      <c r="D3">
        <f>H27-H51</f>
        <v>-1.672727272727343</v>
      </c>
      <c r="E3">
        <f>I27-I51</f>
        <v>-13</v>
      </c>
      <c r="F3">
        <f>J27-J51</f>
        <v>-11.200000000000045</v>
      </c>
      <c r="H3">
        <f>SUM(D3:D22)/20</f>
        <v>-1.9418181818181979</v>
      </c>
      <c r="I3">
        <f>SUM(E3:E22)/20</f>
        <v>-18.300000000000011</v>
      </c>
      <c r="J3">
        <f>SUM(F3:F22)/20</f>
        <v>-14.379999999999987</v>
      </c>
    </row>
    <row r="4" spans="1:12" x14ac:dyDescent="0.25">
      <c r="A4" s="2" t="s">
        <v>0</v>
      </c>
      <c r="B4" s="2" t="s">
        <v>1</v>
      </c>
      <c r="D4">
        <f t="shared" ref="D4:D22" si="0">H28-H52</f>
        <v>-2.2545454545454504</v>
      </c>
      <c r="E4">
        <f t="shared" ref="E4:E22" si="1">I28-I52</f>
        <v>-27</v>
      </c>
      <c r="F4">
        <f t="shared" ref="F4:F22" si="2">J28-J52</f>
        <v>-7.5999999999999659</v>
      </c>
    </row>
    <row r="5" spans="1:12" x14ac:dyDescent="0.25">
      <c r="A5">
        <v>2</v>
      </c>
      <c r="B5">
        <v>800</v>
      </c>
      <c r="D5">
        <f t="shared" si="0"/>
        <v>-2.1090909090909236</v>
      </c>
      <c r="E5">
        <f t="shared" si="1"/>
        <v>-29</v>
      </c>
      <c r="F5">
        <f t="shared" si="2"/>
        <v>-15.199999999999989</v>
      </c>
      <c r="H5" s="1" t="s">
        <v>19</v>
      </c>
      <c r="I5" s="1" t="s">
        <v>20</v>
      </c>
      <c r="J5" s="1" t="s">
        <v>21</v>
      </c>
    </row>
    <row r="6" spans="1:12" x14ac:dyDescent="0.25">
      <c r="D6">
        <f t="shared" si="0"/>
        <v>-3.2363636363636488</v>
      </c>
      <c r="E6">
        <f t="shared" si="1"/>
        <v>6</v>
      </c>
      <c r="F6">
        <f t="shared" si="2"/>
        <v>-18.399999999999977</v>
      </c>
      <c r="H6">
        <f>_xlfn.STDEV.S(D3:D22)</f>
        <v>0.77097408771769904</v>
      </c>
      <c r="I6">
        <f>_xlfn.STDEV.S(E3:E22)</f>
        <v>11.069636042131801</v>
      </c>
      <c r="J6">
        <f>_xlfn.STDEV.S(F3:F22)</f>
        <v>5.4837175250679016</v>
      </c>
    </row>
    <row r="7" spans="1:12" x14ac:dyDescent="0.25">
      <c r="D7">
        <f t="shared" si="0"/>
        <v>-0.98181818181819835</v>
      </c>
      <c r="E7">
        <f t="shared" si="1"/>
        <v>-21</v>
      </c>
      <c r="F7">
        <f t="shared" si="2"/>
        <v>-8.3999999999999204</v>
      </c>
    </row>
    <row r="8" spans="1:12" x14ac:dyDescent="0.25">
      <c r="D8">
        <f t="shared" si="0"/>
        <v>-2.545454545454561</v>
      </c>
      <c r="E8">
        <f t="shared" si="1"/>
        <v>-4</v>
      </c>
      <c r="F8">
        <f t="shared" si="2"/>
        <v>-25.199999999999989</v>
      </c>
      <c r="H8" s="13" t="s">
        <v>22</v>
      </c>
      <c r="I8" s="13"/>
      <c r="J8" s="13"/>
      <c r="K8" s="8">
        <f>H3-2.093*H6/(20)^0.5</f>
        <v>-2.3026410149856873</v>
      </c>
      <c r="L8" s="8">
        <f>H3+2.093*H6/(20)^0.5</f>
        <v>-1.5809953486507085</v>
      </c>
    </row>
    <row r="9" spans="1:12" x14ac:dyDescent="0.25">
      <c r="D9">
        <f t="shared" si="0"/>
        <v>-1.8909090909091333</v>
      </c>
      <c r="E9">
        <f t="shared" si="1"/>
        <v>-32.000000000000114</v>
      </c>
      <c r="F9">
        <f t="shared" si="2"/>
        <v>-9.1999999999999886</v>
      </c>
      <c r="K9" s="8"/>
      <c r="L9" s="8"/>
    </row>
    <row r="10" spans="1:12" x14ac:dyDescent="0.25">
      <c r="D10">
        <f t="shared" si="0"/>
        <v>-1.2727272727273089</v>
      </c>
      <c r="E10">
        <f t="shared" si="1"/>
        <v>-32</v>
      </c>
      <c r="F10">
        <f t="shared" si="2"/>
        <v>-12.399999999999977</v>
      </c>
      <c r="H10" s="13" t="s">
        <v>23</v>
      </c>
      <c r="I10" s="13"/>
      <c r="J10" s="13"/>
      <c r="K10" s="8">
        <f>I3-2.093*I6/(20)^0.5</f>
        <v>-23.480689600968109</v>
      </c>
      <c r="L10" s="8">
        <f>I3+2.093*I6/(20)^0.5</f>
        <v>-13.119310399031914</v>
      </c>
    </row>
    <row r="11" spans="1:12" x14ac:dyDescent="0.25">
      <c r="D11">
        <f t="shared" si="0"/>
        <v>-1.5272727272727025</v>
      </c>
      <c r="E11">
        <f t="shared" si="1"/>
        <v>-13</v>
      </c>
      <c r="F11">
        <f t="shared" si="2"/>
        <v>-14.800000000000011</v>
      </c>
      <c r="K11" s="8"/>
      <c r="L11" s="8"/>
    </row>
    <row r="12" spans="1:12" x14ac:dyDescent="0.25">
      <c r="D12">
        <f t="shared" si="0"/>
        <v>-1.1272727272727252</v>
      </c>
      <c r="E12">
        <f t="shared" si="1"/>
        <v>-17.000000000000114</v>
      </c>
      <c r="F12">
        <f t="shared" si="2"/>
        <v>-20.399999999999977</v>
      </c>
      <c r="H12" s="13" t="s">
        <v>24</v>
      </c>
      <c r="I12" s="13"/>
      <c r="J12" s="13"/>
      <c r="K12" s="8">
        <f>J3-2.093*J6/(20)^0.5</f>
        <v>-16.946429307037498</v>
      </c>
      <c r="L12" s="8">
        <f>J3+2.093*J6/(20)^0.5</f>
        <v>-11.813570692962474</v>
      </c>
    </row>
    <row r="13" spans="1:12" x14ac:dyDescent="0.25">
      <c r="D13">
        <f t="shared" si="0"/>
        <v>-1.7818181818182097</v>
      </c>
      <c r="E13">
        <f t="shared" si="1"/>
        <v>-19</v>
      </c>
      <c r="F13">
        <f t="shared" si="2"/>
        <v>-9.1999999999999886</v>
      </c>
    </row>
    <row r="14" spans="1:12" x14ac:dyDescent="0.25">
      <c r="D14">
        <f t="shared" si="0"/>
        <v>-2.6909090909090878</v>
      </c>
      <c r="E14">
        <f t="shared" si="1"/>
        <v>-26</v>
      </c>
      <c r="F14">
        <f t="shared" si="2"/>
        <v>-11.200000000000045</v>
      </c>
    </row>
    <row r="15" spans="1:12" x14ac:dyDescent="0.25">
      <c r="D15">
        <f t="shared" si="0"/>
        <v>-1.818181818181813</v>
      </c>
      <c r="E15">
        <f t="shared" si="1"/>
        <v>-12</v>
      </c>
      <c r="F15">
        <f t="shared" si="2"/>
        <v>-12.399999999999977</v>
      </c>
    </row>
    <row r="16" spans="1:12" x14ac:dyDescent="0.25">
      <c r="A16" s="4"/>
      <c r="B16" s="3"/>
      <c r="D16">
        <f t="shared" si="0"/>
        <v>-2.1090909090909236</v>
      </c>
      <c r="E16">
        <f t="shared" si="1"/>
        <v>-33</v>
      </c>
      <c r="F16">
        <f t="shared" si="2"/>
        <v>-9.1999999999999886</v>
      </c>
    </row>
    <row r="17" spans="1:10" x14ac:dyDescent="0.25">
      <c r="A17" s="4"/>
      <c r="B17" s="3"/>
      <c r="D17">
        <f t="shared" si="0"/>
        <v>-2.7272727272727479</v>
      </c>
      <c r="E17">
        <f t="shared" si="1"/>
        <v>-26</v>
      </c>
      <c r="F17">
        <f t="shared" si="2"/>
        <v>-22</v>
      </c>
    </row>
    <row r="18" spans="1:10" x14ac:dyDescent="0.25">
      <c r="A18" s="4"/>
      <c r="B18" s="3"/>
      <c r="D18">
        <f t="shared" si="0"/>
        <v>-2.1090909090909236</v>
      </c>
      <c r="E18">
        <f t="shared" si="1"/>
        <v>2</v>
      </c>
      <c r="F18">
        <f t="shared" si="2"/>
        <v>-24.399999999999977</v>
      </c>
    </row>
    <row r="19" spans="1:10" x14ac:dyDescent="0.25">
      <c r="A19" s="4"/>
      <c r="B19" s="3"/>
      <c r="D19">
        <f t="shared" si="0"/>
        <v>-2.7636363636364081</v>
      </c>
      <c r="E19">
        <f t="shared" si="1"/>
        <v>-19.999999999999886</v>
      </c>
      <c r="F19">
        <f t="shared" si="2"/>
        <v>-13.999999999999943</v>
      </c>
    </row>
    <row r="20" spans="1:10" x14ac:dyDescent="0.25">
      <c r="A20" s="4"/>
      <c r="B20" s="3"/>
      <c r="D20">
        <f t="shared" si="0"/>
        <v>-2.9454545454545382</v>
      </c>
      <c r="E20">
        <f t="shared" si="1"/>
        <v>-13</v>
      </c>
      <c r="F20">
        <f t="shared" si="2"/>
        <v>-10.800000000000011</v>
      </c>
    </row>
    <row r="21" spans="1:10" x14ac:dyDescent="0.25">
      <c r="A21" s="4"/>
      <c r="B21" s="3"/>
      <c r="D21">
        <f t="shared" si="0"/>
        <v>-1.1272727272727252</v>
      </c>
      <c r="E21">
        <f t="shared" si="1"/>
        <v>-12</v>
      </c>
      <c r="F21">
        <f t="shared" si="2"/>
        <v>-20</v>
      </c>
    </row>
    <row r="22" spans="1:10" x14ac:dyDescent="0.25">
      <c r="A22" s="4"/>
      <c r="B22" s="3"/>
      <c r="D22">
        <f t="shared" si="0"/>
        <v>-0.14545454545458369</v>
      </c>
      <c r="E22">
        <f t="shared" si="1"/>
        <v>-25.000000000000114</v>
      </c>
      <c r="F22">
        <f t="shared" si="2"/>
        <v>-11.599999999999966</v>
      </c>
    </row>
    <row r="23" spans="1:10" x14ac:dyDescent="0.25">
      <c r="A23" s="4"/>
      <c r="B23" s="3"/>
    </row>
    <row r="24" spans="1:10" x14ac:dyDescent="0.25">
      <c r="A24" s="12" t="s">
        <v>5</v>
      </c>
      <c r="B24" s="12"/>
      <c r="C24" s="12"/>
      <c r="D24" s="12"/>
      <c r="E24" s="12"/>
      <c r="F24" s="12"/>
      <c r="G24" s="12"/>
      <c r="H24" s="9" t="s">
        <v>7</v>
      </c>
      <c r="I24" s="9" t="s">
        <v>8</v>
      </c>
      <c r="J24" s="9" t="s">
        <v>9</v>
      </c>
    </row>
    <row r="25" spans="1:10" x14ac:dyDescent="0.25">
      <c r="A25" s="13" t="s">
        <v>2</v>
      </c>
      <c r="B25" s="11" t="s">
        <v>3</v>
      </c>
      <c r="C25" s="11"/>
      <c r="D25" s="11"/>
      <c r="E25" s="11" t="s">
        <v>4</v>
      </c>
      <c r="F25" s="11"/>
      <c r="G25" s="11"/>
      <c r="H25" s="9"/>
      <c r="I25" s="9"/>
      <c r="J25" s="9"/>
    </row>
    <row r="26" spans="1:10" ht="18" customHeight="1" x14ac:dyDescent="0.25">
      <c r="A26" s="13"/>
      <c r="B26" s="5">
        <v>1</v>
      </c>
      <c r="C26" s="5">
        <v>2</v>
      </c>
      <c r="D26" s="5">
        <v>4</v>
      </c>
      <c r="E26" s="5">
        <v>1</v>
      </c>
      <c r="F26" s="5">
        <v>2</v>
      </c>
      <c r="G26" s="5">
        <v>4</v>
      </c>
      <c r="H26" s="9"/>
      <c r="I26" s="9"/>
      <c r="J26" s="9"/>
    </row>
    <row r="27" spans="1:10" x14ac:dyDescent="0.25">
      <c r="A27">
        <v>1</v>
      </c>
      <c r="B27">
        <v>0.46300000000000002</v>
      </c>
      <c r="C27">
        <v>0.84499999999999997</v>
      </c>
      <c r="D27">
        <v>0.62</v>
      </c>
      <c r="E27">
        <v>0</v>
      </c>
      <c r="F27">
        <v>24</v>
      </c>
      <c r="G27">
        <v>16</v>
      </c>
      <c r="H27">
        <f>$A$5*E27-$B$5*B27</f>
        <v>-370.40000000000003</v>
      </c>
      <c r="I27">
        <f>$A$5*F27-$B$5*C27</f>
        <v>-628</v>
      </c>
      <c r="J27">
        <f>$A$5*G27-$B$5*D27</f>
        <v>-464</v>
      </c>
    </row>
    <row r="28" spans="1:10" x14ac:dyDescent="0.25">
      <c r="A28">
        <v>2</v>
      </c>
      <c r="B28">
        <v>0.47099999999999997</v>
      </c>
      <c r="C28">
        <v>0.91500000000000004</v>
      </c>
      <c r="D28">
        <v>0.59750000000000003</v>
      </c>
      <c r="E28">
        <v>0</v>
      </c>
      <c r="F28">
        <v>26</v>
      </c>
      <c r="G28">
        <v>16</v>
      </c>
      <c r="H28">
        <f t="shared" ref="H28:H46" si="3">$A$5*E28-$B$5*B28</f>
        <v>-376.79999999999995</v>
      </c>
      <c r="I28">
        <f t="shared" ref="I28:I46" si="4">$A$5*F28-$B$5*C28</f>
        <v>-680</v>
      </c>
      <c r="J28">
        <f t="shared" ref="J28:J46" si="5">$A$5*G28-$B$5*D28</f>
        <v>-446</v>
      </c>
    </row>
    <row r="29" spans="1:10" x14ac:dyDescent="0.25">
      <c r="A29">
        <v>3</v>
      </c>
      <c r="B29">
        <v>0.46899999999999997</v>
      </c>
      <c r="C29">
        <v>0.92500000000000004</v>
      </c>
      <c r="D29">
        <v>0.64500000000000002</v>
      </c>
      <c r="E29">
        <v>0</v>
      </c>
      <c r="F29">
        <v>26</v>
      </c>
      <c r="G29">
        <v>16</v>
      </c>
      <c r="H29">
        <f t="shared" si="3"/>
        <v>-375.2</v>
      </c>
      <c r="I29">
        <f t="shared" si="4"/>
        <v>-688</v>
      </c>
      <c r="J29">
        <f t="shared" si="5"/>
        <v>-484</v>
      </c>
    </row>
    <row r="30" spans="1:10" x14ac:dyDescent="0.25">
      <c r="A30">
        <v>4</v>
      </c>
      <c r="B30">
        <v>0.51200000000000001</v>
      </c>
      <c r="C30">
        <v>0.87</v>
      </c>
      <c r="D30">
        <v>0.66500000000000004</v>
      </c>
      <c r="E30">
        <v>2</v>
      </c>
      <c r="F30">
        <v>24</v>
      </c>
      <c r="G30">
        <v>20</v>
      </c>
      <c r="H30">
        <f t="shared" si="3"/>
        <v>-405.6</v>
      </c>
      <c r="I30">
        <f t="shared" si="4"/>
        <v>-648</v>
      </c>
      <c r="J30">
        <f t="shared" si="5"/>
        <v>-492</v>
      </c>
    </row>
    <row r="31" spans="1:10" x14ac:dyDescent="0.25">
      <c r="A31">
        <v>5</v>
      </c>
      <c r="B31">
        <v>0.48099999999999998</v>
      </c>
      <c r="C31">
        <v>0.88500000000000001</v>
      </c>
      <c r="D31">
        <v>0.60250000000000004</v>
      </c>
      <c r="E31">
        <v>1</v>
      </c>
      <c r="F31">
        <v>24</v>
      </c>
      <c r="G31">
        <v>16</v>
      </c>
      <c r="H31">
        <f t="shared" si="3"/>
        <v>-382.8</v>
      </c>
      <c r="I31">
        <f t="shared" si="4"/>
        <v>-660</v>
      </c>
      <c r="J31">
        <f t="shared" si="5"/>
        <v>-450</v>
      </c>
    </row>
    <row r="32" spans="1:10" x14ac:dyDescent="0.25">
      <c r="A32">
        <v>6</v>
      </c>
      <c r="B32">
        <v>0.47499999999999998</v>
      </c>
      <c r="C32">
        <v>0.8</v>
      </c>
      <c r="D32">
        <v>0.65749999999999997</v>
      </c>
      <c r="E32">
        <v>0</v>
      </c>
      <c r="F32">
        <v>24</v>
      </c>
      <c r="G32">
        <v>16</v>
      </c>
      <c r="H32">
        <f t="shared" si="3"/>
        <v>-380</v>
      </c>
      <c r="I32">
        <f t="shared" si="4"/>
        <v>-592</v>
      </c>
      <c r="J32">
        <f t="shared" si="5"/>
        <v>-494</v>
      </c>
    </row>
    <row r="33" spans="1:10" x14ac:dyDescent="0.25">
      <c r="A33">
        <v>7</v>
      </c>
      <c r="B33">
        <v>0.46600000000000003</v>
      </c>
      <c r="C33">
        <v>0.96</v>
      </c>
      <c r="D33">
        <v>0.60750000000000004</v>
      </c>
      <c r="E33">
        <v>0</v>
      </c>
      <c r="F33">
        <v>28</v>
      </c>
      <c r="G33">
        <v>16</v>
      </c>
      <c r="H33">
        <f t="shared" si="3"/>
        <v>-372.8</v>
      </c>
      <c r="I33">
        <f t="shared" si="4"/>
        <v>-712</v>
      </c>
      <c r="J33">
        <f t="shared" si="5"/>
        <v>-454.00000000000006</v>
      </c>
    </row>
    <row r="34" spans="1:10" x14ac:dyDescent="0.25">
      <c r="A34">
        <v>8</v>
      </c>
      <c r="B34">
        <v>0.48499999999999999</v>
      </c>
      <c r="C34">
        <v>0.94</v>
      </c>
      <c r="D34">
        <v>0.62749999999999995</v>
      </c>
      <c r="E34">
        <v>1</v>
      </c>
      <c r="F34">
        <v>26</v>
      </c>
      <c r="G34">
        <v>16</v>
      </c>
      <c r="H34">
        <f t="shared" si="3"/>
        <v>-386</v>
      </c>
      <c r="I34">
        <f t="shared" si="4"/>
        <v>-700</v>
      </c>
      <c r="J34">
        <f t="shared" si="5"/>
        <v>-469.99999999999994</v>
      </c>
    </row>
    <row r="35" spans="1:10" x14ac:dyDescent="0.25">
      <c r="A35">
        <v>9</v>
      </c>
      <c r="B35">
        <v>0.46100000000000002</v>
      </c>
      <c r="C35">
        <v>0.84499999999999997</v>
      </c>
      <c r="D35">
        <v>0.64249999999999996</v>
      </c>
      <c r="E35">
        <v>0</v>
      </c>
      <c r="F35">
        <v>24</v>
      </c>
      <c r="G35">
        <v>16</v>
      </c>
      <c r="H35">
        <f t="shared" si="3"/>
        <v>-368.8</v>
      </c>
      <c r="I35">
        <f t="shared" si="4"/>
        <v>-628</v>
      </c>
      <c r="J35">
        <f t="shared" si="5"/>
        <v>-482</v>
      </c>
    </row>
    <row r="36" spans="1:10" x14ac:dyDescent="0.25">
      <c r="A36">
        <v>10</v>
      </c>
      <c r="B36">
        <v>0.48299999999999998</v>
      </c>
      <c r="C36">
        <v>0.86499999999999999</v>
      </c>
      <c r="D36">
        <v>0.67749999999999999</v>
      </c>
      <c r="E36">
        <v>1</v>
      </c>
      <c r="F36">
        <v>24</v>
      </c>
      <c r="G36">
        <v>20</v>
      </c>
      <c r="H36">
        <f t="shared" si="3"/>
        <v>-384.4</v>
      </c>
      <c r="I36">
        <f t="shared" si="4"/>
        <v>-644</v>
      </c>
      <c r="J36">
        <f t="shared" si="5"/>
        <v>-502</v>
      </c>
    </row>
    <row r="37" spans="1:10" x14ac:dyDescent="0.25">
      <c r="A37">
        <v>11</v>
      </c>
      <c r="B37">
        <v>0.49199999999999999</v>
      </c>
      <c r="C37">
        <v>0.875</v>
      </c>
      <c r="D37">
        <v>0.60750000000000004</v>
      </c>
      <c r="E37">
        <v>1</v>
      </c>
      <c r="F37">
        <v>24</v>
      </c>
      <c r="G37">
        <v>16</v>
      </c>
      <c r="H37">
        <f t="shared" si="3"/>
        <v>-391.6</v>
      </c>
      <c r="I37">
        <f t="shared" si="4"/>
        <v>-652</v>
      </c>
      <c r="J37">
        <f t="shared" si="5"/>
        <v>-454.00000000000006</v>
      </c>
    </row>
    <row r="38" spans="1:10" x14ac:dyDescent="0.25">
      <c r="A38">
        <v>12</v>
      </c>
      <c r="B38">
        <v>0.47699999999999998</v>
      </c>
      <c r="C38">
        <v>0.91</v>
      </c>
      <c r="D38">
        <v>0.62</v>
      </c>
      <c r="E38">
        <v>0</v>
      </c>
      <c r="F38">
        <v>26</v>
      </c>
      <c r="G38">
        <v>16</v>
      </c>
      <c r="H38">
        <f t="shared" si="3"/>
        <v>-381.59999999999997</v>
      </c>
      <c r="I38">
        <f t="shared" si="4"/>
        <v>-676</v>
      </c>
      <c r="J38">
        <f t="shared" si="5"/>
        <v>-464</v>
      </c>
    </row>
    <row r="39" spans="1:10" x14ac:dyDescent="0.25">
      <c r="A39">
        <v>13</v>
      </c>
      <c r="B39">
        <v>0.46500000000000002</v>
      </c>
      <c r="C39">
        <v>0.84</v>
      </c>
      <c r="D39">
        <v>0.62749999999999995</v>
      </c>
      <c r="E39">
        <v>0</v>
      </c>
      <c r="F39">
        <v>24</v>
      </c>
      <c r="G39">
        <v>16</v>
      </c>
      <c r="H39">
        <f t="shared" si="3"/>
        <v>-372</v>
      </c>
      <c r="I39">
        <f t="shared" si="4"/>
        <v>-624</v>
      </c>
      <c r="J39">
        <f t="shared" si="5"/>
        <v>-469.99999999999994</v>
      </c>
    </row>
    <row r="40" spans="1:10" x14ac:dyDescent="0.25">
      <c r="A40">
        <v>14</v>
      </c>
      <c r="B40">
        <v>0.46899999999999997</v>
      </c>
      <c r="C40">
        <v>0.94499999999999995</v>
      </c>
      <c r="D40">
        <v>0.60750000000000004</v>
      </c>
      <c r="E40">
        <v>0</v>
      </c>
      <c r="F40">
        <v>26</v>
      </c>
      <c r="G40">
        <v>16</v>
      </c>
      <c r="H40">
        <f t="shared" si="3"/>
        <v>-375.2</v>
      </c>
      <c r="I40">
        <f t="shared" si="4"/>
        <v>-704</v>
      </c>
      <c r="J40">
        <f t="shared" si="5"/>
        <v>-454.00000000000006</v>
      </c>
    </row>
    <row r="41" spans="1:10" x14ac:dyDescent="0.25">
      <c r="A41">
        <v>15</v>
      </c>
      <c r="B41">
        <v>0.505</v>
      </c>
      <c r="C41">
        <v>0.91</v>
      </c>
      <c r="D41">
        <v>0.6875</v>
      </c>
      <c r="E41">
        <v>2</v>
      </c>
      <c r="F41">
        <v>26</v>
      </c>
      <c r="G41">
        <v>20</v>
      </c>
      <c r="H41">
        <f t="shared" si="3"/>
        <v>-400</v>
      </c>
      <c r="I41">
        <f t="shared" si="4"/>
        <v>-676</v>
      </c>
      <c r="J41">
        <f t="shared" si="5"/>
        <v>-510</v>
      </c>
    </row>
    <row r="42" spans="1:10" x14ac:dyDescent="0.25">
      <c r="A42">
        <v>16</v>
      </c>
      <c r="B42">
        <v>0.46899999999999997</v>
      </c>
      <c r="C42">
        <v>0.79</v>
      </c>
      <c r="D42">
        <v>0.65249999999999997</v>
      </c>
      <c r="E42">
        <v>0</v>
      </c>
      <c r="F42">
        <v>24</v>
      </c>
      <c r="G42">
        <v>16</v>
      </c>
      <c r="H42">
        <f t="shared" si="3"/>
        <v>-375.2</v>
      </c>
      <c r="I42">
        <f t="shared" si="4"/>
        <v>-584</v>
      </c>
      <c r="J42">
        <f t="shared" si="5"/>
        <v>-490</v>
      </c>
    </row>
    <row r="43" spans="1:10" x14ac:dyDescent="0.25">
      <c r="A43">
        <v>17</v>
      </c>
      <c r="B43">
        <v>0.47799999999999998</v>
      </c>
      <c r="C43">
        <v>0.88</v>
      </c>
      <c r="D43">
        <v>0.63749999999999996</v>
      </c>
      <c r="E43">
        <v>0</v>
      </c>
      <c r="F43">
        <v>24</v>
      </c>
      <c r="G43">
        <v>16</v>
      </c>
      <c r="H43">
        <f t="shared" si="3"/>
        <v>-382.4</v>
      </c>
      <c r="I43">
        <f t="shared" si="4"/>
        <v>-656</v>
      </c>
      <c r="J43">
        <f t="shared" si="5"/>
        <v>-477.99999999999994</v>
      </c>
    </row>
    <row r="44" spans="1:10" x14ac:dyDescent="0.25">
      <c r="A44">
        <v>18</v>
      </c>
      <c r="B44">
        <v>0.50800000000000001</v>
      </c>
      <c r="C44">
        <v>0.84499999999999997</v>
      </c>
      <c r="D44">
        <v>0.61750000000000005</v>
      </c>
      <c r="E44">
        <v>2</v>
      </c>
      <c r="F44">
        <v>24</v>
      </c>
      <c r="G44">
        <v>16</v>
      </c>
      <c r="H44">
        <f t="shared" si="3"/>
        <v>-402.4</v>
      </c>
      <c r="I44">
        <f t="shared" si="4"/>
        <v>-628</v>
      </c>
      <c r="J44">
        <f t="shared" si="5"/>
        <v>-462.00000000000006</v>
      </c>
    </row>
    <row r="45" spans="1:10" x14ac:dyDescent="0.25">
      <c r="A45">
        <v>19</v>
      </c>
      <c r="B45">
        <v>0.48299999999999998</v>
      </c>
      <c r="C45">
        <v>0.86</v>
      </c>
      <c r="D45">
        <v>0.67500000000000004</v>
      </c>
      <c r="E45">
        <v>1</v>
      </c>
      <c r="F45">
        <v>24</v>
      </c>
      <c r="G45">
        <v>20</v>
      </c>
      <c r="H45">
        <f t="shared" si="3"/>
        <v>-384.4</v>
      </c>
      <c r="I45">
        <f t="shared" si="4"/>
        <v>-640</v>
      </c>
      <c r="J45">
        <f t="shared" si="5"/>
        <v>-500</v>
      </c>
    </row>
    <row r="46" spans="1:10" x14ac:dyDescent="0.25">
      <c r="A46">
        <v>20</v>
      </c>
      <c r="B46">
        <v>0.497</v>
      </c>
      <c r="C46">
        <v>0.90500000000000003</v>
      </c>
      <c r="D46">
        <v>0.62250000000000005</v>
      </c>
      <c r="E46">
        <v>2</v>
      </c>
      <c r="F46">
        <v>26</v>
      </c>
      <c r="G46">
        <v>16</v>
      </c>
      <c r="H46">
        <f t="shared" si="3"/>
        <v>-393.6</v>
      </c>
      <c r="I46">
        <f t="shared" si="4"/>
        <v>-672</v>
      </c>
      <c r="J46">
        <f t="shared" si="5"/>
        <v>-466.00000000000006</v>
      </c>
    </row>
    <row r="48" spans="1:10" ht="18" customHeight="1" x14ac:dyDescent="0.25">
      <c r="A48" s="12" t="s">
        <v>6</v>
      </c>
      <c r="B48" s="12"/>
      <c r="C48" s="12"/>
      <c r="D48" s="12"/>
      <c r="E48" s="12"/>
      <c r="F48" s="12"/>
      <c r="G48" s="12"/>
      <c r="H48" s="10" t="s">
        <v>10</v>
      </c>
      <c r="I48" s="10" t="s">
        <v>11</v>
      </c>
      <c r="J48" s="10" t="s">
        <v>12</v>
      </c>
    </row>
    <row r="49" spans="1:10" x14ac:dyDescent="0.25">
      <c r="A49" s="13" t="s">
        <v>2</v>
      </c>
      <c r="B49" s="11" t="s">
        <v>3</v>
      </c>
      <c r="C49" s="11"/>
      <c r="D49" s="11"/>
      <c r="E49" s="11" t="s">
        <v>4</v>
      </c>
      <c r="F49" s="11"/>
      <c r="G49" s="11"/>
      <c r="H49" s="10"/>
      <c r="I49" s="10"/>
      <c r="J49" s="10"/>
    </row>
    <row r="50" spans="1:10" ht="18" customHeight="1" x14ac:dyDescent="0.25">
      <c r="A50" s="13"/>
      <c r="B50" s="5">
        <v>1</v>
      </c>
      <c r="C50" s="5">
        <v>2</v>
      </c>
      <c r="D50" s="5">
        <v>4</v>
      </c>
      <c r="E50" s="5">
        <v>1</v>
      </c>
      <c r="F50" s="5">
        <v>2</v>
      </c>
      <c r="G50" s="5">
        <v>4</v>
      </c>
      <c r="H50" s="10"/>
      <c r="I50" s="10"/>
      <c r="J50" s="10"/>
    </row>
    <row r="51" spans="1:10" x14ac:dyDescent="0.25">
      <c r="A51">
        <v>1</v>
      </c>
      <c r="B51" s="6">
        <f>B27*10/11+0.04</f>
        <v>0.46090909090909088</v>
      </c>
      <c r="C51" s="7">
        <f>C27*3/4+0.19</f>
        <v>0.82374999999999998</v>
      </c>
      <c r="D51" s="7">
        <f>D27*4/5+0.1</f>
        <v>0.59599999999999997</v>
      </c>
      <c r="E51">
        <v>0</v>
      </c>
      <c r="F51">
        <v>22</v>
      </c>
      <c r="G51">
        <v>12</v>
      </c>
      <c r="H51">
        <f>$A$5*E51-$B$5*B51</f>
        <v>-368.72727272727269</v>
      </c>
      <c r="I51">
        <f>$A$5*F51-$B$5*C51</f>
        <v>-615</v>
      </c>
      <c r="J51">
        <f>$A$5*G51-$B$5*D51</f>
        <v>-452.79999999999995</v>
      </c>
    </row>
    <row r="52" spans="1:10" x14ac:dyDescent="0.25">
      <c r="A52">
        <v>2</v>
      </c>
      <c r="B52" s="6">
        <f t="shared" ref="B52:B70" si="6">B28*10/11+0.04</f>
        <v>0.46818181818181814</v>
      </c>
      <c r="C52" s="7">
        <f t="shared" ref="C52:C70" si="7">C28*3/4+0.19</f>
        <v>0.87624999999999997</v>
      </c>
      <c r="D52" s="7">
        <f t="shared" ref="D52:D70" si="8">D28*4/5+0.1</f>
        <v>0.57800000000000007</v>
      </c>
      <c r="E52">
        <v>0</v>
      </c>
      <c r="F52">
        <v>24</v>
      </c>
      <c r="G52">
        <v>12</v>
      </c>
      <c r="H52">
        <f t="shared" ref="H52:H70" si="9">$A$5*E52-$B$5*B52</f>
        <v>-374.5454545454545</v>
      </c>
      <c r="I52">
        <f t="shared" ref="I52:I70" si="10">$A$5*F52-$B$5*C52</f>
        <v>-653</v>
      </c>
      <c r="J52">
        <f t="shared" ref="J52:J70" si="11">$A$5*G52-$B$5*D52</f>
        <v>-438.40000000000003</v>
      </c>
    </row>
    <row r="53" spans="1:10" x14ac:dyDescent="0.25">
      <c r="A53">
        <v>3</v>
      </c>
      <c r="B53" s="6">
        <f t="shared" si="6"/>
        <v>0.46636363636363631</v>
      </c>
      <c r="C53" s="7">
        <f t="shared" si="7"/>
        <v>0.88375000000000004</v>
      </c>
      <c r="D53" s="7">
        <f t="shared" si="8"/>
        <v>0.61599999999999999</v>
      </c>
      <c r="E53">
        <v>0</v>
      </c>
      <c r="F53">
        <v>24</v>
      </c>
      <c r="G53">
        <v>12</v>
      </c>
      <c r="H53">
        <f t="shared" si="9"/>
        <v>-373.09090909090907</v>
      </c>
      <c r="I53">
        <f t="shared" si="10"/>
        <v>-659</v>
      </c>
      <c r="J53">
        <f t="shared" si="11"/>
        <v>-468.8</v>
      </c>
    </row>
    <row r="54" spans="1:10" x14ac:dyDescent="0.25">
      <c r="A54">
        <v>4</v>
      </c>
      <c r="B54" s="6">
        <f t="shared" si="6"/>
        <v>0.50545454545454549</v>
      </c>
      <c r="C54" s="7">
        <f t="shared" si="7"/>
        <v>0.84250000000000003</v>
      </c>
      <c r="D54" s="7">
        <f t="shared" si="8"/>
        <v>0.63200000000000001</v>
      </c>
      <c r="E54">
        <v>1</v>
      </c>
      <c r="F54">
        <v>10</v>
      </c>
      <c r="G54">
        <v>16</v>
      </c>
      <c r="H54">
        <f t="shared" si="9"/>
        <v>-402.36363636363637</v>
      </c>
      <c r="I54">
        <f t="shared" si="10"/>
        <v>-654</v>
      </c>
      <c r="J54">
        <f t="shared" si="11"/>
        <v>-473.6</v>
      </c>
    </row>
    <row r="55" spans="1:10" x14ac:dyDescent="0.25">
      <c r="A55">
        <v>5</v>
      </c>
      <c r="B55" s="6">
        <f t="shared" si="6"/>
        <v>0.47727272727272724</v>
      </c>
      <c r="C55" s="7">
        <f t="shared" si="7"/>
        <v>0.85375000000000001</v>
      </c>
      <c r="D55" s="7">
        <f t="shared" si="8"/>
        <v>0.58200000000000007</v>
      </c>
      <c r="E55">
        <v>0</v>
      </c>
      <c r="F55">
        <v>22</v>
      </c>
      <c r="G55">
        <v>12</v>
      </c>
      <c r="H55">
        <f t="shared" si="9"/>
        <v>-381.81818181818181</v>
      </c>
      <c r="I55">
        <f t="shared" si="10"/>
        <v>-639</v>
      </c>
      <c r="J55">
        <f t="shared" si="11"/>
        <v>-441.60000000000008</v>
      </c>
    </row>
    <row r="56" spans="1:10" x14ac:dyDescent="0.25">
      <c r="A56">
        <v>6</v>
      </c>
      <c r="B56" s="6">
        <f t="shared" si="6"/>
        <v>0.4718181818181818</v>
      </c>
      <c r="C56" s="7">
        <f t="shared" si="7"/>
        <v>0.79</v>
      </c>
      <c r="D56" s="7">
        <f t="shared" si="8"/>
        <v>0.626</v>
      </c>
      <c r="E56">
        <v>0</v>
      </c>
      <c r="F56">
        <v>22</v>
      </c>
      <c r="G56">
        <v>16</v>
      </c>
      <c r="H56">
        <f t="shared" si="9"/>
        <v>-377.45454545454544</v>
      </c>
      <c r="I56">
        <f t="shared" si="10"/>
        <v>-588</v>
      </c>
      <c r="J56">
        <f t="shared" si="11"/>
        <v>-468.8</v>
      </c>
    </row>
    <row r="57" spans="1:10" x14ac:dyDescent="0.25">
      <c r="A57">
        <v>7</v>
      </c>
      <c r="B57" s="6">
        <f t="shared" si="6"/>
        <v>0.46363636363636362</v>
      </c>
      <c r="C57" s="7">
        <f t="shared" si="7"/>
        <v>0.90999999999999992</v>
      </c>
      <c r="D57" s="7">
        <f t="shared" si="8"/>
        <v>0.58600000000000008</v>
      </c>
      <c r="E57">
        <v>0</v>
      </c>
      <c r="F57">
        <v>24</v>
      </c>
      <c r="G57">
        <v>12</v>
      </c>
      <c r="H57">
        <f t="shared" si="9"/>
        <v>-370.90909090909088</v>
      </c>
      <c r="I57">
        <f t="shared" si="10"/>
        <v>-679.99999999999989</v>
      </c>
      <c r="J57">
        <f t="shared" si="11"/>
        <v>-444.80000000000007</v>
      </c>
    </row>
    <row r="58" spans="1:10" x14ac:dyDescent="0.25">
      <c r="A58">
        <v>8</v>
      </c>
      <c r="B58" s="6">
        <f t="shared" si="6"/>
        <v>0.48090909090909084</v>
      </c>
      <c r="C58" s="7">
        <f t="shared" si="7"/>
        <v>0.89500000000000002</v>
      </c>
      <c r="D58" s="7">
        <f t="shared" si="8"/>
        <v>0.60199999999999998</v>
      </c>
      <c r="E58">
        <v>0</v>
      </c>
      <c r="F58">
        <v>24</v>
      </c>
      <c r="G58">
        <v>12</v>
      </c>
      <c r="H58">
        <f t="shared" si="9"/>
        <v>-384.72727272727269</v>
      </c>
      <c r="I58">
        <f t="shared" si="10"/>
        <v>-668</v>
      </c>
      <c r="J58">
        <f t="shared" si="11"/>
        <v>-457.59999999999997</v>
      </c>
    </row>
    <row r="59" spans="1:10" x14ac:dyDescent="0.25">
      <c r="A59">
        <v>9</v>
      </c>
      <c r="B59" s="6">
        <f t="shared" si="6"/>
        <v>0.45909090909090911</v>
      </c>
      <c r="C59" s="7">
        <f t="shared" si="7"/>
        <v>0.82374999999999998</v>
      </c>
      <c r="D59" s="7">
        <f t="shared" si="8"/>
        <v>0.61399999999999999</v>
      </c>
      <c r="E59">
        <v>0</v>
      </c>
      <c r="F59">
        <v>22</v>
      </c>
      <c r="G59">
        <v>12</v>
      </c>
      <c r="H59">
        <f t="shared" si="9"/>
        <v>-367.27272727272731</v>
      </c>
      <c r="I59">
        <f t="shared" si="10"/>
        <v>-615</v>
      </c>
      <c r="J59">
        <f t="shared" si="11"/>
        <v>-467.2</v>
      </c>
    </row>
    <row r="60" spans="1:10" x14ac:dyDescent="0.25">
      <c r="A60">
        <v>10</v>
      </c>
      <c r="B60" s="6">
        <f t="shared" si="6"/>
        <v>0.47909090909090907</v>
      </c>
      <c r="C60" s="7">
        <f t="shared" si="7"/>
        <v>0.83874999999999988</v>
      </c>
      <c r="D60" s="7">
        <f t="shared" si="8"/>
        <v>0.64200000000000002</v>
      </c>
      <c r="E60">
        <v>0</v>
      </c>
      <c r="F60">
        <v>22</v>
      </c>
      <c r="G60">
        <v>16</v>
      </c>
      <c r="H60">
        <f t="shared" si="9"/>
        <v>-383.27272727272725</v>
      </c>
      <c r="I60">
        <f t="shared" si="10"/>
        <v>-626.99999999999989</v>
      </c>
      <c r="J60">
        <f t="shared" si="11"/>
        <v>-481.6</v>
      </c>
    </row>
    <row r="61" spans="1:10" x14ac:dyDescent="0.25">
      <c r="A61">
        <v>11</v>
      </c>
      <c r="B61" s="6">
        <f t="shared" si="6"/>
        <v>0.48727272727272725</v>
      </c>
      <c r="C61" s="7">
        <f t="shared" si="7"/>
        <v>0.84624999999999995</v>
      </c>
      <c r="D61" s="7">
        <f t="shared" si="8"/>
        <v>0.58600000000000008</v>
      </c>
      <c r="E61">
        <v>0</v>
      </c>
      <c r="F61">
        <v>22</v>
      </c>
      <c r="G61">
        <v>12</v>
      </c>
      <c r="H61">
        <f t="shared" si="9"/>
        <v>-389.81818181818181</v>
      </c>
      <c r="I61">
        <f t="shared" si="10"/>
        <v>-633</v>
      </c>
      <c r="J61">
        <f t="shared" si="11"/>
        <v>-444.80000000000007</v>
      </c>
    </row>
    <row r="62" spans="1:10" x14ac:dyDescent="0.25">
      <c r="A62">
        <v>12</v>
      </c>
      <c r="B62" s="6">
        <f t="shared" si="6"/>
        <v>0.47363636363636358</v>
      </c>
      <c r="C62" s="7">
        <f t="shared" si="7"/>
        <v>0.87250000000000005</v>
      </c>
      <c r="D62" s="7">
        <f t="shared" si="8"/>
        <v>0.59599999999999997</v>
      </c>
      <c r="E62">
        <v>0</v>
      </c>
      <c r="F62">
        <v>24</v>
      </c>
      <c r="G62">
        <v>12</v>
      </c>
      <c r="H62">
        <f t="shared" si="9"/>
        <v>-378.90909090909088</v>
      </c>
      <c r="I62">
        <f t="shared" si="10"/>
        <v>-650</v>
      </c>
      <c r="J62">
        <f t="shared" si="11"/>
        <v>-452.79999999999995</v>
      </c>
    </row>
    <row r="63" spans="1:10" x14ac:dyDescent="0.25">
      <c r="A63">
        <v>13</v>
      </c>
      <c r="B63" s="6">
        <f t="shared" si="6"/>
        <v>0.46272727272727276</v>
      </c>
      <c r="C63" s="7">
        <f t="shared" si="7"/>
        <v>0.82000000000000006</v>
      </c>
      <c r="D63" s="7">
        <f t="shared" si="8"/>
        <v>0.60199999999999998</v>
      </c>
      <c r="E63">
        <v>0</v>
      </c>
      <c r="F63">
        <v>22</v>
      </c>
      <c r="G63">
        <v>12</v>
      </c>
      <c r="H63">
        <f t="shared" si="9"/>
        <v>-370.18181818181819</v>
      </c>
      <c r="I63">
        <f t="shared" si="10"/>
        <v>-612</v>
      </c>
      <c r="J63">
        <f t="shared" si="11"/>
        <v>-457.59999999999997</v>
      </c>
    </row>
    <row r="64" spans="1:10" x14ac:dyDescent="0.25">
      <c r="A64">
        <v>14</v>
      </c>
      <c r="B64" s="6">
        <f t="shared" si="6"/>
        <v>0.46636363636363631</v>
      </c>
      <c r="C64" s="7">
        <f t="shared" si="7"/>
        <v>0.89874999999999994</v>
      </c>
      <c r="D64" s="7">
        <f t="shared" si="8"/>
        <v>0.58600000000000008</v>
      </c>
      <c r="E64">
        <v>0</v>
      </c>
      <c r="F64">
        <v>24</v>
      </c>
      <c r="G64">
        <v>12</v>
      </c>
      <c r="H64">
        <f t="shared" si="9"/>
        <v>-373.09090909090907</v>
      </c>
      <c r="I64">
        <f t="shared" si="10"/>
        <v>-671</v>
      </c>
      <c r="J64">
        <f t="shared" si="11"/>
        <v>-444.80000000000007</v>
      </c>
    </row>
    <row r="65" spans="1:10" x14ac:dyDescent="0.25">
      <c r="A65">
        <v>15</v>
      </c>
      <c r="B65" s="6">
        <f t="shared" si="6"/>
        <v>0.49909090909090903</v>
      </c>
      <c r="C65" s="7">
        <f t="shared" si="7"/>
        <v>0.87250000000000005</v>
      </c>
      <c r="D65" s="7">
        <f t="shared" si="8"/>
        <v>0.65</v>
      </c>
      <c r="E65">
        <v>1</v>
      </c>
      <c r="F65">
        <v>24</v>
      </c>
      <c r="G65">
        <v>16</v>
      </c>
      <c r="H65">
        <f t="shared" si="9"/>
        <v>-397.27272727272725</v>
      </c>
      <c r="I65">
        <f t="shared" si="10"/>
        <v>-650</v>
      </c>
      <c r="J65">
        <f t="shared" si="11"/>
        <v>-488</v>
      </c>
    </row>
    <row r="66" spans="1:10" x14ac:dyDescent="0.25">
      <c r="A66">
        <v>16</v>
      </c>
      <c r="B66" s="6">
        <f t="shared" si="6"/>
        <v>0.46636363636363631</v>
      </c>
      <c r="C66" s="7">
        <f t="shared" si="7"/>
        <v>0.78249999999999997</v>
      </c>
      <c r="D66" s="7">
        <f t="shared" si="8"/>
        <v>0.622</v>
      </c>
      <c r="E66">
        <v>0</v>
      </c>
      <c r="F66">
        <v>20</v>
      </c>
      <c r="G66">
        <v>16</v>
      </c>
      <c r="H66">
        <f t="shared" si="9"/>
        <v>-373.09090909090907</v>
      </c>
      <c r="I66">
        <f t="shared" si="10"/>
        <v>-586</v>
      </c>
      <c r="J66">
        <f t="shared" si="11"/>
        <v>-465.6</v>
      </c>
    </row>
    <row r="67" spans="1:10" x14ac:dyDescent="0.25">
      <c r="A67">
        <v>17</v>
      </c>
      <c r="B67" s="6">
        <f t="shared" si="6"/>
        <v>0.47454545454545449</v>
      </c>
      <c r="C67" s="7">
        <f t="shared" si="7"/>
        <v>0.85000000000000009</v>
      </c>
      <c r="D67" s="7">
        <f t="shared" si="8"/>
        <v>0.61</v>
      </c>
      <c r="E67">
        <v>0</v>
      </c>
      <c r="F67">
        <v>22</v>
      </c>
      <c r="G67">
        <v>12</v>
      </c>
      <c r="H67">
        <f t="shared" si="9"/>
        <v>-379.63636363636357</v>
      </c>
      <c r="I67">
        <f t="shared" si="10"/>
        <v>-636.00000000000011</v>
      </c>
      <c r="J67">
        <f t="shared" si="11"/>
        <v>-464</v>
      </c>
    </row>
    <row r="68" spans="1:10" x14ac:dyDescent="0.25">
      <c r="A68">
        <v>18</v>
      </c>
      <c r="B68" s="6">
        <f t="shared" si="6"/>
        <v>0.50181818181818183</v>
      </c>
      <c r="C68" s="7">
        <f t="shared" si="7"/>
        <v>0.82374999999999998</v>
      </c>
      <c r="D68" s="7">
        <f t="shared" si="8"/>
        <v>0.59400000000000008</v>
      </c>
      <c r="E68">
        <v>1</v>
      </c>
      <c r="F68">
        <v>22</v>
      </c>
      <c r="G68">
        <v>12</v>
      </c>
      <c r="H68">
        <f t="shared" si="9"/>
        <v>-399.45454545454544</v>
      </c>
      <c r="I68">
        <f t="shared" si="10"/>
        <v>-615</v>
      </c>
      <c r="J68">
        <f t="shared" si="11"/>
        <v>-451.20000000000005</v>
      </c>
    </row>
    <row r="69" spans="1:10" x14ac:dyDescent="0.25">
      <c r="A69">
        <v>19</v>
      </c>
      <c r="B69" s="6">
        <f t="shared" si="6"/>
        <v>0.47909090909090907</v>
      </c>
      <c r="C69" s="7">
        <f t="shared" si="7"/>
        <v>0.83499999999999996</v>
      </c>
      <c r="D69" s="7">
        <f t="shared" si="8"/>
        <v>0.64</v>
      </c>
      <c r="E69">
        <v>0</v>
      </c>
      <c r="F69">
        <v>20</v>
      </c>
      <c r="G69">
        <v>16</v>
      </c>
      <c r="H69">
        <f t="shared" si="9"/>
        <v>-383.27272727272725</v>
      </c>
      <c r="I69">
        <f t="shared" si="10"/>
        <v>-628</v>
      </c>
      <c r="J69">
        <f t="shared" si="11"/>
        <v>-480</v>
      </c>
    </row>
    <row r="70" spans="1:10" x14ac:dyDescent="0.25">
      <c r="A70">
        <v>20</v>
      </c>
      <c r="B70" s="6">
        <f t="shared" si="6"/>
        <v>0.49181818181818177</v>
      </c>
      <c r="C70" s="7">
        <f t="shared" si="7"/>
        <v>0.86874999999999991</v>
      </c>
      <c r="D70" s="7">
        <f t="shared" si="8"/>
        <v>0.59800000000000009</v>
      </c>
      <c r="E70">
        <v>0</v>
      </c>
      <c r="F70">
        <v>24</v>
      </c>
      <c r="G70">
        <v>12</v>
      </c>
      <c r="H70">
        <f t="shared" si="9"/>
        <v>-393.45454545454544</v>
      </c>
      <c r="I70">
        <f t="shared" si="10"/>
        <v>-646.99999999999989</v>
      </c>
      <c r="J70">
        <f t="shared" si="11"/>
        <v>-454.40000000000009</v>
      </c>
    </row>
  </sheetData>
  <mergeCells count="19">
    <mergeCell ref="D1:F1"/>
    <mergeCell ref="H8:J8"/>
    <mergeCell ref="H10:J10"/>
    <mergeCell ref="H12:J12"/>
    <mergeCell ref="A3:B3"/>
    <mergeCell ref="B25:D25"/>
    <mergeCell ref="E25:G25"/>
    <mergeCell ref="B49:D49"/>
    <mergeCell ref="E49:G49"/>
    <mergeCell ref="A24:G24"/>
    <mergeCell ref="A48:G48"/>
    <mergeCell ref="A25:A26"/>
    <mergeCell ref="A49:A50"/>
    <mergeCell ref="H24:H26"/>
    <mergeCell ref="I24:I26"/>
    <mergeCell ref="J24:J26"/>
    <mergeCell ref="H48:H50"/>
    <mergeCell ref="I48:I50"/>
    <mergeCell ref="J48:J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Wu</dc:creator>
  <cp:lastModifiedBy>Administrator</cp:lastModifiedBy>
  <dcterms:created xsi:type="dcterms:W3CDTF">2020-12-09T12:06:02Z</dcterms:created>
  <dcterms:modified xsi:type="dcterms:W3CDTF">2020-12-11T10:39:27Z</dcterms:modified>
</cp:coreProperties>
</file>