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i\Documents\SUTD\40.012 MSO\"/>
    </mc:Choice>
  </mc:AlternateContent>
  <xr:revisionPtr revIDLastSave="0" documentId="13_ncr:1_{05DC50D2-6AEB-4DDC-991D-E48B9B9C81F6}" xr6:coauthVersionLast="45" xr6:coauthVersionMax="45" xr10:uidLastSave="{00000000-0000-0000-0000-000000000000}"/>
  <bookViews>
    <workbookView xWindow="-108" yWindow="-108" windowWidth="23256" windowHeight="12576" tabRatio="748" activeTab="3" xr2:uid="{00000000-000D-0000-FFFF-FFFF00000000}"/>
  </bookViews>
  <sheets>
    <sheet name="Chopsticks_Data_Raw" sheetId="1" r:id="rId1"/>
    <sheet name="Tips VS Race" sheetId="2" r:id="rId2"/>
    <sheet name="Tips VS Payment" sheetId="4" r:id="rId3"/>
    <sheet name="Credit VS Price" sheetId="8" r:id="rId4"/>
    <sheet name="Tips VS Gender" sheetId="5" r:id="rId5"/>
    <sheet name="Tips VS Time Elapsed" sheetId="6" r:id="rId6"/>
    <sheet name="Race &amp; Payment" sheetId="7" r:id="rId7"/>
  </sheets>
  <definedNames>
    <definedName name="_xlnm._FilterDatabase" localSheetId="0" hidden="1">Chopsticks_Data_Raw!$A$1:$O$773</definedName>
    <definedName name="_xlnm._FilterDatabase" localSheetId="2" hidden="1">'Tips VS Payment'!$C$1:$C$270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H32" i="2"/>
  <c r="H31" i="2"/>
  <c r="H30" i="2"/>
  <c r="H29" i="2"/>
  <c r="H28" i="2"/>
  <c r="N24" i="2"/>
  <c r="J30" i="2" s="1"/>
  <c r="K24" i="2"/>
  <c r="J33" i="2" s="1"/>
  <c r="K25" i="2"/>
  <c r="J31" i="2" l="1"/>
  <c r="J28" i="2"/>
  <c r="J29" i="2"/>
  <c r="J32" i="2"/>
  <c r="N25" i="4"/>
  <c r="O22" i="4"/>
  <c r="N16" i="4"/>
  <c r="O23" i="4" s="1"/>
  <c r="O18" i="4"/>
  <c r="O17" i="4"/>
  <c r="N13" i="4"/>
  <c r="N12" i="4"/>
  <c r="N3" i="4"/>
  <c r="N2" i="4"/>
  <c r="N5" i="4"/>
  <c r="P9" i="7"/>
  <c r="P17" i="7" s="1"/>
  <c r="P7" i="7"/>
  <c r="K2" i="7"/>
  <c r="P1" i="7" s="1"/>
  <c r="P6" i="7"/>
  <c r="P5" i="7"/>
  <c r="P4" i="7"/>
  <c r="P2" i="7"/>
  <c r="K3" i="7"/>
  <c r="J3" i="7"/>
  <c r="I3" i="7"/>
  <c r="H3" i="7"/>
  <c r="J2" i="7"/>
  <c r="I2" i="7"/>
  <c r="H2" i="7"/>
  <c r="N14" i="4" l="1"/>
  <c r="O7" i="4"/>
  <c r="O8" i="4"/>
  <c r="Q18" i="4"/>
  <c r="P11" i="7"/>
  <c r="P12" i="7"/>
  <c r="P15" i="7"/>
  <c r="P16" i="7"/>
  <c r="P14" i="7"/>
  <c r="O5" i="2" l="1"/>
</calcChain>
</file>

<file path=xl/sharedStrings.xml><?xml version="1.0" encoding="utf-8"?>
<sst xmlns="http://schemas.openxmlformats.org/spreadsheetml/2006/main" count="6844" uniqueCount="657">
  <si>
    <t>Street_Address</t>
  </si>
  <si>
    <t>Date</t>
  </si>
  <si>
    <t>Tip</t>
  </si>
  <si>
    <t>Phone_Number</t>
  </si>
  <si>
    <t>Street_Address2</t>
  </si>
  <si>
    <t>Race</t>
  </si>
  <si>
    <t>Gender</t>
  </si>
  <si>
    <t>Type</t>
  </si>
  <si>
    <t>Price</t>
  </si>
  <si>
    <t>Payment_Type</t>
  </si>
  <si>
    <t>Time_In</t>
  </si>
  <si>
    <t>Time_Out</t>
  </si>
  <si>
    <t>Age</t>
  </si>
  <si>
    <t>Time_Elapsed</t>
  </si>
  <si>
    <t>Miles</t>
  </si>
  <si>
    <t>23 Kracke</t>
  </si>
  <si>
    <t>B</t>
  </si>
  <si>
    <t>W</t>
  </si>
  <si>
    <t>F</t>
  </si>
  <si>
    <t>R</t>
  </si>
  <si>
    <t>NA</t>
  </si>
  <si>
    <t>Y</t>
  </si>
  <si>
    <t>145 Bee</t>
  </si>
  <si>
    <t>Ashley River</t>
  </si>
  <si>
    <t>C</t>
  </si>
  <si>
    <t>6 Grove Street</t>
  </si>
  <si>
    <t>M</t>
  </si>
  <si>
    <t>13 Riverside Drive</t>
  </si>
  <si>
    <t>324 Grove</t>
  </si>
  <si>
    <t>893 Ashley</t>
  </si>
  <si>
    <t>48 Carolina</t>
  </si>
  <si>
    <t>105 Charlesfort</t>
  </si>
  <si>
    <t>697.5 King</t>
  </si>
  <si>
    <t>2218 Sunnyside</t>
  </si>
  <si>
    <t>38 King</t>
  </si>
  <si>
    <t>5 Hampden Ct.</t>
  </si>
  <si>
    <t>37 Harleston Place</t>
  </si>
  <si>
    <t>16 Brewster Ct.</t>
  </si>
  <si>
    <t>330 Concord</t>
  </si>
  <si>
    <t>176 St. Philip</t>
  </si>
  <si>
    <t>241 Calhoun</t>
  </si>
  <si>
    <t>37 Charlotte</t>
  </si>
  <si>
    <t>4 Montagu</t>
  </si>
  <si>
    <t>9 Alberta</t>
  </si>
  <si>
    <t>1.5 Carolina</t>
  </si>
  <si>
    <t>1334 Rutledge</t>
  </si>
  <si>
    <t>12 Corrine</t>
  </si>
  <si>
    <t>2 Addlestone</t>
  </si>
  <si>
    <t>4 Flood</t>
  </si>
  <si>
    <t>453 Nassau</t>
  </si>
  <si>
    <t>192 Gordon</t>
  </si>
  <si>
    <t>212 St. Margaret</t>
  </si>
  <si>
    <t>995  King</t>
  </si>
  <si>
    <t>1000 King Street</t>
  </si>
  <si>
    <t>250 Spring</t>
  </si>
  <si>
    <t>250 Hanover</t>
  </si>
  <si>
    <t>109 Bee Street</t>
  </si>
  <si>
    <t>113 President</t>
  </si>
  <si>
    <t>22 Engel</t>
  </si>
  <si>
    <t>L</t>
  </si>
  <si>
    <t>15 Humpreys</t>
  </si>
  <si>
    <t>16 Porters</t>
  </si>
  <si>
    <t>36 Legare Street</t>
  </si>
  <si>
    <t>8 Amherst</t>
  </si>
  <si>
    <t>16 Morris</t>
  </si>
  <si>
    <t>7 Council</t>
  </si>
  <si>
    <t>145 King</t>
  </si>
  <si>
    <t>Suite 325</t>
  </si>
  <si>
    <t>Citadel</t>
  </si>
  <si>
    <t>5/F</t>
  </si>
  <si>
    <t>64 Poplar</t>
  </si>
  <si>
    <t>179 Rutledge</t>
  </si>
  <si>
    <t>A</t>
  </si>
  <si>
    <t>186 King</t>
  </si>
  <si>
    <t>25 Cumberland</t>
  </si>
  <si>
    <t>52 Sans Souci</t>
  </si>
  <si>
    <t>32 N. Market</t>
  </si>
  <si>
    <t>Market</t>
  </si>
  <si>
    <t>Across Oyster</t>
  </si>
  <si>
    <t>35 Poplar</t>
  </si>
  <si>
    <t>14 Elmwood</t>
  </si>
  <si>
    <t>71 Cypress</t>
  </si>
  <si>
    <t>70 Smith</t>
  </si>
  <si>
    <t>120 Wiliman</t>
  </si>
  <si>
    <t>549 King Street</t>
  </si>
  <si>
    <t>20 Magaizine</t>
  </si>
  <si>
    <t>224 Calhoun</t>
  </si>
  <si>
    <t>116 Montagu</t>
  </si>
  <si>
    <t>430 Spring</t>
  </si>
  <si>
    <t>6 Darlington</t>
  </si>
  <si>
    <t>783 Meeting</t>
  </si>
  <si>
    <t>784 Rutledge</t>
  </si>
  <si>
    <t>27 Cypress</t>
  </si>
  <si>
    <t>62 Brigand</t>
  </si>
  <si>
    <t>A1</t>
  </si>
  <si>
    <t>239 Hanover</t>
  </si>
  <si>
    <t>12 Flood</t>
  </si>
  <si>
    <t>1072 King</t>
  </si>
  <si>
    <t>E</t>
  </si>
  <si>
    <t>33 Flood</t>
  </si>
  <si>
    <t>115 Moultrie</t>
  </si>
  <si>
    <t>H</t>
  </si>
  <si>
    <t>140 Jackson</t>
  </si>
  <si>
    <t>140 Williman</t>
  </si>
  <si>
    <t>79 Grove</t>
  </si>
  <si>
    <t>676 King</t>
  </si>
  <si>
    <t xml:space="preserve">79 Grove </t>
  </si>
  <si>
    <t>324 President</t>
  </si>
  <si>
    <t>60 Lee</t>
  </si>
  <si>
    <t>45 Courtenay</t>
  </si>
  <si>
    <t>20 Ashton</t>
  </si>
  <si>
    <t>D</t>
  </si>
  <si>
    <t>23 Ashton</t>
  </si>
  <si>
    <t>15 Prioleau</t>
  </si>
  <si>
    <t>25 Sires</t>
  </si>
  <si>
    <t>3 Strawberry Lane</t>
  </si>
  <si>
    <t>180 Lockwood</t>
  </si>
  <si>
    <t>220 Coming</t>
  </si>
  <si>
    <t>5 Strawberry</t>
  </si>
  <si>
    <t>96 Cannon</t>
  </si>
  <si>
    <t>50 Grove</t>
  </si>
  <si>
    <t>930 Morrison</t>
  </si>
  <si>
    <t>117 Church</t>
  </si>
  <si>
    <t>204 St. Philip</t>
  </si>
  <si>
    <t>12F</t>
  </si>
  <si>
    <t>182 St. Philip</t>
  </si>
  <si>
    <t>411 Meeting</t>
  </si>
  <si>
    <t>40 Calhoun</t>
  </si>
  <si>
    <t>35 Society</t>
  </si>
  <si>
    <t>93 Beaufain</t>
  </si>
  <si>
    <t>14 Boyer Ct</t>
  </si>
  <si>
    <t>77 Pitt</t>
  </si>
  <si>
    <t>11 West</t>
  </si>
  <si>
    <t>48 Smith</t>
  </si>
  <si>
    <t>128 Wentworth</t>
  </si>
  <si>
    <t>17 Coming</t>
  </si>
  <si>
    <t>211 Congress</t>
  </si>
  <si>
    <t>19 Hagood</t>
  </si>
  <si>
    <t>108 Dunnemann</t>
  </si>
  <si>
    <t>Darlington</t>
  </si>
  <si>
    <t>55 Columbus</t>
  </si>
  <si>
    <t>24 Line</t>
  </si>
  <si>
    <t>14 Council</t>
  </si>
  <si>
    <t>3 Homel Pl</t>
  </si>
  <si>
    <t>101 Meeting</t>
  </si>
  <si>
    <t>3 Nunan</t>
  </si>
  <si>
    <t>33 Nunan</t>
  </si>
  <si>
    <t>1 Cool Blow</t>
  </si>
  <si>
    <t>32 N Market</t>
  </si>
  <si>
    <t>223 Calhoun</t>
  </si>
  <si>
    <t>6 Benson</t>
  </si>
  <si>
    <t>667 Meeting</t>
  </si>
  <si>
    <t>63 Beaufain</t>
  </si>
  <si>
    <t>1000 King</t>
  </si>
  <si>
    <t>72 Anson</t>
  </si>
  <si>
    <t>409 King</t>
  </si>
  <si>
    <t>99 Sans Souci</t>
  </si>
  <si>
    <t>106 America</t>
  </si>
  <si>
    <t>P</t>
  </si>
  <si>
    <t>902 King</t>
  </si>
  <si>
    <t>36B</t>
  </si>
  <si>
    <t>109 Spring</t>
  </si>
  <si>
    <t>757 King</t>
  </si>
  <si>
    <t>43 Kennedy</t>
  </si>
  <si>
    <t>60 Spring</t>
  </si>
  <si>
    <t>41 Bogard</t>
  </si>
  <si>
    <t>50 Drake</t>
  </si>
  <si>
    <t>44 State</t>
  </si>
  <si>
    <t>146 Church</t>
  </si>
  <si>
    <t>60 Radcliffe</t>
  </si>
  <si>
    <t>141 Coming</t>
  </si>
  <si>
    <t>175 Market</t>
  </si>
  <si>
    <t>147 Spring</t>
  </si>
  <si>
    <t>88 Alexander</t>
  </si>
  <si>
    <t>43 Smith</t>
  </si>
  <si>
    <t>125 Logan</t>
  </si>
  <si>
    <t>392 Sumter</t>
  </si>
  <si>
    <t>170 Lockwood</t>
  </si>
  <si>
    <t>150 Bee</t>
  </si>
  <si>
    <t>193 Congress</t>
  </si>
  <si>
    <t>O</t>
  </si>
  <si>
    <t>115 South Battery</t>
  </si>
  <si>
    <t>7 Legare Street</t>
  </si>
  <si>
    <t>274 Huger</t>
  </si>
  <si>
    <t>14 Lockwood</t>
  </si>
  <si>
    <t>12c</t>
  </si>
  <si>
    <t>62 S. Battery</t>
  </si>
  <si>
    <t>321 Sumter</t>
  </si>
  <si>
    <t>122 Doughty</t>
  </si>
  <si>
    <t>36 Carolina</t>
  </si>
  <si>
    <t>1 I Street</t>
  </si>
  <si>
    <t>298 Sumter</t>
  </si>
  <si>
    <t>120 Church</t>
  </si>
  <si>
    <t>21 Jacobs Alley</t>
  </si>
  <si>
    <t>28 Blake</t>
  </si>
  <si>
    <t>49 Pitt</t>
  </si>
  <si>
    <t>15 Wentworth</t>
  </si>
  <si>
    <t>7 Rosemont St.</t>
  </si>
  <si>
    <t xml:space="preserve">111 Drake </t>
  </si>
  <si>
    <t>18 Blake</t>
  </si>
  <si>
    <t>215 Meeting</t>
  </si>
  <si>
    <t>205 Calhoun</t>
  </si>
  <si>
    <t>168 Maple</t>
  </si>
  <si>
    <t xml:space="preserve">149 Gordon </t>
  </si>
  <si>
    <t>680 King</t>
  </si>
  <si>
    <t>15 Kracke St</t>
  </si>
  <si>
    <t>7 Kennedy Ct</t>
  </si>
  <si>
    <t>697 King</t>
  </si>
  <si>
    <t>17 Krake</t>
  </si>
  <si>
    <t>21 Nunan</t>
  </si>
  <si>
    <t>50 Drake Street</t>
  </si>
  <si>
    <t>171 Ashley</t>
  </si>
  <si>
    <t>4 St Michaels Alley</t>
  </si>
  <si>
    <t>86 Gadsden</t>
  </si>
  <si>
    <t>81 Gadsden</t>
  </si>
  <si>
    <t>9 Gadsden</t>
  </si>
  <si>
    <t>80 Broad</t>
  </si>
  <si>
    <t>94 Queen</t>
  </si>
  <si>
    <t>138 Broad</t>
  </si>
  <si>
    <t>49 Elizabeth</t>
  </si>
  <si>
    <t>32 Battery</t>
  </si>
  <si>
    <t>S</t>
  </si>
  <si>
    <t>17 Humpreys</t>
  </si>
  <si>
    <t>72 Bogard</t>
  </si>
  <si>
    <t>21 Coming</t>
  </si>
  <si>
    <t>82 Murray Blvd.</t>
  </si>
  <si>
    <t>256 Rutledge</t>
  </si>
  <si>
    <t>92 Sheppard</t>
  </si>
  <si>
    <t>63 Gibbes</t>
  </si>
  <si>
    <t>10 Meeting</t>
  </si>
  <si>
    <t>93 America</t>
  </si>
  <si>
    <t>7 Ashley Blvd</t>
  </si>
  <si>
    <t>93 Spring</t>
  </si>
  <si>
    <t>50 S. Battery</t>
  </si>
  <si>
    <t>129 Broad</t>
  </si>
  <si>
    <t>196 Tradd</t>
  </si>
  <si>
    <t>19 Amherst</t>
  </si>
  <si>
    <t>6 Percy</t>
  </si>
  <si>
    <t>18 Carinne St.</t>
  </si>
  <si>
    <t>96 Jonathan</t>
  </si>
  <si>
    <t>165 Queen</t>
  </si>
  <si>
    <t>2 Wharf Side</t>
  </si>
  <si>
    <t>99 Bull</t>
  </si>
  <si>
    <t>48 Bull</t>
  </si>
  <si>
    <t>166.5 Wentworth</t>
  </si>
  <si>
    <t>5 Coming</t>
  </si>
  <si>
    <t>104 Spring</t>
  </si>
  <si>
    <t>B8</t>
  </si>
  <si>
    <t>125 Calhoun</t>
  </si>
  <si>
    <t>4.5 John</t>
  </si>
  <si>
    <t>208 Gordon</t>
  </si>
  <si>
    <t>249 Grove</t>
  </si>
  <si>
    <t>435 Race</t>
  </si>
  <si>
    <t>7 Sires</t>
  </si>
  <si>
    <t>899 Morrison</t>
  </si>
  <si>
    <t>688 King</t>
  </si>
  <si>
    <t>70 Ashe</t>
  </si>
  <si>
    <t>61 Bogard</t>
  </si>
  <si>
    <t>62 Gibbes</t>
  </si>
  <si>
    <t>21 Amherst</t>
  </si>
  <si>
    <t>17 lockwood</t>
  </si>
  <si>
    <t>19 Council</t>
  </si>
  <si>
    <t>116 Cannon</t>
  </si>
  <si>
    <t>295 Calhoun</t>
  </si>
  <si>
    <t>151 East Bay</t>
  </si>
  <si>
    <t>25 Courtenay</t>
  </si>
  <si>
    <t>198 King</t>
  </si>
  <si>
    <t>17 Ehrhart</t>
  </si>
  <si>
    <t>46 Spring</t>
  </si>
  <si>
    <t>G</t>
  </si>
  <si>
    <t>46 State</t>
  </si>
  <si>
    <t>25 Calhoun</t>
  </si>
  <si>
    <t>165 Market</t>
  </si>
  <si>
    <t>334 East Bay</t>
  </si>
  <si>
    <t>162 Calhoun St</t>
  </si>
  <si>
    <t>61 Romney</t>
  </si>
  <si>
    <t>256 Coming</t>
  </si>
  <si>
    <t>2 Orrs Ct.</t>
  </si>
  <si>
    <t>3 Ashe</t>
  </si>
  <si>
    <t>6 Lee</t>
  </si>
  <si>
    <t>17 Carolina</t>
  </si>
  <si>
    <t>104 Cannon</t>
  </si>
  <si>
    <t>96 Murray</t>
  </si>
  <si>
    <t>40 Bee</t>
  </si>
  <si>
    <t xml:space="preserve">3 Oliver Ct. </t>
  </si>
  <si>
    <t>14 Green hill</t>
  </si>
  <si>
    <t>86 Jonathan</t>
  </si>
  <si>
    <t>360 Concord</t>
  </si>
  <si>
    <t>97 Nassau</t>
  </si>
  <si>
    <t>24 Bee</t>
  </si>
  <si>
    <t>39 Drake</t>
  </si>
  <si>
    <t>143 East Bay</t>
  </si>
  <si>
    <t>39 Radcliffe</t>
  </si>
  <si>
    <t>4 Cromwell</t>
  </si>
  <si>
    <t xml:space="preserve">2 Reid </t>
  </si>
  <si>
    <t>5 Cromwell</t>
  </si>
  <si>
    <t>137 St. Philip</t>
  </si>
  <si>
    <t>172 Meeting</t>
  </si>
  <si>
    <t>149 Wentworth</t>
  </si>
  <si>
    <t>67 President</t>
  </si>
  <si>
    <t>175.5 Wentworth</t>
  </si>
  <si>
    <t>82 Columbus</t>
  </si>
  <si>
    <t>10 Warren</t>
  </si>
  <si>
    <t>35 Bogard</t>
  </si>
  <si>
    <t>160 Calhoun</t>
  </si>
  <si>
    <t>118 East Bay</t>
  </si>
  <si>
    <t>125 Doughty</t>
  </si>
  <si>
    <t>112 Alexander</t>
  </si>
  <si>
    <t>72 Clemson</t>
  </si>
  <si>
    <t>65 Maple</t>
  </si>
  <si>
    <t>Prices Alley</t>
  </si>
  <si>
    <t>30 Bogard</t>
  </si>
  <si>
    <t>201 Rutledge</t>
  </si>
  <si>
    <t>95 Moultrie</t>
  </si>
  <si>
    <t>188 Tradd</t>
  </si>
  <si>
    <t>16 Reid</t>
  </si>
  <si>
    <t>3 Corinne</t>
  </si>
  <si>
    <t>12 Meeting</t>
  </si>
  <si>
    <t>115 Meeting</t>
  </si>
  <si>
    <t>121 Smith</t>
  </si>
  <si>
    <t>9 John</t>
  </si>
  <si>
    <t>2306 Mt. Pleasant</t>
  </si>
  <si>
    <t>989 Ashley</t>
  </si>
  <si>
    <t>1 Bee</t>
  </si>
  <si>
    <t>928 Rutledge</t>
  </si>
  <si>
    <t>17.5 Broad</t>
  </si>
  <si>
    <t>196 Grove</t>
  </si>
  <si>
    <t>93 Church</t>
  </si>
  <si>
    <t>51 Kinnedy</t>
  </si>
  <si>
    <t>327 Ashley</t>
  </si>
  <si>
    <t>336 Bogard</t>
  </si>
  <si>
    <t>4 Charleston Dr</t>
  </si>
  <si>
    <t>8 Murray</t>
  </si>
  <si>
    <t>82 Murray</t>
  </si>
  <si>
    <t>9 Drake</t>
  </si>
  <si>
    <t>5 Dereef Court</t>
  </si>
  <si>
    <t>90 Spring</t>
  </si>
  <si>
    <t>61 Gibbes</t>
  </si>
  <si>
    <t>33 Hanover</t>
  </si>
  <si>
    <t>316 Calhoun</t>
  </si>
  <si>
    <t>ER</t>
  </si>
  <si>
    <t>316 Calhounn</t>
  </si>
  <si>
    <t>13 Greenhill</t>
  </si>
  <si>
    <t>17 Felix</t>
  </si>
  <si>
    <t>7 America</t>
  </si>
  <si>
    <t>164.5 Queen</t>
  </si>
  <si>
    <t>400 Meeting</t>
  </si>
  <si>
    <t>29 Society</t>
  </si>
  <si>
    <t>185 King</t>
  </si>
  <si>
    <t>86 Jonathan Lucas</t>
  </si>
  <si>
    <t>21 Duncan</t>
  </si>
  <si>
    <t>173 Meeting</t>
  </si>
  <si>
    <t>122 Logan</t>
  </si>
  <si>
    <t>173.5 Broad</t>
  </si>
  <si>
    <t>60 Warren</t>
  </si>
  <si>
    <t>173 Rutledge</t>
  </si>
  <si>
    <t>11 Magazine</t>
  </si>
  <si>
    <t>100 Aquarium</t>
  </si>
  <si>
    <t>100 Aquarium Wharf</t>
  </si>
  <si>
    <t>345 Meeting</t>
  </si>
  <si>
    <t>200 Meting</t>
  </si>
  <si>
    <t>337 Meeting</t>
  </si>
  <si>
    <t>441 Meeting</t>
  </si>
  <si>
    <t>114 Wentworth</t>
  </si>
  <si>
    <t>50 George</t>
  </si>
  <si>
    <t>108 Dunnemann Avenue</t>
  </si>
  <si>
    <t>11 Isabella</t>
  </si>
  <si>
    <t>1 Judith</t>
  </si>
  <si>
    <t>82 H Johnson</t>
  </si>
  <si>
    <t>15 Killians</t>
  </si>
  <si>
    <t>113 America</t>
  </si>
  <si>
    <t>36 Legare</t>
  </si>
  <si>
    <t>151 King</t>
  </si>
  <si>
    <t>87.5 Logan</t>
  </si>
  <si>
    <t>149 King</t>
  </si>
  <si>
    <t>86 B Queen</t>
  </si>
  <si>
    <t>142 Alexander</t>
  </si>
  <si>
    <t>16::07</t>
  </si>
  <si>
    <t>125 Broad</t>
  </si>
  <si>
    <t>132 King</t>
  </si>
  <si>
    <t>35 Cannon</t>
  </si>
  <si>
    <t>14 N Market</t>
  </si>
  <si>
    <t>2 Laurens</t>
  </si>
  <si>
    <t>13 Jacobs</t>
  </si>
  <si>
    <t>225 East Bay</t>
  </si>
  <si>
    <t>211 King Street</t>
  </si>
  <si>
    <t>139 Logan</t>
  </si>
  <si>
    <t>434 King</t>
  </si>
  <si>
    <t>119 Ashley</t>
  </si>
  <si>
    <t>139 Alexander</t>
  </si>
  <si>
    <t>15 Peachtree</t>
  </si>
  <si>
    <t>19 Nassau</t>
  </si>
  <si>
    <t>10 Lee</t>
  </si>
  <si>
    <t>I</t>
  </si>
  <si>
    <t>8C</t>
  </si>
  <si>
    <t>Roper St. Francis Hospital</t>
  </si>
  <si>
    <t>3B</t>
  </si>
  <si>
    <t>21 Chapel</t>
  </si>
  <si>
    <t>64 Bogard</t>
  </si>
  <si>
    <t>23 Chapel</t>
  </si>
  <si>
    <t>174 Tradd</t>
  </si>
  <si>
    <t>82 Mary St</t>
  </si>
  <si>
    <t>35 Ashley</t>
  </si>
  <si>
    <t>143 Broad</t>
  </si>
  <si>
    <t>31 Mary</t>
  </si>
  <si>
    <t>9 Jasper</t>
  </si>
  <si>
    <t>172 St. Philip</t>
  </si>
  <si>
    <t>22 Charlotte</t>
  </si>
  <si>
    <t>7 Cromwell</t>
  </si>
  <si>
    <t>149 St. Philip</t>
  </si>
  <si>
    <t>142 Market</t>
  </si>
  <si>
    <t>206 Calhoun</t>
  </si>
  <si>
    <t>104 Meeting</t>
  </si>
  <si>
    <t xml:space="preserve">8 Riverside Dr. </t>
  </si>
  <si>
    <t>127 Coming</t>
  </si>
  <si>
    <t>100 America</t>
  </si>
  <si>
    <t>63 President</t>
  </si>
  <si>
    <t>32 North Market</t>
  </si>
  <si>
    <t>1 Broad</t>
  </si>
  <si>
    <t>184 Rutledge</t>
  </si>
  <si>
    <t>5 Church</t>
  </si>
  <si>
    <t>114 Rutledge</t>
  </si>
  <si>
    <t>100 Smith</t>
  </si>
  <si>
    <t>12 Smith</t>
  </si>
  <si>
    <t>18 Anson</t>
  </si>
  <si>
    <t>FD</t>
  </si>
  <si>
    <t>200 Meeting</t>
  </si>
  <si>
    <t>105 Bull</t>
  </si>
  <si>
    <t>132 Smith</t>
  </si>
  <si>
    <t>12 Thomas</t>
  </si>
  <si>
    <t>9 Cromwell</t>
  </si>
  <si>
    <t>50 Gomp</t>
  </si>
  <si>
    <t>85 Maple</t>
  </si>
  <si>
    <t>251 East Bay</t>
  </si>
  <si>
    <t>392 Meeting</t>
  </si>
  <si>
    <t>394 Meeting</t>
  </si>
  <si>
    <t>51 Chapel</t>
  </si>
  <si>
    <t>13 Morris</t>
  </si>
  <si>
    <t>696 King</t>
  </si>
  <si>
    <t>134 Meeting</t>
  </si>
  <si>
    <t>39 Reid</t>
  </si>
  <si>
    <t>120 Smith</t>
  </si>
  <si>
    <t>85 Cumberland</t>
  </si>
  <si>
    <t>164 Broad</t>
  </si>
  <si>
    <t>21 Thomas</t>
  </si>
  <si>
    <t>39 Society</t>
  </si>
  <si>
    <t>71 Society</t>
  </si>
  <si>
    <t>472 Meeting</t>
  </si>
  <si>
    <t>231 Coming</t>
  </si>
  <si>
    <t>8 Guignard</t>
  </si>
  <si>
    <t>237 Meeting</t>
  </si>
  <si>
    <t>MUSC</t>
  </si>
  <si>
    <t>20 Flood</t>
  </si>
  <si>
    <t>3 Homel Street</t>
  </si>
  <si>
    <t>237 America</t>
  </si>
  <si>
    <t>376 Race Street</t>
  </si>
  <si>
    <t>113 Smith</t>
  </si>
  <si>
    <t>155 Coming</t>
  </si>
  <si>
    <t>244 Calhoun</t>
  </si>
  <si>
    <t xml:space="preserve"> </t>
  </si>
  <si>
    <t>32 Ashley</t>
  </si>
  <si>
    <t>265 St. Philip</t>
  </si>
  <si>
    <t>135 Beaufain</t>
  </si>
  <si>
    <t>115 Church</t>
  </si>
  <si>
    <t>148 St. Philip</t>
  </si>
  <si>
    <t>206 Nusbaum</t>
  </si>
  <si>
    <t>97 Rutledge</t>
  </si>
  <si>
    <t>55 Vanderhorst</t>
  </si>
  <si>
    <t>43 Montagu</t>
  </si>
  <si>
    <t>56 Vanderhorst</t>
  </si>
  <si>
    <t>155 Meeting</t>
  </si>
  <si>
    <t>31 Radcliffe</t>
  </si>
  <si>
    <t>90 Cumberland Street</t>
  </si>
  <si>
    <t>47 Calhoun</t>
  </si>
  <si>
    <t>181 Church</t>
  </si>
  <si>
    <t>157 Calhoun</t>
  </si>
  <si>
    <t>40 Pitt</t>
  </si>
  <si>
    <t>59 Romney</t>
  </si>
  <si>
    <t>52 Vanderhorst</t>
  </si>
  <si>
    <t>158 Spring</t>
  </si>
  <si>
    <t>532 Rutledge</t>
  </si>
  <si>
    <t>28 Cooper</t>
  </si>
  <si>
    <t>71 Columbus</t>
  </si>
  <si>
    <t>82 Queen</t>
  </si>
  <si>
    <t>161 Mary</t>
  </si>
  <si>
    <t>270 King</t>
  </si>
  <si>
    <t>170.5 Queen</t>
  </si>
  <si>
    <t>183.5 Smith</t>
  </si>
  <si>
    <t>109 Coming</t>
  </si>
  <si>
    <t>27 Hasell</t>
  </si>
  <si>
    <t>513 King</t>
  </si>
  <si>
    <t>35 St. Philip</t>
  </si>
  <si>
    <t>171 Moultrie</t>
  </si>
  <si>
    <t>2/F</t>
  </si>
  <si>
    <t>7 West</t>
  </si>
  <si>
    <t>32 Laurens</t>
  </si>
  <si>
    <t>75 Calhoun</t>
  </si>
  <si>
    <t>617 East Bay</t>
  </si>
  <si>
    <t>177 Meeting</t>
  </si>
  <si>
    <t>40 Pickney Inn</t>
  </si>
  <si>
    <t>47 Bull</t>
  </si>
  <si>
    <t>69 Wentworth</t>
  </si>
  <si>
    <t>83 Beaufain</t>
  </si>
  <si>
    <t>188 Meeting</t>
  </si>
  <si>
    <t>92 Hasell</t>
  </si>
  <si>
    <t>92 Hassell</t>
  </si>
  <si>
    <t>205 Meeting</t>
  </si>
  <si>
    <t>927 Rutledge</t>
  </si>
  <si>
    <t>4 Batton Place</t>
  </si>
  <si>
    <t>777 East. Bay</t>
  </si>
  <si>
    <t>134 Wentworth</t>
  </si>
  <si>
    <t>211 Meeting</t>
  </si>
  <si>
    <t>15 Pitt</t>
  </si>
  <si>
    <t>463 King</t>
  </si>
  <si>
    <t>146 Queen</t>
  </si>
  <si>
    <t>99 Market</t>
  </si>
  <si>
    <t>31 Pitt</t>
  </si>
  <si>
    <t>248 King</t>
  </si>
  <si>
    <t>75 Beaufain</t>
  </si>
  <si>
    <t>10.5 Coming</t>
  </si>
  <si>
    <t>103 Calhoun</t>
  </si>
  <si>
    <t>15 Coming</t>
  </si>
  <si>
    <t>110 Calhoun</t>
  </si>
  <si>
    <t xml:space="preserve">134 Columbus </t>
  </si>
  <si>
    <t>170 Meeting</t>
  </si>
  <si>
    <t>178 Smith</t>
  </si>
  <si>
    <t>434 King Street</t>
  </si>
  <si>
    <t>191 W Poplar</t>
  </si>
  <si>
    <t>27 Alberta</t>
  </si>
  <si>
    <t>433 King</t>
  </si>
  <si>
    <t>249 Grove Street</t>
  </si>
  <si>
    <t>14 Montagu</t>
  </si>
  <si>
    <t>28 Montagu</t>
  </si>
  <si>
    <t>301 Coming</t>
  </si>
  <si>
    <t>205.5 King</t>
  </si>
  <si>
    <t>328 Meeting</t>
  </si>
  <si>
    <t>91 Bogard Street</t>
  </si>
  <si>
    <t>31 Coming</t>
  </si>
  <si>
    <t>37 Amherst</t>
  </si>
  <si>
    <t>43 Spring</t>
  </si>
  <si>
    <t>37 Coming</t>
  </si>
  <si>
    <t>84 Bull</t>
  </si>
  <si>
    <t>281 Meeting</t>
  </si>
  <si>
    <t>377 King</t>
  </si>
  <si>
    <t>21 George</t>
  </si>
  <si>
    <t>321 East Bay</t>
  </si>
  <si>
    <t>Asians</t>
  </si>
  <si>
    <t>Blacks</t>
  </si>
  <si>
    <t>Latino</t>
  </si>
  <si>
    <t>Whites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</si>
  <si>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</si>
  <si>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</si>
  <si>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</si>
  <si>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</si>
  <si>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</si>
  <si>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</si>
  <si>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</si>
  <si>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</si>
  <si>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</si>
  <si>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</si>
  <si>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</si>
  <si>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</si>
  <si>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</si>
  <si>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</si>
  <si>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</si>
  <si>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</si>
  <si>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</si>
  <si>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</si>
  <si>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</si>
  <si>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Cash</t>
  </si>
  <si>
    <t>Credit</t>
  </si>
  <si>
    <t>Price of food</t>
  </si>
  <si>
    <t>Female</t>
  </si>
  <si>
    <t>Male</t>
  </si>
  <si>
    <t>Time elapsed</t>
  </si>
  <si>
    <t>Tips</t>
  </si>
  <si>
    <t>Asian</t>
  </si>
  <si>
    <t>Black</t>
  </si>
  <si>
    <t>White</t>
  </si>
  <si>
    <t>mil1.</t>
  </si>
  <si>
    <t>mil2.</t>
  </si>
  <si>
    <t>mil.1</t>
  </si>
  <si>
    <t>mil.2</t>
  </si>
  <si>
    <t>mil.3</t>
  </si>
  <si>
    <t>mil.4</t>
  </si>
  <si>
    <t>grand mean</t>
  </si>
  <si>
    <t>alpha1</t>
  </si>
  <si>
    <t>alpha2</t>
  </si>
  <si>
    <t>beta1</t>
  </si>
  <si>
    <t>beta2</t>
  </si>
  <si>
    <t>beta3</t>
  </si>
  <si>
    <t>beta4</t>
  </si>
  <si>
    <t>cash df</t>
  </si>
  <si>
    <t>credit df</t>
  </si>
  <si>
    <t>Rejection region</t>
  </si>
  <si>
    <t>f&lt;=</t>
  </si>
  <si>
    <t>f&gt;=</t>
  </si>
  <si>
    <t>Reject equality of variances</t>
  </si>
  <si>
    <t>Variance test</t>
  </si>
  <si>
    <t>NOTE: 2 groups only so no ANOVA!!!!</t>
  </si>
  <si>
    <t>w1</t>
  </si>
  <si>
    <t>w2</t>
  </si>
  <si>
    <t>v</t>
  </si>
  <si>
    <t>F Test Statistic (s1^2/s2^2)</t>
  </si>
  <si>
    <t>T test statistic</t>
  </si>
  <si>
    <t>t&lt;=</t>
  </si>
  <si>
    <t>t&gt;=</t>
  </si>
  <si>
    <t>Independent Sample Design: test for means (variances not equal)</t>
  </si>
  <si>
    <t>Reject equality of means</t>
  </si>
  <si>
    <t>Rejection region (not equal)</t>
  </si>
  <si>
    <t>Rejection region (Ha: Cash&gt;Credit)</t>
  </si>
  <si>
    <t>p-value</t>
  </si>
  <si>
    <t>to infinity</t>
  </si>
  <si>
    <t>95% Confidence Interval</t>
  </si>
  <si>
    <t>Reject H0 that mean is equal, Ha 'accepted', Cash mean is more than credit mean</t>
  </si>
  <si>
    <t>cos credit u havent even get the food yet dwna tip n not so paiseh</t>
  </si>
  <si>
    <t>Bonferroni Method</t>
  </si>
  <si>
    <t>H0 rejected, means tips of each race are not the same</t>
  </si>
  <si>
    <t>m</t>
  </si>
  <si>
    <t>Diff in means</t>
  </si>
  <si>
    <t>AB</t>
  </si>
  <si>
    <t>AL</t>
  </si>
  <si>
    <t>AW</t>
  </si>
  <si>
    <t>BL</t>
  </si>
  <si>
    <t>BW</t>
  </si>
  <si>
    <t>LW</t>
  </si>
  <si>
    <t>alpha</t>
  </si>
  <si>
    <t>adj alpha</t>
  </si>
  <si>
    <t>MSE</t>
  </si>
  <si>
    <t>Rejection</t>
  </si>
  <si>
    <t>n</t>
  </si>
  <si>
    <t>&gt;</t>
  </si>
  <si>
    <t>&lt;</t>
  </si>
  <si>
    <t>reject</t>
  </si>
  <si>
    <t>do not reject</t>
  </si>
  <si>
    <t>All combis with black are rejected. Blacks have last priority sorry!</t>
  </si>
  <si>
    <t>Rule of Thumb (largest 2s of smallest)</t>
  </si>
  <si>
    <t>Levene's test</t>
  </si>
  <si>
    <t>Rejected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</si>
  <si>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</si>
  <si>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</si>
  <si>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</si>
  <si>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</si>
  <si>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</si>
  <si>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</si>
  <si>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</si>
  <si>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</si>
  <si>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</si>
  <si>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</si>
  <si>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</si>
  <si>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</si>
  <si>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</si>
  <si>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</si>
  <si>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</si>
  <si>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X Variable 1</t>
  </si>
  <si>
    <t>verified both by R and manual excel calc T^T cos I didn’t think of finding a package fml</t>
  </si>
  <si>
    <t>Welch Heteroscedastic Test (unequal 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</si>
</sst>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33" borderId="0" xfId="0" applyFont="1" applyFill="1"/>
    <xf numFmtId="0" fontId="16" fillId="0" borderId="0" xfId="0" applyFont="1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0" xfId="0" applyFill="1" applyBorder="1" applyAlignment="1"/>
    <xf numFmtId="0" fontId="0" fillId="33" borderId="10" xfId="0" applyFill="1" applyBorder="1" applyAlignment="1"/>
    <xf numFmtId="0" fontId="16" fillId="0" borderId="0" xfId="0" applyFont="1"/>
    <xf numFmtId="0" fontId="0" fillId="34" borderId="0" xfId="0" applyFill="1"/>
    <xf numFmtId="0" fontId="16" fillId="34" borderId="0" xfId="0" applyFont="1" applyFill="1"/>
    <xf numFmtId="0" fontId="0" fillId="0" borderId="0" xfId="0" applyFont="1" applyFill="1" applyBorder="1" applyAlignment="1">
      <alignment horizontal="left"/>
    </xf>
    <xf numFmtId="0" fontId="18" fillId="0" borderId="0" xfId="0" applyFont="1"/>
    <xf numFmtId="0" fontId="16" fillId="34" borderId="0" xfId="0" applyFont="1" applyFill="1" applyAlignment="1"/>
    <xf numFmtId="0" fontId="0" fillId="35" borderId="0" xfId="0" applyFill="1"/>
    <xf numFmtId="0" fontId="18" fillId="35" borderId="11" xfId="0" applyFont="1" applyFill="1" applyBorder="1" applyAlignment="1">
      <alignment horizontal="center"/>
    </xf>
    <xf numFmtId="0" fontId="0" fillId="35" borderId="0" xfId="0" applyFill="1" applyBorder="1" applyAlignment="1"/>
    <xf numFmtId="0" fontId="0" fillId="35" borderId="10" xfId="0" applyFill="1" applyBorder="1" applyAlignment="1"/>
    <xf numFmtId="0" fontId="0" fillId="33" borderId="0" xfId="0" applyFill="1"/>
    <xf numFmtId="0" fontId="0" fillId="0" borderId="0" xfId="0" applyFill="1"/>
    <xf numFmtId="0" fontId="0" fillId="0" borderId="0" xfId="0" applyFont="1"/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3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'Credit VS Price'!$B$1</c:f>
              <c:strCache>
                <c:ptCount val="1"/>
                <c:pt idx="0">
                  <c:v>Price of food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'Credit VS Price'!$A$2:$A$176</c:f>
              <c:numCache>
                <c:formatCode>General</c:formatCode>
                <c:ptCount val="17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1.95</c:v>
                </c:pt>
                <c:pt idx="5">
                  <c:v>4</c:v>
                </c:pt>
                <c:pt idx="6">
                  <c:v>2.65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4.8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2.71</c:v>
                </c:pt>
                <c:pt idx="20">
                  <c:v>5.18</c:v>
                </c:pt>
                <c:pt idx="21">
                  <c:v>1.5</c:v>
                </c:pt>
                <c:pt idx="22">
                  <c:v>2</c:v>
                </c:pt>
                <c:pt idx="23">
                  <c:v>2.98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5.58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3.15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4.5</c:v>
                </c:pt>
                <c:pt idx="43">
                  <c:v>3.75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6.35</c:v>
                </c:pt>
                <c:pt idx="58">
                  <c:v>7.49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3.1</c:v>
                </c:pt>
                <c:pt idx="63">
                  <c:v>5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10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3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3.2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3.73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6.5</c:v>
                </c:pt>
                <c:pt idx="98">
                  <c:v>1.5</c:v>
                </c:pt>
                <c:pt idx="99">
                  <c:v>4.5</c:v>
                </c:pt>
                <c:pt idx="100">
                  <c:v>5</c:v>
                </c:pt>
                <c:pt idx="101">
                  <c:v>4</c:v>
                </c:pt>
                <c:pt idx="102">
                  <c:v>4.26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5.51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5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2.96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3.98</c:v>
                </c:pt>
                <c:pt idx="134">
                  <c:v>3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4.5</c:v>
                </c:pt>
                <c:pt idx="141">
                  <c:v>3.5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2.4</c:v>
                </c:pt>
                <c:pt idx="151">
                  <c:v>2.12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5.71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</c:numCache>
            </c:numRef>
          </c:xVal>
          <c:yVal>
            <c:numRef>
              <c:f>'Credit VS Price'!$B$2:$B$176</c:f>
              <c:numCache>
                <c:formatCode>General</c:formatCode>
                <c:ptCount val="175"/>
                <c:pt idx="0">
                  <c:v>19.829999999999998</c:v>
                </c:pt>
                <c:pt idx="1">
                  <c:v>32.71</c:v>
                </c:pt>
                <c:pt idx="2">
                  <c:v>31.66</c:v>
                </c:pt>
                <c:pt idx="3">
                  <c:v>9.06</c:v>
                </c:pt>
                <c:pt idx="4">
                  <c:v>11.05</c:v>
                </c:pt>
                <c:pt idx="5">
                  <c:v>19.45</c:v>
                </c:pt>
                <c:pt idx="6">
                  <c:v>17.350000000000001</c:v>
                </c:pt>
                <c:pt idx="7">
                  <c:v>16.579999999999998</c:v>
                </c:pt>
                <c:pt idx="8">
                  <c:v>10.17</c:v>
                </c:pt>
                <c:pt idx="9">
                  <c:v>32</c:v>
                </c:pt>
                <c:pt idx="10">
                  <c:v>14.2</c:v>
                </c:pt>
                <c:pt idx="11">
                  <c:v>17.350000000000001</c:v>
                </c:pt>
                <c:pt idx="12">
                  <c:v>15.3</c:v>
                </c:pt>
                <c:pt idx="13">
                  <c:v>14.37</c:v>
                </c:pt>
                <c:pt idx="14">
                  <c:v>22.38</c:v>
                </c:pt>
                <c:pt idx="15">
                  <c:v>10.17</c:v>
                </c:pt>
                <c:pt idx="16">
                  <c:v>15.91</c:v>
                </c:pt>
                <c:pt idx="17">
                  <c:v>15.19</c:v>
                </c:pt>
                <c:pt idx="18">
                  <c:v>10</c:v>
                </c:pt>
                <c:pt idx="19">
                  <c:v>17.29</c:v>
                </c:pt>
                <c:pt idx="20">
                  <c:v>12.82</c:v>
                </c:pt>
                <c:pt idx="21">
                  <c:v>11.88</c:v>
                </c:pt>
                <c:pt idx="22">
                  <c:v>9.06</c:v>
                </c:pt>
                <c:pt idx="23">
                  <c:v>37.020000000000003</c:v>
                </c:pt>
                <c:pt idx="24">
                  <c:v>10</c:v>
                </c:pt>
                <c:pt idx="25">
                  <c:v>12.38</c:v>
                </c:pt>
                <c:pt idx="26">
                  <c:v>10</c:v>
                </c:pt>
                <c:pt idx="27">
                  <c:v>24.42</c:v>
                </c:pt>
                <c:pt idx="28">
                  <c:v>10.5</c:v>
                </c:pt>
                <c:pt idx="29">
                  <c:v>11.66</c:v>
                </c:pt>
                <c:pt idx="30">
                  <c:v>9.06</c:v>
                </c:pt>
                <c:pt idx="31">
                  <c:v>17.600000000000001</c:v>
                </c:pt>
                <c:pt idx="32">
                  <c:v>19.559999999999999</c:v>
                </c:pt>
                <c:pt idx="33">
                  <c:v>15.58</c:v>
                </c:pt>
                <c:pt idx="34">
                  <c:v>10</c:v>
                </c:pt>
                <c:pt idx="35">
                  <c:v>18.79</c:v>
                </c:pt>
                <c:pt idx="36">
                  <c:v>14.81</c:v>
                </c:pt>
                <c:pt idx="37">
                  <c:v>8.3000000000000007</c:v>
                </c:pt>
                <c:pt idx="38">
                  <c:v>12</c:v>
                </c:pt>
                <c:pt idx="39">
                  <c:v>11.05</c:v>
                </c:pt>
                <c:pt idx="40">
                  <c:v>15.97</c:v>
                </c:pt>
                <c:pt idx="41">
                  <c:v>23.32</c:v>
                </c:pt>
                <c:pt idx="42">
                  <c:v>16.02</c:v>
                </c:pt>
                <c:pt idx="43">
                  <c:v>37.25</c:v>
                </c:pt>
                <c:pt idx="44">
                  <c:v>13.2</c:v>
                </c:pt>
                <c:pt idx="45">
                  <c:v>26.41</c:v>
                </c:pt>
                <c:pt idx="46">
                  <c:v>21.92</c:v>
                </c:pt>
                <c:pt idx="47">
                  <c:v>13.46</c:v>
                </c:pt>
                <c:pt idx="48">
                  <c:v>20</c:v>
                </c:pt>
                <c:pt idx="49">
                  <c:v>12.16</c:v>
                </c:pt>
                <c:pt idx="50">
                  <c:v>21.66</c:v>
                </c:pt>
                <c:pt idx="51">
                  <c:v>10.72</c:v>
                </c:pt>
                <c:pt idx="52">
                  <c:v>10</c:v>
                </c:pt>
                <c:pt idx="53">
                  <c:v>16.239999999999998</c:v>
                </c:pt>
                <c:pt idx="54">
                  <c:v>26.24</c:v>
                </c:pt>
                <c:pt idx="55">
                  <c:v>18.95</c:v>
                </c:pt>
                <c:pt idx="56">
                  <c:v>15.69</c:v>
                </c:pt>
                <c:pt idx="57">
                  <c:v>23.65</c:v>
                </c:pt>
                <c:pt idx="58">
                  <c:v>11.27</c:v>
                </c:pt>
                <c:pt idx="59">
                  <c:v>11.38</c:v>
                </c:pt>
                <c:pt idx="60">
                  <c:v>11.27</c:v>
                </c:pt>
                <c:pt idx="61">
                  <c:v>10.83</c:v>
                </c:pt>
                <c:pt idx="62">
                  <c:v>19.28</c:v>
                </c:pt>
                <c:pt idx="63">
                  <c:v>10.17</c:v>
                </c:pt>
                <c:pt idx="64">
                  <c:v>14.37</c:v>
                </c:pt>
                <c:pt idx="65">
                  <c:v>19.23</c:v>
                </c:pt>
                <c:pt idx="66">
                  <c:v>19.559999999999999</c:v>
                </c:pt>
                <c:pt idx="67">
                  <c:v>10</c:v>
                </c:pt>
                <c:pt idx="68">
                  <c:v>12.71</c:v>
                </c:pt>
                <c:pt idx="69">
                  <c:v>17.68</c:v>
                </c:pt>
                <c:pt idx="70">
                  <c:v>10.06</c:v>
                </c:pt>
                <c:pt idx="71">
                  <c:v>57.13</c:v>
                </c:pt>
                <c:pt idx="72">
                  <c:v>40.89</c:v>
                </c:pt>
                <c:pt idx="73">
                  <c:v>10.5</c:v>
                </c:pt>
                <c:pt idx="74">
                  <c:v>16.350000000000001</c:v>
                </c:pt>
                <c:pt idx="75">
                  <c:v>28.51</c:v>
                </c:pt>
                <c:pt idx="76">
                  <c:v>14.9</c:v>
                </c:pt>
                <c:pt idx="77">
                  <c:v>16.239999999999998</c:v>
                </c:pt>
                <c:pt idx="78">
                  <c:v>16.13</c:v>
                </c:pt>
                <c:pt idx="79">
                  <c:v>10.44</c:v>
                </c:pt>
                <c:pt idx="80">
                  <c:v>12.6</c:v>
                </c:pt>
                <c:pt idx="81">
                  <c:v>16.13</c:v>
                </c:pt>
                <c:pt idx="82">
                  <c:v>22.32</c:v>
                </c:pt>
                <c:pt idx="83">
                  <c:v>25.69</c:v>
                </c:pt>
                <c:pt idx="84">
                  <c:v>10</c:v>
                </c:pt>
                <c:pt idx="85">
                  <c:v>15.36</c:v>
                </c:pt>
                <c:pt idx="86">
                  <c:v>13.48</c:v>
                </c:pt>
                <c:pt idx="87">
                  <c:v>10.83</c:v>
                </c:pt>
                <c:pt idx="88">
                  <c:v>15.47</c:v>
                </c:pt>
                <c:pt idx="89">
                  <c:v>12.6</c:v>
                </c:pt>
                <c:pt idx="90">
                  <c:v>22.76</c:v>
                </c:pt>
                <c:pt idx="91">
                  <c:v>23.32</c:v>
                </c:pt>
                <c:pt idx="92">
                  <c:v>10</c:v>
                </c:pt>
                <c:pt idx="93">
                  <c:v>11.27</c:v>
                </c:pt>
                <c:pt idx="94">
                  <c:v>10</c:v>
                </c:pt>
                <c:pt idx="95">
                  <c:v>11.27</c:v>
                </c:pt>
                <c:pt idx="96">
                  <c:v>14.03</c:v>
                </c:pt>
                <c:pt idx="97">
                  <c:v>13.98</c:v>
                </c:pt>
                <c:pt idx="98">
                  <c:v>9.61</c:v>
                </c:pt>
                <c:pt idx="99">
                  <c:v>18.12</c:v>
                </c:pt>
                <c:pt idx="100">
                  <c:v>11.44</c:v>
                </c:pt>
                <c:pt idx="101">
                  <c:v>10.17</c:v>
                </c:pt>
                <c:pt idx="102">
                  <c:v>7.74</c:v>
                </c:pt>
                <c:pt idx="103">
                  <c:v>21.99</c:v>
                </c:pt>
                <c:pt idx="104">
                  <c:v>19.34</c:v>
                </c:pt>
                <c:pt idx="105">
                  <c:v>10</c:v>
                </c:pt>
                <c:pt idx="106">
                  <c:v>10.72</c:v>
                </c:pt>
                <c:pt idx="107">
                  <c:v>10.06</c:v>
                </c:pt>
                <c:pt idx="108">
                  <c:v>20.22</c:v>
                </c:pt>
                <c:pt idx="109">
                  <c:v>13.75</c:v>
                </c:pt>
                <c:pt idx="110">
                  <c:v>10</c:v>
                </c:pt>
                <c:pt idx="111">
                  <c:v>10</c:v>
                </c:pt>
                <c:pt idx="112">
                  <c:v>9.06</c:v>
                </c:pt>
                <c:pt idx="113">
                  <c:v>31.82</c:v>
                </c:pt>
                <c:pt idx="114">
                  <c:v>24.42</c:v>
                </c:pt>
                <c:pt idx="115">
                  <c:v>15.3</c:v>
                </c:pt>
                <c:pt idx="116">
                  <c:v>12.6</c:v>
                </c:pt>
                <c:pt idx="117">
                  <c:v>25.47</c:v>
                </c:pt>
                <c:pt idx="118">
                  <c:v>22.49</c:v>
                </c:pt>
                <c:pt idx="119">
                  <c:v>10.83</c:v>
                </c:pt>
                <c:pt idx="120">
                  <c:v>14.81</c:v>
                </c:pt>
                <c:pt idx="121">
                  <c:v>13.04</c:v>
                </c:pt>
                <c:pt idx="122">
                  <c:v>23.54</c:v>
                </c:pt>
                <c:pt idx="123">
                  <c:v>15.47</c:v>
                </c:pt>
                <c:pt idx="124">
                  <c:v>19.34</c:v>
                </c:pt>
                <c:pt idx="125">
                  <c:v>27.24</c:v>
                </c:pt>
                <c:pt idx="126">
                  <c:v>10</c:v>
                </c:pt>
                <c:pt idx="127">
                  <c:v>11.55</c:v>
                </c:pt>
                <c:pt idx="128">
                  <c:v>40.770000000000003</c:v>
                </c:pt>
                <c:pt idx="129">
                  <c:v>12.04</c:v>
                </c:pt>
                <c:pt idx="130">
                  <c:v>18.07</c:v>
                </c:pt>
                <c:pt idx="131">
                  <c:v>13.15</c:v>
                </c:pt>
                <c:pt idx="132">
                  <c:v>13.54</c:v>
                </c:pt>
                <c:pt idx="133">
                  <c:v>16.02</c:v>
                </c:pt>
                <c:pt idx="134">
                  <c:v>12.82</c:v>
                </c:pt>
                <c:pt idx="135">
                  <c:v>11.27</c:v>
                </c:pt>
                <c:pt idx="136">
                  <c:v>26.08</c:v>
                </c:pt>
                <c:pt idx="137">
                  <c:v>10</c:v>
                </c:pt>
                <c:pt idx="138">
                  <c:v>12.82</c:v>
                </c:pt>
                <c:pt idx="139">
                  <c:v>10</c:v>
                </c:pt>
                <c:pt idx="140">
                  <c:v>20.11</c:v>
                </c:pt>
                <c:pt idx="141">
                  <c:v>14.97</c:v>
                </c:pt>
                <c:pt idx="142">
                  <c:v>15.03</c:v>
                </c:pt>
                <c:pt idx="143">
                  <c:v>22.54</c:v>
                </c:pt>
                <c:pt idx="144">
                  <c:v>11.82</c:v>
                </c:pt>
                <c:pt idx="145">
                  <c:v>10</c:v>
                </c:pt>
                <c:pt idx="146">
                  <c:v>15.75</c:v>
                </c:pt>
                <c:pt idx="147">
                  <c:v>14.03</c:v>
                </c:pt>
                <c:pt idx="148">
                  <c:v>10.5</c:v>
                </c:pt>
                <c:pt idx="149">
                  <c:v>10.83</c:v>
                </c:pt>
                <c:pt idx="150">
                  <c:v>17.62</c:v>
                </c:pt>
                <c:pt idx="151">
                  <c:v>11.88</c:v>
                </c:pt>
                <c:pt idx="152">
                  <c:v>10</c:v>
                </c:pt>
                <c:pt idx="153">
                  <c:v>17.350000000000001</c:v>
                </c:pt>
                <c:pt idx="154">
                  <c:v>13.7</c:v>
                </c:pt>
                <c:pt idx="155">
                  <c:v>12.6</c:v>
                </c:pt>
                <c:pt idx="156">
                  <c:v>10.94</c:v>
                </c:pt>
                <c:pt idx="157">
                  <c:v>14.2</c:v>
                </c:pt>
                <c:pt idx="158">
                  <c:v>10.5</c:v>
                </c:pt>
                <c:pt idx="159">
                  <c:v>18.2</c:v>
                </c:pt>
                <c:pt idx="160">
                  <c:v>21.88</c:v>
                </c:pt>
                <c:pt idx="161">
                  <c:v>16.52</c:v>
                </c:pt>
                <c:pt idx="162">
                  <c:v>30.63</c:v>
                </c:pt>
                <c:pt idx="163">
                  <c:v>10</c:v>
                </c:pt>
                <c:pt idx="164">
                  <c:v>35.03</c:v>
                </c:pt>
                <c:pt idx="165">
                  <c:v>12.82</c:v>
                </c:pt>
                <c:pt idx="166">
                  <c:v>10.72</c:v>
                </c:pt>
                <c:pt idx="167">
                  <c:v>27.51</c:v>
                </c:pt>
                <c:pt idx="168">
                  <c:v>12.6</c:v>
                </c:pt>
                <c:pt idx="169">
                  <c:v>10</c:v>
                </c:pt>
                <c:pt idx="170">
                  <c:v>38.29</c:v>
                </c:pt>
                <c:pt idx="171">
                  <c:v>30.28</c:v>
                </c:pt>
                <c:pt idx="172">
                  <c:v>12.04</c:v>
                </c:pt>
                <c:pt idx="173">
                  <c:v>16.739999999999998</c:v>
                </c:pt>
                <c:pt idx="174">
                  <c:v>19.559999999999999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C-46E6-9495-9E2CC63C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29968"/>
        <c:axId val="536632528"/>
      </c:scatterChart>
      <c:valAx>
        <c:axId val="5366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2528"/>
        <c:crosses val="autoZero"/>
        <c:crossBetween val="midCat"/>
      </c:valAx>
      <c:valAx>
        <c:axId val="5366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VS 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'Tips VS Time Elapsed'!$C$1</c:f>
              <c:strCache>
                <c:ptCount val="1"/>
                <c:pt idx="0">
                  <c:v>Tips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'Tips VS Time Elapsed'!$A$2:$A$438</c:f>
              <c:numCache>
                <c:formatCode>General</c:formatCode>
                <c:ptCount val="437"/>
                <c:pt idx="0">
                  <c:v>40</c:v>
                </c:pt>
                <c:pt idx="1">
                  <c:v>69</c:v>
                </c:pt>
                <c:pt idx="2">
                  <c:v>76</c:v>
                </c:pt>
                <c:pt idx="3">
                  <c:v>29</c:v>
                </c:pt>
                <c:pt idx="4">
                  <c:v>53</c:v>
                </c:pt>
                <c:pt idx="5">
                  <c:v>49</c:v>
                </c:pt>
                <c:pt idx="6">
                  <c:v>35</c:v>
                </c:pt>
                <c:pt idx="7">
                  <c:v>53</c:v>
                </c:pt>
                <c:pt idx="8">
                  <c:v>52</c:v>
                </c:pt>
                <c:pt idx="9">
                  <c:v>48</c:v>
                </c:pt>
                <c:pt idx="10">
                  <c:v>66</c:v>
                </c:pt>
                <c:pt idx="11">
                  <c:v>64</c:v>
                </c:pt>
                <c:pt idx="12">
                  <c:v>66</c:v>
                </c:pt>
                <c:pt idx="13">
                  <c:v>21</c:v>
                </c:pt>
                <c:pt idx="14">
                  <c:v>72</c:v>
                </c:pt>
                <c:pt idx="15">
                  <c:v>48</c:v>
                </c:pt>
                <c:pt idx="16">
                  <c:v>62</c:v>
                </c:pt>
                <c:pt idx="17">
                  <c:v>60</c:v>
                </c:pt>
                <c:pt idx="18">
                  <c:v>43</c:v>
                </c:pt>
                <c:pt idx="19">
                  <c:v>53</c:v>
                </c:pt>
                <c:pt idx="20">
                  <c:v>54</c:v>
                </c:pt>
                <c:pt idx="21">
                  <c:v>66</c:v>
                </c:pt>
                <c:pt idx="22">
                  <c:v>70</c:v>
                </c:pt>
                <c:pt idx="23">
                  <c:v>52</c:v>
                </c:pt>
                <c:pt idx="24">
                  <c:v>57</c:v>
                </c:pt>
                <c:pt idx="25">
                  <c:v>45</c:v>
                </c:pt>
                <c:pt idx="26">
                  <c:v>56</c:v>
                </c:pt>
                <c:pt idx="27">
                  <c:v>45</c:v>
                </c:pt>
                <c:pt idx="28">
                  <c:v>42</c:v>
                </c:pt>
                <c:pt idx="29">
                  <c:v>30</c:v>
                </c:pt>
                <c:pt idx="30">
                  <c:v>60</c:v>
                </c:pt>
                <c:pt idx="31">
                  <c:v>58</c:v>
                </c:pt>
                <c:pt idx="32">
                  <c:v>45</c:v>
                </c:pt>
                <c:pt idx="33">
                  <c:v>0</c:v>
                </c:pt>
                <c:pt idx="34">
                  <c:v>90</c:v>
                </c:pt>
                <c:pt idx="35">
                  <c:v>20</c:v>
                </c:pt>
                <c:pt idx="36">
                  <c:v>47</c:v>
                </c:pt>
                <c:pt idx="37">
                  <c:v>53</c:v>
                </c:pt>
                <c:pt idx="38">
                  <c:v>65</c:v>
                </c:pt>
                <c:pt idx="39">
                  <c:v>44</c:v>
                </c:pt>
                <c:pt idx="40">
                  <c:v>66</c:v>
                </c:pt>
                <c:pt idx="41">
                  <c:v>60</c:v>
                </c:pt>
                <c:pt idx="42">
                  <c:v>0</c:v>
                </c:pt>
                <c:pt idx="43">
                  <c:v>45</c:v>
                </c:pt>
                <c:pt idx="44">
                  <c:v>50</c:v>
                </c:pt>
                <c:pt idx="45">
                  <c:v>61</c:v>
                </c:pt>
                <c:pt idx="46">
                  <c:v>87</c:v>
                </c:pt>
                <c:pt idx="47">
                  <c:v>64</c:v>
                </c:pt>
                <c:pt idx="48">
                  <c:v>42</c:v>
                </c:pt>
                <c:pt idx="49">
                  <c:v>12</c:v>
                </c:pt>
                <c:pt idx="50">
                  <c:v>52</c:v>
                </c:pt>
                <c:pt idx="51">
                  <c:v>53</c:v>
                </c:pt>
                <c:pt idx="52">
                  <c:v>63</c:v>
                </c:pt>
                <c:pt idx="53">
                  <c:v>52</c:v>
                </c:pt>
                <c:pt idx="54">
                  <c:v>61</c:v>
                </c:pt>
                <c:pt idx="55">
                  <c:v>39</c:v>
                </c:pt>
                <c:pt idx="56">
                  <c:v>62</c:v>
                </c:pt>
                <c:pt idx="57">
                  <c:v>53</c:v>
                </c:pt>
                <c:pt idx="58">
                  <c:v>53</c:v>
                </c:pt>
                <c:pt idx="59">
                  <c:v>40</c:v>
                </c:pt>
                <c:pt idx="60">
                  <c:v>63</c:v>
                </c:pt>
                <c:pt idx="61">
                  <c:v>78</c:v>
                </c:pt>
                <c:pt idx="62">
                  <c:v>48</c:v>
                </c:pt>
                <c:pt idx="63">
                  <c:v>48</c:v>
                </c:pt>
                <c:pt idx="64">
                  <c:v>52</c:v>
                </c:pt>
                <c:pt idx="65">
                  <c:v>30</c:v>
                </c:pt>
                <c:pt idx="66">
                  <c:v>62</c:v>
                </c:pt>
                <c:pt idx="67">
                  <c:v>40</c:v>
                </c:pt>
                <c:pt idx="68">
                  <c:v>50</c:v>
                </c:pt>
                <c:pt idx="69">
                  <c:v>36</c:v>
                </c:pt>
                <c:pt idx="70">
                  <c:v>39</c:v>
                </c:pt>
                <c:pt idx="71">
                  <c:v>50</c:v>
                </c:pt>
                <c:pt idx="72">
                  <c:v>62</c:v>
                </c:pt>
                <c:pt idx="73">
                  <c:v>68</c:v>
                </c:pt>
                <c:pt idx="74">
                  <c:v>44</c:v>
                </c:pt>
                <c:pt idx="75">
                  <c:v>62</c:v>
                </c:pt>
                <c:pt idx="76">
                  <c:v>64</c:v>
                </c:pt>
                <c:pt idx="77">
                  <c:v>48</c:v>
                </c:pt>
                <c:pt idx="78">
                  <c:v>69</c:v>
                </c:pt>
                <c:pt idx="79">
                  <c:v>60</c:v>
                </c:pt>
                <c:pt idx="80">
                  <c:v>40</c:v>
                </c:pt>
                <c:pt idx="81">
                  <c:v>55</c:v>
                </c:pt>
                <c:pt idx="82">
                  <c:v>58</c:v>
                </c:pt>
                <c:pt idx="83">
                  <c:v>49</c:v>
                </c:pt>
                <c:pt idx="84">
                  <c:v>72</c:v>
                </c:pt>
                <c:pt idx="85">
                  <c:v>46</c:v>
                </c:pt>
                <c:pt idx="86">
                  <c:v>63</c:v>
                </c:pt>
                <c:pt idx="87">
                  <c:v>43</c:v>
                </c:pt>
                <c:pt idx="88">
                  <c:v>62</c:v>
                </c:pt>
                <c:pt idx="89">
                  <c:v>31</c:v>
                </c:pt>
                <c:pt idx="90">
                  <c:v>47</c:v>
                </c:pt>
                <c:pt idx="91">
                  <c:v>39</c:v>
                </c:pt>
                <c:pt idx="92">
                  <c:v>45</c:v>
                </c:pt>
                <c:pt idx="93">
                  <c:v>48</c:v>
                </c:pt>
                <c:pt idx="94">
                  <c:v>68</c:v>
                </c:pt>
                <c:pt idx="95">
                  <c:v>33</c:v>
                </c:pt>
                <c:pt idx="96">
                  <c:v>45</c:v>
                </c:pt>
                <c:pt idx="97">
                  <c:v>46</c:v>
                </c:pt>
                <c:pt idx="98">
                  <c:v>68</c:v>
                </c:pt>
                <c:pt idx="99">
                  <c:v>65</c:v>
                </c:pt>
                <c:pt idx="100">
                  <c:v>36</c:v>
                </c:pt>
                <c:pt idx="101">
                  <c:v>40</c:v>
                </c:pt>
                <c:pt idx="102">
                  <c:v>43</c:v>
                </c:pt>
                <c:pt idx="103">
                  <c:v>64</c:v>
                </c:pt>
                <c:pt idx="104">
                  <c:v>36</c:v>
                </c:pt>
                <c:pt idx="105">
                  <c:v>68</c:v>
                </c:pt>
                <c:pt idx="106">
                  <c:v>58</c:v>
                </c:pt>
                <c:pt idx="107">
                  <c:v>71</c:v>
                </c:pt>
                <c:pt idx="108">
                  <c:v>47</c:v>
                </c:pt>
                <c:pt idx="109">
                  <c:v>62</c:v>
                </c:pt>
                <c:pt idx="110">
                  <c:v>50</c:v>
                </c:pt>
                <c:pt idx="111">
                  <c:v>47</c:v>
                </c:pt>
                <c:pt idx="112">
                  <c:v>57</c:v>
                </c:pt>
                <c:pt idx="113">
                  <c:v>51</c:v>
                </c:pt>
                <c:pt idx="114">
                  <c:v>39</c:v>
                </c:pt>
                <c:pt idx="115">
                  <c:v>52</c:v>
                </c:pt>
                <c:pt idx="116">
                  <c:v>17</c:v>
                </c:pt>
                <c:pt idx="117">
                  <c:v>32</c:v>
                </c:pt>
                <c:pt idx="118">
                  <c:v>79</c:v>
                </c:pt>
                <c:pt idx="119">
                  <c:v>29</c:v>
                </c:pt>
                <c:pt idx="120">
                  <c:v>60</c:v>
                </c:pt>
                <c:pt idx="121">
                  <c:v>60</c:v>
                </c:pt>
                <c:pt idx="122">
                  <c:v>55</c:v>
                </c:pt>
                <c:pt idx="123">
                  <c:v>45</c:v>
                </c:pt>
                <c:pt idx="124">
                  <c:v>67</c:v>
                </c:pt>
                <c:pt idx="125">
                  <c:v>63</c:v>
                </c:pt>
                <c:pt idx="126">
                  <c:v>73</c:v>
                </c:pt>
                <c:pt idx="127">
                  <c:v>62</c:v>
                </c:pt>
                <c:pt idx="128">
                  <c:v>60</c:v>
                </c:pt>
                <c:pt idx="129">
                  <c:v>51</c:v>
                </c:pt>
                <c:pt idx="130">
                  <c:v>38</c:v>
                </c:pt>
                <c:pt idx="131">
                  <c:v>45</c:v>
                </c:pt>
                <c:pt idx="132">
                  <c:v>49</c:v>
                </c:pt>
                <c:pt idx="133">
                  <c:v>45</c:v>
                </c:pt>
                <c:pt idx="134">
                  <c:v>39</c:v>
                </c:pt>
                <c:pt idx="135">
                  <c:v>32</c:v>
                </c:pt>
                <c:pt idx="136">
                  <c:v>0</c:v>
                </c:pt>
                <c:pt idx="137">
                  <c:v>42</c:v>
                </c:pt>
                <c:pt idx="138">
                  <c:v>47</c:v>
                </c:pt>
                <c:pt idx="139">
                  <c:v>47</c:v>
                </c:pt>
                <c:pt idx="140">
                  <c:v>61</c:v>
                </c:pt>
                <c:pt idx="141">
                  <c:v>41</c:v>
                </c:pt>
                <c:pt idx="142">
                  <c:v>53</c:v>
                </c:pt>
                <c:pt idx="143">
                  <c:v>53</c:v>
                </c:pt>
                <c:pt idx="144">
                  <c:v>51</c:v>
                </c:pt>
                <c:pt idx="145">
                  <c:v>36</c:v>
                </c:pt>
                <c:pt idx="146">
                  <c:v>72</c:v>
                </c:pt>
                <c:pt idx="147">
                  <c:v>57</c:v>
                </c:pt>
                <c:pt idx="148">
                  <c:v>38</c:v>
                </c:pt>
                <c:pt idx="149">
                  <c:v>75</c:v>
                </c:pt>
                <c:pt idx="150">
                  <c:v>39</c:v>
                </c:pt>
                <c:pt idx="151">
                  <c:v>64</c:v>
                </c:pt>
                <c:pt idx="152">
                  <c:v>16</c:v>
                </c:pt>
                <c:pt idx="153">
                  <c:v>60</c:v>
                </c:pt>
                <c:pt idx="154">
                  <c:v>24</c:v>
                </c:pt>
                <c:pt idx="155">
                  <c:v>47</c:v>
                </c:pt>
                <c:pt idx="156">
                  <c:v>37</c:v>
                </c:pt>
                <c:pt idx="157">
                  <c:v>81</c:v>
                </c:pt>
                <c:pt idx="158">
                  <c:v>41</c:v>
                </c:pt>
                <c:pt idx="159">
                  <c:v>31</c:v>
                </c:pt>
                <c:pt idx="160">
                  <c:v>45</c:v>
                </c:pt>
                <c:pt idx="161">
                  <c:v>50</c:v>
                </c:pt>
                <c:pt idx="162">
                  <c:v>72</c:v>
                </c:pt>
                <c:pt idx="163">
                  <c:v>55</c:v>
                </c:pt>
                <c:pt idx="164">
                  <c:v>62</c:v>
                </c:pt>
                <c:pt idx="165">
                  <c:v>73</c:v>
                </c:pt>
                <c:pt idx="166">
                  <c:v>55</c:v>
                </c:pt>
                <c:pt idx="167">
                  <c:v>40</c:v>
                </c:pt>
                <c:pt idx="168">
                  <c:v>54</c:v>
                </c:pt>
                <c:pt idx="169">
                  <c:v>70</c:v>
                </c:pt>
                <c:pt idx="170">
                  <c:v>43</c:v>
                </c:pt>
                <c:pt idx="171">
                  <c:v>54</c:v>
                </c:pt>
                <c:pt idx="172">
                  <c:v>51</c:v>
                </c:pt>
                <c:pt idx="173">
                  <c:v>58</c:v>
                </c:pt>
                <c:pt idx="174">
                  <c:v>56</c:v>
                </c:pt>
                <c:pt idx="175">
                  <c:v>44</c:v>
                </c:pt>
                <c:pt idx="176">
                  <c:v>85</c:v>
                </c:pt>
                <c:pt idx="177">
                  <c:v>60</c:v>
                </c:pt>
                <c:pt idx="178">
                  <c:v>48</c:v>
                </c:pt>
                <c:pt idx="179">
                  <c:v>33</c:v>
                </c:pt>
                <c:pt idx="180">
                  <c:v>44</c:v>
                </c:pt>
                <c:pt idx="181">
                  <c:v>60</c:v>
                </c:pt>
                <c:pt idx="182">
                  <c:v>42</c:v>
                </c:pt>
                <c:pt idx="183">
                  <c:v>34</c:v>
                </c:pt>
                <c:pt idx="184">
                  <c:v>40</c:v>
                </c:pt>
                <c:pt idx="185">
                  <c:v>58</c:v>
                </c:pt>
                <c:pt idx="186">
                  <c:v>43</c:v>
                </c:pt>
                <c:pt idx="187">
                  <c:v>54</c:v>
                </c:pt>
                <c:pt idx="188">
                  <c:v>77</c:v>
                </c:pt>
                <c:pt idx="189">
                  <c:v>30</c:v>
                </c:pt>
                <c:pt idx="190">
                  <c:v>40</c:v>
                </c:pt>
                <c:pt idx="191">
                  <c:v>65</c:v>
                </c:pt>
                <c:pt idx="192">
                  <c:v>55</c:v>
                </c:pt>
                <c:pt idx="193">
                  <c:v>37</c:v>
                </c:pt>
                <c:pt idx="194">
                  <c:v>36</c:v>
                </c:pt>
                <c:pt idx="195">
                  <c:v>61</c:v>
                </c:pt>
                <c:pt idx="196">
                  <c:v>40</c:v>
                </c:pt>
                <c:pt idx="197">
                  <c:v>34</c:v>
                </c:pt>
                <c:pt idx="198">
                  <c:v>58</c:v>
                </c:pt>
                <c:pt idx="199">
                  <c:v>39</c:v>
                </c:pt>
                <c:pt idx="200">
                  <c:v>34</c:v>
                </c:pt>
                <c:pt idx="201">
                  <c:v>71</c:v>
                </c:pt>
                <c:pt idx="202">
                  <c:v>67</c:v>
                </c:pt>
                <c:pt idx="203">
                  <c:v>45</c:v>
                </c:pt>
                <c:pt idx="204">
                  <c:v>42</c:v>
                </c:pt>
                <c:pt idx="205">
                  <c:v>53</c:v>
                </c:pt>
                <c:pt idx="206">
                  <c:v>50</c:v>
                </c:pt>
                <c:pt idx="207">
                  <c:v>58</c:v>
                </c:pt>
                <c:pt idx="208">
                  <c:v>42</c:v>
                </c:pt>
                <c:pt idx="209">
                  <c:v>41</c:v>
                </c:pt>
                <c:pt idx="210">
                  <c:v>39</c:v>
                </c:pt>
                <c:pt idx="211">
                  <c:v>43</c:v>
                </c:pt>
                <c:pt idx="212">
                  <c:v>81</c:v>
                </c:pt>
                <c:pt idx="213">
                  <c:v>41</c:v>
                </c:pt>
                <c:pt idx="214">
                  <c:v>65</c:v>
                </c:pt>
                <c:pt idx="215">
                  <c:v>51</c:v>
                </c:pt>
                <c:pt idx="216">
                  <c:v>37</c:v>
                </c:pt>
                <c:pt idx="217">
                  <c:v>64</c:v>
                </c:pt>
                <c:pt idx="218">
                  <c:v>63</c:v>
                </c:pt>
                <c:pt idx="219">
                  <c:v>50</c:v>
                </c:pt>
                <c:pt idx="220">
                  <c:v>30</c:v>
                </c:pt>
                <c:pt idx="221">
                  <c:v>66</c:v>
                </c:pt>
                <c:pt idx="222">
                  <c:v>65</c:v>
                </c:pt>
                <c:pt idx="223">
                  <c:v>46</c:v>
                </c:pt>
                <c:pt idx="224">
                  <c:v>44</c:v>
                </c:pt>
                <c:pt idx="225">
                  <c:v>60</c:v>
                </c:pt>
                <c:pt idx="226">
                  <c:v>62</c:v>
                </c:pt>
                <c:pt idx="227">
                  <c:v>49</c:v>
                </c:pt>
                <c:pt idx="228">
                  <c:v>19</c:v>
                </c:pt>
                <c:pt idx="229">
                  <c:v>29</c:v>
                </c:pt>
                <c:pt idx="230">
                  <c:v>72</c:v>
                </c:pt>
                <c:pt idx="231">
                  <c:v>48</c:v>
                </c:pt>
                <c:pt idx="232">
                  <c:v>43</c:v>
                </c:pt>
                <c:pt idx="233">
                  <c:v>33</c:v>
                </c:pt>
                <c:pt idx="234">
                  <c:v>44</c:v>
                </c:pt>
                <c:pt idx="235">
                  <c:v>62</c:v>
                </c:pt>
                <c:pt idx="236">
                  <c:v>51</c:v>
                </c:pt>
                <c:pt idx="237">
                  <c:v>68</c:v>
                </c:pt>
                <c:pt idx="238">
                  <c:v>20</c:v>
                </c:pt>
                <c:pt idx="239">
                  <c:v>46</c:v>
                </c:pt>
                <c:pt idx="240">
                  <c:v>24</c:v>
                </c:pt>
                <c:pt idx="241">
                  <c:v>78</c:v>
                </c:pt>
                <c:pt idx="242">
                  <c:v>35</c:v>
                </c:pt>
                <c:pt idx="243">
                  <c:v>30</c:v>
                </c:pt>
                <c:pt idx="244">
                  <c:v>56</c:v>
                </c:pt>
                <c:pt idx="245">
                  <c:v>30</c:v>
                </c:pt>
                <c:pt idx="246">
                  <c:v>62</c:v>
                </c:pt>
                <c:pt idx="247">
                  <c:v>42</c:v>
                </c:pt>
                <c:pt idx="248">
                  <c:v>34</c:v>
                </c:pt>
                <c:pt idx="249">
                  <c:v>55</c:v>
                </c:pt>
                <c:pt idx="250">
                  <c:v>34</c:v>
                </c:pt>
                <c:pt idx="251">
                  <c:v>71</c:v>
                </c:pt>
                <c:pt idx="252">
                  <c:v>33</c:v>
                </c:pt>
                <c:pt idx="253">
                  <c:v>27</c:v>
                </c:pt>
                <c:pt idx="254">
                  <c:v>39</c:v>
                </c:pt>
                <c:pt idx="255">
                  <c:v>32</c:v>
                </c:pt>
                <c:pt idx="256">
                  <c:v>39</c:v>
                </c:pt>
                <c:pt idx="257">
                  <c:v>42</c:v>
                </c:pt>
                <c:pt idx="258">
                  <c:v>53</c:v>
                </c:pt>
                <c:pt idx="259">
                  <c:v>17</c:v>
                </c:pt>
                <c:pt idx="260">
                  <c:v>20</c:v>
                </c:pt>
                <c:pt idx="261">
                  <c:v>36</c:v>
                </c:pt>
                <c:pt idx="262">
                  <c:v>19</c:v>
                </c:pt>
                <c:pt idx="263">
                  <c:v>58</c:v>
                </c:pt>
                <c:pt idx="264">
                  <c:v>50</c:v>
                </c:pt>
                <c:pt idx="265">
                  <c:v>41</c:v>
                </c:pt>
                <c:pt idx="266">
                  <c:v>48</c:v>
                </c:pt>
                <c:pt idx="267">
                  <c:v>44</c:v>
                </c:pt>
                <c:pt idx="268">
                  <c:v>44</c:v>
                </c:pt>
                <c:pt idx="269">
                  <c:v>45</c:v>
                </c:pt>
                <c:pt idx="270">
                  <c:v>45</c:v>
                </c:pt>
                <c:pt idx="271">
                  <c:v>31</c:v>
                </c:pt>
                <c:pt idx="272">
                  <c:v>19</c:v>
                </c:pt>
                <c:pt idx="273">
                  <c:v>52</c:v>
                </c:pt>
                <c:pt idx="274">
                  <c:v>20</c:v>
                </c:pt>
                <c:pt idx="275">
                  <c:v>55</c:v>
                </c:pt>
                <c:pt idx="276">
                  <c:v>45</c:v>
                </c:pt>
                <c:pt idx="277">
                  <c:v>32</c:v>
                </c:pt>
                <c:pt idx="278">
                  <c:v>18</c:v>
                </c:pt>
                <c:pt idx="279">
                  <c:v>56</c:v>
                </c:pt>
                <c:pt idx="280">
                  <c:v>44</c:v>
                </c:pt>
                <c:pt idx="281">
                  <c:v>18</c:v>
                </c:pt>
                <c:pt idx="282">
                  <c:v>20</c:v>
                </c:pt>
                <c:pt idx="283">
                  <c:v>12</c:v>
                </c:pt>
                <c:pt idx="284">
                  <c:v>58</c:v>
                </c:pt>
                <c:pt idx="285">
                  <c:v>40</c:v>
                </c:pt>
                <c:pt idx="286">
                  <c:v>16</c:v>
                </c:pt>
                <c:pt idx="287">
                  <c:v>24</c:v>
                </c:pt>
                <c:pt idx="288">
                  <c:v>20</c:v>
                </c:pt>
                <c:pt idx="289">
                  <c:v>55</c:v>
                </c:pt>
                <c:pt idx="290">
                  <c:v>36</c:v>
                </c:pt>
                <c:pt idx="291">
                  <c:v>54</c:v>
                </c:pt>
                <c:pt idx="292">
                  <c:v>45</c:v>
                </c:pt>
                <c:pt idx="293">
                  <c:v>55</c:v>
                </c:pt>
                <c:pt idx="294">
                  <c:v>26</c:v>
                </c:pt>
                <c:pt idx="295">
                  <c:v>24</c:v>
                </c:pt>
                <c:pt idx="296">
                  <c:v>15</c:v>
                </c:pt>
                <c:pt idx="297">
                  <c:v>14</c:v>
                </c:pt>
                <c:pt idx="298">
                  <c:v>39</c:v>
                </c:pt>
                <c:pt idx="299">
                  <c:v>33</c:v>
                </c:pt>
                <c:pt idx="300">
                  <c:v>42</c:v>
                </c:pt>
                <c:pt idx="301">
                  <c:v>30</c:v>
                </c:pt>
                <c:pt idx="302">
                  <c:v>27</c:v>
                </c:pt>
                <c:pt idx="303">
                  <c:v>34</c:v>
                </c:pt>
                <c:pt idx="304">
                  <c:v>23</c:v>
                </c:pt>
                <c:pt idx="305">
                  <c:v>26</c:v>
                </c:pt>
                <c:pt idx="306">
                  <c:v>28</c:v>
                </c:pt>
                <c:pt idx="307">
                  <c:v>36</c:v>
                </c:pt>
                <c:pt idx="308">
                  <c:v>39</c:v>
                </c:pt>
                <c:pt idx="309">
                  <c:v>19</c:v>
                </c:pt>
                <c:pt idx="310">
                  <c:v>74</c:v>
                </c:pt>
                <c:pt idx="311">
                  <c:v>75</c:v>
                </c:pt>
                <c:pt idx="312">
                  <c:v>51</c:v>
                </c:pt>
                <c:pt idx="313">
                  <c:v>43</c:v>
                </c:pt>
                <c:pt idx="314">
                  <c:v>44</c:v>
                </c:pt>
                <c:pt idx="315">
                  <c:v>56</c:v>
                </c:pt>
                <c:pt idx="316">
                  <c:v>46</c:v>
                </c:pt>
                <c:pt idx="317">
                  <c:v>30</c:v>
                </c:pt>
                <c:pt idx="318">
                  <c:v>38</c:v>
                </c:pt>
                <c:pt idx="319">
                  <c:v>41</c:v>
                </c:pt>
                <c:pt idx="320">
                  <c:v>44</c:v>
                </c:pt>
                <c:pt idx="321">
                  <c:v>55</c:v>
                </c:pt>
                <c:pt idx="322">
                  <c:v>15</c:v>
                </c:pt>
                <c:pt idx="323">
                  <c:v>34</c:v>
                </c:pt>
                <c:pt idx="324">
                  <c:v>24</c:v>
                </c:pt>
                <c:pt idx="325">
                  <c:v>28</c:v>
                </c:pt>
                <c:pt idx="326">
                  <c:v>33</c:v>
                </c:pt>
                <c:pt idx="327">
                  <c:v>52</c:v>
                </c:pt>
                <c:pt idx="328">
                  <c:v>30</c:v>
                </c:pt>
                <c:pt idx="329">
                  <c:v>52</c:v>
                </c:pt>
                <c:pt idx="330">
                  <c:v>12</c:v>
                </c:pt>
                <c:pt idx="331">
                  <c:v>29</c:v>
                </c:pt>
                <c:pt idx="332">
                  <c:v>13</c:v>
                </c:pt>
                <c:pt idx="333">
                  <c:v>41</c:v>
                </c:pt>
                <c:pt idx="334">
                  <c:v>28</c:v>
                </c:pt>
                <c:pt idx="335">
                  <c:v>46</c:v>
                </c:pt>
                <c:pt idx="336">
                  <c:v>28</c:v>
                </c:pt>
                <c:pt idx="337">
                  <c:v>44</c:v>
                </c:pt>
                <c:pt idx="338">
                  <c:v>28</c:v>
                </c:pt>
                <c:pt idx="339">
                  <c:v>24</c:v>
                </c:pt>
                <c:pt idx="340">
                  <c:v>55</c:v>
                </c:pt>
                <c:pt idx="341">
                  <c:v>37</c:v>
                </c:pt>
                <c:pt idx="342">
                  <c:v>22</c:v>
                </c:pt>
                <c:pt idx="343">
                  <c:v>29</c:v>
                </c:pt>
                <c:pt idx="344">
                  <c:v>47</c:v>
                </c:pt>
                <c:pt idx="345">
                  <c:v>43</c:v>
                </c:pt>
                <c:pt idx="346">
                  <c:v>24</c:v>
                </c:pt>
                <c:pt idx="347">
                  <c:v>50</c:v>
                </c:pt>
                <c:pt idx="348">
                  <c:v>12</c:v>
                </c:pt>
                <c:pt idx="349">
                  <c:v>25</c:v>
                </c:pt>
                <c:pt idx="350">
                  <c:v>15</c:v>
                </c:pt>
                <c:pt idx="351">
                  <c:v>38</c:v>
                </c:pt>
                <c:pt idx="352">
                  <c:v>37</c:v>
                </c:pt>
                <c:pt idx="353">
                  <c:v>20</c:v>
                </c:pt>
                <c:pt idx="354">
                  <c:v>17</c:v>
                </c:pt>
                <c:pt idx="355">
                  <c:v>30</c:v>
                </c:pt>
                <c:pt idx="356">
                  <c:v>21</c:v>
                </c:pt>
                <c:pt idx="357">
                  <c:v>21</c:v>
                </c:pt>
                <c:pt idx="358">
                  <c:v>31</c:v>
                </c:pt>
                <c:pt idx="359">
                  <c:v>20</c:v>
                </c:pt>
                <c:pt idx="360">
                  <c:v>52</c:v>
                </c:pt>
                <c:pt idx="361">
                  <c:v>31</c:v>
                </c:pt>
                <c:pt idx="362">
                  <c:v>27</c:v>
                </c:pt>
                <c:pt idx="363">
                  <c:v>27</c:v>
                </c:pt>
                <c:pt idx="364">
                  <c:v>50</c:v>
                </c:pt>
                <c:pt idx="365">
                  <c:v>19</c:v>
                </c:pt>
                <c:pt idx="366">
                  <c:v>15</c:v>
                </c:pt>
                <c:pt idx="367">
                  <c:v>41</c:v>
                </c:pt>
                <c:pt idx="368">
                  <c:v>16</c:v>
                </c:pt>
                <c:pt idx="369">
                  <c:v>41</c:v>
                </c:pt>
                <c:pt idx="370">
                  <c:v>21</c:v>
                </c:pt>
                <c:pt idx="371">
                  <c:v>33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44</c:v>
                </c:pt>
                <c:pt idx="376">
                  <c:v>28</c:v>
                </c:pt>
                <c:pt idx="377">
                  <c:v>40</c:v>
                </c:pt>
                <c:pt idx="378">
                  <c:v>14</c:v>
                </c:pt>
                <c:pt idx="379">
                  <c:v>18</c:v>
                </c:pt>
                <c:pt idx="380">
                  <c:v>52</c:v>
                </c:pt>
                <c:pt idx="381">
                  <c:v>21</c:v>
                </c:pt>
                <c:pt idx="382">
                  <c:v>32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39</c:v>
                </c:pt>
                <c:pt idx="387">
                  <c:v>17</c:v>
                </c:pt>
                <c:pt idx="388">
                  <c:v>30</c:v>
                </c:pt>
                <c:pt idx="389">
                  <c:v>64</c:v>
                </c:pt>
                <c:pt idx="390">
                  <c:v>20</c:v>
                </c:pt>
                <c:pt idx="391">
                  <c:v>14</c:v>
                </c:pt>
                <c:pt idx="392">
                  <c:v>27</c:v>
                </c:pt>
                <c:pt idx="393">
                  <c:v>19</c:v>
                </c:pt>
                <c:pt idx="394">
                  <c:v>49</c:v>
                </c:pt>
                <c:pt idx="395">
                  <c:v>33</c:v>
                </c:pt>
                <c:pt idx="396">
                  <c:v>31</c:v>
                </c:pt>
                <c:pt idx="397">
                  <c:v>53</c:v>
                </c:pt>
                <c:pt idx="398">
                  <c:v>53</c:v>
                </c:pt>
                <c:pt idx="399">
                  <c:v>0</c:v>
                </c:pt>
                <c:pt idx="400">
                  <c:v>31</c:v>
                </c:pt>
                <c:pt idx="401">
                  <c:v>34</c:v>
                </c:pt>
                <c:pt idx="402">
                  <c:v>21</c:v>
                </c:pt>
                <c:pt idx="403">
                  <c:v>26</c:v>
                </c:pt>
                <c:pt idx="404">
                  <c:v>21</c:v>
                </c:pt>
                <c:pt idx="405">
                  <c:v>27</c:v>
                </c:pt>
                <c:pt idx="406">
                  <c:v>13</c:v>
                </c:pt>
                <c:pt idx="407">
                  <c:v>19</c:v>
                </c:pt>
                <c:pt idx="408">
                  <c:v>26</c:v>
                </c:pt>
                <c:pt idx="409">
                  <c:v>31</c:v>
                </c:pt>
                <c:pt idx="410">
                  <c:v>36</c:v>
                </c:pt>
                <c:pt idx="411">
                  <c:v>36</c:v>
                </c:pt>
                <c:pt idx="412">
                  <c:v>57</c:v>
                </c:pt>
                <c:pt idx="413">
                  <c:v>38</c:v>
                </c:pt>
                <c:pt idx="414">
                  <c:v>28</c:v>
                </c:pt>
                <c:pt idx="415">
                  <c:v>33</c:v>
                </c:pt>
                <c:pt idx="416">
                  <c:v>15</c:v>
                </c:pt>
                <c:pt idx="417">
                  <c:v>16</c:v>
                </c:pt>
                <c:pt idx="418">
                  <c:v>44</c:v>
                </c:pt>
                <c:pt idx="419">
                  <c:v>22</c:v>
                </c:pt>
                <c:pt idx="420">
                  <c:v>25</c:v>
                </c:pt>
                <c:pt idx="421">
                  <c:v>30</c:v>
                </c:pt>
                <c:pt idx="422">
                  <c:v>47</c:v>
                </c:pt>
                <c:pt idx="423">
                  <c:v>32</c:v>
                </c:pt>
                <c:pt idx="424">
                  <c:v>35</c:v>
                </c:pt>
                <c:pt idx="425">
                  <c:v>37</c:v>
                </c:pt>
                <c:pt idx="426">
                  <c:v>10</c:v>
                </c:pt>
                <c:pt idx="427">
                  <c:v>61</c:v>
                </c:pt>
                <c:pt idx="428">
                  <c:v>55</c:v>
                </c:pt>
                <c:pt idx="429">
                  <c:v>17</c:v>
                </c:pt>
                <c:pt idx="430">
                  <c:v>43</c:v>
                </c:pt>
                <c:pt idx="431">
                  <c:v>43</c:v>
                </c:pt>
                <c:pt idx="432">
                  <c:v>41</c:v>
                </c:pt>
                <c:pt idx="433">
                  <c:v>38</c:v>
                </c:pt>
                <c:pt idx="434">
                  <c:v>18</c:v>
                </c:pt>
                <c:pt idx="435">
                  <c:v>59</c:v>
                </c:pt>
                <c:pt idx="436">
                  <c:v>17</c:v>
                </c:pt>
              </c:numCache>
            </c:numRef>
          </c:xVal>
          <c:yVal>
            <c:numRef>
              <c:f>'Tips VS Time Elapsed'!$C$2:$C$438</c:f>
              <c:numCache>
                <c:formatCode>General</c:formatCode>
                <c:ptCount val="437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3.38</c:v>
                </c:pt>
                <c:pt idx="5">
                  <c:v>1.95</c:v>
                </c:pt>
                <c:pt idx="6">
                  <c:v>3.09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2.65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4.2</c:v>
                </c:pt>
                <c:pt idx="15">
                  <c:v>5</c:v>
                </c:pt>
                <c:pt idx="16">
                  <c:v>4.12</c:v>
                </c:pt>
                <c:pt idx="17">
                  <c:v>3.06</c:v>
                </c:pt>
                <c:pt idx="18">
                  <c:v>6</c:v>
                </c:pt>
                <c:pt idx="19">
                  <c:v>3.87</c:v>
                </c:pt>
                <c:pt idx="20">
                  <c:v>3</c:v>
                </c:pt>
                <c:pt idx="21">
                  <c:v>7.73</c:v>
                </c:pt>
                <c:pt idx="22">
                  <c:v>0</c:v>
                </c:pt>
                <c:pt idx="23">
                  <c:v>2</c:v>
                </c:pt>
                <c:pt idx="24">
                  <c:v>4.8</c:v>
                </c:pt>
                <c:pt idx="25">
                  <c:v>4.91</c:v>
                </c:pt>
                <c:pt idx="26">
                  <c:v>3</c:v>
                </c:pt>
                <c:pt idx="27">
                  <c:v>6.69</c:v>
                </c:pt>
                <c:pt idx="28">
                  <c:v>3</c:v>
                </c:pt>
                <c:pt idx="29">
                  <c:v>7.18</c:v>
                </c:pt>
                <c:pt idx="30">
                  <c:v>3</c:v>
                </c:pt>
                <c:pt idx="31">
                  <c:v>8.7799999999999994</c:v>
                </c:pt>
                <c:pt idx="32">
                  <c:v>3</c:v>
                </c:pt>
                <c:pt idx="33">
                  <c:v>1.82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5.36</c:v>
                </c:pt>
                <c:pt idx="38">
                  <c:v>2.83</c:v>
                </c:pt>
                <c:pt idx="39">
                  <c:v>2.64</c:v>
                </c:pt>
                <c:pt idx="40">
                  <c:v>1.06</c:v>
                </c:pt>
                <c:pt idx="41">
                  <c:v>4</c:v>
                </c:pt>
                <c:pt idx="42">
                  <c:v>4</c:v>
                </c:pt>
                <c:pt idx="43">
                  <c:v>5.22</c:v>
                </c:pt>
                <c:pt idx="44">
                  <c:v>8</c:v>
                </c:pt>
                <c:pt idx="45">
                  <c:v>2.4</c:v>
                </c:pt>
                <c:pt idx="46">
                  <c:v>0</c:v>
                </c:pt>
                <c:pt idx="47">
                  <c:v>6.26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2.41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22.77</c:v>
                </c:pt>
                <c:pt idx="57">
                  <c:v>1.46</c:v>
                </c:pt>
                <c:pt idx="58">
                  <c:v>22.12</c:v>
                </c:pt>
                <c:pt idx="59">
                  <c:v>4.12</c:v>
                </c:pt>
                <c:pt idx="60">
                  <c:v>2.4</c:v>
                </c:pt>
                <c:pt idx="61">
                  <c:v>3</c:v>
                </c:pt>
                <c:pt idx="62">
                  <c:v>3.24</c:v>
                </c:pt>
                <c:pt idx="63">
                  <c:v>0.97</c:v>
                </c:pt>
                <c:pt idx="64">
                  <c:v>0</c:v>
                </c:pt>
                <c:pt idx="65">
                  <c:v>2</c:v>
                </c:pt>
                <c:pt idx="66">
                  <c:v>4.03</c:v>
                </c:pt>
                <c:pt idx="67">
                  <c:v>4</c:v>
                </c:pt>
                <c:pt idx="68">
                  <c:v>3.04</c:v>
                </c:pt>
                <c:pt idx="69">
                  <c:v>2.8</c:v>
                </c:pt>
                <c:pt idx="70">
                  <c:v>5.95</c:v>
                </c:pt>
                <c:pt idx="71">
                  <c:v>8</c:v>
                </c:pt>
                <c:pt idx="72">
                  <c:v>7.5</c:v>
                </c:pt>
                <c:pt idx="73">
                  <c:v>0</c:v>
                </c:pt>
                <c:pt idx="74">
                  <c:v>7.66</c:v>
                </c:pt>
                <c:pt idx="75">
                  <c:v>3</c:v>
                </c:pt>
                <c:pt idx="76">
                  <c:v>2.71</c:v>
                </c:pt>
                <c:pt idx="77">
                  <c:v>3.05</c:v>
                </c:pt>
                <c:pt idx="78">
                  <c:v>5.18</c:v>
                </c:pt>
                <c:pt idx="79">
                  <c:v>3.18</c:v>
                </c:pt>
                <c:pt idx="80">
                  <c:v>2.4</c:v>
                </c:pt>
                <c:pt idx="81">
                  <c:v>1</c:v>
                </c:pt>
                <c:pt idx="82">
                  <c:v>0.32</c:v>
                </c:pt>
                <c:pt idx="83">
                  <c:v>5.24</c:v>
                </c:pt>
                <c:pt idx="84">
                  <c:v>3.34</c:v>
                </c:pt>
                <c:pt idx="85">
                  <c:v>2</c:v>
                </c:pt>
                <c:pt idx="86">
                  <c:v>2.3199999999999998</c:v>
                </c:pt>
                <c:pt idx="87">
                  <c:v>2.98</c:v>
                </c:pt>
                <c:pt idx="88">
                  <c:v>3</c:v>
                </c:pt>
                <c:pt idx="89">
                  <c:v>2.2000000000000002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0</c:v>
                </c:pt>
                <c:pt idx="96">
                  <c:v>3.3</c:v>
                </c:pt>
                <c:pt idx="97">
                  <c:v>1.91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8.81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5.86</c:v>
                </c:pt>
                <c:pt idx="106">
                  <c:v>0</c:v>
                </c:pt>
                <c:pt idx="107">
                  <c:v>5.58</c:v>
                </c:pt>
                <c:pt idx="108">
                  <c:v>11.93</c:v>
                </c:pt>
                <c:pt idx="109">
                  <c:v>5</c:v>
                </c:pt>
                <c:pt idx="110">
                  <c:v>10</c:v>
                </c:pt>
                <c:pt idx="111">
                  <c:v>4.17</c:v>
                </c:pt>
                <c:pt idx="112">
                  <c:v>2.23</c:v>
                </c:pt>
                <c:pt idx="113">
                  <c:v>1</c:v>
                </c:pt>
                <c:pt idx="114">
                  <c:v>2</c:v>
                </c:pt>
                <c:pt idx="115">
                  <c:v>2.84</c:v>
                </c:pt>
                <c:pt idx="116">
                  <c:v>1</c:v>
                </c:pt>
                <c:pt idx="117">
                  <c:v>3</c:v>
                </c:pt>
                <c:pt idx="118">
                  <c:v>9.59</c:v>
                </c:pt>
                <c:pt idx="119">
                  <c:v>6.88</c:v>
                </c:pt>
                <c:pt idx="120">
                  <c:v>0</c:v>
                </c:pt>
                <c:pt idx="121">
                  <c:v>4.67</c:v>
                </c:pt>
                <c:pt idx="122">
                  <c:v>3</c:v>
                </c:pt>
                <c:pt idx="123">
                  <c:v>3</c:v>
                </c:pt>
                <c:pt idx="124">
                  <c:v>3.09</c:v>
                </c:pt>
                <c:pt idx="125">
                  <c:v>0</c:v>
                </c:pt>
                <c:pt idx="126">
                  <c:v>2.62</c:v>
                </c:pt>
                <c:pt idx="127">
                  <c:v>0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3.15</c:v>
                </c:pt>
                <c:pt idx="132">
                  <c:v>5.99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2.0699999999999998</c:v>
                </c:pt>
                <c:pt idx="137">
                  <c:v>2.2999999999999998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2.33</c:v>
                </c:pt>
                <c:pt idx="144">
                  <c:v>0.5</c:v>
                </c:pt>
                <c:pt idx="145">
                  <c:v>5</c:v>
                </c:pt>
                <c:pt idx="146">
                  <c:v>4.5</c:v>
                </c:pt>
                <c:pt idx="147">
                  <c:v>6</c:v>
                </c:pt>
                <c:pt idx="148">
                  <c:v>4.25</c:v>
                </c:pt>
                <c:pt idx="149">
                  <c:v>3.75</c:v>
                </c:pt>
                <c:pt idx="150">
                  <c:v>4.09</c:v>
                </c:pt>
                <c:pt idx="151">
                  <c:v>3</c:v>
                </c:pt>
                <c:pt idx="152">
                  <c:v>2.77</c:v>
                </c:pt>
                <c:pt idx="153">
                  <c:v>4.07</c:v>
                </c:pt>
                <c:pt idx="154">
                  <c:v>2.83</c:v>
                </c:pt>
                <c:pt idx="155">
                  <c:v>4.34</c:v>
                </c:pt>
                <c:pt idx="156">
                  <c:v>0.12</c:v>
                </c:pt>
                <c:pt idx="157">
                  <c:v>1.93</c:v>
                </c:pt>
                <c:pt idx="158">
                  <c:v>5</c:v>
                </c:pt>
                <c:pt idx="159">
                  <c:v>0.9</c:v>
                </c:pt>
                <c:pt idx="160">
                  <c:v>4.09</c:v>
                </c:pt>
                <c:pt idx="161">
                  <c:v>5</c:v>
                </c:pt>
                <c:pt idx="162">
                  <c:v>4.88</c:v>
                </c:pt>
                <c:pt idx="163">
                  <c:v>2.3199999999999998</c:v>
                </c:pt>
                <c:pt idx="164">
                  <c:v>2.52</c:v>
                </c:pt>
                <c:pt idx="165">
                  <c:v>3</c:v>
                </c:pt>
                <c:pt idx="166">
                  <c:v>5</c:v>
                </c:pt>
                <c:pt idx="167">
                  <c:v>6.74</c:v>
                </c:pt>
                <c:pt idx="168">
                  <c:v>2.41</c:v>
                </c:pt>
                <c:pt idx="169">
                  <c:v>3.63</c:v>
                </c:pt>
                <c:pt idx="170">
                  <c:v>1</c:v>
                </c:pt>
                <c:pt idx="171">
                  <c:v>0</c:v>
                </c:pt>
                <c:pt idx="172">
                  <c:v>4.72</c:v>
                </c:pt>
                <c:pt idx="173">
                  <c:v>2</c:v>
                </c:pt>
                <c:pt idx="174">
                  <c:v>0</c:v>
                </c:pt>
                <c:pt idx="175">
                  <c:v>3.92</c:v>
                </c:pt>
                <c:pt idx="176">
                  <c:v>2.94</c:v>
                </c:pt>
                <c:pt idx="177">
                  <c:v>0</c:v>
                </c:pt>
                <c:pt idx="178">
                  <c:v>5</c:v>
                </c:pt>
                <c:pt idx="179">
                  <c:v>6.12</c:v>
                </c:pt>
                <c:pt idx="180">
                  <c:v>1</c:v>
                </c:pt>
                <c:pt idx="181">
                  <c:v>0</c:v>
                </c:pt>
                <c:pt idx="182">
                  <c:v>11.93</c:v>
                </c:pt>
                <c:pt idx="183">
                  <c:v>2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6.35</c:v>
                </c:pt>
                <c:pt idx="191">
                  <c:v>5.05</c:v>
                </c:pt>
                <c:pt idx="192">
                  <c:v>5.77</c:v>
                </c:pt>
                <c:pt idx="193">
                  <c:v>2</c:v>
                </c:pt>
                <c:pt idx="194">
                  <c:v>4.3099999999999996</c:v>
                </c:pt>
                <c:pt idx="195">
                  <c:v>5.77</c:v>
                </c:pt>
                <c:pt idx="196">
                  <c:v>0</c:v>
                </c:pt>
                <c:pt idx="197">
                  <c:v>2</c:v>
                </c:pt>
                <c:pt idx="198">
                  <c:v>3.1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1.33</c:v>
                </c:pt>
                <c:pt idx="203">
                  <c:v>2</c:v>
                </c:pt>
                <c:pt idx="204">
                  <c:v>0</c:v>
                </c:pt>
                <c:pt idx="205">
                  <c:v>2.31</c:v>
                </c:pt>
                <c:pt idx="206">
                  <c:v>1.5</c:v>
                </c:pt>
                <c:pt idx="207">
                  <c:v>0</c:v>
                </c:pt>
                <c:pt idx="208">
                  <c:v>3</c:v>
                </c:pt>
                <c:pt idx="209">
                  <c:v>0.36</c:v>
                </c:pt>
                <c:pt idx="210">
                  <c:v>0</c:v>
                </c:pt>
                <c:pt idx="211">
                  <c:v>3.69</c:v>
                </c:pt>
                <c:pt idx="212">
                  <c:v>1</c:v>
                </c:pt>
                <c:pt idx="213">
                  <c:v>4.46</c:v>
                </c:pt>
                <c:pt idx="214">
                  <c:v>3</c:v>
                </c:pt>
                <c:pt idx="215">
                  <c:v>4.21</c:v>
                </c:pt>
                <c:pt idx="216">
                  <c:v>4.2</c:v>
                </c:pt>
                <c:pt idx="217">
                  <c:v>10</c:v>
                </c:pt>
                <c:pt idx="218">
                  <c:v>5</c:v>
                </c:pt>
                <c:pt idx="219">
                  <c:v>1</c:v>
                </c:pt>
                <c:pt idx="220">
                  <c:v>10.55</c:v>
                </c:pt>
                <c:pt idx="221">
                  <c:v>0</c:v>
                </c:pt>
                <c:pt idx="222">
                  <c:v>6</c:v>
                </c:pt>
                <c:pt idx="223">
                  <c:v>7.16</c:v>
                </c:pt>
                <c:pt idx="224">
                  <c:v>3.54</c:v>
                </c:pt>
                <c:pt idx="225">
                  <c:v>3</c:v>
                </c:pt>
                <c:pt idx="226">
                  <c:v>4.49</c:v>
                </c:pt>
                <c:pt idx="227">
                  <c:v>4</c:v>
                </c:pt>
                <c:pt idx="228">
                  <c:v>7</c:v>
                </c:pt>
                <c:pt idx="229">
                  <c:v>3</c:v>
                </c:pt>
                <c:pt idx="230">
                  <c:v>11.68</c:v>
                </c:pt>
                <c:pt idx="231">
                  <c:v>5.17</c:v>
                </c:pt>
                <c:pt idx="232">
                  <c:v>0</c:v>
                </c:pt>
                <c:pt idx="233">
                  <c:v>2.5</c:v>
                </c:pt>
                <c:pt idx="234">
                  <c:v>4.2</c:v>
                </c:pt>
                <c:pt idx="235">
                  <c:v>0</c:v>
                </c:pt>
                <c:pt idx="236">
                  <c:v>7.74</c:v>
                </c:pt>
                <c:pt idx="237">
                  <c:v>0</c:v>
                </c:pt>
                <c:pt idx="238">
                  <c:v>5</c:v>
                </c:pt>
                <c:pt idx="239">
                  <c:v>5.9</c:v>
                </c:pt>
                <c:pt idx="240">
                  <c:v>2</c:v>
                </c:pt>
                <c:pt idx="241">
                  <c:v>5</c:v>
                </c:pt>
                <c:pt idx="242">
                  <c:v>4.88</c:v>
                </c:pt>
                <c:pt idx="243">
                  <c:v>2.82</c:v>
                </c:pt>
                <c:pt idx="244">
                  <c:v>3.7</c:v>
                </c:pt>
                <c:pt idx="245">
                  <c:v>2</c:v>
                </c:pt>
                <c:pt idx="246">
                  <c:v>4.7699999999999996</c:v>
                </c:pt>
                <c:pt idx="247">
                  <c:v>5</c:v>
                </c:pt>
                <c:pt idx="248">
                  <c:v>2</c:v>
                </c:pt>
                <c:pt idx="249">
                  <c:v>5.76</c:v>
                </c:pt>
                <c:pt idx="250">
                  <c:v>3.31</c:v>
                </c:pt>
                <c:pt idx="251">
                  <c:v>0</c:v>
                </c:pt>
                <c:pt idx="252">
                  <c:v>5</c:v>
                </c:pt>
                <c:pt idx="253">
                  <c:v>4.59</c:v>
                </c:pt>
                <c:pt idx="254">
                  <c:v>1.33</c:v>
                </c:pt>
                <c:pt idx="255">
                  <c:v>5.99</c:v>
                </c:pt>
                <c:pt idx="256">
                  <c:v>1.86</c:v>
                </c:pt>
                <c:pt idx="257">
                  <c:v>3.2</c:v>
                </c:pt>
                <c:pt idx="258">
                  <c:v>2.31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6.82</c:v>
                </c:pt>
                <c:pt idx="263">
                  <c:v>0</c:v>
                </c:pt>
                <c:pt idx="264">
                  <c:v>0</c:v>
                </c:pt>
                <c:pt idx="265">
                  <c:v>0.36</c:v>
                </c:pt>
                <c:pt idx="266">
                  <c:v>2.36</c:v>
                </c:pt>
                <c:pt idx="267">
                  <c:v>8.0500000000000007</c:v>
                </c:pt>
                <c:pt idx="268">
                  <c:v>8.0500000000000007</c:v>
                </c:pt>
                <c:pt idx="269">
                  <c:v>3.75</c:v>
                </c:pt>
                <c:pt idx="270">
                  <c:v>3.73</c:v>
                </c:pt>
                <c:pt idx="271">
                  <c:v>5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1.69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22.44</c:v>
                </c:pt>
                <c:pt idx="281">
                  <c:v>3</c:v>
                </c:pt>
                <c:pt idx="282">
                  <c:v>4.55</c:v>
                </c:pt>
                <c:pt idx="283">
                  <c:v>1.5</c:v>
                </c:pt>
                <c:pt idx="284">
                  <c:v>2.35</c:v>
                </c:pt>
                <c:pt idx="285">
                  <c:v>5</c:v>
                </c:pt>
                <c:pt idx="286">
                  <c:v>4.5</c:v>
                </c:pt>
                <c:pt idx="287">
                  <c:v>5</c:v>
                </c:pt>
                <c:pt idx="288">
                  <c:v>4</c:v>
                </c:pt>
                <c:pt idx="289">
                  <c:v>5.19</c:v>
                </c:pt>
                <c:pt idx="290">
                  <c:v>0</c:v>
                </c:pt>
                <c:pt idx="291">
                  <c:v>4.26</c:v>
                </c:pt>
                <c:pt idx="292">
                  <c:v>2</c:v>
                </c:pt>
                <c:pt idx="293">
                  <c:v>2.34</c:v>
                </c:pt>
                <c:pt idx="294">
                  <c:v>0</c:v>
                </c:pt>
                <c:pt idx="295">
                  <c:v>5.23</c:v>
                </c:pt>
                <c:pt idx="296">
                  <c:v>4</c:v>
                </c:pt>
                <c:pt idx="297">
                  <c:v>8.1199999999999992</c:v>
                </c:pt>
                <c:pt idx="298">
                  <c:v>6.52</c:v>
                </c:pt>
                <c:pt idx="299">
                  <c:v>3.2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5.51</c:v>
                </c:pt>
                <c:pt idx="316">
                  <c:v>2</c:v>
                </c:pt>
                <c:pt idx="317">
                  <c:v>0</c:v>
                </c:pt>
                <c:pt idx="318">
                  <c:v>4.42</c:v>
                </c:pt>
                <c:pt idx="319">
                  <c:v>1.53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5.77</c:v>
                </c:pt>
                <c:pt idx="324">
                  <c:v>4.5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6.5</c:v>
                </c:pt>
                <c:pt idx="329">
                  <c:v>6.88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4.1500000000000004</c:v>
                </c:pt>
                <c:pt idx="334">
                  <c:v>0</c:v>
                </c:pt>
                <c:pt idx="335">
                  <c:v>0.55000000000000004</c:v>
                </c:pt>
                <c:pt idx="336">
                  <c:v>5</c:v>
                </c:pt>
                <c:pt idx="337">
                  <c:v>0</c:v>
                </c:pt>
                <c:pt idx="338">
                  <c:v>2</c:v>
                </c:pt>
                <c:pt idx="339">
                  <c:v>4</c:v>
                </c:pt>
                <c:pt idx="340">
                  <c:v>0</c:v>
                </c:pt>
                <c:pt idx="341">
                  <c:v>2.41</c:v>
                </c:pt>
                <c:pt idx="342">
                  <c:v>10.17</c:v>
                </c:pt>
                <c:pt idx="343">
                  <c:v>4.12</c:v>
                </c:pt>
                <c:pt idx="344">
                  <c:v>4</c:v>
                </c:pt>
                <c:pt idx="345">
                  <c:v>5.19</c:v>
                </c:pt>
                <c:pt idx="346">
                  <c:v>3.98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5</c:v>
                </c:pt>
                <c:pt idx="351">
                  <c:v>3.76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7</c:v>
                </c:pt>
                <c:pt idx="358">
                  <c:v>4.5</c:v>
                </c:pt>
                <c:pt idx="359">
                  <c:v>0</c:v>
                </c:pt>
                <c:pt idx="360">
                  <c:v>2</c:v>
                </c:pt>
                <c:pt idx="361">
                  <c:v>5</c:v>
                </c:pt>
                <c:pt idx="362">
                  <c:v>5.14</c:v>
                </c:pt>
                <c:pt idx="363">
                  <c:v>3.5</c:v>
                </c:pt>
                <c:pt idx="364">
                  <c:v>2.74</c:v>
                </c:pt>
                <c:pt idx="365">
                  <c:v>2.5</c:v>
                </c:pt>
                <c:pt idx="366">
                  <c:v>3</c:v>
                </c:pt>
                <c:pt idx="367">
                  <c:v>0</c:v>
                </c:pt>
                <c:pt idx="368">
                  <c:v>6</c:v>
                </c:pt>
                <c:pt idx="369">
                  <c:v>2</c:v>
                </c:pt>
                <c:pt idx="370">
                  <c:v>1.5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3.07</c:v>
                </c:pt>
                <c:pt idx="376">
                  <c:v>2</c:v>
                </c:pt>
                <c:pt idx="377">
                  <c:v>4.74</c:v>
                </c:pt>
                <c:pt idx="378">
                  <c:v>3.68</c:v>
                </c:pt>
                <c:pt idx="379">
                  <c:v>0</c:v>
                </c:pt>
                <c:pt idx="380">
                  <c:v>3.73</c:v>
                </c:pt>
                <c:pt idx="381">
                  <c:v>0</c:v>
                </c:pt>
                <c:pt idx="382">
                  <c:v>2</c:v>
                </c:pt>
                <c:pt idx="383">
                  <c:v>3.56</c:v>
                </c:pt>
                <c:pt idx="384">
                  <c:v>6.35</c:v>
                </c:pt>
                <c:pt idx="385">
                  <c:v>2.4</c:v>
                </c:pt>
                <c:pt idx="386">
                  <c:v>1.8</c:v>
                </c:pt>
                <c:pt idx="387">
                  <c:v>3.29</c:v>
                </c:pt>
                <c:pt idx="388">
                  <c:v>5.18</c:v>
                </c:pt>
                <c:pt idx="389">
                  <c:v>3</c:v>
                </c:pt>
                <c:pt idx="390">
                  <c:v>0</c:v>
                </c:pt>
                <c:pt idx="391">
                  <c:v>3.18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3.8</c:v>
                </c:pt>
                <c:pt idx="397">
                  <c:v>0</c:v>
                </c:pt>
                <c:pt idx="398">
                  <c:v>12.2</c:v>
                </c:pt>
                <c:pt idx="399">
                  <c:v>0</c:v>
                </c:pt>
                <c:pt idx="400">
                  <c:v>4.33</c:v>
                </c:pt>
                <c:pt idx="401">
                  <c:v>4</c:v>
                </c:pt>
                <c:pt idx="402">
                  <c:v>8.15</c:v>
                </c:pt>
                <c:pt idx="403">
                  <c:v>0</c:v>
                </c:pt>
                <c:pt idx="404">
                  <c:v>3</c:v>
                </c:pt>
                <c:pt idx="405">
                  <c:v>4</c:v>
                </c:pt>
                <c:pt idx="406">
                  <c:v>2</c:v>
                </c:pt>
                <c:pt idx="407">
                  <c:v>5</c:v>
                </c:pt>
                <c:pt idx="408">
                  <c:v>2.41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19.059999999999999</c:v>
                </c:pt>
                <c:pt idx="413">
                  <c:v>2.1800000000000002</c:v>
                </c:pt>
                <c:pt idx="414">
                  <c:v>3</c:v>
                </c:pt>
                <c:pt idx="415">
                  <c:v>5</c:v>
                </c:pt>
                <c:pt idx="416">
                  <c:v>7</c:v>
                </c:pt>
                <c:pt idx="417">
                  <c:v>3</c:v>
                </c:pt>
                <c:pt idx="418">
                  <c:v>3</c:v>
                </c:pt>
                <c:pt idx="419">
                  <c:v>0</c:v>
                </c:pt>
                <c:pt idx="420">
                  <c:v>3</c:v>
                </c:pt>
                <c:pt idx="421">
                  <c:v>3.28</c:v>
                </c:pt>
                <c:pt idx="422">
                  <c:v>3</c:v>
                </c:pt>
                <c:pt idx="423">
                  <c:v>3.71</c:v>
                </c:pt>
                <c:pt idx="424">
                  <c:v>3</c:v>
                </c:pt>
                <c:pt idx="425">
                  <c:v>4.18</c:v>
                </c:pt>
                <c:pt idx="426">
                  <c:v>1</c:v>
                </c:pt>
                <c:pt idx="427">
                  <c:v>2</c:v>
                </c:pt>
                <c:pt idx="428">
                  <c:v>5.71</c:v>
                </c:pt>
                <c:pt idx="429">
                  <c:v>2.59</c:v>
                </c:pt>
                <c:pt idx="430">
                  <c:v>0</c:v>
                </c:pt>
                <c:pt idx="431">
                  <c:v>1.74</c:v>
                </c:pt>
                <c:pt idx="432">
                  <c:v>3</c:v>
                </c:pt>
                <c:pt idx="433">
                  <c:v>3</c:v>
                </c:pt>
                <c:pt idx="434">
                  <c:v>0</c:v>
                </c:pt>
                <c:pt idx="435">
                  <c:v>2.35</c:v>
                </c:pt>
                <c:pt idx="436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46F-978C-16F74A5B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95152"/>
        <c:axId val="637593552"/>
      </c:scatterChart>
      <c:valAx>
        <c:axId val="6375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3552"/>
        <c:crosses val="autoZero"/>
        <c:crossBetween val="midCat"/>
      </c:valAx>
      <c:valAx>
        <c:axId val="637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> VS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561896741027E-2"/>
          <c:y val="0.16679561753538244"/>
          <c:w val="0.89570393625793143"/>
          <c:h val="0.7288805919677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'Tips VS Time Elapsed'!$C$1</c:f>
              <c:strCache>
                <c:ptCount val="1"/>
                <c:pt idx="0">
                  <c:v>Tips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'Tips VS Time Elapsed'!$B$2:$B$438</c:f>
              <c:numCache>
                <c:formatCode>General</c:formatCode>
                <c:ptCount val="437"/>
                <c:pt idx="0">
                  <c:v>3.1498765999999998</c:v>
                </c:pt>
                <c:pt idx="1">
                  <c:v>2.8609255999999998</c:v>
                </c:pt>
                <c:pt idx="2">
                  <c:v>2.8149419999999998</c:v>
                </c:pt>
                <c:pt idx="3">
                  <c:v>1.683994</c:v>
                </c:pt>
                <c:pt idx="4">
                  <c:v>1.4546973999999999</c:v>
                </c:pt>
                <c:pt idx="5">
                  <c:v>1.2956190000000001</c:v>
                </c:pt>
                <c:pt idx="6">
                  <c:v>1.2608206</c:v>
                </c:pt>
                <c:pt idx="7">
                  <c:v>1.022203</c:v>
                </c:pt>
                <c:pt idx="8">
                  <c:v>0.91718639999999996</c:v>
                </c:pt>
                <c:pt idx="9">
                  <c:v>0.86436740000000001</c:v>
                </c:pt>
                <c:pt idx="10">
                  <c:v>0.81838379999999999</c:v>
                </c:pt>
                <c:pt idx="11">
                  <c:v>0.69410380000000005</c:v>
                </c:pt>
                <c:pt idx="12">
                  <c:v>0.67421900000000001</c:v>
                </c:pt>
                <c:pt idx="13">
                  <c:v>0.39956019999999998</c:v>
                </c:pt>
                <c:pt idx="14">
                  <c:v>3.0479669999999999</c:v>
                </c:pt>
                <c:pt idx="15">
                  <c:v>3.0001191999999999</c:v>
                </c:pt>
                <c:pt idx="16">
                  <c:v>2.6956332000000001</c:v>
                </c:pt>
                <c:pt idx="17">
                  <c:v>2.1922991999999999</c:v>
                </c:pt>
                <c:pt idx="18">
                  <c:v>2.1432085999999999</c:v>
                </c:pt>
                <c:pt idx="19">
                  <c:v>2.0270068000000001</c:v>
                </c:pt>
                <c:pt idx="20">
                  <c:v>1.917019</c:v>
                </c:pt>
                <c:pt idx="21">
                  <c:v>1.870414</c:v>
                </c:pt>
                <c:pt idx="22">
                  <c:v>1.8666856000000001</c:v>
                </c:pt>
                <c:pt idx="23">
                  <c:v>1.7759612</c:v>
                </c:pt>
                <c:pt idx="24">
                  <c:v>1.7045002</c:v>
                </c:pt>
                <c:pt idx="25">
                  <c:v>1.5211872</c:v>
                </c:pt>
                <c:pt idx="26">
                  <c:v>1.4006356</c:v>
                </c:pt>
                <c:pt idx="27">
                  <c:v>1.2856765999999999</c:v>
                </c:pt>
                <c:pt idx="28">
                  <c:v>1.2403143999999999</c:v>
                </c:pt>
                <c:pt idx="29">
                  <c:v>1.2359646</c:v>
                </c:pt>
                <c:pt idx="30">
                  <c:v>1.1334336</c:v>
                </c:pt>
                <c:pt idx="31">
                  <c:v>1.0762647999999999</c:v>
                </c:pt>
                <c:pt idx="32">
                  <c:v>1.068808</c:v>
                </c:pt>
                <c:pt idx="33">
                  <c:v>1.0178532</c:v>
                </c:pt>
                <c:pt idx="34">
                  <c:v>1.0166104</c:v>
                </c:pt>
                <c:pt idx="35">
                  <c:v>0.84696819999999995</c:v>
                </c:pt>
                <c:pt idx="36">
                  <c:v>0.81900519999999999</c:v>
                </c:pt>
                <c:pt idx="37">
                  <c:v>0.80657719999999999</c:v>
                </c:pt>
                <c:pt idx="38">
                  <c:v>0.76494340000000005</c:v>
                </c:pt>
                <c:pt idx="39">
                  <c:v>0.71212439999999999</c:v>
                </c:pt>
                <c:pt idx="40">
                  <c:v>0.70156059999999998</c:v>
                </c:pt>
                <c:pt idx="41">
                  <c:v>0.62574980000000002</c:v>
                </c:pt>
                <c:pt idx="42">
                  <c:v>0.45921459999999997</c:v>
                </c:pt>
                <c:pt idx="43">
                  <c:v>3.557515</c:v>
                </c:pt>
                <c:pt idx="44">
                  <c:v>2.8472548</c:v>
                </c:pt>
                <c:pt idx="45">
                  <c:v>2.557061</c:v>
                </c:pt>
                <c:pt idx="46">
                  <c:v>1.8902988000000001</c:v>
                </c:pt>
                <c:pt idx="47">
                  <c:v>1.870414</c:v>
                </c:pt>
                <c:pt idx="48">
                  <c:v>1.7821752</c:v>
                </c:pt>
                <c:pt idx="49">
                  <c:v>1.4832818000000001</c:v>
                </c:pt>
                <c:pt idx="50">
                  <c:v>1.4329483999999999</c:v>
                </c:pt>
                <c:pt idx="51">
                  <c:v>1.3372527999999999</c:v>
                </c:pt>
                <c:pt idx="52">
                  <c:v>1.3372527999999999</c:v>
                </c:pt>
                <c:pt idx="53">
                  <c:v>1.280084</c:v>
                </c:pt>
                <c:pt idx="54">
                  <c:v>1.2589564</c:v>
                </c:pt>
                <c:pt idx="55">
                  <c:v>1.205516</c:v>
                </c:pt>
                <c:pt idx="56">
                  <c:v>1.1570468</c:v>
                </c:pt>
                <c:pt idx="57">
                  <c:v>0.96876260000000003</c:v>
                </c:pt>
                <c:pt idx="58">
                  <c:v>0.95944160000000001</c:v>
                </c:pt>
                <c:pt idx="59">
                  <c:v>0.86436740000000001</c:v>
                </c:pt>
                <c:pt idx="60">
                  <c:v>0.8413756</c:v>
                </c:pt>
                <c:pt idx="61">
                  <c:v>0.81651960000000001</c:v>
                </c:pt>
                <c:pt idx="62">
                  <c:v>0.73635899999999999</c:v>
                </c:pt>
                <c:pt idx="63">
                  <c:v>0.73387340000000001</c:v>
                </c:pt>
                <c:pt idx="64">
                  <c:v>0.69845360000000001</c:v>
                </c:pt>
                <c:pt idx="65">
                  <c:v>0.65060580000000001</c:v>
                </c:pt>
                <c:pt idx="66">
                  <c:v>0.61207900000000004</c:v>
                </c:pt>
                <c:pt idx="67">
                  <c:v>0.5928156</c:v>
                </c:pt>
                <c:pt idx="68">
                  <c:v>0.51824760000000003</c:v>
                </c:pt>
                <c:pt idx="69">
                  <c:v>0.47723520000000003</c:v>
                </c:pt>
                <c:pt idx="70">
                  <c:v>2.7509378</c:v>
                </c:pt>
                <c:pt idx="71">
                  <c:v>2.699983</c:v>
                </c:pt>
                <c:pt idx="72">
                  <c:v>2.0705048000000001</c:v>
                </c:pt>
                <c:pt idx="73">
                  <c:v>1.7821752</c:v>
                </c:pt>
                <c:pt idx="74">
                  <c:v>1.3695656</c:v>
                </c:pt>
                <c:pt idx="75">
                  <c:v>1.2322362</c:v>
                </c:pt>
                <c:pt idx="76">
                  <c:v>1.0911784</c:v>
                </c:pt>
                <c:pt idx="77">
                  <c:v>0.83951140000000002</c:v>
                </c:pt>
                <c:pt idx="78">
                  <c:v>0.83951140000000002</c:v>
                </c:pt>
                <c:pt idx="79">
                  <c:v>0.81900519999999999</c:v>
                </c:pt>
                <c:pt idx="80">
                  <c:v>0.6282354</c:v>
                </c:pt>
                <c:pt idx="81">
                  <c:v>0.56174559999999996</c:v>
                </c:pt>
                <c:pt idx="82">
                  <c:v>0.45548620000000001</c:v>
                </c:pt>
                <c:pt idx="83">
                  <c:v>0.39272479999999999</c:v>
                </c:pt>
                <c:pt idx="84">
                  <c:v>2.6769911999999998</c:v>
                </c:pt>
                <c:pt idx="85">
                  <c:v>1.4279771999999999</c:v>
                </c:pt>
                <c:pt idx="86">
                  <c:v>1.3372527999999999</c:v>
                </c:pt>
                <c:pt idx="87">
                  <c:v>1.3372527999999999</c:v>
                </c:pt>
                <c:pt idx="88">
                  <c:v>1.3372527999999999</c:v>
                </c:pt>
                <c:pt idx="89">
                  <c:v>1.2937548000000001</c:v>
                </c:pt>
                <c:pt idx="90">
                  <c:v>1.280084</c:v>
                </c:pt>
                <c:pt idx="91">
                  <c:v>1.2589564</c:v>
                </c:pt>
                <c:pt idx="92">
                  <c:v>1.205516</c:v>
                </c:pt>
                <c:pt idx="93">
                  <c:v>1.2042732</c:v>
                </c:pt>
                <c:pt idx="94">
                  <c:v>1.1750674000000001</c:v>
                </c:pt>
                <c:pt idx="95">
                  <c:v>1.1514542000000001</c:v>
                </c:pt>
                <c:pt idx="96">
                  <c:v>0.93023579999999995</c:v>
                </c:pt>
                <c:pt idx="97">
                  <c:v>0.84634679999999995</c:v>
                </c:pt>
                <c:pt idx="98">
                  <c:v>0.79290640000000001</c:v>
                </c:pt>
                <c:pt idx="99">
                  <c:v>0.74754419999999999</c:v>
                </c:pt>
                <c:pt idx="100">
                  <c:v>0.70839600000000003</c:v>
                </c:pt>
                <c:pt idx="101">
                  <c:v>0.70715320000000004</c:v>
                </c:pt>
                <c:pt idx="102">
                  <c:v>0.65806260000000005</c:v>
                </c:pt>
                <c:pt idx="103">
                  <c:v>0.60897199999999996</c:v>
                </c:pt>
                <c:pt idx="104">
                  <c:v>2.1059245999999998</c:v>
                </c:pt>
                <c:pt idx="105">
                  <c:v>2.0301138000000001</c:v>
                </c:pt>
                <c:pt idx="106">
                  <c:v>1.7504838</c:v>
                </c:pt>
                <c:pt idx="107">
                  <c:v>1.4167920000000001</c:v>
                </c:pt>
                <c:pt idx="108">
                  <c:v>1.3788866</c:v>
                </c:pt>
                <c:pt idx="109">
                  <c:v>1.3030758</c:v>
                </c:pt>
                <c:pt idx="110">
                  <c:v>1.2838124</c:v>
                </c:pt>
                <c:pt idx="111">
                  <c:v>1.2477712000000001</c:v>
                </c:pt>
                <c:pt idx="112">
                  <c:v>1.068808</c:v>
                </c:pt>
                <c:pt idx="113">
                  <c:v>0.96379139999999996</c:v>
                </c:pt>
                <c:pt idx="114">
                  <c:v>0.86933859999999996</c:v>
                </c:pt>
                <c:pt idx="115">
                  <c:v>0.73635899999999999</c:v>
                </c:pt>
                <c:pt idx="116">
                  <c:v>0.70839600000000003</c:v>
                </c:pt>
                <c:pt idx="117">
                  <c:v>0.62326420000000005</c:v>
                </c:pt>
                <c:pt idx="118">
                  <c:v>0.57852340000000002</c:v>
                </c:pt>
                <c:pt idx="119">
                  <c:v>0.53564679999999998</c:v>
                </c:pt>
                <c:pt idx="120">
                  <c:v>0.52384019999999998</c:v>
                </c:pt>
                <c:pt idx="121">
                  <c:v>2.9093947999999998</c:v>
                </c:pt>
                <c:pt idx="122">
                  <c:v>2.7602587999999999</c:v>
                </c:pt>
                <c:pt idx="123">
                  <c:v>2.0512413999999999</c:v>
                </c:pt>
                <c:pt idx="124">
                  <c:v>1.7256278</c:v>
                </c:pt>
                <c:pt idx="125">
                  <c:v>1.3372527999999999</c:v>
                </c:pt>
                <c:pt idx="126">
                  <c:v>1.2403143999999999</c:v>
                </c:pt>
                <c:pt idx="127">
                  <c:v>1.1514542000000001</c:v>
                </c:pt>
                <c:pt idx="128">
                  <c:v>1.0712936</c:v>
                </c:pt>
                <c:pt idx="129">
                  <c:v>1.0085322000000001</c:v>
                </c:pt>
                <c:pt idx="130">
                  <c:v>0.96565559999999995</c:v>
                </c:pt>
                <c:pt idx="131">
                  <c:v>0.94763500000000001</c:v>
                </c:pt>
                <c:pt idx="132">
                  <c:v>0.9364498</c:v>
                </c:pt>
                <c:pt idx="133">
                  <c:v>0.87617400000000001</c:v>
                </c:pt>
                <c:pt idx="134">
                  <c:v>0.87555260000000001</c:v>
                </c:pt>
                <c:pt idx="135">
                  <c:v>0.86126040000000004</c:v>
                </c:pt>
                <c:pt idx="136">
                  <c:v>0.7817212</c:v>
                </c:pt>
                <c:pt idx="137">
                  <c:v>0.73387340000000001</c:v>
                </c:pt>
                <c:pt idx="138">
                  <c:v>0.4387084</c:v>
                </c:pt>
                <c:pt idx="139">
                  <c:v>0.4387084</c:v>
                </c:pt>
                <c:pt idx="140">
                  <c:v>3.0330534</c:v>
                </c:pt>
                <c:pt idx="141">
                  <c:v>1.7324632</c:v>
                </c:pt>
                <c:pt idx="142">
                  <c:v>1.3372527999999999</c:v>
                </c:pt>
                <c:pt idx="143">
                  <c:v>1.2981046000000001</c:v>
                </c:pt>
                <c:pt idx="144">
                  <c:v>1.2726272000000001</c:v>
                </c:pt>
                <c:pt idx="145">
                  <c:v>1.2471498000000001</c:v>
                </c:pt>
                <c:pt idx="146">
                  <c:v>1.18066</c:v>
                </c:pt>
                <c:pt idx="147">
                  <c:v>1.1781744000000001</c:v>
                </c:pt>
                <c:pt idx="148">
                  <c:v>1.1011207999999999</c:v>
                </c:pt>
                <c:pt idx="149">
                  <c:v>1.0619726</c:v>
                </c:pt>
                <c:pt idx="150">
                  <c:v>0.86436740000000001</c:v>
                </c:pt>
                <c:pt idx="151">
                  <c:v>0.79663479999999998</c:v>
                </c:pt>
                <c:pt idx="152">
                  <c:v>0.770536</c:v>
                </c:pt>
                <c:pt idx="153">
                  <c:v>0.70715320000000004</c:v>
                </c:pt>
                <c:pt idx="154">
                  <c:v>0.60648639999999998</c:v>
                </c:pt>
                <c:pt idx="155">
                  <c:v>0.59965100000000005</c:v>
                </c:pt>
                <c:pt idx="156">
                  <c:v>0.51514059999999995</c:v>
                </c:pt>
                <c:pt idx="157">
                  <c:v>0.42255199999999998</c:v>
                </c:pt>
                <c:pt idx="158">
                  <c:v>3.0374032</c:v>
                </c:pt>
                <c:pt idx="159">
                  <c:v>2.9174730000000002</c:v>
                </c:pt>
                <c:pt idx="160">
                  <c:v>2.6490282000000001</c:v>
                </c:pt>
                <c:pt idx="161">
                  <c:v>2.1922991999999999</c:v>
                </c:pt>
                <c:pt idx="162">
                  <c:v>2.0953607999999999</c:v>
                </c:pt>
                <c:pt idx="163">
                  <c:v>2.0705048000000001</c:v>
                </c:pt>
                <c:pt idx="164">
                  <c:v>1.9437392</c:v>
                </c:pt>
                <c:pt idx="165">
                  <c:v>1.870414</c:v>
                </c:pt>
                <c:pt idx="166">
                  <c:v>1.5317510000000001</c:v>
                </c:pt>
                <c:pt idx="167">
                  <c:v>1.3167466000000001</c:v>
                </c:pt>
                <c:pt idx="168">
                  <c:v>1.2732486000000001</c:v>
                </c:pt>
                <c:pt idx="169">
                  <c:v>1.1669891999999999</c:v>
                </c:pt>
                <c:pt idx="170">
                  <c:v>1.1539398000000001</c:v>
                </c:pt>
                <c:pt idx="171">
                  <c:v>1.090557</c:v>
                </c:pt>
                <c:pt idx="172">
                  <c:v>1.0799932000000001</c:v>
                </c:pt>
                <c:pt idx="173">
                  <c:v>1.0712936</c:v>
                </c:pt>
                <c:pt idx="174">
                  <c:v>1.0712936</c:v>
                </c:pt>
                <c:pt idx="175">
                  <c:v>1.0712936</c:v>
                </c:pt>
                <c:pt idx="176">
                  <c:v>1.0445734</c:v>
                </c:pt>
                <c:pt idx="177">
                  <c:v>0.94763500000000001</c:v>
                </c:pt>
                <c:pt idx="178">
                  <c:v>0.94204239999999995</c:v>
                </c:pt>
                <c:pt idx="179">
                  <c:v>0.90413699999999997</c:v>
                </c:pt>
                <c:pt idx="180">
                  <c:v>0.88052379999999997</c:v>
                </c:pt>
                <c:pt idx="181">
                  <c:v>0.71026020000000001</c:v>
                </c:pt>
                <c:pt idx="182">
                  <c:v>0.57852340000000002</c:v>
                </c:pt>
                <c:pt idx="183">
                  <c:v>0.57106659999999998</c:v>
                </c:pt>
                <c:pt idx="184">
                  <c:v>0.3</c:v>
                </c:pt>
                <c:pt idx="185">
                  <c:v>2.0705048000000001</c:v>
                </c:pt>
                <c:pt idx="186">
                  <c:v>2.0189286000000002</c:v>
                </c:pt>
                <c:pt idx="187">
                  <c:v>2.0189286000000002</c:v>
                </c:pt>
                <c:pt idx="188">
                  <c:v>1.8244304</c:v>
                </c:pt>
                <c:pt idx="189">
                  <c:v>1.5827058000000001</c:v>
                </c:pt>
                <c:pt idx="190">
                  <c:v>1.569035</c:v>
                </c:pt>
                <c:pt idx="191">
                  <c:v>1.4503476</c:v>
                </c:pt>
                <c:pt idx="192">
                  <c:v>1.2918905999999999</c:v>
                </c:pt>
                <c:pt idx="193">
                  <c:v>1.1464829999999999</c:v>
                </c:pt>
                <c:pt idx="194">
                  <c:v>1.1085776000000001</c:v>
                </c:pt>
                <c:pt idx="195">
                  <c:v>1.0166104</c:v>
                </c:pt>
                <c:pt idx="196">
                  <c:v>1.0097750000000001</c:v>
                </c:pt>
                <c:pt idx="197">
                  <c:v>0.95447040000000005</c:v>
                </c:pt>
                <c:pt idx="198">
                  <c:v>0.83951140000000002</c:v>
                </c:pt>
                <c:pt idx="199">
                  <c:v>0.74754419999999999</c:v>
                </c:pt>
                <c:pt idx="200">
                  <c:v>0.74133020000000005</c:v>
                </c:pt>
                <c:pt idx="201">
                  <c:v>0.72890219999999994</c:v>
                </c:pt>
                <c:pt idx="202">
                  <c:v>0.65433419999999998</c:v>
                </c:pt>
                <c:pt idx="203">
                  <c:v>0.65433419999999998</c:v>
                </c:pt>
                <c:pt idx="204">
                  <c:v>0.62885679999999999</c:v>
                </c:pt>
                <c:pt idx="205">
                  <c:v>0.59965100000000005</c:v>
                </c:pt>
                <c:pt idx="206">
                  <c:v>0.57106659999999998</c:v>
                </c:pt>
                <c:pt idx="207">
                  <c:v>0.48842039999999998</c:v>
                </c:pt>
                <c:pt idx="208">
                  <c:v>0.47723520000000003</c:v>
                </c:pt>
                <c:pt idx="209">
                  <c:v>0.31815680000000002</c:v>
                </c:pt>
                <c:pt idx="210">
                  <c:v>2.0705048000000001</c:v>
                </c:pt>
                <c:pt idx="211">
                  <c:v>1.2937548000000001</c:v>
                </c:pt>
                <c:pt idx="212">
                  <c:v>1.233479</c:v>
                </c:pt>
                <c:pt idx="213">
                  <c:v>0.79290640000000001</c:v>
                </c:pt>
                <c:pt idx="214">
                  <c:v>0.62574980000000002</c:v>
                </c:pt>
                <c:pt idx="215">
                  <c:v>3.0523167999999998</c:v>
                </c:pt>
                <c:pt idx="216">
                  <c:v>3.0479669999999999</c:v>
                </c:pt>
                <c:pt idx="217">
                  <c:v>2.557061</c:v>
                </c:pt>
                <c:pt idx="218">
                  <c:v>2.1506653999999998</c:v>
                </c:pt>
                <c:pt idx="219">
                  <c:v>1.3273104</c:v>
                </c:pt>
                <c:pt idx="220">
                  <c:v>1.2564708</c:v>
                </c:pt>
                <c:pt idx="221">
                  <c:v>1.090557</c:v>
                </c:pt>
                <c:pt idx="222">
                  <c:v>1.0712936</c:v>
                </c:pt>
                <c:pt idx="223">
                  <c:v>0.79725619999999997</c:v>
                </c:pt>
                <c:pt idx="224">
                  <c:v>0.75686520000000002</c:v>
                </c:pt>
                <c:pt idx="225">
                  <c:v>0.66862639999999995</c:v>
                </c:pt>
                <c:pt idx="226">
                  <c:v>3.0218682000000001</c:v>
                </c:pt>
                <c:pt idx="227">
                  <c:v>2.8149419999999998</c:v>
                </c:pt>
                <c:pt idx="228">
                  <c:v>2.7888432000000001</c:v>
                </c:pt>
                <c:pt idx="229">
                  <c:v>2.6490282000000001</c:v>
                </c:pt>
                <c:pt idx="230">
                  <c:v>2.5029992000000001</c:v>
                </c:pt>
                <c:pt idx="231">
                  <c:v>2.0705048000000001</c:v>
                </c:pt>
                <c:pt idx="232">
                  <c:v>2.0189286000000002</c:v>
                </c:pt>
                <c:pt idx="233">
                  <c:v>1.8337513999999999</c:v>
                </c:pt>
                <c:pt idx="234">
                  <c:v>1.7933604000000001</c:v>
                </c:pt>
                <c:pt idx="235">
                  <c:v>1.7933604000000001</c:v>
                </c:pt>
                <c:pt idx="236">
                  <c:v>1.7100928</c:v>
                </c:pt>
                <c:pt idx="237">
                  <c:v>1.6752944000000001</c:v>
                </c:pt>
                <c:pt idx="238">
                  <c:v>1.4186562</c:v>
                </c:pt>
                <c:pt idx="239">
                  <c:v>1.3888290000000001</c:v>
                </c:pt>
                <c:pt idx="240">
                  <c:v>1.3683228000000001</c:v>
                </c:pt>
                <c:pt idx="241">
                  <c:v>1.3372527999999999</c:v>
                </c:pt>
                <c:pt idx="242">
                  <c:v>1.3055614</c:v>
                </c:pt>
                <c:pt idx="243">
                  <c:v>1.2042732</c:v>
                </c:pt>
                <c:pt idx="244">
                  <c:v>1.1172772</c:v>
                </c:pt>
                <c:pt idx="245">
                  <c:v>1.0445734</c:v>
                </c:pt>
                <c:pt idx="246">
                  <c:v>1.0166104</c:v>
                </c:pt>
                <c:pt idx="247">
                  <c:v>0.97808360000000005</c:v>
                </c:pt>
                <c:pt idx="248">
                  <c:v>0.95447040000000005</c:v>
                </c:pt>
                <c:pt idx="249">
                  <c:v>0.84448259999999997</c:v>
                </c:pt>
                <c:pt idx="250">
                  <c:v>0.83764720000000004</c:v>
                </c:pt>
                <c:pt idx="251">
                  <c:v>0.72890219999999994</c:v>
                </c:pt>
                <c:pt idx="252">
                  <c:v>0.70839600000000003</c:v>
                </c:pt>
                <c:pt idx="253">
                  <c:v>0.70653180000000004</c:v>
                </c:pt>
                <c:pt idx="254">
                  <c:v>0.65433419999999998</c:v>
                </c:pt>
                <c:pt idx="255">
                  <c:v>0.64563459999999995</c:v>
                </c:pt>
                <c:pt idx="256">
                  <c:v>0.640042</c:v>
                </c:pt>
                <c:pt idx="257">
                  <c:v>0.61456460000000002</c:v>
                </c:pt>
                <c:pt idx="258">
                  <c:v>0.59965100000000005</c:v>
                </c:pt>
                <c:pt idx="259">
                  <c:v>0.56174559999999996</c:v>
                </c:pt>
                <c:pt idx="260">
                  <c:v>0.55553160000000001</c:v>
                </c:pt>
                <c:pt idx="261">
                  <c:v>0.52321879999999998</c:v>
                </c:pt>
                <c:pt idx="262">
                  <c:v>0.50395540000000005</c:v>
                </c:pt>
                <c:pt idx="263">
                  <c:v>0.48842039999999998</c:v>
                </c:pt>
                <c:pt idx="264">
                  <c:v>0.46729280000000001</c:v>
                </c:pt>
                <c:pt idx="265">
                  <c:v>0.31815680000000002</c:v>
                </c:pt>
                <c:pt idx="266">
                  <c:v>0.1752348</c:v>
                </c:pt>
                <c:pt idx="267">
                  <c:v>2.7509378</c:v>
                </c:pt>
                <c:pt idx="268">
                  <c:v>2.7509378</c:v>
                </c:pt>
                <c:pt idx="269">
                  <c:v>2.4408591999999998</c:v>
                </c:pt>
                <c:pt idx="270">
                  <c:v>2.4408591999999998</c:v>
                </c:pt>
                <c:pt idx="271">
                  <c:v>2.0419204</c:v>
                </c:pt>
                <c:pt idx="272">
                  <c:v>1.8778708</c:v>
                </c:pt>
                <c:pt idx="273">
                  <c:v>1.7218994000000001</c:v>
                </c:pt>
                <c:pt idx="274">
                  <c:v>1.4472406</c:v>
                </c:pt>
                <c:pt idx="275">
                  <c:v>1.3372527999999999</c:v>
                </c:pt>
                <c:pt idx="276">
                  <c:v>1.2403143999999999</c:v>
                </c:pt>
                <c:pt idx="277">
                  <c:v>1.0712936</c:v>
                </c:pt>
                <c:pt idx="278">
                  <c:v>1.0619726</c:v>
                </c:pt>
                <c:pt idx="279">
                  <c:v>1.0128820000000001</c:v>
                </c:pt>
                <c:pt idx="280">
                  <c:v>0.81900519999999999</c:v>
                </c:pt>
                <c:pt idx="281">
                  <c:v>0.76245779999999996</c:v>
                </c:pt>
                <c:pt idx="282">
                  <c:v>0.73635899999999999</c:v>
                </c:pt>
                <c:pt idx="283">
                  <c:v>0.71026020000000001</c:v>
                </c:pt>
                <c:pt idx="284">
                  <c:v>0.57355219999999996</c:v>
                </c:pt>
                <c:pt idx="285">
                  <c:v>0.47102119999999997</c:v>
                </c:pt>
                <c:pt idx="286">
                  <c:v>0.47102119999999997</c:v>
                </c:pt>
                <c:pt idx="287">
                  <c:v>2.4930568000000002</c:v>
                </c:pt>
                <c:pt idx="288">
                  <c:v>2.0512413999999999</c:v>
                </c:pt>
                <c:pt idx="289">
                  <c:v>1.870414</c:v>
                </c:pt>
                <c:pt idx="290">
                  <c:v>1.5920268</c:v>
                </c:pt>
                <c:pt idx="291">
                  <c:v>1.4472406</c:v>
                </c:pt>
                <c:pt idx="292">
                  <c:v>1.3074256</c:v>
                </c:pt>
                <c:pt idx="293">
                  <c:v>1.2626847999999999</c:v>
                </c:pt>
                <c:pt idx="294">
                  <c:v>1.137162</c:v>
                </c:pt>
                <c:pt idx="295">
                  <c:v>1.1073348000000001</c:v>
                </c:pt>
                <c:pt idx="296">
                  <c:v>0.90475839999999996</c:v>
                </c:pt>
                <c:pt idx="297">
                  <c:v>0.83764720000000004</c:v>
                </c:pt>
                <c:pt idx="298">
                  <c:v>0.83081179999999999</c:v>
                </c:pt>
                <c:pt idx="299">
                  <c:v>0.79290640000000001</c:v>
                </c:pt>
                <c:pt idx="300">
                  <c:v>0.79290640000000001</c:v>
                </c:pt>
                <c:pt idx="301">
                  <c:v>0.75748660000000001</c:v>
                </c:pt>
                <c:pt idx="302">
                  <c:v>0.73076640000000004</c:v>
                </c:pt>
                <c:pt idx="303">
                  <c:v>0.7226882</c:v>
                </c:pt>
                <c:pt idx="304">
                  <c:v>0.69534660000000004</c:v>
                </c:pt>
                <c:pt idx="305">
                  <c:v>0.62574980000000002</c:v>
                </c:pt>
                <c:pt idx="306">
                  <c:v>0.56174559999999996</c:v>
                </c:pt>
                <c:pt idx="307">
                  <c:v>0.52819000000000005</c:v>
                </c:pt>
                <c:pt idx="308">
                  <c:v>0.52384019999999998</c:v>
                </c:pt>
                <c:pt idx="309">
                  <c:v>1.3788866</c:v>
                </c:pt>
                <c:pt idx="310">
                  <c:v>2.6794768000000002</c:v>
                </c:pt>
                <c:pt idx="311">
                  <c:v>2.1046817999999998</c:v>
                </c:pt>
                <c:pt idx="312">
                  <c:v>2.0705048000000001</c:v>
                </c:pt>
                <c:pt idx="313">
                  <c:v>1.917019</c:v>
                </c:pt>
                <c:pt idx="314">
                  <c:v>1.5677922</c:v>
                </c:pt>
                <c:pt idx="315">
                  <c:v>1.4503476</c:v>
                </c:pt>
                <c:pt idx="316">
                  <c:v>1.2042732</c:v>
                </c:pt>
                <c:pt idx="317">
                  <c:v>1.1657464</c:v>
                </c:pt>
                <c:pt idx="318">
                  <c:v>1.08745</c:v>
                </c:pt>
                <c:pt idx="319">
                  <c:v>1.0712936</c:v>
                </c:pt>
                <c:pt idx="320">
                  <c:v>1.0712936</c:v>
                </c:pt>
                <c:pt idx="321">
                  <c:v>1.0072893999999999</c:v>
                </c:pt>
                <c:pt idx="322">
                  <c:v>0.93023579999999995</c:v>
                </c:pt>
                <c:pt idx="323">
                  <c:v>0.82521920000000004</c:v>
                </c:pt>
                <c:pt idx="324">
                  <c:v>0.74816559999999999</c:v>
                </c:pt>
                <c:pt idx="325">
                  <c:v>0.40701700000000002</c:v>
                </c:pt>
                <c:pt idx="326">
                  <c:v>1.3627301999999999</c:v>
                </c:pt>
                <c:pt idx="327">
                  <c:v>1.1433759999999999</c:v>
                </c:pt>
                <c:pt idx="328">
                  <c:v>0.83951140000000002</c:v>
                </c:pt>
                <c:pt idx="329">
                  <c:v>0.62885679999999999</c:v>
                </c:pt>
                <c:pt idx="330">
                  <c:v>0.4679142</c:v>
                </c:pt>
                <c:pt idx="331">
                  <c:v>2.1046817999999998</c:v>
                </c:pt>
                <c:pt idx="332">
                  <c:v>1.4472406</c:v>
                </c:pt>
                <c:pt idx="333">
                  <c:v>1</c:v>
                </c:pt>
                <c:pt idx="334">
                  <c:v>3.0001191999999999</c:v>
                </c:pt>
                <c:pt idx="335">
                  <c:v>2.3259002</c:v>
                </c:pt>
                <c:pt idx="336">
                  <c:v>2.0089861999999998</c:v>
                </c:pt>
                <c:pt idx="337">
                  <c:v>1.9176404</c:v>
                </c:pt>
                <c:pt idx="338">
                  <c:v>1.917019</c:v>
                </c:pt>
                <c:pt idx="339">
                  <c:v>1.826916</c:v>
                </c:pt>
                <c:pt idx="340">
                  <c:v>1.3372527999999999</c:v>
                </c:pt>
                <c:pt idx="341">
                  <c:v>1.2732486000000001</c:v>
                </c:pt>
                <c:pt idx="342">
                  <c:v>1.2564708</c:v>
                </c:pt>
                <c:pt idx="343">
                  <c:v>1.1390262</c:v>
                </c:pt>
                <c:pt idx="344">
                  <c:v>1.1346764</c:v>
                </c:pt>
                <c:pt idx="345">
                  <c:v>1.0079108000000001</c:v>
                </c:pt>
                <c:pt idx="346">
                  <c:v>0.97932640000000004</c:v>
                </c:pt>
                <c:pt idx="347">
                  <c:v>0.95447040000000005</c:v>
                </c:pt>
                <c:pt idx="348">
                  <c:v>0.95447040000000005</c:v>
                </c:pt>
                <c:pt idx="349">
                  <c:v>0.88052379999999997</c:v>
                </c:pt>
                <c:pt idx="350">
                  <c:v>0.83951140000000002</c:v>
                </c:pt>
                <c:pt idx="351">
                  <c:v>0.79290640000000001</c:v>
                </c:pt>
                <c:pt idx="352">
                  <c:v>0.73760179999999997</c:v>
                </c:pt>
                <c:pt idx="353">
                  <c:v>0.73635899999999999</c:v>
                </c:pt>
                <c:pt idx="354">
                  <c:v>0.73138780000000003</c:v>
                </c:pt>
                <c:pt idx="355">
                  <c:v>0.65060580000000001</c:v>
                </c:pt>
                <c:pt idx="356">
                  <c:v>0.52384019999999998</c:v>
                </c:pt>
                <c:pt idx="357">
                  <c:v>0.47102119999999997</c:v>
                </c:pt>
                <c:pt idx="358">
                  <c:v>0.3020004</c:v>
                </c:pt>
                <c:pt idx="359">
                  <c:v>2.0524841999999999</c:v>
                </c:pt>
                <c:pt idx="360">
                  <c:v>1.7206566000000001</c:v>
                </c:pt>
                <c:pt idx="361">
                  <c:v>1.5671708</c:v>
                </c:pt>
                <c:pt idx="362">
                  <c:v>1.5242941999999999</c:v>
                </c:pt>
                <c:pt idx="363">
                  <c:v>1.3074256</c:v>
                </c:pt>
                <c:pt idx="364">
                  <c:v>1.2918905999999999</c:v>
                </c:pt>
                <c:pt idx="365">
                  <c:v>1.2061374</c:v>
                </c:pt>
                <c:pt idx="366">
                  <c:v>1.0166104</c:v>
                </c:pt>
                <c:pt idx="367">
                  <c:v>0.94266380000000005</c:v>
                </c:pt>
                <c:pt idx="368">
                  <c:v>0.86933859999999996</c:v>
                </c:pt>
                <c:pt idx="369">
                  <c:v>0.83143319999999998</c:v>
                </c:pt>
                <c:pt idx="370">
                  <c:v>0.67981159999999996</c:v>
                </c:pt>
                <c:pt idx="371">
                  <c:v>0.65433419999999998</c:v>
                </c:pt>
                <c:pt idx="372">
                  <c:v>0.63382799999999995</c:v>
                </c:pt>
                <c:pt idx="373">
                  <c:v>0.62885679999999999</c:v>
                </c:pt>
                <c:pt idx="374">
                  <c:v>0.47723520000000003</c:v>
                </c:pt>
                <c:pt idx="375">
                  <c:v>0.20319780000000001</c:v>
                </c:pt>
                <c:pt idx="376">
                  <c:v>2.4501802000000001</c:v>
                </c:pt>
                <c:pt idx="377">
                  <c:v>2.1686860000000001</c:v>
                </c:pt>
                <c:pt idx="378">
                  <c:v>2.0705048000000001</c:v>
                </c:pt>
                <c:pt idx="379">
                  <c:v>2.0524841999999999</c:v>
                </c:pt>
                <c:pt idx="380">
                  <c:v>1.4279771999999999</c:v>
                </c:pt>
                <c:pt idx="381">
                  <c:v>1.1663678</c:v>
                </c:pt>
                <c:pt idx="382">
                  <c:v>0.95447040000000005</c:v>
                </c:pt>
                <c:pt idx="383">
                  <c:v>0.9364498</c:v>
                </c:pt>
                <c:pt idx="384">
                  <c:v>0.78296399999999999</c:v>
                </c:pt>
                <c:pt idx="385">
                  <c:v>0.64936300000000002</c:v>
                </c:pt>
                <c:pt idx="386">
                  <c:v>0.59902960000000005</c:v>
                </c:pt>
                <c:pt idx="387">
                  <c:v>0.47723520000000003</c:v>
                </c:pt>
                <c:pt idx="388">
                  <c:v>0.4387084</c:v>
                </c:pt>
                <c:pt idx="389">
                  <c:v>2.4930568000000002</c:v>
                </c:pt>
                <c:pt idx="390">
                  <c:v>2.1034389999999998</c:v>
                </c:pt>
                <c:pt idx="391">
                  <c:v>0.83951140000000002</c:v>
                </c:pt>
                <c:pt idx="392">
                  <c:v>0.6158074</c:v>
                </c:pt>
                <c:pt idx="393">
                  <c:v>0.47723520000000003</c:v>
                </c:pt>
                <c:pt idx="394">
                  <c:v>2.7807650000000002</c:v>
                </c:pt>
                <c:pt idx="395">
                  <c:v>2.2134268000000001</c:v>
                </c:pt>
                <c:pt idx="396">
                  <c:v>1.9437392</c:v>
                </c:pt>
                <c:pt idx="397">
                  <c:v>1.5827058000000001</c:v>
                </c:pt>
                <c:pt idx="398">
                  <c:v>1.5820844000000001</c:v>
                </c:pt>
                <c:pt idx="399">
                  <c:v>1.2620633999999999</c:v>
                </c:pt>
                <c:pt idx="400">
                  <c:v>1.0712936</c:v>
                </c:pt>
                <c:pt idx="401">
                  <c:v>1.0072893999999999</c:v>
                </c:pt>
                <c:pt idx="402">
                  <c:v>0.83951140000000002</c:v>
                </c:pt>
                <c:pt idx="403">
                  <c:v>0.79663479999999998</c:v>
                </c:pt>
                <c:pt idx="404">
                  <c:v>0.79663479999999998</c:v>
                </c:pt>
                <c:pt idx="405">
                  <c:v>0.76307919999999996</c:v>
                </c:pt>
                <c:pt idx="406">
                  <c:v>0.62077859999999996</c:v>
                </c:pt>
                <c:pt idx="407">
                  <c:v>0.40701700000000002</c:v>
                </c:pt>
                <c:pt idx="408">
                  <c:v>3.0330534</c:v>
                </c:pt>
                <c:pt idx="409">
                  <c:v>2.0419204</c:v>
                </c:pt>
                <c:pt idx="410">
                  <c:v>1.7504838</c:v>
                </c:pt>
                <c:pt idx="411">
                  <c:v>1.7504838</c:v>
                </c:pt>
                <c:pt idx="412">
                  <c:v>1.3074256</c:v>
                </c:pt>
                <c:pt idx="413">
                  <c:v>1.2061374</c:v>
                </c:pt>
                <c:pt idx="414">
                  <c:v>1.1502114000000001</c:v>
                </c:pt>
                <c:pt idx="415">
                  <c:v>0.88798060000000001</c:v>
                </c:pt>
                <c:pt idx="416">
                  <c:v>0.83951140000000002</c:v>
                </c:pt>
                <c:pt idx="417">
                  <c:v>0.67111200000000004</c:v>
                </c:pt>
                <c:pt idx="418">
                  <c:v>0.52321879999999998</c:v>
                </c:pt>
                <c:pt idx="419">
                  <c:v>0.62574980000000002</c:v>
                </c:pt>
                <c:pt idx="420">
                  <c:v>1.040845</c:v>
                </c:pt>
                <c:pt idx="421">
                  <c:v>2.9069091999999999</c:v>
                </c:pt>
                <c:pt idx="422">
                  <c:v>3.0703374000000001</c:v>
                </c:pt>
                <c:pt idx="423">
                  <c:v>2.6490282000000001</c:v>
                </c:pt>
                <c:pt idx="424">
                  <c:v>2.0705048000000001</c:v>
                </c:pt>
                <c:pt idx="425">
                  <c:v>1.9692166</c:v>
                </c:pt>
                <c:pt idx="426">
                  <c:v>1.4546973999999999</c:v>
                </c:pt>
                <c:pt idx="427">
                  <c:v>1.4279771999999999</c:v>
                </c:pt>
                <c:pt idx="428">
                  <c:v>1.3807507999999999</c:v>
                </c:pt>
                <c:pt idx="429">
                  <c:v>1.18066</c:v>
                </c:pt>
                <c:pt idx="430">
                  <c:v>1.134055</c:v>
                </c:pt>
                <c:pt idx="431">
                  <c:v>1.0837216000000001</c:v>
                </c:pt>
                <c:pt idx="432">
                  <c:v>0.95633460000000003</c:v>
                </c:pt>
                <c:pt idx="433">
                  <c:v>0.75313680000000005</c:v>
                </c:pt>
                <c:pt idx="434">
                  <c:v>0.74133020000000005</c:v>
                </c:pt>
                <c:pt idx="435">
                  <c:v>0.57355219999999996</c:v>
                </c:pt>
                <c:pt idx="436">
                  <c:v>0.55242460000000004</c:v>
                </c:pt>
              </c:numCache>
            </c:numRef>
          </c:xVal>
          <c:yVal>
            <c:numRef>
              <c:f>'Tips VS Time Elapsed'!$C$2:$C$438</c:f>
              <c:numCache>
                <c:formatCode>General</c:formatCode>
                <c:ptCount val="437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3.38</c:v>
                </c:pt>
                <c:pt idx="5">
                  <c:v>1.95</c:v>
                </c:pt>
                <c:pt idx="6">
                  <c:v>3.09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2.65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4.2</c:v>
                </c:pt>
                <c:pt idx="15">
                  <c:v>5</c:v>
                </c:pt>
                <c:pt idx="16">
                  <c:v>4.12</c:v>
                </c:pt>
                <c:pt idx="17">
                  <c:v>3.06</c:v>
                </c:pt>
                <c:pt idx="18">
                  <c:v>6</c:v>
                </c:pt>
                <c:pt idx="19">
                  <c:v>3.87</c:v>
                </c:pt>
                <c:pt idx="20">
                  <c:v>3</c:v>
                </c:pt>
                <c:pt idx="21">
                  <c:v>7.73</c:v>
                </c:pt>
                <c:pt idx="22">
                  <c:v>0</c:v>
                </c:pt>
                <c:pt idx="23">
                  <c:v>2</c:v>
                </c:pt>
                <c:pt idx="24">
                  <c:v>4.8</c:v>
                </c:pt>
                <c:pt idx="25">
                  <c:v>4.91</c:v>
                </c:pt>
                <c:pt idx="26">
                  <c:v>3</c:v>
                </c:pt>
                <c:pt idx="27">
                  <c:v>6.69</c:v>
                </c:pt>
                <c:pt idx="28">
                  <c:v>3</c:v>
                </c:pt>
                <c:pt idx="29">
                  <c:v>7.18</c:v>
                </c:pt>
                <c:pt idx="30">
                  <c:v>3</c:v>
                </c:pt>
                <c:pt idx="31">
                  <c:v>8.7799999999999994</c:v>
                </c:pt>
                <c:pt idx="32">
                  <c:v>3</c:v>
                </c:pt>
                <c:pt idx="33">
                  <c:v>1.82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5.36</c:v>
                </c:pt>
                <c:pt idx="38">
                  <c:v>2.83</c:v>
                </c:pt>
                <c:pt idx="39">
                  <c:v>2.64</c:v>
                </c:pt>
                <c:pt idx="40">
                  <c:v>1.06</c:v>
                </c:pt>
                <c:pt idx="41">
                  <c:v>4</c:v>
                </c:pt>
                <c:pt idx="42">
                  <c:v>4</c:v>
                </c:pt>
                <c:pt idx="43">
                  <c:v>5.22</c:v>
                </c:pt>
                <c:pt idx="44">
                  <c:v>8</c:v>
                </c:pt>
                <c:pt idx="45">
                  <c:v>2.4</c:v>
                </c:pt>
                <c:pt idx="46">
                  <c:v>0</c:v>
                </c:pt>
                <c:pt idx="47">
                  <c:v>6.26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2.41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22.77</c:v>
                </c:pt>
                <c:pt idx="57">
                  <c:v>1.46</c:v>
                </c:pt>
                <c:pt idx="58">
                  <c:v>22.12</c:v>
                </c:pt>
                <c:pt idx="59">
                  <c:v>4.12</c:v>
                </c:pt>
                <c:pt idx="60">
                  <c:v>2.4</c:v>
                </c:pt>
                <c:pt idx="61">
                  <c:v>3</c:v>
                </c:pt>
                <c:pt idx="62">
                  <c:v>3.24</c:v>
                </c:pt>
                <c:pt idx="63">
                  <c:v>0.97</c:v>
                </c:pt>
                <c:pt idx="64">
                  <c:v>0</c:v>
                </c:pt>
                <c:pt idx="65">
                  <c:v>2</c:v>
                </c:pt>
                <c:pt idx="66">
                  <c:v>4.03</c:v>
                </c:pt>
                <c:pt idx="67">
                  <c:v>4</c:v>
                </c:pt>
                <c:pt idx="68">
                  <c:v>3.04</c:v>
                </c:pt>
                <c:pt idx="69">
                  <c:v>2.8</c:v>
                </c:pt>
                <c:pt idx="70">
                  <c:v>5.95</c:v>
                </c:pt>
                <c:pt idx="71">
                  <c:v>8</c:v>
                </c:pt>
                <c:pt idx="72">
                  <c:v>7.5</c:v>
                </c:pt>
                <c:pt idx="73">
                  <c:v>0</c:v>
                </c:pt>
                <c:pt idx="74">
                  <c:v>7.66</c:v>
                </c:pt>
                <c:pt idx="75">
                  <c:v>3</c:v>
                </c:pt>
                <c:pt idx="76">
                  <c:v>2.71</c:v>
                </c:pt>
                <c:pt idx="77">
                  <c:v>3.05</c:v>
                </c:pt>
                <c:pt idx="78">
                  <c:v>5.18</c:v>
                </c:pt>
                <c:pt idx="79">
                  <c:v>3.18</c:v>
                </c:pt>
                <c:pt idx="80">
                  <c:v>2.4</c:v>
                </c:pt>
                <c:pt idx="81">
                  <c:v>1</c:v>
                </c:pt>
                <c:pt idx="82">
                  <c:v>0.32</c:v>
                </c:pt>
                <c:pt idx="83">
                  <c:v>5.24</c:v>
                </c:pt>
                <c:pt idx="84">
                  <c:v>3.34</c:v>
                </c:pt>
                <c:pt idx="85">
                  <c:v>2</c:v>
                </c:pt>
                <c:pt idx="86">
                  <c:v>2.3199999999999998</c:v>
                </c:pt>
                <c:pt idx="87">
                  <c:v>2.98</c:v>
                </c:pt>
                <c:pt idx="88">
                  <c:v>3</c:v>
                </c:pt>
                <c:pt idx="89">
                  <c:v>2.2000000000000002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0</c:v>
                </c:pt>
                <c:pt idx="96">
                  <c:v>3.3</c:v>
                </c:pt>
                <c:pt idx="97">
                  <c:v>1.91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8.81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5.86</c:v>
                </c:pt>
                <c:pt idx="106">
                  <c:v>0</c:v>
                </c:pt>
                <c:pt idx="107">
                  <c:v>5.58</c:v>
                </c:pt>
                <c:pt idx="108">
                  <c:v>11.93</c:v>
                </c:pt>
                <c:pt idx="109">
                  <c:v>5</c:v>
                </c:pt>
                <c:pt idx="110">
                  <c:v>10</c:v>
                </c:pt>
                <c:pt idx="111">
                  <c:v>4.17</c:v>
                </c:pt>
                <c:pt idx="112">
                  <c:v>2.23</c:v>
                </c:pt>
                <c:pt idx="113">
                  <c:v>1</c:v>
                </c:pt>
                <c:pt idx="114">
                  <c:v>2</c:v>
                </c:pt>
                <c:pt idx="115">
                  <c:v>2.84</c:v>
                </c:pt>
                <c:pt idx="116">
                  <c:v>1</c:v>
                </c:pt>
                <c:pt idx="117">
                  <c:v>3</c:v>
                </c:pt>
                <c:pt idx="118">
                  <c:v>9.59</c:v>
                </c:pt>
                <c:pt idx="119">
                  <c:v>6.88</c:v>
                </c:pt>
                <c:pt idx="120">
                  <c:v>0</c:v>
                </c:pt>
                <c:pt idx="121">
                  <c:v>4.67</c:v>
                </c:pt>
                <c:pt idx="122">
                  <c:v>3</c:v>
                </c:pt>
                <c:pt idx="123">
                  <c:v>3</c:v>
                </c:pt>
                <c:pt idx="124">
                  <c:v>3.09</c:v>
                </c:pt>
                <c:pt idx="125">
                  <c:v>0</c:v>
                </c:pt>
                <c:pt idx="126">
                  <c:v>2.62</c:v>
                </c:pt>
                <c:pt idx="127">
                  <c:v>0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3.15</c:v>
                </c:pt>
                <c:pt idx="132">
                  <c:v>5.99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2.0699999999999998</c:v>
                </c:pt>
                <c:pt idx="137">
                  <c:v>2.2999999999999998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2.33</c:v>
                </c:pt>
                <c:pt idx="144">
                  <c:v>0.5</c:v>
                </c:pt>
                <c:pt idx="145">
                  <c:v>5</c:v>
                </c:pt>
                <c:pt idx="146">
                  <c:v>4.5</c:v>
                </c:pt>
                <c:pt idx="147">
                  <c:v>6</c:v>
                </c:pt>
                <c:pt idx="148">
                  <c:v>4.25</c:v>
                </c:pt>
                <c:pt idx="149">
                  <c:v>3.75</c:v>
                </c:pt>
                <c:pt idx="150">
                  <c:v>4.09</c:v>
                </c:pt>
                <c:pt idx="151">
                  <c:v>3</c:v>
                </c:pt>
                <c:pt idx="152">
                  <c:v>2.77</c:v>
                </c:pt>
                <c:pt idx="153">
                  <c:v>4.07</c:v>
                </c:pt>
                <c:pt idx="154">
                  <c:v>2.83</c:v>
                </c:pt>
                <c:pt idx="155">
                  <c:v>4.34</c:v>
                </c:pt>
                <c:pt idx="156">
                  <c:v>0.12</c:v>
                </c:pt>
                <c:pt idx="157">
                  <c:v>1.93</c:v>
                </c:pt>
                <c:pt idx="158">
                  <c:v>5</c:v>
                </c:pt>
                <c:pt idx="159">
                  <c:v>0.9</c:v>
                </c:pt>
                <c:pt idx="160">
                  <c:v>4.09</c:v>
                </c:pt>
                <c:pt idx="161">
                  <c:v>5</c:v>
                </c:pt>
                <c:pt idx="162">
                  <c:v>4.88</c:v>
                </c:pt>
                <c:pt idx="163">
                  <c:v>2.3199999999999998</c:v>
                </c:pt>
                <c:pt idx="164">
                  <c:v>2.52</c:v>
                </c:pt>
                <c:pt idx="165">
                  <c:v>3</c:v>
                </c:pt>
                <c:pt idx="166">
                  <c:v>5</c:v>
                </c:pt>
                <c:pt idx="167">
                  <c:v>6.74</c:v>
                </c:pt>
                <c:pt idx="168">
                  <c:v>2.41</c:v>
                </c:pt>
                <c:pt idx="169">
                  <c:v>3.63</c:v>
                </c:pt>
                <c:pt idx="170">
                  <c:v>1</c:v>
                </c:pt>
                <c:pt idx="171">
                  <c:v>0</c:v>
                </c:pt>
                <c:pt idx="172">
                  <c:v>4.72</c:v>
                </c:pt>
                <c:pt idx="173">
                  <c:v>2</c:v>
                </c:pt>
                <c:pt idx="174">
                  <c:v>0</c:v>
                </c:pt>
                <c:pt idx="175">
                  <c:v>3.92</c:v>
                </c:pt>
                <c:pt idx="176">
                  <c:v>2.94</c:v>
                </c:pt>
                <c:pt idx="177">
                  <c:v>0</c:v>
                </c:pt>
                <c:pt idx="178">
                  <c:v>5</c:v>
                </c:pt>
                <c:pt idx="179">
                  <c:v>6.12</c:v>
                </c:pt>
                <c:pt idx="180">
                  <c:v>1</c:v>
                </c:pt>
                <c:pt idx="181">
                  <c:v>0</c:v>
                </c:pt>
                <c:pt idx="182">
                  <c:v>11.93</c:v>
                </c:pt>
                <c:pt idx="183">
                  <c:v>2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6.35</c:v>
                </c:pt>
                <c:pt idx="191">
                  <c:v>5.05</c:v>
                </c:pt>
                <c:pt idx="192">
                  <c:v>5.77</c:v>
                </c:pt>
                <c:pt idx="193">
                  <c:v>2</c:v>
                </c:pt>
                <c:pt idx="194">
                  <c:v>4.3099999999999996</c:v>
                </c:pt>
                <c:pt idx="195">
                  <c:v>5.77</c:v>
                </c:pt>
                <c:pt idx="196">
                  <c:v>0</c:v>
                </c:pt>
                <c:pt idx="197">
                  <c:v>2</c:v>
                </c:pt>
                <c:pt idx="198">
                  <c:v>3.1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1.33</c:v>
                </c:pt>
                <c:pt idx="203">
                  <c:v>2</c:v>
                </c:pt>
                <c:pt idx="204">
                  <c:v>0</c:v>
                </c:pt>
                <c:pt idx="205">
                  <c:v>2.31</c:v>
                </c:pt>
                <c:pt idx="206">
                  <c:v>1.5</c:v>
                </c:pt>
                <c:pt idx="207">
                  <c:v>0</c:v>
                </c:pt>
                <c:pt idx="208">
                  <c:v>3</c:v>
                </c:pt>
                <c:pt idx="209">
                  <c:v>0.36</c:v>
                </c:pt>
                <c:pt idx="210">
                  <c:v>0</c:v>
                </c:pt>
                <c:pt idx="211">
                  <c:v>3.69</c:v>
                </c:pt>
                <c:pt idx="212">
                  <c:v>1</c:v>
                </c:pt>
                <c:pt idx="213">
                  <c:v>4.46</c:v>
                </c:pt>
                <c:pt idx="214">
                  <c:v>3</c:v>
                </c:pt>
                <c:pt idx="215">
                  <c:v>4.21</c:v>
                </c:pt>
                <c:pt idx="216">
                  <c:v>4.2</c:v>
                </c:pt>
                <c:pt idx="217">
                  <c:v>10</c:v>
                </c:pt>
                <c:pt idx="218">
                  <c:v>5</c:v>
                </c:pt>
                <c:pt idx="219">
                  <c:v>1</c:v>
                </c:pt>
                <c:pt idx="220">
                  <c:v>10.55</c:v>
                </c:pt>
                <c:pt idx="221">
                  <c:v>0</c:v>
                </c:pt>
                <c:pt idx="222">
                  <c:v>6</c:v>
                </c:pt>
                <c:pt idx="223">
                  <c:v>7.16</c:v>
                </c:pt>
                <c:pt idx="224">
                  <c:v>3.54</c:v>
                </c:pt>
                <c:pt idx="225">
                  <c:v>3</c:v>
                </c:pt>
                <c:pt idx="226">
                  <c:v>4.49</c:v>
                </c:pt>
                <c:pt idx="227">
                  <c:v>4</c:v>
                </c:pt>
                <c:pt idx="228">
                  <c:v>7</c:v>
                </c:pt>
                <c:pt idx="229">
                  <c:v>3</c:v>
                </c:pt>
                <c:pt idx="230">
                  <c:v>11.68</c:v>
                </c:pt>
                <c:pt idx="231">
                  <c:v>5.17</c:v>
                </c:pt>
                <c:pt idx="232">
                  <c:v>0</c:v>
                </c:pt>
                <c:pt idx="233">
                  <c:v>2.5</c:v>
                </c:pt>
                <c:pt idx="234">
                  <c:v>4.2</c:v>
                </c:pt>
                <c:pt idx="235">
                  <c:v>0</c:v>
                </c:pt>
                <c:pt idx="236">
                  <c:v>7.74</c:v>
                </c:pt>
                <c:pt idx="237">
                  <c:v>0</c:v>
                </c:pt>
                <c:pt idx="238">
                  <c:v>5</c:v>
                </c:pt>
                <c:pt idx="239">
                  <c:v>5.9</c:v>
                </c:pt>
                <c:pt idx="240">
                  <c:v>2</c:v>
                </c:pt>
                <c:pt idx="241">
                  <c:v>5</c:v>
                </c:pt>
                <c:pt idx="242">
                  <c:v>4.88</c:v>
                </c:pt>
                <c:pt idx="243">
                  <c:v>2.82</c:v>
                </c:pt>
                <c:pt idx="244">
                  <c:v>3.7</c:v>
                </c:pt>
                <c:pt idx="245">
                  <c:v>2</c:v>
                </c:pt>
                <c:pt idx="246">
                  <c:v>4.7699999999999996</c:v>
                </c:pt>
                <c:pt idx="247">
                  <c:v>5</c:v>
                </c:pt>
                <c:pt idx="248">
                  <c:v>2</c:v>
                </c:pt>
                <c:pt idx="249">
                  <c:v>5.76</c:v>
                </c:pt>
                <c:pt idx="250">
                  <c:v>3.31</c:v>
                </c:pt>
                <c:pt idx="251">
                  <c:v>0</c:v>
                </c:pt>
                <c:pt idx="252">
                  <c:v>5</c:v>
                </c:pt>
                <c:pt idx="253">
                  <c:v>4.59</c:v>
                </c:pt>
                <c:pt idx="254">
                  <c:v>1.33</c:v>
                </c:pt>
                <c:pt idx="255">
                  <c:v>5.99</c:v>
                </c:pt>
                <c:pt idx="256">
                  <c:v>1.86</c:v>
                </c:pt>
                <c:pt idx="257">
                  <c:v>3.2</c:v>
                </c:pt>
                <c:pt idx="258">
                  <c:v>2.31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6.82</c:v>
                </c:pt>
                <c:pt idx="263">
                  <c:v>0</c:v>
                </c:pt>
                <c:pt idx="264">
                  <c:v>0</c:v>
                </c:pt>
                <c:pt idx="265">
                  <c:v>0.36</c:v>
                </c:pt>
                <c:pt idx="266">
                  <c:v>2.36</c:v>
                </c:pt>
                <c:pt idx="267">
                  <c:v>8.0500000000000007</c:v>
                </c:pt>
                <c:pt idx="268">
                  <c:v>8.0500000000000007</c:v>
                </c:pt>
                <c:pt idx="269">
                  <c:v>3.75</c:v>
                </c:pt>
                <c:pt idx="270">
                  <c:v>3.73</c:v>
                </c:pt>
                <c:pt idx="271">
                  <c:v>5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1.69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22.44</c:v>
                </c:pt>
                <c:pt idx="281">
                  <c:v>3</c:v>
                </c:pt>
                <c:pt idx="282">
                  <c:v>4.55</c:v>
                </c:pt>
                <c:pt idx="283">
                  <c:v>1.5</c:v>
                </c:pt>
                <c:pt idx="284">
                  <c:v>2.35</c:v>
                </c:pt>
                <c:pt idx="285">
                  <c:v>5</c:v>
                </c:pt>
                <c:pt idx="286">
                  <c:v>4.5</c:v>
                </c:pt>
                <c:pt idx="287">
                  <c:v>5</c:v>
                </c:pt>
                <c:pt idx="288">
                  <c:v>4</c:v>
                </c:pt>
                <c:pt idx="289">
                  <c:v>5.19</c:v>
                </c:pt>
                <c:pt idx="290">
                  <c:v>0</c:v>
                </c:pt>
                <c:pt idx="291">
                  <c:v>4.26</c:v>
                </c:pt>
                <c:pt idx="292">
                  <c:v>2</c:v>
                </c:pt>
                <c:pt idx="293">
                  <c:v>2.34</c:v>
                </c:pt>
                <c:pt idx="294">
                  <c:v>0</c:v>
                </c:pt>
                <c:pt idx="295">
                  <c:v>5.23</c:v>
                </c:pt>
                <c:pt idx="296">
                  <c:v>4</c:v>
                </c:pt>
                <c:pt idx="297">
                  <c:v>8.1199999999999992</c:v>
                </c:pt>
                <c:pt idx="298">
                  <c:v>6.52</c:v>
                </c:pt>
                <c:pt idx="299">
                  <c:v>3.2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5.51</c:v>
                </c:pt>
                <c:pt idx="316">
                  <c:v>2</c:v>
                </c:pt>
                <c:pt idx="317">
                  <c:v>0</c:v>
                </c:pt>
                <c:pt idx="318">
                  <c:v>4.42</c:v>
                </c:pt>
                <c:pt idx="319">
                  <c:v>1.53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5.77</c:v>
                </c:pt>
                <c:pt idx="324">
                  <c:v>4.5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6.5</c:v>
                </c:pt>
                <c:pt idx="329">
                  <c:v>6.88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4.1500000000000004</c:v>
                </c:pt>
                <c:pt idx="334">
                  <c:v>0</c:v>
                </c:pt>
                <c:pt idx="335">
                  <c:v>0.55000000000000004</c:v>
                </c:pt>
                <c:pt idx="336">
                  <c:v>5</c:v>
                </c:pt>
                <c:pt idx="337">
                  <c:v>0</c:v>
                </c:pt>
                <c:pt idx="338">
                  <c:v>2</c:v>
                </c:pt>
                <c:pt idx="339">
                  <c:v>4</c:v>
                </c:pt>
                <c:pt idx="340">
                  <c:v>0</c:v>
                </c:pt>
                <c:pt idx="341">
                  <c:v>2.41</c:v>
                </c:pt>
                <c:pt idx="342">
                  <c:v>10.17</c:v>
                </c:pt>
                <c:pt idx="343">
                  <c:v>4.12</c:v>
                </c:pt>
                <c:pt idx="344">
                  <c:v>4</c:v>
                </c:pt>
                <c:pt idx="345">
                  <c:v>5.19</c:v>
                </c:pt>
                <c:pt idx="346">
                  <c:v>3.98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5</c:v>
                </c:pt>
                <c:pt idx="351">
                  <c:v>3.76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7</c:v>
                </c:pt>
                <c:pt idx="358">
                  <c:v>4.5</c:v>
                </c:pt>
                <c:pt idx="359">
                  <c:v>0</c:v>
                </c:pt>
                <c:pt idx="360">
                  <c:v>2</c:v>
                </c:pt>
                <c:pt idx="361">
                  <c:v>5</c:v>
                </c:pt>
                <c:pt idx="362">
                  <c:v>5.14</c:v>
                </c:pt>
                <c:pt idx="363">
                  <c:v>3.5</c:v>
                </c:pt>
                <c:pt idx="364">
                  <c:v>2.74</c:v>
                </c:pt>
                <c:pt idx="365">
                  <c:v>2.5</c:v>
                </c:pt>
                <c:pt idx="366">
                  <c:v>3</c:v>
                </c:pt>
                <c:pt idx="367">
                  <c:v>0</c:v>
                </c:pt>
                <c:pt idx="368">
                  <c:v>6</c:v>
                </c:pt>
                <c:pt idx="369">
                  <c:v>2</c:v>
                </c:pt>
                <c:pt idx="370">
                  <c:v>1.5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3.07</c:v>
                </c:pt>
                <c:pt idx="376">
                  <c:v>2</c:v>
                </c:pt>
                <c:pt idx="377">
                  <c:v>4.74</c:v>
                </c:pt>
                <c:pt idx="378">
                  <c:v>3.68</c:v>
                </c:pt>
                <c:pt idx="379">
                  <c:v>0</c:v>
                </c:pt>
                <c:pt idx="380">
                  <c:v>3.73</c:v>
                </c:pt>
                <c:pt idx="381">
                  <c:v>0</c:v>
                </c:pt>
                <c:pt idx="382">
                  <c:v>2</c:v>
                </c:pt>
                <c:pt idx="383">
                  <c:v>3.56</c:v>
                </c:pt>
                <c:pt idx="384">
                  <c:v>6.35</c:v>
                </c:pt>
                <c:pt idx="385">
                  <c:v>2.4</c:v>
                </c:pt>
                <c:pt idx="386">
                  <c:v>1.8</c:v>
                </c:pt>
                <c:pt idx="387">
                  <c:v>3.29</c:v>
                </c:pt>
                <c:pt idx="388">
                  <c:v>5.18</c:v>
                </c:pt>
                <c:pt idx="389">
                  <c:v>3</c:v>
                </c:pt>
                <c:pt idx="390">
                  <c:v>0</c:v>
                </c:pt>
                <c:pt idx="391">
                  <c:v>3.18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3.8</c:v>
                </c:pt>
                <c:pt idx="397">
                  <c:v>0</c:v>
                </c:pt>
                <c:pt idx="398">
                  <c:v>12.2</c:v>
                </c:pt>
                <c:pt idx="399">
                  <c:v>0</c:v>
                </c:pt>
                <c:pt idx="400">
                  <c:v>4.33</c:v>
                </c:pt>
                <c:pt idx="401">
                  <c:v>4</c:v>
                </c:pt>
                <c:pt idx="402">
                  <c:v>8.15</c:v>
                </c:pt>
                <c:pt idx="403">
                  <c:v>0</c:v>
                </c:pt>
                <c:pt idx="404">
                  <c:v>3</c:v>
                </c:pt>
                <c:pt idx="405">
                  <c:v>4</c:v>
                </c:pt>
                <c:pt idx="406">
                  <c:v>2</c:v>
                </c:pt>
                <c:pt idx="407">
                  <c:v>5</c:v>
                </c:pt>
                <c:pt idx="408">
                  <c:v>2.41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19.059999999999999</c:v>
                </c:pt>
                <c:pt idx="413">
                  <c:v>2.1800000000000002</c:v>
                </c:pt>
                <c:pt idx="414">
                  <c:v>3</c:v>
                </c:pt>
                <c:pt idx="415">
                  <c:v>5</c:v>
                </c:pt>
                <c:pt idx="416">
                  <c:v>7</c:v>
                </c:pt>
                <c:pt idx="417">
                  <c:v>3</c:v>
                </c:pt>
                <c:pt idx="418">
                  <c:v>3</c:v>
                </c:pt>
                <c:pt idx="419">
                  <c:v>0</c:v>
                </c:pt>
                <c:pt idx="420">
                  <c:v>3</c:v>
                </c:pt>
                <c:pt idx="421">
                  <c:v>3.28</c:v>
                </c:pt>
                <c:pt idx="422">
                  <c:v>3</c:v>
                </c:pt>
                <c:pt idx="423">
                  <c:v>3.71</c:v>
                </c:pt>
                <c:pt idx="424">
                  <c:v>3</c:v>
                </c:pt>
                <c:pt idx="425">
                  <c:v>4.18</c:v>
                </c:pt>
                <c:pt idx="426">
                  <c:v>1</c:v>
                </c:pt>
                <c:pt idx="427">
                  <c:v>2</c:v>
                </c:pt>
                <c:pt idx="428">
                  <c:v>5.71</c:v>
                </c:pt>
                <c:pt idx="429">
                  <c:v>2.59</c:v>
                </c:pt>
                <c:pt idx="430">
                  <c:v>0</c:v>
                </c:pt>
                <c:pt idx="431">
                  <c:v>1.74</c:v>
                </c:pt>
                <c:pt idx="432">
                  <c:v>3</c:v>
                </c:pt>
                <c:pt idx="433">
                  <c:v>3</c:v>
                </c:pt>
                <c:pt idx="434">
                  <c:v>0</c:v>
                </c:pt>
                <c:pt idx="435">
                  <c:v>2.35</c:v>
                </c:pt>
                <c:pt idx="436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6-4B3C-AEA2-11A24231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9712"/>
        <c:axId val="637591312"/>
      </c:scatterChart>
      <c:valAx>
        <c:axId val="6375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1312"/>
        <c:crosses val="autoZero"/>
        <c:crossBetween val="midCat"/>
      </c:valAx>
      <c:valAx>
        <c:axId val="637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VS 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'Tips VS Time Elapsed'!$B$1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'Tips VS Time Elapsed'!$A$2:$A$438</c:f>
              <c:numCache>
                <c:formatCode>General</c:formatCode>
                <c:ptCount val="437"/>
                <c:pt idx="0">
                  <c:v>40</c:v>
                </c:pt>
                <c:pt idx="1">
                  <c:v>69</c:v>
                </c:pt>
                <c:pt idx="2">
                  <c:v>76</c:v>
                </c:pt>
                <c:pt idx="3">
                  <c:v>29</c:v>
                </c:pt>
                <c:pt idx="4">
                  <c:v>53</c:v>
                </c:pt>
                <c:pt idx="5">
                  <c:v>49</c:v>
                </c:pt>
                <c:pt idx="6">
                  <c:v>35</c:v>
                </c:pt>
                <c:pt idx="7">
                  <c:v>53</c:v>
                </c:pt>
                <c:pt idx="8">
                  <c:v>52</c:v>
                </c:pt>
                <c:pt idx="9">
                  <c:v>48</c:v>
                </c:pt>
                <c:pt idx="10">
                  <c:v>66</c:v>
                </c:pt>
                <c:pt idx="11">
                  <c:v>64</c:v>
                </c:pt>
                <c:pt idx="12">
                  <c:v>66</c:v>
                </c:pt>
                <c:pt idx="13">
                  <c:v>21</c:v>
                </c:pt>
                <c:pt idx="14">
                  <c:v>72</c:v>
                </c:pt>
                <c:pt idx="15">
                  <c:v>48</c:v>
                </c:pt>
                <c:pt idx="16">
                  <c:v>62</c:v>
                </c:pt>
                <c:pt idx="17">
                  <c:v>60</c:v>
                </c:pt>
                <c:pt idx="18">
                  <c:v>43</c:v>
                </c:pt>
                <c:pt idx="19">
                  <c:v>53</c:v>
                </c:pt>
                <c:pt idx="20">
                  <c:v>54</c:v>
                </c:pt>
                <c:pt idx="21">
                  <c:v>66</c:v>
                </c:pt>
                <c:pt idx="22">
                  <c:v>70</c:v>
                </c:pt>
                <c:pt idx="23">
                  <c:v>52</c:v>
                </c:pt>
                <c:pt idx="24">
                  <c:v>57</c:v>
                </c:pt>
                <c:pt idx="25">
                  <c:v>45</c:v>
                </c:pt>
                <c:pt idx="26">
                  <c:v>56</c:v>
                </c:pt>
                <c:pt idx="27">
                  <c:v>45</c:v>
                </c:pt>
                <c:pt idx="28">
                  <c:v>42</c:v>
                </c:pt>
                <c:pt idx="29">
                  <c:v>30</c:v>
                </c:pt>
                <c:pt idx="30">
                  <c:v>60</c:v>
                </c:pt>
                <c:pt idx="31">
                  <c:v>58</c:v>
                </c:pt>
                <c:pt idx="32">
                  <c:v>45</c:v>
                </c:pt>
                <c:pt idx="33">
                  <c:v>0</c:v>
                </c:pt>
                <c:pt idx="34">
                  <c:v>90</c:v>
                </c:pt>
                <c:pt idx="35">
                  <c:v>20</c:v>
                </c:pt>
                <c:pt idx="36">
                  <c:v>47</c:v>
                </c:pt>
                <c:pt idx="37">
                  <c:v>53</c:v>
                </c:pt>
                <c:pt idx="38">
                  <c:v>65</c:v>
                </c:pt>
                <c:pt idx="39">
                  <c:v>44</c:v>
                </c:pt>
                <c:pt idx="40">
                  <c:v>66</c:v>
                </c:pt>
                <c:pt idx="41">
                  <c:v>60</c:v>
                </c:pt>
                <c:pt idx="42">
                  <c:v>0</c:v>
                </c:pt>
                <c:pt idx="43">
                  <c:v>45</c:v>
                </c:pt>
                <c:pt idx="44">
                  <c:v>50</c:v>
                </c:pt>
                <c:pt idx="45">
                  <c:v>61</c:v>
                </c:pt>
                <c:pt idx="46">
                  <c:v>87</c:v>
                </c:pt>
                <c:pt idx="47">
                  <c:v>64</c:v>
                </c:pt>
                <c:pt idx="48">
                  <c:v>42</c:v>
                </c:pt>
                <c:pt idx="49">
                  <c:v>12</c:v>
                </c:pt>
                <c:pt idx="50">
                  <c:v>52</c:v>
                </c:pt>
                <c:pt idx="51">
                  <c:v>53</c:v>
                </c:pt>
                <c:pt idx="52">
                  <c:v>63</c:v>
                </c:pt>
                <c:pt idx="53">
                  <c:v>52</c:v>
                </c:pt>
                <c:pt idx="54">
                  <c:v>61</c:v>
                </c:pt>
                <c:pt idx="55">
                  <c:v>39</c:v>
                </c:pt>
                <c:pt idx="56">
                  <c:v>62</c:v>
                </c:pt>
                <c:pt idx="57">
                  <c:v>53</c:v>
                </c:pt>
                <c:pt idx="58">
                  <c:v>53</c:v>
                </c:pt>
                <c:pt idx="59">
                  <c:v>40</c:v>
                </c:pt>
                <c:pt idx="60">
                  <c:v>63</c:v>
                </c:pt>
                <c:pt idx="61">
                  <c:v>78</c:v>
                </c:pt>
                <c:pt idx="62">
                  <c:v>48</c:v>
                </c:pt>
                <c:pt idx="63">
                  <c:v>48</c:v>
                </c:pt>
                <c:pt idx="64">
                  <c:v>52</c:v>
                </c:pt>
                <c:pt idx="65">
                  <c:v>30</c:v>
                </c:pt>
                <c:pt idx="66">
                  <c:v>62</c:v>
                </c:pt>
                <c:pt idx="67">
                  <c:v>40</c:v>
                </c:pt>
                <c:pt idx="68">
                  <c:v>50</c:v>
                </c:pt>
                <c:pt idx="69">
                  <c:v>36</c:v>
                </c:pt>
                <c:pt idx="70">
                  <c:v>39</c:v>
                </c:pt>
                <c:pt idx="71">
                  <c:v>50</c:v>
                </c:pt>
                <c:pt idx="72">
                  <c:v>62</c:v>
                </c:pt>
                <c:pt idx="73">
                  <c:v>68</c:v>
                </c:pt>
                <c:pt idx="74">
                  <c:v>44</c:v>
                </c:pt>
                <c:pt idx="75">
                  <c:v>62</c:v>
                </c:pt>
                <c:pt idx="76">
                  <c:v>64</c:v>
                </c:pt>
                <c:pt idx="77">
                  <c:v>48</c:v>
                </c:pt>
                <c:pt idx="78">
                  <c:v>69</c:v>
                </c:pt>
                <c:pt idx="79">
                  <c:v>60</c:v>
                </c:pt>
                <c:pt idx="80">
                  <c:v>40</c:v>
                </c:pt>
                <c:pt idx="81">
                  <c:v>55</c:v>
                </c:pt>
                <c:pt idx="82">
                  <c:v>58</c:v>
                </c:pt>
                <c:pt idx="83">
                  <c:v>49</c:v>
                </c:pt>
                <c:pt idx="84">
                  <c:v>72</c:v>
                </c:pt>
                <c:pt idx="85">
                  <c:v>46</c:v>
                </c:pt>
                <c:pt idx="86">
                  <c:v>63</c:v>
                </c:pt>
                <c:pt idx="87">
                  <c:v>43</c:v>
                </c:pt>
                <c:pt idx="88">
                  <c:v>62</c:v>
                </c:pt>
                <c:pt idx="89">
                  <c:v>31</c:v>
                </c:pt>
                <c:pt idx="90">
                  <c:v>47</c:v>
                </c:pt>
                <c:pt idx="91">
                  <c:v>39</c:v>
                </c:pt>
                <c:pt idx="92">
                  <c:v>45</c:v>
                </c:pt>
                <c:pt idx="93">
                  <c:v>48</c:v>
                </c:pt>
                <c:pt idx="94">
                  <c:v>68</c:v>
                </c:pt>
                <c:pt idx="95">
                  <c:v>33</c:v>
                </c:pt>
                <c:pt idx="96">
                  <c:v>45</c:v>
                </c:pt>
                <c:pt idx="97">
                  <c:v>46</c:v>
                </c:pt>
                <c:pt idx="98">
                  <c:v>68</c:v>
                </c:pt>
                <c:pt idx="99">
                  <c:v>65</c:v>
                </c:pt>
                <c:pt idx="100">
                  <c:v>36</c:v>
                </c:pt>
                <c:pt idx="101">
                  <c:v>40</c:v>
                </c:pt>
                <c:pt idx="102">
                  <c:v>43</c:v>
                </c:pt>
                <c:pt idx="103">
                  <c:v>64</c:v>
                </c:pt>
                <c:pt idx="104">
                  <c:v>36</c:v>
                </c:pt>
                <c:pt idx="105">
                  <c:v>68</c:v>
                </c:pt>
                <c:pt idx="106">
                  <c:v>58</c:v>
                </c:pt>
                <c:pt idx="107">
                  <c:v>71</c:v>
                </c:pt>
                <c:pt idx="108">
                  <c:v>47</c:v>
                </c:pt>
                <c:pt idx="109">
                  <c:v>62</c:v>
                </c:pt>
                <c:pt idx="110">
                  <c:v>50</c:v>
                </c:pt>
                <c:pt idx="111">
                  <c:v>47</c:v>
                </c:pt>
                <c:pt idx="112">
                  <c:v>57</c:v>
                </c:pt>
                <c:pt idx="113">
                  <c:v>51</c:v>
                </c:pt>
                <c:pt idx="114">
                  <c:v>39</c:v>
                </c:pt>
                <c:pt idx="115">
                  <c:v>52</c:v>
                </c:pt>
                <c:pt idx="116">
                  <c:v>17</c:v>
                </c:pt>
                <c:pt idx="117">
                  <c:v>32</c:v>
                </c:pt>
                <c:pt idx="118">
                  <c:v>79</c:v>
                </c:pt>
                <c:pt idx="119">
                  <c:v>29</c:v>
                </c:pt>
                <c:pt idx="120">
                  <c:v>60</c:v>
                </c:pt>
                <c:pt idx="121">
                  <c:v>60</c:v>
                </c:pt>
                <c:pt idx="122">
                  <c:v>55</c:v>
                </c:pt>
                <c:pt idx="123">
                  <c:v>45</c:v>
                </c:pt>
                <c:pt idx="124">
                  <c:v>67</c:v>
                </c:pt>
                <c:pt idx="125">
                  <c:v>63</c:v>
                </c:pt>
                <c:pt idx="126">
                  <c:v>73</c:v>
                </c:pt>
                <c:pt idx="127">
                  <c:v>62</c:v>
                </c:pt>
                <c:pt idx="128">
                  <c:v>60</c:v>
                </c:pt>
                <c:pt idx="129">
                  <c:v>51</c:v>
                </c:pt>
                <c:pt idx="130">
                  <c:v>38</c:v>
                </c:pt>
                <c:pt idx="131">
                  <c:v>45</c:v>
                </c:pt>
                <c:pt idx="132">
                  <c:v>49</c:v>
                </c:pt>
                <c:pt idx="133">
                  <c:v>45</c:v>
                </c:pt>
                <c:pt idx="134">
                  <c:v>39</c:v>
                </c:pt>
                <c:pt idx="135">
                  <c:v>32</c:v>
                </c:pt>
                <c:pt idx="136">
                  <c:v>0</c:v>
                </c:pt>
                <c:pt idx="137">
                  <c:v>42</c:v>
                </c:pt>
                <c:pt idx="138">
                  <c:v>47</c:v>
                </c:pt>
                <c:pt idx="139">
                  <c:v>47</c:v>
                </c:pt>
                <c:pt idx="140">
                  <c:v>61</c:v>
                </c:pt>
                <c:pt idx="141">
                  <c:v>41</c:v>
                </c:pt>
                <c:pt idx="142">
                  <c:v>53</c:v>
                </c:pt>
                <c:pt idx="143">
                  <c:v>53</c:v>
                </c:pt>
                <c:pt idx="144">
                  <c:v>51</c:v>
                </c:pt>
                <c:pt idx="145">
                  <c:v>36</c:v>
                </c:pt>
                <c:pt idx="146">
                  <c:v>72</c:v>
                </c:pt>
                <c:pt idx="147">
                  <c:v>57</c:v>
                </c:pt>
                <c:pt idx="148">
                  <c:v>38</c:v>
                </c:pt>
                <c:pt idx="149">
                  <c:v>75</c:v>
                </c:pt>
                <c:pt idx="150">
                  <c:v>39</c:v>
                </c:pt>
                <c:pt idx="151">
                  <c:v>64</c:v>
                </c:pt>
                <c:pt idx="152">
                  <c:v>16</c:v>
                </c:pt>
                <c:pt idx="153">
                  <c:v>60</c:v>
                </c:pt>
                <c:pt idx="154">
                  <c:v>24</c:v>
                </c:pt>
                <c:pt idx="155">
                  <c:v>47</c:v>
                </c:pt>
                <c:pt idx="156">
                  <c:v>37</c:v>
                </c:pt>
                <c:pt idx="157">
                  <c:v>81</c:v>
                </c:pt>
                <c:pt idx="158">
                  <c:v>41</c:v>
                </c:pt>
                <c:pt idx="159">
                  <c:v>31</c:v>
                </c:pt>
                <c:pt idx="160">
                  <c:v>45</c:v>
                </c:pt>
                <c:pt idx="161">
                  <c:v>50</c:v>
                </c:pt>
                <c:pt idx="162">
                  <c:v>72</c:v>
                </c:pt>
                <c:pt idx="163">
                  <c:v>55</c:v>
                </c:pt>
                <c:pt idx="164">
                  <c:v>62</c:v>
                </c:pt>
                <c:pt idx="165">
                  <c:v>73</c:v>
                </c:pt>
                <c:pt idx="166">
                  <c:v>55</c:v>
                </c:pt>
                <c:pt idx="167">
                  <c:v>40</c:v>
                </c:pt>
                <c:pt idx="168">
                  <c:v>54</c:v>
                </c:pt>
                <c:pt idx="169">
                  <c:v>70</c:v>
                </c:pt>
                <c:pt idx="170">
                  <c:v>43</c:v>
                </c:pt>
                <c:pt idx="171">
                  <c:v>54</c:v>
                </c:pt>
                <c:pt idx="172">
                  <c:v>51</c:v>
                </c:pt>
                <c:pt idx="173">
                  <c:v>58</c:v>
                </c:pt>
                <c:pt idx="174">
                  <c:v>56</c:v>
                </c:pt>
                <c:pt idx="175">
                  <c:v>44</c:v>
                </c:pt>
                <c:pt idx="176">
                  <c:v>85</c:v>
                </c:pt>
                <c:pt idx="177">
                  <c:v>60</c:v>
                </c:pt>
                <c:pt idx="178">
                  <c:v>48</c:v>
                </c:pt>
                <c:pt idx="179">
                  <c:v>33</c:v>
                </c:pt>
                <c:pt idx="180">
                  <c:v>44</c:v>
                </c:pt>
                <c:pt idx="181">
                  <c:v>60</c:v>
                </c:pt>
                <c:pt idx="182">
                  <c:v>42</c:v>
                </c:pt>
                <c:pt idx="183">
                  <c:v>34</c:v>
                </c:pt>
                <c:pt idx="184">
                  <c:v>40</c:v>
                </c:pt>
                <c:pt idx="185">
                  <c:v>58</c:v>
                </c:pt>
                <c:pt idx="186">
                  <c:v>43</c:v>
                </c:pt>
                <c:pt idx="187">
                  <c:v>54</c:v>
                </c:pt>
                <c:pt idx="188">
                  <c:v>77</c:v>
                </c:pt>
                <c:pt idx="189">
                  <c:v>30</c:v>
                </c:pt>
                <c:pt idx="190">
                  <c:v>40</c:v>
                </c:pt>
                <c:pt idx="191">
                  <c:v>65</c:v>
                </c:pt>
                <c:pt idx="192">
                  <c:v>55</c:v>
                </c:pt>
                <c:pt idx="193">
                  <c:v>37</c:v>
                </c:pt>
                <c:pt idx="194">
                  <c:v>36</c:v>
                </c:pt>
                <c:pt idx="195">
                  <c:v>61</c:v>
                </c:pt>
                <c:pt idx="196">
                  <c:v>40</c:v>
                </c:pt>
                <c:pt idx="197">
                  <c:v>34</c:v>
                </c:pt>
                <c:pt idx="198">
                  <c:v>58</c:v>
                </c:pt>
                <c:pt idx="199">
                  <c:v>39</c:v>
                </c:pt>
                <c:pt idx="200">
                  <c:v>34</c:v>
                </c:pt>
                <c:pt idx="201">
                  <c:v>71</c:v>
                </c:pt>
                <c:pt idx="202">
                  <c:v>67</c:v>
                </c:pt>
                <c:pt idx="203">
                  <c:v>45</c:v>
                </c:pt>
                <c:pt idx="204">
                  <c:v>42</c:v>
                </c:pt>
                <c:pt idx="205">
                  <c:v>53</c:v>
                </c:pt>
                <c:pt idx="206">
                  <c:v>50</c:v>
                </c:pt>
                <c:pt idx="207">
                  <c:v>58</c:v>
                </c:pt>
                <c:pt idx="208">
                  <c:v>42</c:v>
                </c:pt>
                <c:pt idx="209">
                  <c:v>41</c:v>
                </c:pt>
                <c:pt idx="210">
                  <c:v>39</c:v>
                </c:pt>
                <c:pt idx="211">
                  <c:v>43</c:v>
                </c:pt>
                <c:pt idx="212">
                  <c:v>81</c:v>
                </c:pt>
                <c:pt idx="213">
                  <c:v>41</c:v>
                </c:pt>
                <c:pt idx="214">
                  <c:v>65</c:v>
                </c:pt>
                <c:pt idx="215">
                  <c:v>51</c:v>
                </c:pt>
                <c:pt idx="216">
                  <c:v>37</c:v>
                </c:pt>
                <c:pt idx="217">
                  <c:v>64</c:v>
                </c:pt>
                <c:pt idx="218">
                  <c:v>63</c:v>
                </c:pt>
                <c:pt idx="219">
                  <c:v>50</c:v>
                </c:pt>
                <c:pt idx="220">
                  <c:v>30</c:v>
                </c:pt>
                <c:pt idx="221">
                  <c:v>66</c:v>
                </c:pt>
                <c:pt idx="222">
                  <c:v>65</c:v>
                </c:pt>
                <c:pt idx="223">
                  <c:v>46</c:v>
                </c:pt>
                <c:pt idx="224">
                  <c:v>44</c:v>
                </c:pt>
                <c:pt idx="225">
                  <c:v>60</c:v>
                </c:pt>
                <c:pt idx="226">
                  <c:v>62</c:v>
                </c:pt>
                <c:pt idx="227">
                  <c:v>49</c:v>
                </c:pt>
                <c:pt idx="228">
                  <c:v>19</c:v>
                </c:pt>
                <c:pt idx="229">
                  <c:v>29</c:v>
                </c:pt>
                <c:pt idx="230">
                  <c:v>72</c:v>
                </c:pt>
                <c:pt idx="231">
                  <c:v>48</c:v>
                </c:pt>
                <c:pt idx="232">
                  <c:v>43</c:v>
                </c:pt>
                <c:pt idx="233">
                  <c:v>33</c:v>
                </c:pt>
                <c:pt idx="234">
                  <c:v>44</c:v>
                </c:pt>
                <c:pt idx="235">
                  <c:v>62</c:v>
                </c:pt>
                <c:pt idx="236">
                  <c:v>51</c:v>
                </c:pt>
                <c:pt idx="237">
                  <c:v>68</c:v>
                </c:pt>
                <c:pt idx="238">
                  <c:v>20</c:v>
                </c:pt>
                <c:pt idx="239">
                  <c:v>46</c:v>
                </c:pt>
                <c:pt idx="240">
                  <c:v>24</c:v>
                </c:pt>
                <c:pt idx="241">
                  <c:v>78</c:v>
                </c:pt>
                <c:pt idx="242">
                  <c:v>35</c:v>
                </c:pt>
                <c:pt idx="243">
                  <c:v>30</c:v>
                </c:pt>
                <c:pt idx="244">
                  <c:v>56</c:v>
                </c:pt>
                <c:pt idx="245">
                  <c:v>30</c:v>
                </c:pt>
                <c:pt idx="246">
                  <c:v>62</c:v>
                </c:pt>
                <c:pt idx="247">
                  <c:v>42</c:v>
                </c:pt>
                <c:pt idx="248">
                  <c:v>34</c:v>
                </c:pt>
                <c:pt idx="249">
                  <c:v>55</c:v>
                </c:pt>
                <c:pt idx="250">
                  <c:v>34</c:v>
                </c:pt>
                <c:pt idx="251">
                  <c:v>71</c:v>
                </c:pt>
                <c:pt idx="252">
                  <c:v>33</c:v>
                </c:pt>
                <c:pt idx="253">
                  <c:v>27</c:v>
                </c:pt>
                <c:pt idx="254">
                  <c:v>39</c:v>
                </c:pt>
                <c:pt idx="255">
                  <c:v>32</c:v>
                </c:pt>
                <c:pt idx="256">
                  <c:v>39</c:v>
                </c:pt>
                <c:pt idx="257">
                  <c:v>42</c:v>
                </c:pt>
                <c:pt idx="258">
                  <c:v>53</c:v>
                </c:pt>
                <c:pt idx="259">
                  <c:v>17</c:v>
                </c:pt>
                <c:pt idx="260">
                  <c:v>20</c:v>
                </c:pt>
                <c:pt idx="261">
                  <c:v>36</c:v>
                </c:pt>
                <c:pt idx="262">
                  <c:v>19</c:v>
                </c:pt>
                <c:pt idx="263">
                  <c:v>58</c:v>
                </c:pt>
                <c:pt idx="264">
                  <c:v>50</c:v>
                </c:pt>
                <c:pt idx="265">
                  <c:v>41</c:v>
                </c:pt>
                <c:pt idx="266">
                  <c:v>48</c:v>
                </c:pt>
                <c:pt idx="267">
                  <c:v>44</c:v>
                </c:pt>
                <c:pt idx="268">
                  <c:v>44</c:v>
                </c:pt>
                <c:pt idx="269">
                  <c:v>45</c:v>
                </c:pt>
                <c:pt idx="270">
                  <c:v>45</c:v>
                </c:pt>
                <c:pt idx="271">
                  <c:v>31</c:v>
                </c:pt>
                <c:pt idx="272">
                  <c:v>19</c:v>
                </c:pt>
                <c:pt idx="273">
                  <c:v>52</c:v>
                </c:pt>
                <c:pt idx="274">
                  <c:v>20</c:v>
                </c:pt>
                <c:pt idx="275">
                  <c:v>55</c:v>
                </c:pt>
                <c:pt idx="276">
                  <c:v>45</c:v>
                </c:pt>
                <c:pt idx="277">
                  <c:v>32</c:v>
                </c:pt>
                <c:pt idx="278">
                  <c:v>18</c:v>
                </c:pt>
                <c:pt idx="279">
                  <c:v>56</c:v>
                </c:pt>
                <c:pt idx="280">
                  <c:v>44</c:v>
                </c:pt>
                <c:pt idx="281">
                  <c:v>18</c:v>
                </c:pt>
                <c:pt idx="282">
                  <c:v>20</c:v>
                </c:pt>
                <c:pt idx="283">
                  <c:v>12</c:v>
                </c:pt>
                <c:pt idx="284">
                  <c:v>58</c:v>
                </c:pt>
                <c:pt idx="285">
                  <c:v>40</c:v>
                </c:pt>
                <c:pt idx="286">
                  <c:v>16</c:v>
                </c:pt>
                <c:pt idx="287">
                  <c:v>24</c:v>
                </c:pt>
                <c:pt idx="288">
                  <c:v>20</c:v>
                </c:pt>
                <c:pt idx="289">
                  <c:v>55</c:v>
                </c:pt>
                <c:pt idx="290">
                  <c:v>36</c:v>
                </c:pt>
                <c:pt idx="291">
                  <c:v>54</c:v>
                </c:pt>
                <c:pt idx="292">
                  <c:v>45</c:v>
                </c:pt>
                <c:pt idx="293">
                  <c:v>55</c:v>
                </c:pt>
                <c:pt idx="294">
                  <c:v>26</c:v>
                </c:pt>
                <c:pt idx="295">
                  <c:v>24</c:v>
                </c:pt>
                <c:pt idx="296">
                  <c:v>15</c:v>
                </c:pt>
                <c:pt idx="297">
                  <c:v>14</c:v>
                </c:pt>
                <c:pt idx="298">
                  <c:v>39</c:v>
                </c:pt>
                <c:pt idx="299">
                  <c:v>33</c:v>
                </c:pt>
                <c:pt idx="300">
                  <c:v>42</c:v>
                </c:pt>
                <c:pt idx="301">
                  <c:v>30</c:v>
                </c:pt>
                <c:pt idx="302">
                  <c:v>27</c:v>
                </c:pt>
                <c:pt idx="303">
                  <c:v>34</c:v>
                </c:pt>
                <c:pt idx="304">
                  <c:v>23</c:v>
                </c:pt>
                <c:pt idx="305">
                  <c:v>26</c:v>
                </c:pt>
                <c:pt idx="306">
                  <c:v>28</c:v>
                </c:pt>
                <c:pt idx="307">
                  <c:v>36</c:v>
                </c:pt>
                <c:pt idx="308">
                  <c:v>39</c:v>
                </c:pt>
                <c:pt idx="309">
                  <c:v>19</c:v>
                </c:pt>
                <c:pt idx="310">
                  <c:v>74</c:v>
                </c:pt>
                <c:pt idx="311">
                  <c:v>75</c:v>
                </c:pt>
                <c:pt idx="312">
                  <c:v>51</c:v>
                </c:pt>
                <c:pt idx="313">
                  <c:v>43</c:v>
                </c:pt>
                <c:pt idx="314">
                  <c:v>44</c:v>
                </c:pt>
                <c:pt idx="315">
                  <c:v>56</c:v>
                </c:pt>
                <c:pt idx="316">
                  <c:v>46</c:v>
                </c:pt>
                <c:pt idx="317">
                  <c:v>30</c:v>
                </c:pt>
                <c:pt idx="318">
                  <c:v>38</c:v>
                </c:pt>
                <c:pt idx="319">
                  <c:v>41</c:v>
                </c:pt>
                <c:pt idx="320">
                  <c:v>44</c:v>
                </c:pt>
                <c:pt idx="321">
                  <c:v>55</c:v>
                </c:pt>
                <c:pt idx="322">
                  <c:v>15</c:v>
                </c:pt>
                <c:pt idx="323">
                  <c:v>34</c:v>
                </c:pt>
                <c:pt idx="324">
                  <c:v>24</c:v>
                </c:pt>
                <c:pt idx="325">
                  <c:v>28</c:v>
                </c:pt>
                <c:pt idx="326">
                  <c:v>33</c:v>
                </c:pt>
                <c:pt idx="327">
                  <c:v>52</c:v>
                </c:pt>
                <c:pt idx="328">
                  <c:v>30</c:v>
                </c:pt>
                <c:pt idx="329">
                  <c:v>52</c:v>
                </c:pt>
                <c:pt idx="330">
                  <c:v>12</c:v>
                </c:pt>
                <c:pt idx="331">
                  <c:v>29</c:v>
                </c:pt>
                <c:pt idx="332">
                  <c:v>13</c:v>
                </c:pt>
                <c:pt idx="333">
                  <c:v>41</c:v>
                </c:pt>
                <c:pt idx="334">
                  <c:v>28</c:v>
                </c:pt>
                <c:pt idx="335">
                  <c:v>46</c:v>
                </c:pt>
                <c:pt idx="336">
                  <c:v>28</c:v>
                </c:pt>
                <c:pt idx="337">
                  <c:v>44</c:v>
                </c:pt>
                <c:pt idx="338">
                  <c:v>28</c:v>
                </c:pt>
                <c:pt idx="339">
                  <c:v>24</c:v>
                </c:pt>
                <c:pt idx="340">
                  <c:v>55</c:v>
                </c:pt>
                <c:pt idx="341">
                  <c:v>37</c:v>
                </c:pt>
                <c:pt idx="342">
                  <c:v>22</c:v>
                </c:pt>
                <c:pt idx="343">
                  <c:v>29</c:v>
                </c:pt>
                <c:pt idx="344">
                  <c:v>47</c:v>
                </c:pt>
                <c:pt idx="345">
                  <c:v>43</c:v>
                </c:pt>
                <c:pt idx="346">
                  <c:v>24</c:v>
                </c:pt>
                <c:pt idx="347">
                  <c:v>50</c:v>
                </c:pt>
                <c:pt idx="348">
                  <c:v>12</c:v>
                </c:pt>
                <c:pt idx="349">
                  <c:v>25</c:v>
                </c:pt>
                <c:pt idx="350">
                  <c:v>15</c:v>
                </c:pt>
                <c:pt idx="351">
                  <c:v>38</c:v>
                </c:pt>
                <c:pt idx="352">
                  <c:v>37</c:v>
                </c:pt>
                <c:pt idx="353">
                  <c:v>20</c:v>
                </c:pt>
                <c:pt idx="354">
                  <c:v>17</c:v>
                </c:pt>
                <c:pt idx="355">
                  <c:v>30</c:v>
                </c:pt>
                <c:pt idx="356">
                  <c:v>21</c:v>
                </c:pt>
                <c:pt idx="357">
                  <c:v>21</c:v>
                </c:pt>
                <c:pt idx="358">
                  <c:v>31</c:v>
                </c:pt>
                <c:pt idx="359">
                  <c:v>20</c:v>
                </c:pt>
                <c:pt idx="360">
                  <c:v>52</c:v>
                </c:pt>
                <c:pt idx="361">
                  <c:v>31</c:v>
                </c:pt>
                <c:pt idx="362">
                  <c:v>27</c:v>
                </c:pt>
                <c:pt idx="363">
                  <c:v>27</c:v>
                </c:pt>
                <c:pt idx="364">
                  <c:v>50</c:v>
                </c:pt>
                <c:pt idx="365">
                  <c:v>19</c:v>
                </c:pt>
                <c:pt idx="366">
                  <c:v>15</c:v>
                </c:pt>
                <c:pt idx="367">
                  <c:v>41</c:v>
                </c:pt>
                <c:pt idx="368">
                  <c:v>16</c:v>
                </c:pt>
                <c:pt idx="369">
                  <c:v>41</c:v>
                </c:pt>
                <c:pt idx="370">
                  <c:v>21</c:v>
                </c:pt>
                <c:pt idx="371">
                  <c:v>33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44</c:v>
                </c:pt>
                <c:pt idx="376">
                  <c:v>28</c:v>
                </c:pt>
                <c:pt idx="377">
                  <c:v>40</c:v>
                </c:pt>
                <c:pt idx="378">
                  <c:v>14</c:v>
                </c:pt>
                <c:pt idx="379">
                  <c:v>18</c:v>
                </c:pt>
                <c:pt idx="380">
                  <c:v>52</c:v>
                </c:pt>
                <c:pt idx="381">
                  <c:v>21</c:v>
                </c:pt>
                <c:pt idx="382">
                  <c:v>32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39</c:v>
                </c:pt>
                <c:pt idx="387">
                  <c:v>17</c:v>
                </c:pt>
                <c:pt idx="388">
                  <c:v>30</c:v>
                </c:pt>
                <c:pt idx="389">
                  <c:v>64</c:v>
                </c:pt>
                <c:pt idx="390">
                  <c:v>20</c:v>
                </c:pt>
                <c:pt idx="391">
                  <c:v>14</c:v>
                </c:pt>
                <c:pt idx="392">
                  <c:v>27</c:v>
                </c:pt>
                <c:pt idx="393">
                  <c:v>19</c:v>
                </c:pt>
                <c:pt idx="394">
                  <c:v>49</c:v>
                </c:pt>
                <c:pt idx="395">
                  <c:v>33</c:v>
                </c:pt>
                <c:pt idx="396">
                  <c:v>31</c:v>
                </c:pt>
                <c:pt idx="397">
                  <c:v>53</c:v>
                </c:pt>
                <c:pt idx="398">
                  <c:v>53</c:v>
                </c:pt>
                <c:pt idx="399">
                  <c:v>0</c:v>
                </c:pt>
                <c:pt idx="400">
                  <c:v>31</c:v>
                </c:pt>
                <c:pt idx="401">
                  <c:v>34</c:v>
                </c:pt>
                <c:pt idx="402">
                  <c:v>21</c:v>
                </c:pt>
                <c:pt idx="403">
                  <c:v>26</c:v>
                </c:pt>
                <c:pt idx="404">
                  <c:v>21</c:v>
                </c:pt>
                <c:pt idx="405">
                  <c:v>27</c:v>
                </c:pt>
                <c:pt idx="406">
                  <c:v>13</c:v>
                </c:pt>
                <c:pt idx="407">
                  <c:v>19</c:v>
                </c:pt>
                <c:pt idx="408">
                  <c:v>26</c:v>
                </c:pt>
                <c:pt idx="409">
                  <c:v>31</c:v>
                </c:pt>
                <c:pt idx="410">
                  <c:v>36</c:v>
                </c:pt>
                <c:pt idx="411">
                  <c:v>36</c:v>
                </c:pt>
                <c:pt idx="412">
                  <c:v>57</c:v>
                </c:pt>
                <c:pt idx="413">
                  <c:v>38</c:v>
                </c:pt>
                <c:pt idx="414">
                  <c:v>28</c:v>
                </c:pt>
                <c:pt idx="415">
                  <c:v>33</c:v>
                </c:pt>
                <c:pt idx="416">
                  <c:v>15</c:v>
                </c:pt>
                <c:pt idx="417">
                  <c:v>16</c:v>
                </c:pt>
                <c:pt idx="418">
                  <c:v>44</c:v>
                </c:pt>
                <c:pt idx="419">
                  <c:v>22</c:v>
                </c:pt>
                <c:pt idx="420">
                  <c:v>25</c:v>
                </c:pt>
                <c:pt idx="421">
                  <c:v>30</c:v>
                </c:pt>
                <c:pt idx="422">
                  <c:v>47</c:v>
                </c:pt>
                <c:pt idx="423">
                  <c:v>32</c:v>
                </c:pt>
                <c:pt idx="424">
                  <c:v>35</c:v>
                </c:pt>
                <c:pt idx="425">
                  <c:v>37</c:v>
                </c:pt>
                <c:pt idx="426">
                  <c:v>10</c:v>
                </c:pt>
                <c:pt idx="427">
                  <c:v>61</c:v>
                </c:pt>
                <c:pt idx="428">
                  <c:v>55</c:v>
                </c:pt>
                <c:pt idx="429">
                  <c:v>17</c:v>
                </c:pt>
                <c:pt idx="430">
                  <c:v>43</c:v>
                </c:pt>
                <c:pt idx="431">
                  <c:v>43</c:v>
                </c:pt>
                <c:pt idx="432">
                  <c:v>41</c:v>
                </c:pt>
                <c:pt idx="433">
                  <c:v>38</c:v>
                </c:pt>
                <c:pt idx="434">
                  <c:v>18</c:v>
                </c:pt>
                <c:pt idx="435">
                  <c:v>59</c:v>
                </c:pt>
                <c:pt idx="436">
                  <c:v>17</c:v>
                </c:pt>
              </c:numCache>
            </c:numRef>
          </c:xVal>
          <c:yVal>
            <c:numRef>
              <c:f>'Tips VS Time Elapsed'!$B$2:$B$438</c:f>
              <c:numCache>
                <c:formatCode>General</c:formatCode>
                <c:ptCount val="437"/>
                <c:pt idx="0">
                  <c:v>3.1498765999999998</c:v>
                </c:pt>
                <c:pt idx="1">
                  <c:v>2.8609255999999998</c:v>
                </c:pt>
                <c:pt idx="2">
                  <c:v>2.8149419999999998</c:v>
                </c:pt>
                <c:pt idx="3">
                  <c:v>1.683994</c:v>
                </c:pt>
                <c:pt idx="4">
                  <c:v>1.4546973999999999</c:v>
                </c:pt>
                <c:pt idx="5">
                  <c:v>1.2956190000000001</c:v>
                </c:pt>
                <c:pt idx="6">
                  <c:v>1.2608206</c:v>
                </c:pt>
                <c:pt idx="7">
                  <c:v>1.022203</c:v>
                </c:pt>
                <c:pt idx="8">
                  <c:v>0.91718639999999996</c:v>
                </c:pt>
                <c:pt idx="9">
                  <c:v>0.86436740000000001</c:v>
                </c:pt>
                <c:pt idx="10">
                  <c:v>0.81838379999999999</c:v>
                </c:pt>
                <c:pt idx="11">
                  <c:v>0.69410380000000005</c:v>
                </c:pt>
                <c:pt idx="12">
                  <c:v>0.67421900000000001</c:v>
                </c:pt>
                <c:pt idx="13">
                  <c:v>0.39956019999999998</c:v>
                </c:pt>
                <c:pt idx="14">
                  <c:v>3.0479669999999999</c:v>
                </c:pt>
                <c:pt idx="15">
                  <c:v>3.0001191999999999</c:v>
                </c:pt>
                <c:pt idx="16">
                  <c:v>2.6956332000000001</c:v>
                </c:pt>
                <c:pt idx="17">
                  <c:v>2.1922991999999999</c:v>
                </c:pt>
                <c:pt idx="18">
                  <c:v>2.1432085999999999</c:v>
                </c:pt>
                <c:pt idx="19">
                  <c:v>2.0270068000000001</c:v>
                </c:pt>
                <c:pt idx="20">
                  <c:v>1.917019</c:v>
                </c:pt>
                <c:pt idx="21">
                  <c:v>1.870414</c:v>
                </c:pt>
                <c:pt idx="22">
                  <c:v>1.8666856000000001</c:v>
                </c:pt>
                <c:pt idx="23">
                  <c:v>1.7759612</c:v>
                </c:pt>
                <c:pt idx="24">
                  <c:v>1.7045002</c:v>
                </c:pt>
                <c:pt idx="25">
                  <c:v>1.5211872</c:v>
                </c:pt>
                <c:pt idx="26">
                  <c:v>1.4006356</c:v>
                </c:pt>
                <c:pt idx="27">
                  <c:v>1.2856765999999999</c:v>
                </c:pt>
                <c:pt idx="28">
                  <c:v>1.2403143999999999</c:v>
                </c:pt>
                <c:pt idx="29">
                  <c:v>1.2359646</c:v>
                </c:pt>
                <c:pt idx="30">
                  <c:v>1.1334336</c:v>
                </c:pt>
                <c:pt idx="31">
                  <c:v>1.0762647999999999</c:v>
                </c:pt>
                <c:pt idx="32">
                  <c:v>1.068808</c:v>
                </c:pt>
                <c:pt idx="33">
                  <c:v>1.0178532</c:v>
                </c:pt>
                <c:pt idx="34">
                  <c:v>1.0166104</c:v>
                </c:pt>
                <c:pt idx="35">
                  <c:v>0.84696819999999995</c:v>
                </c:pt>
                <c:pt idx="36">
                  <c:v>0.81900519999999999</c:v>
                </c:pt>
                <c:pt idx="37">
                  <c:v>0.80657719999999999</c:v>
                </c:pt>
                <c:pt idx="38">
                  <c:v>0.76494340000000005</c:v>
                </c:pt>
                <c:pt idx="39">
                  <c:v>0.71212439999999999</c:v>
                </c:pt>
                <c:pt idx="40">
                  <c:v>0.70156059999999998</c:v>
                </c:pt>
                <c:pt idx="41">
                  <c:v>0.62574980000000002</c:v>
                </c:pt>
                <c:pt idx="42">
                  <c:v>0.45921459999999997</c:v>
                </c:pt>
                <c:pt idx="43">
                  <c:v>3.557515</c:v>
                </c:pt>
                <c:pt idx="44">
                  <c:v>2.8472548</c:v>
                </c:pt>
                <c:pt idx="45">
                  <c:v>2.557061</c:v>
                </c:pt>
                <c:pt idx="46">
                  <c:v>1.8902988000000001</c:v>
                </c:pt>
                <c:pt idx="47">
                  <c:v>1.870414</c:v>
                </c:pt>
                <c:pt idx="48">
                  <c:v>1.7821752</c:v>
                </c:pt>
                <c:pt idx="49">
                  <c:v>1.4832818000000001</c:v>
                </c:pt>
                <c:pt idx="50">
                  <c:v>1.4329483999999999</c:v>
                </c:pt>
                <c:pt idx="51">
                  <c:v>1.3372527999999999</c:v>
                </c:pt>
                <c:pt idx="52">
                  <c:v>1.3372527999999999</c:v>
                </c:pt>
                <c:pt idx="53">
                  <c:v>1.280084</c:v>
                </c:pt>
                <c:pt idx="54">
                  <c:v>1.2589564</c:v>
                </c:pt>
                <c:pt idx="55">
                  <c:v>1.205516</c:v>
                </c:pt>
                <c:pt idx="56">
                  <c:v>1.1570468</c:v>
                </c:pt>
                <c:pt idx="57">
                  <c:v>0.96876260000000003</c:v>
                </c:pt>
                <c:pt idx="58">
                  <c:v>0.95944160000000001</c:v>
                </c:pt>
                <c:pt idx="59">
                  <c:v>0.86436740000000001</c:v>
                </c:pt>
                <c:pt idx="60">
                  <c:v>0.8413756</c:v>
                </c:pt>
                <c:pt idx="61">
                  <c:v>0.81651960000000001</c:v>
                </c:pt>
                <c:pt idx="62">
                  <c:v>0.73635899999999999</c:v>
                </c:pt>
                <c:pt idx="63">
                  <c:v>0.73387340000000001</c:v>
                </c:pt>
                <c:pt idx="64">
                  <c:v>0.69845360000000001</c:v>
                </c:pt>
                <c:pt idx="65">
                  <c:v>0.65060580000000001</c:v>
                </c:pt>
                <c:pt idx="66">
                  <c:v>0.61207900000000004</c:v>
                </c:pt>
                <c:pt idx="67">
                  <c:v>0.5928156</c:v>
                </c:pt>
                <c:pt idx="68">
                  <c:v>0.51824760000000003</c:v>
                </c:pt>
                <c:pt idx="69">
                  <c:v>0.47723520000000003</c:v>
                </c:pt>
                <c:pt idx="70">
                  <c:v>2.7509378</c:v>
                </c:pt>
                <c:pt idx="71">
                  <c:v>2.699983</c:v>
                </c:pt>
                <c:pt idx="72">
                  <c:v>2.0705048000000001</c:v>
                </c:pt>
                <c:pt idx="73">
                  <c:v>1.7821752</c:v>
                </c:pt>
                <c:pt idx="74">
                  <c:v>1.3695656</c:v>
                </c:pt>
                <c:pt idx="75">
                  <c:v>1.2322362</c:v>
                </c:pt>
                <c:pt idx="76">
                  <c:v>1.0911784</c:v>
                </c:pt>
                <c:pt idx="77">
                  <c:v>0.83951140000000002</c:v>
                </c:pt>
                <c:pt idx="78">
                  <c:v>0.83951140000000002</c:v>
                </c:pt>
                <c:pt idx="79">
                  <c:v>0.81900519999999999</c:v>
                </c:pt>
                <c:pt idx="80">
                  <c:v>0.6282354</c:v>
                </c:pt>
                <c:pt idx="81">
                  <c:v>0.56174559999999996</c:v>
                </c:pt>
                <c:pt idx="82">
                  <c:v>0.45548620000000001</c:v>
                </c:pt>
                <c:pt idx="83">
                  <c:v>0.39272479999999999</c:v>
                </c:pt>
                <c:pt idx="84">
                  <c:v>2.6769911999999998</c:v>
                </c:pt>
                <c:pt idx="85">
                  <c:v>1.4279771999999999</c:v>
                </c:pt>
                <c:pt idx="86">
                  <c:v>1.3372527999999999</c:v>
                </c:pt>
                <c:pt idx="87">
                  <c:v>1.3372527999999999</c:v>
                </c:pt>
                <c:pt idx="88">
                  <c:v>1.3372527999999999</c:v>
                </c:pt>
                <c:pt idx="89">
                  <c:v>1.2937548000000001</c:v>
                </c:pt>
                <c:pt idx="90">
                  <c:v>1.280084</c:v>
                </c:pt>
                <c:pt idx="91">
                  <c:v>1.2589564</c:v>
                </c:pt>
                <c:pt idx="92">
                  <c:v>1.205516</c:v>
                </c:pt>
                <c:pt idx="93">
                  <c:v>1.2042732</c:v>
                </c:pt>
                <c:pt idx="94">
                  <c:v>1.1750674000000001</c:v>
                </c:pt>
                <c:pt idx="95">
                  <c:v>1.1514542000000001</c:v>
                </c:pt>
                <c:pt idx="96">
                  <c:v>0.93023579999999995</c:v>
                </c:pt>
                <c:pt idx="97">
                  <c:v>0.84634679999999995</c:v>
                </c:pt>
                <c:pt idx="98">
                  <c:v>0.79290640000000001</c:v>
                </c:pt>
                <c:pt idx="99">
                  <c:v>0.74754419999999999</c:v>
                </c:pt>
                <c:pt idx="100">
                  <c:v>0.70839600000000003</c:v>
                </c:pt>
                <c:pt idx="101">
                  <c:v>0.70715320000000004</c:v>
                </c:pt>
                <c:pt idx="102">
                  <c:v>0.65806260000000005</c:v>
                </c:pt>
                <c:pt idx="103">
                  <c:v>0.60897199999999996</c:v>
                </c:pt>
                <c:pt idx="104">
                  <c:v>2.1059245999999998</c:v>
                </c:pt>
                <c:pt idx="105">
                  <c:v>2.0301138000000001</c:v>
                </c:pt>
                <c:pt idx="106">
                  <c:v>1.7504838</c:v>
                </c:pt>
                <c:pt idx="107">
                  <c:v>1.4167920000000001</c:v>
                </c:pt>
                <c:pt idx="108">
                  <c:v>1.3788866</c:v>
                </c:pt>
                <c:pt idx="109">
                  <c:v>1.3030758</c:v>
                </c:pt>
                <c:pt idx="110">
                  <c:v>1.2838124</c:v>
                </c:pt>
                <c:pt idx="111">
                  <c:v>1.2477712000000001</c:v>
                </c:pt>
                <c:pt idx="112">
                  <c:v>1.068808</c:v>
                </c:pt>
                <c:pt idx="113">
                  <c:v>0.96379139999999996</c:v>
                </c:pt>
                <c:pt idx="114">
                  <c:v>0.86933859999999996</c:v>
                </c:pt>
                <c:pt idx="115">
                  <c:v>0.73635899999999999</c:v>
                </c:pt>
                <c:pt idx="116">
                  <c:v>0.70839600000000003</c:v>
                </c:pt>
                <c:pt idx="117">
                  <c:v>0.62326420000000005</c:v>
                </c:pt>
                <c:pt idx="118">
                  <c:v>0.57852340000000002</c:v>
                </c:pt>
                <c:pt idx="119">
                  <c:v>0.53564679999999998</c:v>
                </c:pt>
                <c:pt idx="120">
                  <c:v>0.52384019999999998</c:v>
                </c:pt>
                <c:pt idx="121">
                  <c:v>2.9093947999999998</c:v>
                </c:pt>
                <c:pt idx="122">
                  <c:v>2.7602587999999999</c:v>
                </c:pt>
                <c:pt idx="123">
                  <c:v>2.0512413999999999</c:v>
                </c:pt>
                <c:pt idx="124">
                  <c:v>1.7256278</c:v>
                </c:pt>
                <c:pt idx="125">
                  <c:v>1.3372527999999999</c:v>
                </c:pt>
                <c:pt idx="126">
                  <c:v>1.2403143999999999</c:v>
                </c:pt>
                <c:pt idx="127">
                  <c:v>1.1514542000000001</c:v>
                </c:pt>
                <c:pt idx="128">
                  <c:v>1.0712936</c:v>
                </c:pt>
                <c:pt idx="129">
                  <c:v>1.0085322000000001</c:v>
                </c:pt>
                <c:pt idx="130">
                  <c:v>0.96565559999999995</c:v>
                </c:pt>
                <c:pt idx="131">
                  <c:v>0.94763500000000001</c:v>
                </c:pt>
                <c:pt idx="132">
                  <c:v>0.9364498</c:v>
                </c:pt>
                <c:pt idx="133">
                  <c:v>0.87617400000000001</c:v>
                </c:pt>
                <c:pt idx="134">
                  <c:v>0.87555260000000001</c:v>
                </c:pt>
                <c:pt idx="135">
                  <c:v>0.86126040000000004</c:v>
                </c:pt>
                <c:pt idx="136">
                  <c:v>0.7817212</c:v>
                </c:pt>
                <c:pt idx="137">
                  <c:v>0.73387340000000001</c:v>
                </c:pt>
                <c:pt idx="138">
                  <c:v>0.4387084</c:v>
                </c:pt>
                <c:pt idx="139">
                  <c:v>0.4387084</c:v>
                </c:pt>
                <c:pt idx="140">
                  <c:v>3.0330534</c:v>
                </c:pt>
                <c:pt idx="141">
                  <c:v>1.7324632</c:v>
                </c:pt>
                <c:pt idx="142">
                  <c:v>1.3372527999999999</c:v>
                </c:pt>
                <c:pt idx="143">
                  <c:v>1.2981046000000001</c:v>
                </c:pt>
                <c:pt idx="144">
                  <c:v>1.2726272000000001</c:v>
                </c:pt>
                <c:pt idx="145">
                  <c:v>1.2471498000000001</c:v>
                </c:pt>
                <c:pt idx="146">
                  <c:v>1.18066</c:v>
                </c:pt>
                <c:pt idx="147">
                  <c:v>1.1781744000000001</c:v>
                </c:pt>
                <c:pt idx="148">
                  <c:v>1.1011207999999999</c:v>
                </c:pt>
                <c:pt idx="149">
                  <c:v>1.0619726</c:v>
                </c:pt>
                <c:pt idx="150">
                  <c:v>0.86436740000000001</c:v>
                </c:pt>
                <c:pt idx="151">
                  <c:v>0.79663479999999998</c:v>
                </c:pt>
                <c:pt idx="152">
                  <c:v>0.770536</c:v>
                </c:pt>
                <c:pt idx="153">
                  <c:v>0.70715320000000004</c:v>
                </c:pt>
                <c:pt idx="154">
                  <c:v>0.60648639999999998</c:v>
                </c:pt>
                <c:pt idx="155">
                  <c:v>0.59965100000000005</c:v>
                </c:pt>
                <c:pt idx="156">
                  <c:v>0.51514059999999995</c:v>
                </c:pt>
                <c:pt idx="157">
                  <c:v>0.42255199999999998</c:v>
                </c:pt>
                <c:pt idx="158">
                  <c:v>3.0374032</c:v>
                </c:pt>
                <c:pt idx="159">
                  <c:v>2.9174730000000002</c:v>
                </c:pt>
                <c:pt idx="160">
                  <c:v>2.6490282000000001</c:v>
                </c:pt>
                <c:pt idx="161">
                  <c:v>2.1922991999999999</c:v>
                </c:pt>
                <c:pt idx="162">
                  <c:v>2.0953607999999999</c:v>
                </c:pt>
                <c:pt idx="163">
                  <c:v>2.0705048000000001</c:v>
                </c:pt>
                <c:pt idx="164">
                  <c:v>1.9437392</c:v>
                </c:pt>
                <c:pt idx="165">
                  <c:v>1.870414</c:v>
                </c:pt>
                <c:pt idx="166">
                  <c:v>1.5317510000000001</c:v>
                </c:pt>
                <c:pt idx="167">
                  <c:v>1.3167466000000001</c:v>
                </c:pt>
                <c:pt idx="168">
                  <c:v>1.2732486000000001</c:v>
                </c:pt>
                <c:pt idx="169">
                  <c:v>1.1669891999999999</c:v>
                </c:pt>
                <c:pt idx="170">
                  <c:v>1.1539398000000001</c:v>
                </c:pt>
                <c:pt idx="171">
                  <c:v>1.090557</c:v>
                </c:pt>
                <c:pt idx="172">
                  <c:v>1.0799932000000001</c:v>
                </c:pt>
                <c:pt idx="173">
                  <c:v>1.0712936</c:v>
                </c:pt>
                <c:pt idx="174">
                  <c:v>1.0712936</c:v>
                </c:pt>
                <c:pt idx="175">
                  <c:v>1.0712936</c:v>
                </c:pt>
                <c:pt idx="176">
                  <c:v>1.0445734</c:v>
                </c:pt>
                <c:pt idx="177">
                  <c:v>0.94763500000000001</c:v>
                </c:pt>
                <c:pt idx="178">
                  <c:v>0.94204239999999995</c:v>
                </c:pt>
                <c:pt idx="179">
                  <c:v>0.90413699999999997</c:v>
                </c:pt>
                <c:pt idx="180">
                  <c:v>0.88052379999999997</c:v>
                </c:pt>
                <c:pt idx="181">
                  <c:v>0.71026020000000001</c:v>
                </c:pt>
                <c:pt idx="182">
                  <c:v>0.57852340000000002</c:v>
                </c:pt>
                <c:pt idx="183">
                  <c:v>0.57106659999999998</c:v>
                </c:pt>
                <c:pt idx="184">
                  <c:v>0.3</c:v>
                </c:pt>
                <c:pt idx="185">
                  <c:v>2.0705048000000001</c:v>
                </c:pt>
                <c:pt idx="186">
                  <c:v>2.0189286000000002</c:v>
                </c:pt>
                <c:pt idx="187">
                  <c:v>2.0189286000000002</c:v>
                </c:pt>
                <c:pt idx="188">
                  <c:v>1.8244304</c:v>
                </c:pt>
                <c:pt idx="189">
                  <c:v>1.5827058000000001</c:v>
                </c:pt>
                <c:pt idx="190">
                  <c:v>1.569035</c:v>
                </c:pt>
                <c:pt idx="191">
                  <c:v>1.4503476</c:v>
                </c:pt>
                <c:pt idx="192">
                  <c:v>1.2918905999999999</c:v>
                </c:pt>
                <c:pt idx="193">
                  <c:v>1.1464829999999999</c:v>
                </c:pt>
                <c:pt idx="194">
                  <c:v>1.1085776000000001</c:v>
                </c:pt>
                <c:pt idx="195">
                  <c:v>1.0166104</c:v>
                </c:pt>
                <c:pt idx="196">
                  <c:v>1.0097750000000001</c:v>
                </c:pt>
                <c:pt idx="197">
                  <c:v>0.95447040000000005</c:v>
                </c:pt>
                <c:pt idx="198">
                  <c:v>0.83951140000000002</c:v>
                </c:pt>
                <c:pt idx="199">
                  <c:v>0.74754419999999999</c:v>
                </c:pt>
                <c:pt idx="200">
                  <c:v>0.74133020000000005</c:v>
                </c:pt>
                <c:pt idx="201">
                  <c:v>0.72890219999999994</c:v>
                </c:pt>
                <c:pt idx="202">
                  <c:v>0.65433419999999998</c:v>
                </c:pt>
                <c:pt idx="203">
                  <c:v>0.65433419999999998</c:v>
                </c:pt>
                <c:pt idx="204">
                  <c:v>0.62885679999999999</c:v>
                </c:pt>
                <c:pt idx="205">
                  <c:v>0.59965100000000005</c:v>
                </c:pt>
                <c:pt idx="206">
                  <c:v>0.57106659999999998</c:v>
                </c:pt>
                <c:pt idx="207">
                  <c:v>0.48842039999999998</c:v>
                </c:pt>
                <c:pt idx="208">
                  <c:v>0.47723520000000003</c:v>
                </c:pt>
                <c:pt idx="209">
                  <c:v>0.31815680000000002</c:v>
                </c:pt>
                <c:pt idx="210">
                  <c:v>2.0705048000000001</c:v>
                </c:pt>
                <c:pt idx="211">
                  <c:v>1.2937548000000001</c:v>
                </c:pt>
                <c:pt idx="212">
                  <c:v>1.233479</c:v>
                </c:pt>
                <c:pt idx="213">
                  <c:v>0.79290640000000001</c:v>
                </c:pt>
                <c:pt idx="214">
                  <c:v>0.62574980000000002</c:v>
                </c:pt>
                <c:pt idx="215">
                  <c:v>3.0523167999999998</c:v>
                </c:pt>
                <c:pt idx="216">
                  <c:v>3.0479669999999999</c:v>
                </c:pt>
                <c:pt idx="217">
                  <c:v>2.557061</c:v>
                </c:pt>
                <c:pt idx="218">
                  <c:v>2.1506653999999998</c:v>
                </c:pt>
                <c:pt idx="219">
                  <c:v>1.3273104</c:v>
                </c:pt>
                <c:pt idx="220">
                  <c:v>1.2564708</c:v>
                </c:pt>
                <c:pt idx="221">
                  <c:v>1.090557</c:v>
                </c:pt>
                <c:pt idx="222">
                  <c:v>1.0712936</c:v>
                </c:pt>
                <c:pt idx="223">
                  <c:v>0.79725619999999997</c:v>
                </c:pt>
                <c:pt idx="224">
                  <c:v>0.75686520000000002</c:v>
                </c:pt>
                <c:pt idx="225">
                  <c:v>0.66862639999999995</c:v>
                </c:pt>
                <c:pt idx="226">
                  <c:v>3.0218682000000001</c:v>
                </c:pt>
                <c:pt idx="227">
                  <c:v>2.8149419999999998</c:v>
                </c:pt>
                <c:pt idx="228">
                  <c:v>2.7888432000000001</c:v>
                </c:pt>
                <c:pt idx="229">
                  <c:v>2.6490282000000001</c:v>
                </c:pt>
                <c:pt idx="230">
                  <c:v>2.5029992000000001</c:v>
                </c:pt>
                <c:pt idx="231">
                  <c:v>2.0705048000000001</c:v>
                </c:pt>
                <c:pt idx="232">
                  <c:v>2.0189286000000002</c:v>
                </c:pt>
                <c:pt idx="233">
                  <c:v>1.8337513999999999</c:v>
                </c:pt>
                <c:pt idx="234">
                  <c:v>1.7933604000000001</c:v>
                </c:pt>
                <c:pt idx="235">
                  <c:v>1.7933604000000001</c:v>
                </c:pt>
                <c:pt idx="236">
                  <c:v>1.7100928</c:v>
                </c:pt>
                <c:pt idx="237">
                  <c:v>1.6752944000000001</c:v>
                </c:pt>
                <c:pt idx="238">
                  <c:v>1.4186562</c:v>
                </c:pt>
                <c:pt idx="239">
                  <c:v>1.3888290000000001</c:v>
                </c:pt>
                <c:pt idx="240">
                  <c:v>1.3683228000000001</c:v>
                </c:pt>
                <c:pt idx="241">
                  <c:v>1.3372527999999999</c:v>
                </c:pt>
                <c:pt idx="242">
                  <c:v>1.3055614</c:v>
                </c:pt>
                <c:pt idx="243">
                  <c:v>1.2042732</c:v>
                </c:pt>
                <c:pt idx="244">
                  <c:v>1.1172772</c:v>
                </c:pt>
                <c:pt idx="245">
                  <c:v>1.0445734</c:v>
                </c:pt>
                <c:pt idx="246">
                  <c:v>1.0166104</c:v>
                </c:pt>
                <c:pt idx="247">
                  <c:v>0.97808360000000005</c:v>
                </c:pt>
                <c:pt idx="248">
                  <c:v>0.95447040000000005</c:v>
                </c:pt>
                <c:pt idx="249">
                  <c:v>0.84448259999999997</c:v>
                </c:pt>
                <c:pt idx="250">
                  <c:v>0.83764720000000004</c:v>
                </c:pt>
                <c:pt idx="251">
                  <c:v>0.72890219999999994</c:v>
                </c:pt>
                <c:pt idx="252">
                  <c:v>0.70839600000000003</c:v>
                </c:pt>
                <c:pt idx="253">
                  <c:v>0.70653180000000004</c:v>
                </c:pt>
                <c:pt idx="254">
                  <c:v>0.65433419999999998</c:v>
                </c:pt>
                <c:pt idx="255">
                  <c:v>0.64563459999999995</c:v>
                </c:pt>
                <c:pt idx="256">
                  <c:v>0.640042</c:v>
                </c:pt>
                <c:pt idx="257">
                  <c:v>0.61456460000000002</c:v>
                </c:pt>
                <c:pt idx="258">
                  <c:v>0.59965100000000005</c:v>
                </c:pt>
                <c:pt idx="259">
                  <c:v>0.56174559999999996</c:v>
                </c:pt>
                <c:pt idx="260">
                  <c:v>0.55553160000000001</c:v>
                </c:pt>
                <c:pt idx="261">
                  <c:v>0.52321879999999998</c:v>
                </c:pt>
                <c:pt idx="262">
                  <c:v>0.50395540000000005</c:v>
                </c:pt>
                <c:pt idx="263">
                  <c:v>0.48842039999999998</c:v>
                </c:pt>
                <c:pt idx="264">
                  <c:v>0.46729280000000001</c:v>
                </c:pt>
                <c:pt idx="265">
                  <c:v>0.31815680000000002</c:v>
                </c:pt>
                <c:pt idx="266">
                  <c:v>0.1752348</c:v>
                </c:pt>
                <c:pt idx="267">
                  <c:v>2.7509378</c:v>
                </c:pt>
                <c:pt idx="268">
                  <c:v>2.7509378</c:v>
                </c:pt>
                <c:pt idx="269">
                  <c:v>2.4408591999999998</c:v>
                </c:pt>
                <c:pt idx="270">
                  <c:v>2.4408591999999998</c:v>
                </c:pt>
                <c:pt idx="271">
                  <c:v>2.0419204</c:v>
                </c:pt>
                <c:pt idx="272">
                  <c:v>1.8778708</c:v>
                </c:pt>
                <c:pt idx="273">
                  <c:v>1.7218994000000001</c:v>
                </c:pt>
                <c:pt idx="274">
                  <c:v>1.4472406</c:v>
                </c:pt>
                <c:pt idx="275">
                  <c:v>1.3372527999999999</c:v>
                </c:pt>
                <c:pt idx="276">
                  <c:v>1.2403143999999999</c:v>
                </c:pt>
                <c:pt idx="277">
                  <c:v>1.0712936</c:v>
                </c:pt>
                <c:pt idx="278">
                  <c:v>1.0619726</c:v>
                </c:pt>
                <c:pt idx="279">
                  <c:v>1.0128820000000001</c:v>
                </c:pt>
                <c:pt idx="280">
                  <c:v>0.81900519999999999</c:v>
                </c:pt>
                <c:pt idx="281">
                  <c:v>0.76245779999999996</c:v>
                </c:pt>
                <c:pt idx="282">
                  <c:v>0.73635899999999999</c:v>
                </c:pt>
                <c:pt idx="283">
                  <c:v>0.71026020000000001</c:v>
                </c:pt>
                <c:pt idx="284">
                  <c:v>0.57355219999999996</c:v>
                </c:pt>
                <c:pt idx="285">
                  <c:v>0.47102119999999997</c:v>
                </c:pt>
                <c:pt idx="286">
                  <c:v>0.47102119999999997</c:v>
                </c:pt>
                <c:pt idx="287">
                  <c:v>2.4930568000000002</c:v>
                </c:pt>
                <c:pt idx="288">
                  <c:v>2.0512413999999999</c:v>
                </c:pt>
                <c:pt idx="289">
                  <c:v>1.870414</c:v>
                </c:pt>
                <c:pt idx="290">
                  <c:v>1.5920268</c:v>
                </c:pt>
                <c:pt idx="291">
                  <c:v>1.4472406</c:v>
                </c:pt>
                <c:pt idx="292">
                  <c:v>1.3074256</c:v>
                </c:pt>
                <c:pt idx="293">
                  <c:v>1.2626847999999999</c:v>
                </c:pt>
                <c:pt idx="294">
                  <c:v>1.137162</c:v>
                </c:pt>
                <c:pt idx="295">
                  <c:v>1.1073348000000001</c:v>
                </c:pt>
                <c:pt idx="296">
                  <c:v>0.90475839999999996</c:v>
                </c:pt>
                <c:pt idx="297">
                  <c:v>0.83764720000000004</c:v>
                </c:pt>
                <c:pt idx="298">
                  <c:v>0.83081179999999999</c:v>
                </c:pt>
                <c:pt idx="299">
                  <c:v>0.79290640000000001</c:v>
                </c:pt>
                <c:pt idx="300">
                  <c:v>0.79290640000000001</c:v>
                </c:pt>
                <c:pt idx="301">
                  <c:v>0.75748660000000001</c:v>
                </c:pt>
                <c:pt idx="302">
                  <c:v>0.73076640000000004</c:v>
                </c:pt>
                <c:pt idx="303">
                  <c:v>0.7226882</c:v>
                </c:pt>
                <c:pt idx="304">
                  <c:v>0.69534660000000004</c:v>
                </c:pt>
                <c:pt idx="305">
                  <c:v>0.62574980000000002</c:v>
                </c:pt>
                <c:pt idx="306">
                  <c:v>0.56174559999999996</c:v>
                </c:pt>
                <c:pt idx="307">
                  <c:v>0.52819000000000005</c:v>
                </c:pt>
                <c:pt idx="308">
                  <c:v>0.52384019999999998</c:v>
                </c:pt>
                <c:pt idx="309">
                  <c:v>1.3788866</c:v>
                </c:pt>
                <c:pt idx="310">
                  <c:v>2.6794768000000002</c:v>
                </c:pt>
                <c:pt idx="311">
                  <c:v>2.1046817999999998</c:v>
                </c:pt>
                <c:pt idx="312">
                  <c:v>2.0705048000000001</c:v>
                </c:pt>
                <c:pt idx="313">
                  <c:v>1.917019</c:v>
                </c:pt>
                <c:pt idx="314">
                  <c:v>1.5677922</c:v>
                </c:pt>
                <c:pt idx="315">
                  <c:v>1.4503476</c:v>
                </c:pt>
                <c:pt idx="316">
                  <c:v>1.2042732</c:v>
                </c:pt>
                <c:pt idx="317">
                  <c:v>1.1657464</c:v>
                </c:pt>
                <c:pt idx="318">
                  <c:v>1.08745</c:v>
                </c:pt>
                <c:pt idx="319">
                  <c:v>1.0712936</c:v>
                </c:pt>
                <c:pt idx="320">
                  <c:v>1.0712936</c:v>
                </c:pt>
                <c:pt idx="321">
                  <c:v>1.0072893999999999</c:v>
                </c:pt>
                <c:pt idx="322">
                  <c:v>0.93023579999999995</c:v>
                </c:pt>
                <c:pt idx="323">
                  <c:v>0.82521920000000004</c:v>
                </c:pt>
                <c:pt idx="324">
                  <c:v>0.74816559999999999</c:v>
                </c:pt>
                <c:pt idx="325">
                  <c:v>0.40701700000000002</c:v>
                </c:pt>
                <c:pt idx="326">
                  <c:v>1.3627301999999999</c:v>
                </c:pt>
                <c:pt idx="327">
                  <c:v>1.1433759999999999</c:v>
                </c:pt>
                <c:pt idx="328">
                  <c:v>0.83951140000000002</c:v>
                </c:pt>
                <c:pt idx="329">
                  <c:v>0.62885679999999999</c:v>
                </c:pt>
                <c:pt idx="330">
                  <c:v>0.4679142</c:v>
                </c:pt>
                <c:pt idx="331">
                  <c:v>2.1046817999999998</c:v>
                </c:pt>
                <c:pt idx="332">
                  <c:v>1.4472406</c:v>
                </c:pt>
                <c:pt idx="333">
                  <c:v>1</c:v>
                </c:pt>
                <c:pt idx="334">
                  <c:v>3.0001191999999999</c:v>
                </c:pt>
                <c:pt idx="335">
                  <c:v>2.3259002</c:v>
                </c:pt>
                <c:pt idx="336">
                  <c:v>2.0089861999999998</c:v>
                </c:pt>
                <c:pt idx="337">
                  <c:v>1.9176404</c:v>
                </c:pt>
                <c:pt idx="338">
                  <c:v>1.917019</c:v>
                </c:pt>
                <c:pt idx="339">
                  <c:v>1.826916</c:v>
                </c:pt>
                <c:pt idx="340">
                  <c:v>1.3372527999999999</c:v>
                </c:pt>
                <c:pt idx="341">
                  <c:v>1.2732486000000001</c:v>
                </c:pt>
                <c:pt idx="342">
                  <c:v>1.2564708</c:v>
                </c:pt>
                <c:pt idx="343">
                  <c:v>1.1390262</c:v>
                </c:pt>
                <c:pt idx="344">
                  <c:v>1.1346764</c:v>
                </c:pt>
                <c:pt idx="345">
                  <c:v>1.0079108000000001</c:v>
                </c:pt>
                <c:pt idx="346">
                  <c:v>0.97932640000000004</c:v>
                </c:pt>
                <c:pt idx="347">
                  <c:v>0.95447040000000005</c:v>
                </c:pt>
                <c:pt idx="348">
                  <c:v>0.95447040000000005</c:v>
                </c:pt>
                <c:pt idx="349">
                  <c:v>0.88052379999999997</c:v>
                </c:pt>
                <c:pt idx="350">
                  <c:v>0.83951140000000002</c:v>
                </c:pt>
                <c:pt idx="351">
                  <c:v>0.79290640000000001</c:v>
                </c:pt>
                <c:pt idx="352">
                  <c:v>0.73760179999999997</c:v>
                </c:pt>
                <c:pt idx="353">
                  <c:v>0.73635899999999999</c:v>
                </c:pt>
                <c:pt idx="354">
                  <c:v>0.73138780000000003</c:v>
                </c:pt>
                <c:pt idx="355">
                  <c:v>0.65060580000000001</c:v>
                </c:pt>
                <c:pt idx="356">
                  <c:v>0.52384019999999998</c:v>
                </c:pt>
                <c:pt idx="357">
                  <c:v>0.47102119999999997</c:v>
                </c:pt>
                <c:pt idx="358">
                  <c:v>0.3020004</c:v>
                </c:pt>
                <c:pt idx="359">
                  <c:v>2.0524841999999999</c:v>
                </c:pt>
                <c:pt idx="360">
                  <c:v>1.7206566000000001</c:v>
                </c:pt>
                <c:pt idx="361">
                  <c:v>1.5671708</c:v>
                </c:pt>
                <c:pt idx="362">
                  <c:v>1.5242941999999999</c:v>
                </c:pt>
                <c:pt idx="363">
                  <c:v>1.3074256</c:v>
                </c:pt>
                <c:pt idx="364">
                  <c:v>1.2918905999999999</c:v>
                </c:pt>
                <c:pt idx="365">
                  <c:v>1.2061374</c:v>
                </c:pt>
                <c:pt idx="366">
                  <c:v>1.0166104</c:v>
                </c:pt>
                <c:pt idx="367">
                  <c:v>0.94266380000000005</c:v>
                </c:pt>
                <c:pt idx="368">
                  <c:v>0.86933859999999996</c:v>
                </c:pt>
                <c:pt idx="369">
                  <c:v>0.83143319999999998</c:v>
                </c:pt>
                <c:pt idx="370">
                  <c:v>0.67981159999999996</c:v>
                </c:pt>
                <c:pt idx="371">
                  <c:v>0.65433419999999998</c:v>
                </c:pt>
                <c:pt idx="372">
                  <c:v>0.63382799999999995</c:v>
                </c:pt>
                <c:pt idx="373">
                  <c:v>0.62885679999999999</c:v>
                </c:pt>
                <c:pt idx="374">
                  <c:v>0.47723520000000003</c:v>
                </c:pt>
                <c:pt idx="375">
                  <c:v>0.20319780000000001</c:v>
                </c:pt>
                <c:pt idx="376">
                  <c:v>2.4501802000000001</c:v>
                </c:pt>
                <c:pt idx="377">
                  <c:v>2.1686860000000001</c:v>
                </c:pt>
                <c:pt idx="378">
                  <c:v>2.0705048000000001</c:v>
                </c:pt>
                <c:pt idx="379">
                  <c:v>2.0524841999999999</c:v>
                </c:pt>
                <c:pt idx="380">
                  <c:v>1.4279771999999999</c:v>
                </c:pt>
                <c:pt idx="381">
                  <c:v>1.1663678</c:v>
                </c:pt>
                <c:pt idx="382">
                  <c:v>0.95447040000000005</c:v>
                </c:pt>
                <c:pt idx="383">
                  <c:v>0.9364498</c:v>
                </c:pt>
                <c:pt idx="384">
                  <c:v>0.78296399999999999</c:v>
                </c:pt>
                <c:pt idx="385">
                  <c:v>0.64936300000000002</c:v>
                </c:pt>
                <c:pt idx="386">
                  <c:v>0.59902960000000005</c:v>
                </c:pt>
                <c:pt idx="387">
                  <c:v>0.47723520000000003</c:v>
                </c:pt>
                <c:pt idx="388">
                  <c:v>0.4387084</c:v>
                </c:pt>
                <c:pt idx="389">
                  <c:v>2.4930568000000002</c:v>
                </c:pt>
                <c:pt idx="390">
                  <c:v>2.1034389999999998</c:v>
                </c:pt>
                <c:pt idx="391">
                  <c:v>0.83951140000000002</c:v>
                </c:pt>
                <c:pt idx="392">
                  <c:v>0.6158074</c:v>
                </c:pt>
                <c:pt idx="393">
                  <c:v>0.47723520000000003</c:v>
                </c:pt>
                <c:pt idx="394">
                  <c:v>2.7807650000000002</c:v>
                </c:pt>
                <c:pt idx="395">
                  <c:v>2.2134268000000001</c:v>
                </c:pt>
                <c:pt idx="396">
                  <c:v>1.9437392</c:v>
                </c:pt>
                <c:pt idx="397">
                  <c:v>1.5827058000000001</c:v>
                </c:pt>
                <c:pt idx="398">
                  <c:v>1.5820844000000001</c:v>
                </c:pt>
                <c:pt idx="399">
                  <c:v>1.2620633999999999</c:v>
                </c:pt>
                <c:pt idx="400">
                  <c:v>1.0712936</c:v>
                </c:pt>
                <c:pt idx="401">
                  <c:v>1.0072893999999999</c:v>
                </c:pt>
                <c:pt idx="402">
                  <c:v>0.83951140000000002</c:v>
                </c:pt>
                <c:pt idx="403">
                  <c:v>0.79663479999999998</c:v>
                </c:pt>
                <c:pt idx="404">
                  <c:v>0.79663479999999998</c:v>
                </c:pt>
                <c:pt idx="405">
                  <c:v>0.76307919999999996</c:v>
                </c:pt>
                <c:pt idx="406">
                  <c:v>0.62077859999999996</c:v>
                </c:pt>
                <c:pt idx="407">
                  <c:v>0.40701700000000002</c:v>
                </c:pt>
                <c:pt idx="408">
                  <c:v>3.0330534</c:v>
                </c:pt>
                <c:pt idx="409">
                  <c:v>2.0419204</c:v>
                </c:pt>
                <c:pt idx="410">
                  <c:v>1.7504838</c:v>
                </c:pt>
                <c:pt idx="411">
                  <c:v>1.7504838</c:v>
                </c:pt>
                <c:pt idx="412">
                  <c:v>1.3074256</c:v>
                </c:pt>
                <c:pt idx="413">
                  <c:v>1.2061374</c:v>
                </c:pt>
                <c:pt idx="414">
                  <c:v>1.1502114000000001</c:v>
                </c:pt>
                <c:pt idx="415">
                  <c:v>0.88798060000000001</c:v>
                </c:pt>
                <c:pt idx="416">
                  <c:v>0.83951140000000002</c:v>
                </c:pt>
                <c:pt idx="417">
                  <c:v>0.67111200000000004</c:v>
                </c:pt>
                <c:pt idx="418">
                  <c:v>0.52321879999999998</c:v>
                </c:pt>
                <c:pt idx="419">
                  <c:v>0.62574980000000002</c:v>
                </c:pt>
                <c:pt idx="420">
                  <c:v>1.040845</c:v>
                </c:pt>
                <c:pt idx="421">
                  <c:v>2.9069091999999999</c:v>
                </c:pt>
                <c:pt idx="422">
                  <c:v>3.0703374000000001</c:v>
                </c:pt>
                <c:pt idx="423">
                  <c:v>2.6490282000000001</c:v>
                </c:pt>
                <c:pt idx="424">
                  <c:v>2.0705048000000001</c:v>
                </c:pt>
                <c:pt idx="425">
                  <c:v>1.9692166</c:v>
                </c:pt>
                <c:pt idx="426">
                  <c:v>1.4546973999999999</c:v>
                </c:pt>
                <c:pt idx="427">
                  <c:v>1.4279771999999999</c:v>
                </c:pt>
                <c:pt idx="428">
                  <c:v>1.3807507999999999</c:v>
                </c:pt>
                <c:pt idx="429">
                  <c:v>1.18066</c:v>
                </c:pt>
                <c:pt idx="430">
                  <c:v>1.134055</c:v>
                </c:pt>
                <c:pt idx="431">
                  <c:v>1.0837216000000001</c:v>
                </c:pt>
                <c:pt idx="432">
                  <c:v>0.95633460000000003</c:v>
                </c:pt>
                <c:pt idx="433">
                  <c:v>0.75313680000000005</c:v>
                </c:pt>
                <c:pt idx="434">
                  <c:v>0.74133020000000005</c:v>
                </c:pt>
                <c:pt idx="435">
                  <c:v>0.57355219999999996</c:v>
                </c:pt>
                <c:pt idx="436">
                  <c:v>0.55242460000000004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4667-A788-F7B236D2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2352"/>
        <c:axId val="637585872"/>
      </c:scatterChart>
      <c:valAx>
        <c:axId val="6375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5872"/>
        <c:crosses val="autoZero"/>
        <c:crossBetween val="midCat"/>
      </c:valAx>
      <c:valAx>
        <c:axId val="637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VS Payment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30076443569553807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'Race &amp; Payment'!$H$1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Payment'!$G$2:$G$3</c:f>
              <c:strCache>
                <c:ptCount val="2"/>
                <c:pt idx="0">
                  <c:v>Cash</c:v>
                </c:pt>
                <c:pt idx="1">
                  <c:v>Credit</c:v>
                </c:pt>
              </c:strCache>
            </c:strRef>
          </c:cat>
          <c:val>
            <c:numRef>
              <c:f>'Race &amp; Payment'!$H$2:$H$3</c:f>
              <c:numCache>
                <c:formatCode>General</c:formatCode>
                <c:ptCount val="2"/>
                <c:pt idx="0">
                  <c:v>4.6889999999999992</c:v>
                </c:pt>
                <c:pt idx="1">
                  <c:v>2.0142857142857147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6-4096-8FF8-B1215E10BDEA}"/>
            </c:ext>
          </c:extLst>
        </c:ser>
        <c:ser>
          <c:idx val="1"/>
          <c:order val="1"/>
          <c:tx>
            <c:strRef>
              <c:f>'Race &amp; Payment'!$I$1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Payment'!$G$2:$G$3</c:f>
              <c:strCache>
                <c:ptCount val="2"/>
                <c:pt idx="0">
                  <c:v>Cash</c:v>
                </c:pt>
                <c:pt idx="1">
                  <c:v>Credit</c:v>
                </c:pt>
              </c:strCache>
            </c:strRef>
          </c:cat>
          <c:val>
            <c:numRef>
              <c:f>'Race &amp; Payment'!$I$2:$I$3</c:f>
              <c:numCache>
                <c:formatCode>General</c:formatCode>
                <c:ptCount val="2"/>
                <c:pt idx="0">
                  <c:v>2.324054054054054</c:v>
                </c:pt>
                <c:pt idx="1">
                  <c:v>1.6912000000000003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6-4096-8FF8-B1215E10BDEA}"/>
            </c:ext>
          </c:extLst>
        </c:ser>
        <c:ser>
          <c:idx val="2"/>
          <c:order val="2"/>
          <c:tx>
            <c:strRef>
              <c:f>'Race &amp; Payment'!$J$1</c:f>
              <c:strCache>
                <c:ptCount val="1"/>
                <c:pt idx="0">
                  <c:v>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Payment'!$G$2:$G$3</c:f>
              <c:strCache>
                <c:ptCount val="2"/>
                <c:pt idx="0">
                  <c:v>Cash</c:v>
                </c:pt>
                <c:pt idx="1">
                  <c:v>Credit</c:v>
                </c:pt>
              </c:strCache>
            </c:strRef>
          </c:cat>
          <c:val>
            <c:numRef>
              <c:f>'Race &amp; Payment'!$J$2:$J$3</c:f>
              <c:numCache>
                <c:formatCode>General</c:formatCode>
                <c:ptCount val="2"/>
                <c:pt idx="0">
                  <c:v>3.881875</c:v>
                </c:pt>
                <c:pt idx="1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6-4096-8FF8-B1215E10BDEA}"/>
            </c:ext>
          </c:extLst>
        </c:ser>
        <c:ser>
          <c:idx val="3"/>
          <c:order val="3"/>
          <c:tx>
            <c:strRef>
              <c:f>'Race &amp; Payment'!$K$1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Payment'!$G$2:$G$3</c:f>
              <c:strCache>
                <c:ptCount val="2"/>
                <c:pt idx="0">
                  <c:v>Cash</c:v>
                </c:pt>
                <c:pt idx="1">
                  <c:v>Credit</c:v>
                </c:pt>
              </c:strCache>
            </c:strRef>
          </c:cat>
          <c:val>
            <c:numRef>
              <c:f>'Race &amp; Payment'!$K$2:$K$3</c:f>
              <c:numCache>
                <c:formatCode>General</c:formatCode>
                <c:ptCount val="2"/>
                <c:pt idx="0">
                  <c:v>4.2963333333333313</c:v>
                </c:pt>
                <c:pt idx="1">
                  <c:v>3.3744886363636382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6-4096-8FF8-B1215E10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07184"/>
        <c:axId val="665809424"/>
      </c:lineChart>
      <c:catAx>
        <c:axId val="6658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09424"/>
        <c:crosses val="autoZero"/>
        <c:auto val="1"/>
        <c:lblAlgn val="ctr"/>
        <c:lblOffset val="100"/>
        <c:noMultiLvlLbl val="0"/>
      </c:catAx>
      <c:valAx>
        <c:axId val="6658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VS</a:t>
            </a:r>
            <a:r>
              <a:rPr lang="en-US" baseline="0"/>
              <a:t>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'Race &amp; Payment'!$G$2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Payment'!$H$1:$K$1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Latino</c:v>
                </c:pt>
                <c:pt idx="3">
                  <c:v>White</c:v>
                </c:pt>
              </c:strCache>
            </c:strRef>
          </c:cat>
          <c:val>
            <c:numRef>
              <c:f>'Race &amp; Payment'!$H$2:$K$2</c:f>
              <c:numCache>
                <c:formatCode>General</c:formatCode>
                <c:ptCount val="4"/>
                <c:pt idx="0">
                  <c:v>4.6889999999999992</c:v>
                </c:pt>
                <c:pt idx="1">
                  <c:v>2.324054054054054</c:v>
                </c:pt>
                <c:pt idx="2">
                  <c:v>3.881875</c:v>
                </c:pt>
                <c:pt idx="3">
                  <c:v>4.2963333333333313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2-4AC4-8BDF-A0F6C5E9ECCE}"/>
            </c:ext>
          </c:extLst>
        </c:ser>
        <c:ser>
          <c:idx val="1"/>
          <c:order val="1"/>
          <c:tx>
            <c:strRef>
              <c:f>'Race &amp; Payment'!$G$3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'Race &amp; Payment'!$H$1:$K$1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Latino</c:v>
                </c:pt>
                <c:pt idx="3">
                  <c:v>White</c:v>
                </c:pt>
              </c:strCache>
            </c:strRef>
          </c:cat>
          <c:val>
            <c:numRef>
              <c:f>'Race &amp; Payment'!$H$3:$K$3</c:f>
              <c:numCache>
                <c:formatCode>General</c:formatCode>
                <c:ptCount val="4"/>
                <c:pt idx="0">
                  <c:v>2.0142857142857147</c:v>
                </c:pt>
                <c:pt idx="1">
                  <c:v>1.6912000000000003</c:v>
                </c:pt>
                <c:pt idx="2">
                  <c:v>5.16</c:v>
                </c:pt>
                <c:pt idx="3">
                  <c:v>3.3744886363636382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2-4AC4-8BDF-A0F6C5E9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22224"/>
        <c:axId val="665822544"/>
      </c:lineChart>
      <c:catAx>
        <c:axId val="6658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22544"/>
        <c:crosses val="autoZero"/>
        <c:auto val="1"/>
        <c:lblAlgn val="ctr"/>
        <c:lblOffset val="100"/>
        <c:noMultiLvlLbl val="0"/>
      </c:catAx>
      <c:valAx>
        <c:axId val="665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441960</xdr:colOff>
      <xdr:row>37</xdr:row>
      <xdr:rowOff>30480</xdr:rowOff>
    </xdr:from>
    <xdr:to>
      <xdr:col>11</xdr:col>
      <xdr:colOff>559435</xdr:colOff>
      <xdr:row>51</xdr:row>
      <xdr:rowOff>156845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4D323-8D32-4FC2-9F04-A10DD84863D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960" y="6827520"/>
          <a:ext cx="4354195" cy="2686685"/>
        </a:xfrm>
        <a:prstGeom prst="rect">
          <a:avLst/>
        </a:prstGeom>
      </xdr:spPr>
    </xdr:pic>
    <xdr:clientData/>
  </xdr:twoCellAnchor>
  <xdr:twoCellAnchor editAs="oneCell">
    <xdr:from>
      <xdr:col>14</xdr:col>
      <xdr:colOff>129540</xdr:colOff>
      <xdr:row>16</xdr:row>
      <xdr:rowOff>167640</xdr:rowOff>
    </xdr:from>
    <xdr:to>
      <xdr:col>22</xdr:col>
      <xdr:colOff>52740</xdr:colOff>
      <xdr:row>25</xdr:row>
      <xdr:rowOff>142671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15AB1-817F-4128-A61C-E8DBF1D3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3940" y="3116580"/>
          <a:ext cx="4800000" cy="1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8</xdr:row>
      <xdr:rowOff>22860</xdr:rowOff>
    </xdr:from>
    <xdr:to>
      <xdr:col>22</xdr:col>
      <xdr:colOff>85114</xdr:colOff>
      <xdr:row>12</xdr:row>
      <xdr:rowOff>150387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37AC92-E31A-46F0-A82E-817C0A23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0" y="1493520"/>
          <a:ext cx="4885714" cy="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17</xdr:row>
      <xdr:rowOff>123933</xdr:rowOff>
    </xdr:from>
    <xdr:to>
      <xdr:col>9</xdr:col>
      <xdr:colOff>251459</xdr:colOff>
      <xdr:row>30</xdr:row>
      <xdr:rowOff>69591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F10DF-F8EB-4F9E-B1A3-E44BAA0C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3263373"/>
          <a:ext cx="3764279" cy="2323098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31</xdr:row>
      <xdr:rowOff>114302</xdr:rowOff>
    </xdr:from>
    <xdr:to>
      <xdr:col>9</xdr:col>
      <xdr:colOff>99060</xdr:colOff>
      <xdr:row>43</xdr:row>
      <xdr:rowOff>139382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992473-E5BA-477B-AC93-5519A3132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1" y="5814062"/>
          <a:ext cx="3596639" cy="2219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</xdr:row>
      <xdr:rowOff>76200</xdr:rowOff>
    </xdr:from>
    <xdr:to>
      <xdr:col>17</xdr:col>
      <xdr:colOff>388620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B3B6-08DE-4E7A-931F-5DADC71E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66512</xdr:colOff>
      <xdr:row>1</xdr:row>
      <xdr:rowOff>104809</xdr:rowOff>
    </xdr:from>
    <xdr:to>
      <xdr:col>13</xdr:col>
      <xdr:colOff>366784</xdr:colOff>
      <xdr:row>16</xdr:row>
      <xdr:rowOff>104809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5B50C-6262-4270-918A-DEEB3139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19311</xdr:colOff>
      <xdr:row>18</xdr:row>
      <xdr:rowOff>180768</xdr:rowOff>
    </xdr:from>
    <xdr:to>
      <xdr:col>13</xdr:col>
      <xdr:colOff>298667</xdr:colOff>
      <xdr:row>34</xdr:row>
      <xdr:rowOff>49205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30F87-7C86-4BD5-AB6B-AFFDA5FC3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138546</xdr:colOff>
      <xdr:row>1</xdr:row>
      <xdr:rowOff>83127</xdr:rowOff>
    </xdr:from>
    <xdr:to>
      <xdr:col>21</xdr:col>
      <xdr:colOff>454121</xdr:colOff>
      <xdr:row>16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BF4BEA-DC1A-40DD-AAAF-2A56B0B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21</xdr:row>
      <xdr:rowOff>22860</xdr:rowOff>
    </xdr:from>
    <xdr:to>
      <xdr:col>13</xdr:col>
      <xdr:colOff>60960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1738-2658-40D0-B45F-8358B32A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</xdr:row>
      <xdr:rowOff>175260</xdr:rowOff>
    </xdr:from>
    <xdr:to>
      <xdr:col>13</xdr:col>
      <xdr:colOff>76200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81334-C5A0-414E-8728-C69C6B2FE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73"/>
  <sheetViews>
    <sheetView workbookViewId="0">
      <selection activeCell="I59" sqref="I59"/>
    </sheetView>
  </sheetViews>
  <sheetFormatPr defaultRowHeight="14.4" x14ac:dyDescent="0.3"/>
  <cols>
    <col min="2" max="2" width="12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27</v>
      </c>
      <c r="B2" s="1">
        <v>42509</v>
      </c>
      <c r="C2">
        <v>6</v>
      </c>
      <c r="D2" t="s">
        <v>20</v>
      </c>
      <c r="E2" t="s">
        <v>20</v>
      </c>
      <c r="F2" t="s">
        <v>17</v>
      </c>
      <c r="G2" t="s">
        <v>26</v>
      </c>
      <c r="H2" t="s">
        <v>19</v>
      </c>
      <c r="I2">
        <v>32.71</v>
      </c>
      <c r="J2" t="s">
        <v>19</v>
      </c>
      <c r="K2" s="2">
        <v>0.58124999999999993</v>
      </c>
      <c r="L2" s="2">
        <v>0.60902777777777783</v>
      </c>
      <c r="M2" t="s">
        <v>20</v>
      </c>
      <c r="N2">
        <v>40</v>
      </c>
      <c r="O2">
        <v>3.1498765999999998</v>
      </c>
    </row>
    <row r="3" spans="1:15" x14ac:dyDescent="0.3">
      <c r="A3" t="s">
        <v>28</v>
      </c>
      <c r="B3" s="1">
        <v>42509</v>
      </c>
      <c r="C3">
        <v>6</v>
      </c>
      <c r="D3" t="s">
        <v>20</v>
      </c>
      <c r="E3" t="s">
        <v>20</v>
      </c>
      <c r="F3" t="s">
        <v>17</v>
      </c>
      <c r="G3" t="s">
        <v>18</v>
      </c>
      <c r="H3" t="s">
        <v>19</v>
      </c>
      <c r="I3">
        <v>31.66</v>
      </c>
      <c r="J3" t="s">
        <v>19</v>
      </c>
      <c r="K3" s="2">
        <v>0.75694444444444453</v>
      </c>
      <c r="L3" s="2">
        <v>0.80486111111111114</v>
      </c>
      <c r="M3" t="s">
        <v>20</v>
      </c>
      <c r="N3">
        <v>69</v>
      </c>
      <c r="O3">
        <v>2.8609255999999998</v>
      </c>
    </row>
    <row r="4" spans="1:15" hidden="1" x14ac:dyDescent="0.3">
      <c r="A4" t="s">
        <v>29</v>
      </c>
      <c r="B4" s="1">
        <v>42509</v>
      </c>
      <c r="C4">
        <v>3</v>
      </c>
      <c r="D4" t="s">
        <v>20</v>
      </c>
      <c r="E4" t="s">
        <v>20</v>
      </c>
      <c r="F4" t="s">
        <v>17</v>
      </c>
      <c r="G4" t="s">
        <v>18</v>
      </c>
      <c r="H4" t="s">
        <v>19</v>
      </c>
      <c r="I4">
        <v>12.38</v>
      </c>
      <c r="J4" t="s">
        <v>24</v>
      </c>
      <c r="K4" s="2">
        <v>0.78541666666666676</v>
      </c>
      <c r="L4" s="2">
        <v>0.83819444444444446</v>
      </c>
      <c r="M4" t="s">
        <v>20</v>
      </c>
      <c r="N4">
        <v>76</v>
      </c>
      <c r="O4">
        <v>2.8149419999999998</v>
      </c>
    </row>
    <row r="5" spans="1:15" x14ac:dyDescent="0.3">
      <c r="A5" t="s">
        <v>30</v>
      </c>
      <c r="B5" s="1">
        <v>42509</v>
      </c>
      <c r="C5">
        <v>2</v>
      </c>
      <c r="D5" t="s">
        <v>20</v>
      </c>
      <c r="E5" t="s">
        <v>20</v>
      </c>
      <c r="F5" t="s">
        <v>17</v>
      </c>
      <c r="G5" t="s">
        <v>26</v>
      </c>
      <c r="H5" t="s">
        <v>19</v>
      </c>
      <c r="I5">
        <v>9.06</v>
      </c>
      <c r="J5" t="s">
        <v>19</v>
      </c>
      <c r="K5" s="2">
        <v>0.82708333333333339</v>
      </c>
      <c r="L5" s="2">
        <v>0.84722222222222221</v>
      </c>
      <c r="M5" t="s">
        <v>20</v>
      </c>
      <c r="N5">
        <v>29</v>
      </c>
      <c r="O5">
        <v>1.683994</v>
      </c>
    </row>
    <row r="6" spans="1:15" hidden="1" x14ac:dyDescent="0.3">
      <c r="A6" t="s">
        <v>32</v>
      </c>
      <c r="B6" s="1">
        <v>42509</v>
      </c>
      <c r="C6">
        <v>3.38</v>
      </c>
      <c r="D6" t="s">
        <v>20</v>
      </c>
      <c r="E6" t="s">
        <v>20</v>
      </c>
      <c r="F6" t="s">
        <v>16</v>
      </c>
      <c r="G6" t="s">
        <v>26</v>
      </c>
      <c r="H6" t="s">
        <v>19</v>
      </c>
      <c r="I6">
        <v>28.62</v>
      </c>
      <c r="J6" t="s">
        <v>24</v>
      </c>
      <c r="K6" s="2">
        <v>0.51874999999999993</v>
      </c>
      <c r="L6" s="2">
        <v>0.55555555555555558</v>
      </c>
      <c r="M6" t="s">
        <v>20</v>
      </c>
      <c r="N6">
        <v>53</v>
      </c>
      <c r="O6">
        <v>1.4546973999999999</v>
      </c>
    </row>
    <row r="7" spans="1:15" hidden="1" x14ac:dyDescent="0.3">
      <c r="A7" t="s">
        <v>34</v>
      </c>
      <c r="B7" s="1">
        <v>42509</v>
      </c>
      <c r="C7">
        <v>1.95</v>
      </c>
      <c r="D7" t="s">
        <v>20</v>
      </c>
      <c r="E7" t="s">
        <v>20</v>
      </c>
      <c r="F7" t="s">
        <v>16</v>
      </c>
      <c r="G7" t="s">
        <v>26</v>
      </c>
      <c r="H7" t="s">
        <v>17</v>
      </c>
      <c r="I7">
        <v>11.05</v>
      </c>
      <c r="J7" t="s">
        <v>19</v>
      </c>
      <c r="K7" s="2">
        <v>0.46111111111111108</v>
      </c>
      <c r="L7" s="2">
        <v>0.49513888888888885</v>
      </c>
      <c r="M7" t="s">
        <v>20</v>
      </c>
      <c r="N7">
        <v>49</v>
      </c>
      <c r="O7">
        <v>1.2956190000000001</v>
      </c>
    </row>
    <row r="8" spans="1:15" hidden="1" x14ac:dyDescent="0.3">
      <c r="A8" t="s">
        <v>35</v>
      </c>
      <c r="B8" s="1">
        <v>42509</v>
      </c>
      <c r="C8">
        <v>3.09</v>
      </c>
      <c r="D8" t="s">
        <v>20</v>
      </c>
      <c r="E8" t="s">
        <v>20</v>
      </c>
      <c r="F8" t="s">
        <v>17</v>
      </c>
      <c r="G8" t="s">
        <v>26</v>
      </c>
      <c r="H8" t="s">
        <v>19</v>
      </c>
      <c r="I8">
        <v>14.03</v>
      </c>
      <c r="J8" t="s">
        <v>24</v>
      </c>
      <c r="K8" s="2">
        <v>0.6069444444444444</v>
      </c>
      <c r="L8" s="2">
        <v>0.63124999999999998</v>
      </c>
      <c r="M8" t="s">
        <v>20</v>
      </c>
      <c r="N8">
        <v>35</v>
      </c>
      <c r="O8">
        <v>1.2608206</v>
      </c>
    </row>
    <row r="9" spans="1:15" hidden="1" x14ac:dyDescent="0.3">
      <c r="A9" t="s">
        <v>36</v>
      </c>
      <c r="B9" s="1">
        <v>42509</v>
      </c>
      <c r="C9">
        <v>4</v>
      </c>
      <c r="D9" t="s">
        <v>20</v>
      </c>
      <c r="E9" t="s">
        <v>20</v>
      </c>
      <c r="F9" t="s">
        <v>17</v>
      </c>
      <c r="G9" t="s">
        <v>18</v>
      </c>
      <c r="H9" t="s">
        <v>19</v>
      </c>
      <c r="I9">
        <v>21.99</v>
      </c>
      <c r="J9" t="s">
        <v>24</v>
      </c>
      <c r="K9" s="2">
        <v>0.72013888888888899</v>
      </c>
      <c r="L9" s="2">
        <v>0.75694444444444453</v>
      </c>
      <c r="M9" t="s">
        <v>20</v>
      </c>
      <c r="N9">
        <v>53</v>
      </c>
      <c r="O9">
        <v>1.022203</v>
      </c>
    </row>
    <row r="10" spans="1:15" hidden="1" x14ac:dyDescent="0.3">
      <c r="A10" t="s">
        <v>37</v>
      </c>
      <c r="B10" s="1">
        <v>42509</v>
      </c>
      <c r="C10">
        <v>5</v>
      </c>
      <c r="D10" t="s">
        <v>20</v>
      </c>
      <c r="E10" t="s">
        <v>20</v>
      </c>
      <c r="F10" t="s">
        <v>17</v>
      </c>
      <c r="G10" t="s">
        <v>26</v>
      </c>
      <c r="H10" t="s">
        <v>19</v>
      </c>
      <c r="I10">
        <v>17.45</v>
      </c>
      <c r="J10" t="s">
        <v>24</v>
      </c>
      <c r="K10" s="2">
        <v>0.83333333333333337</v>
      </c>
      <c r="L10" s="2">
        <v>0.86944444444444446</v>
      </c>
      <c r="M10" t="s">
        <v>20</v>
      </c>
      <c r="N10">
        <v>52</v>
      </c>
      <c r="O10">
        <v>0.91718639999999996</v>
      </c>
    </row>
    <row r="11" spans="1:15" x14ac:dyDescent="0.3">
      <c r="A11" t="s">
        <v>38</v>
      </c>
      <c r="B11" s="1">
        <v>42509</v>
      </c>
      <c r="C11">
        <v>4</v>
      </c>
      <c r="D11" t="s">
        <v>20</v>
      </c>
      <c r="E11">
        <v>46</v>
      </c>
      <c r="F11" t="s">
        <v>17</v>
      </c>
      <c r="G11" t="s">
        <v>18</v>
      </c>
      <c r="H11" t="s">
        <v>19</v>
      </c>
      <c r="I11">
        <v>19.45</v>
      </c>
      <c r="J11" t="s">
        <v>19</v>
      </c>
      <c r="K11" s="2">
        <v>0.89513888888888893</v>
      </c>
      <c r="L11" s="2">
        <v>0.92847222222222225</v>
      </c>
      <c r="M11" t="s">
        <v>20</v>
      </c>
      <c r="N11">
        <v>48</v>
      </c>
      <c r="O11">
        <v>0.86436740000000001</v>
      </c>
    </row>
    <row r="12" spans="1:15" x14ac:dyDescent="0.3">
      <c r="A12" t="s">
        <v>39</v>
      </c>
      <c r="B12" s="1">
        <v>42509</v>
      </c>
      <c r="C12">
        <v>2.65</v>
      </c>
      <c r="D12" t="s">
        <v>20</v>
      </c>
      <c r="E12" t="s">
        <v>20</v>
      </c>
      <c r="F12" t="s">
        <v>17</v>
      </c>
      <c r="G12" t="s">
        <v>18</v>
      </c>
      <c r="H12" t="s">
        <v>19</v>
      </c>
      <c r="I12">
        <v>17.350000000000001</v>
      </c>
      <c r="J12" t="s">
        <v>19</v>
      </c>
      <c r="K12" s="2">
        <v>0.87222222222222223</v>
      </c>
      <c r="L12" s="2">
        <v>0.91805555555555562</v>
      </c>
      <c r="M12" t="s">
        <v>20</v>
      </c>
      <c r="N12">
        <v>66</v>
      </c>
      <c r="O12">
        <v>0.81838379999999999</v>
      </c>
    </row>
    <row r="13" spans="1:15" hidden="1" x14ac:dyDescent="0.3">
      <c r="A13" t="s">
        <v>40</v>
      </c>
      <c r="B13" s="1">
        <v>42509</v>
      </c>
      <c r="C13">
        <v>2</v>
      </c>
      <c r="D13" t="s">
        <v>20</v>
      </c>
      <c r="E13" t="s">
        <v>20</v>
      </c>
      <c r="F13" t="s">
        <v>16</v>
      </c>
      <c r="G13" t="s">
        <v>26</v>
      </c>
      <c r="H13" t="s">
        <v>17</v>
      </c>
      <c r="I13">
        <v>15.14</v>
      </c>
      <c r="J13" t="s">
        <v>24</v>
      </c>
      <c r="K13" s="2">
        <v>0.4694444444444445</v>
      </c>
      <c r="L13" s="2">
        <v>0.51388888888888895</v>
      </c>
      <c r="M13" t="s">
        <v>20</v>
      </c>
      <c r="N13">
        <v>64</v>
      </c>
      <c r="O13">
        <v>0.69410380000000005</v>
      </c>
    </row>
    <row r="14" spans="1:15" x14ac:dyDescent="0.3">
      <c r="A14" t="s">
        <v>41</v>
      </c>
      <c r="B14" s="1">
        <v>42509</v>
      </c>
      <c r="C14">
        <v>4</v>
      </c>
      <c r="D14" t="s">
        <v>20</v>
      </c>
      <c r="E14" t="s">
        <v>16</v>
      </c>
      <c r="F14" t="s">
        <v>17</v>
      </c>
      <c r="G14" t="s">
        <v>26</v>
      </c>
      <c r="H14" t="s">
        <v>19</v>
      </c>
      <c r="I14">
        <v>16.579999999999998</v>
      </c>
      <c r="J14" t="s">
        <v>19</v>
      </c>
      <c r="K14" s="2">
        <v>0.8652777777777777</v>
      </c>
      <c r="L14" s="2">
        <v>0.91111111111111109</v>
      </c>
      <c r="M14" t="s">
        <v>20</v>
      </c>
      <c r="N14">
        <v>66</v>
      </c>
      <c r="O14">
        <v>0.67421900000000001</v>
      </c>
    </row>
    <row r="15" spans="1:15" hidden="1" x14ac:dyDescent="0.3">
      <c r="A15" t="s">
        <v>42</v>
      </c>
      <c r="B15" s="1">
        <v>42509</v>
      </c>
      <c r="C15">
        <v>5</v>
      </c>
      <c r="D15" t="s">
        <v>20</v>
      </c>
      <c r="E15" t="s">
        <v>20</v>
      </c>
      <c r="F15" t="s">
        <v>17</v>
      </c>
      <c r="G15" t="s">
        <v>26</v>
      </c>
      <c r="H15" t="s">
        <v>17</v>
      </c>
      <c r="I15">
        <v>24.48</v>
      </c>
      <c r="J15" t="s">
        <v>24</v>
      </c>
      <c r="K15" s="2">
        <v>0.68611111111111101</v>
      </c>
      <c r="L15" s="2">
        <v>0.7006944444444444</v>
      </c>
      <c r="M15" t="s">
        <v>20</v>
      </c>
      <c r="N15">
        <v>21</v>
      </c>
      <c r="O15">
        <v>0.39956019999999998</v>
      </c>
    </row>
    <row r="16" spans="1:15" hidden="1" x14ac:dyDescent="0.3">
      <c r="A16" t="s">
        <v>162</v>
      </c>
      <c r="B16" s="1">
        <v>42509</v>
      </c>
      <c r="C16">
        <v>2.2200000000000002</v>
      </c>
      <c r="D16" t="s">
        <v>20</v>
      </c>
      <c r="E16" t="s">
        <v>16</v>
      </c>
      <c r="F16" t="s">
        <v>17</v>
      </c>
      <c r="G16" t="s">
        <v>26</v>
      </c>
      <c r="H16" t="s">
        <v>19</v>
      </c>
      <c r="I16">
        <v>12.76</v>
      </c>
      <c r="J16" t="s">
        <v>24</v>
      </c>
      <c r="K16" s="2">
        <v>0.5180555555555556</v>
      </c>
      <c r="L16" t="s">
        <v>20</v>
      </c>
      <c r="M16" t="s">
        <v>20</v>
      </c>
      <c r="N16" t="s">
        <v>20</v>
      </c>
      <c r="O16">
        <v>1.8691712</v>
      </c>
    </row>
    <row r="17" spans="1:15" hidden="1" x14ac:dyDescent="0.3">
      <c r="A17" t="s">
        <v>109</v>
      </c>
      <c r="B17" s="1">
        <v>42509</v>
      </c>
      <c r="C17">
        <v>2</v>
      </c>
      <c r="D17" t="s">
        <v>20</v>
      </c>
      <c r="E17" t="s">
        <v>20</v>
      </c>
      <c r="F17" t="s">
        <v>16</v>
      </c>
      <c r="G17" t="s">
        <v>18</v>
      </c>
      <c r="H17" t="s">
        <v>17</v>
      </c>
      <c r="I17">
        <v>19.670000000000002</v>
      </c>
      <c r="J17" t="s">
        <v>24</v>
      </c>
      <c r="K17" s="2">
        <v>0.77847222222222223</v>
      </c>
      <c r="L17" t="s">
        <v>20</v>
      </c>
      <c r="M17" t="s">
        <v>20</v>
      </c>
      <c r="N17" t="s">
        <v>20</v>
      </c>
      <c r="O17">
        <v>1.3372527999999999</v>
      </c>
    </row>
    <row r="18" spans="1:15" x14ac:dyDescent="0.3">
      <c r="A18" t="s">
        <v>281</v>
      </c>
      <c r="B18" s="1">
        <v>42509</v>
      </c>
      <c r="C18">
        <v>7.49</v>
      </c>
      <c r="D18" t="s">
        <v>20</v>
      </c>
      <c r="E18" t="s">
        <v>72</v>
      </c>
      <c r="F18" t="s">
        <v>17</v>
      </c>
      <c r="G18" t="s">
        <v>18</v>
      </c>
      <c r="H18" t="s">
        <v>19</v>
      </c>
      <c r="I18">
        <v>11.27</v>
      </c>
      <c r="J18" t="s">
        <v>19</v>
      </c>
      <c r="K18" s="2">
        <v>0.78749999999999998</v>
      </c>
      <c r="L18" t="s">
        <v>20</v>
      </c>
      <c r="M18" t="s">
        <v>20</v>
      </c>
      <c r="N18" t="s">
        <v>20</v>
      </c>
      <c r="O18">
        <v>1.2135942</v>
      </c>
    </row>
    <row r="19" spans="1:15" hidden="1" x14ac:dyDescent="0.3">
      <c r="A19" t="s">
        <v>299</v>
      </c>
      <c r="B19" s="1">
        <v>42509</v>
      </c>
      <c r="C19">
        <v>6.41</v>
      </c>
      <c r="D19" t="s">
        <v>20</v>
      </c>
      <c r="E19" t="s">
        <v>20</v>
      </c>
      <c r="F19" t="s">
        <v>72</v>
      </c>
      <c r="G19" t="s">
        <v>18</v>
      </c>
      <c r="H19" t="s">
        <v>17</v>
      </c>
      <c r="I19">
        <v>35.590000000000003</v>
      </c>
      <c r="J19" t="s">
        <v>24</v>
      </c>
      <c r="K19" s="2">
        <v>0.47638888888888892</v>
      </c>
      <c r="L19" t="s">
        <v>20</v>
      </c>
      <c r="M19" t="s">
        <v>20</v>
      </c>
      <c r="N19" t="s">
        <v>20</v>
      </c>
      <c r="O19">
        <v>1.1657464</v>
      </c>
    </row>
    <row r="20" spans="1:15" hidden="1" x14ac:dyDescent="0.3">
      <c r="A20" t="s">
        <v>348</v>
      </c>
      <c r="B20" s="1">
        <v>42509</v>
      </c>
      <c r="C20">
        <v>3</v>
      </c>
      <c r="D20" t="s">
        <v>20</v>
      </c>
      <c r="E20" t="s">
        <v>20</v>
      </c>
      <c r="F20" t="s">
        <v>72</v>
      </c>
      <c r="G20" t="s">
        <v>26</v>
      </c>
      <c r="H20" t="s">
        <v>17</v>
      </c>
      <c r="I20">
        <v>17.760000000000002</v>
      </c>
      <c r="J20" t="s">
        <v>24</v>
      </c>
      <c r="K20" s="2">
        <v>5.347222222222222E-2</v>
      </c>
      <c r="L20" t="s">
        <v>20</v>
      </c>
      <c r="M20" t="s">
        <v>20</v>
      </c>
      <c r="N20" t="s">
        <v>20</v>
      </c>
      <c r="O20">
        <v>1.0128820000000001</v>
      </c>
    </row>
    <row r="21" spans="1:15" x14ac:dyDescent="0.3">
      <c r="A21" t="s">
        <v>383</v>
      </c>
      <c r="B21" s="1">
        <v>42509</v>
      </c>
      <c r="C21">
        <v>6.5</v>
      </c>
      <c r="D21" t="s">
        <v>20</v>
      </c>
      <c r="E21" t="s">
        <v>16</v>
      </c>
      <c r="F21" t="s">
        <v>17</v>
      </c>
      <c r="G21" t="s">
        <v>18</v>
      </c>
      <c r="H21" t="s">
        <v>19</v>
      </c>
      <c r="I21">
        <v>13.98</v>
      </c>
      <c r="J21" t="s">
        <v>19</v>
      </c>
      <c r="K21" s="2">
        <v>0.75416666666666676</v>
      </c>
      <c r="L21" t="s">
        <v>20</v>
      </c>
      <c r="M21" t="s">
        <v>20</v>
      </c>
      <c r="N21" t="s">
        <v>20</v>
      </c>
      <c r="O21">
        <v>0.888602</v>
      </c>
    </row>
    <row r="22" spans="1:15" hidden="1" x14ac:dyDescent="0.3">
      <c r="A22" t="s">
        <v>144</v>
      </c>
      <c r="B22" s="1">
        <v>42509</v>
      </c>
      <c r="C22">
        <v>7.73</v>
      </c>
      <c r="D22" t="s">
        <v>20</v>
      </c>
      <c r="E22" t="s">
        <v>20</v>
      </c>
      <c r="F22" t="s">
        <v>17</v>
      </c>
      <c r="G22" t="s">
        <v>18</v>
      </c>
      <c r="H22" t="s">
        <v>17</v>
      </c>
      <c r="I22">
        <v>51.27</v>
      </c>
      <c r="J22" t="s">
        <v>24</v>
      </c>
      <c r="K22" s="2">
        <v>0.46736111111111112</v>
      </c>
      <c r="L22" t="s">
        <v>20</v>
      </c>
      <c r="M22" t="s">
        <v>20</v>
      </c>
      <c r="N22" t="s">
        <v>20</v>
      </c>
      <c r="O22">
        <v>0.83951140000000002</v>
      </c>
    </row>
    <row r="23" spans="1:15" x14ac:dyDescent="0.3">
      <c r="A23" t="s">
        <v>414</v>
      </c>
      <c r="B23" s="1">
        <v>42509</v>
      </c>
      <c r="C23">
        <v>0</v>
      </c>
      <c r="D23" t="s">
        <v>20</v>
      </c>
      <c r="E23" t="s">
        <v>111</v>
      </c>
      <c r="F23" t="s">
        <v>17</v>
      </c>
      <c r="G23" t="s">
        <v>26</v>
      </c>
      <c r="H23" t="s">
        <v>19</v>
      </c>
      <c r="I23">
        <v>10</v>
      </c>
      <c r="J23" t="s">
        <v>19</v>
      </c>
      <c r="K23" s="2">
        <v>0.79791666666666661</v>
      </c>
      <c r="L23" t="s">
        <v>20</v>
      </c>
      <c r="M23" t="s">
        <v>20</v>
      </c>
      <c r="N23" t="s">
        <v>20</v>
      </c>
      <c r="O23">
        <v>0.82211219999999996</v>
      </c>
    </row>
    <row r="24" spans="1:15" hidden="1" x14ac:dyDescent="0.3">
      <c r="A24" t="s">
        <v>300</v>
      </c>
      <c r="B24" s="1">
        <v>42509</v>
      </c>
      <c r="C24">
        <v>2.12</v>
      </c>
      <c r="D24" t="s">
        <v>20</v>
      </c>
      <c r="E24" t="s">
        <v>20</v>
      </c>
      <c r="F24" t="s">
        <v>72</v>
      </c>
      <c r="G24" t="s">
        <v>26</v>
      </c>
      <c r="H24" t="s">
        <v>19</v>
      </c>
      <c r="I24">
        <v>11.88</v>
      </c>
      <c r="J24" t="s">
        <v>19</v>
      </c>
      <c r="K24" s="2">
        <v>0.54652777777777783</v>
      </c>
      <c r="L24" t="s">
        <v>20</v>
      </c>
      <c r="M24" t="s">
        <v>20</v>
      </c>
      <c r="N24" t="s">
        <v>20</v>
      </c>
      <c r="O24">
        <v>0.59965100000000005</v>
      </c>
    </row>
    <row r="25" spans="1:15" hidden="1" x14ac:dyDescent="0.3">
      <c r="A25" t="s">
        <v>44</v>
      </c>
      <c r="B25" s="1">
        <v>42521</v>
      </c>
      <c r="C25">
        <v>4.2</v>
      </c>
      <c r="D25" t="s">
        <v>20</v>
      </c>
      <c r="E25" t="s">
        <v>20</v>
      </c>
      <c r="F25" t="s">
        <v>17</v>
      </c>
      <c r="G25" t="s">
        <v>26</v>
      </c>
      <c r="H25" t="s">
        <v>19</v>
      </c>
      <c r="I25">
        <v>15.8</v>
      </c>
      <c r="J25" t="s">
        <v>24</v>
      </c>
      <c r="K25" s="2">
        <v>0.8041666666666667</v>
      </c>
      <c r="L25" s="2">
        <v>0.85416666666666663</v>
      </c>
      <c r="M25" t="s">
        <v>20</v>
      </c>
      <c r="N25">
        <v>72</v>
      </c>
      <c r="O25">
        <v>3.0479669999999999</v>
      </c>
    </row>
    <row r="26" spans="1:15" x14ac:dyDescent="0.3">
      <c r="A26" t="s">
        <v>45</v>
      </c>
      <c r="B26" s="1">
        <v>42521</v>
      </c>
      <c r="C26">
        <v>5</v>
      </c>
      <c r="D26" t="s">
        <v>20</v>
      </c>
      <c r="E26" t="s">
        <v>20</v>
      </c>
      <c r="F26" t="s">
        <v>17</v>
      </c>
      <c r="G26" t="s">
        <v>18</v>
      </c>
      <c r="H26" t="s">
        <v>19</v>
      </c>
      <c r="I26">
        <v>10.17</v>
      </c>
      <c r="J26" t="s">
        <v>19</v>
      </c>
      <c r="K26" s="2">
        <v>0.84236111111111101</v>
      </c>
      <c r="L26" s="2">
        <v>0.87569444444444444</v>
      </c>
      <c r="M26" t="s">
        <v>20</v>
      </c>
      <c r="N26">
        <v>48</v>
      </c>
      <c r="O26">
        <v>3.0001191999999999</v>
      </c>
    </row>
    <row r="27" spans="1:15" hidden="1" x14ac:dyDescent="0.3">
      <c r="A27" t="s">
        <v>47</v>
      </c>
      <c r="B27" s="1">
        <v>42521</v>
      </c>
      <c r="C27">
        <v>4.12</v>
      </c>
      <c r="D27" t="s">
        <v>20</v>
      </c>
      <c r="E27" t="s">
        <v>20</v>
      </c>
      <c r="F27" t="s">
        <v>16</v>
      </c>
      <c r="G27" t="s">
        <v>26</v>
      </c>
      <c r="H27" t="s">
        <v>19</v>
      </c>
      <c r="I27">
        <v>10.88</v>
      </c>
      <c r="J27" t="s">
        <v>24</v>
      </c>
      <c r="K27" s="2">
        <v>0.56111111111111112</v>
      </c>
      <c r="L27" s="2">
        <v>0.60416666666666663</v>
      </c>
      <c r="M27" t="s">
        <v>20</v>
      </c>
      <c r="N27">
        <v>62</v>
      </c>
      <c r="O27">
        <v>2.6956332000000001</v>
      </c>
    </row>
    <row r="28" spans="1:15" hidden="1" x14ac:dyDescent="0.3">
      <c r="A28" t="s">
        <v>48</v>
      </c>
      <c r="B28" s="1">
        <v>42521</v>
      </c>
      <c r="C28">
        <v>3.06</v>
      </c>
      <c r="D28" t="s">
        <v>20</v>
      </c>
      <c r="E28" t="s">
        <v>20</v>
      </c>
      <c r="F28" t="s">
        <v>16</v>
      </c>
      <c r="G28" t="s">
        <v>26</v>
      </c>
      <c r="H28" t="s">
        <v>19</v>
      </c>
      <c r="I28">
        <v>20.440000000000001</v>
      </c>
      <c r="J28" t="s">
        <v>24</v>
      </c>
      <c r="K28" s="2">
        <v>0.70833333333333337</v>
      </c>
      <c r="L28" s="2">
        <v>0.75</v>
      </c>
      <c r="M28" t="s">
        <v>20</v>
      </c>
      <c r="N28">
        <v>60</v>
      </c>
      <c r="O28">
        <v>2.1922991999999999</v>
      </c>
    </row>
    <row r="29" spans="1:15" x14ac:dyDescent="0.3">
      <c r="A29" t="s">
        <v>49</v>
      </c>
      <c r="B29" s="1">
        <v>42521</v>
      </c>
      <c r="C29">
        <v>6</v>
      </c>
      <c r="D29" t="s">
        <v>20</v>
      </c>
      <c r="E29" t="s">
        <v>20</v>
      </c>
      <c r="F29" t="s">
        <v>17</v>
      </c>
      <c r="G29" t="s">
        <v>26</v>
      </c>
      <c r="H29" t="s">
        <v>19</v>
      </c>
      <c r="I29">
        <v>32</v>
      </c>
      <c r="J29" t="s">
        <v>19</v>
      </c>
      <c r="K29" s="2">
        <v>0.69930555555555562</v>
      </c>
      <c r="L29" s="2">
        <v>0.72916666666666663</v>
      </c>
      <c r="M29" t="s">
        <v>20</v>
      </c>
      <c r="N29">
        <v>43</v>
      </c>
      <c r="O29">
        <v>2.1432085999999999</v>
      </c>
    </row>
    <row r="30" spans="1:15" x14ac:dyDescent="0.3">
      <c r="A30" t="s">
        <v>51</v>
      </c>
      <c r="B30" s="1">
        <v>42521</v>
      </c>
      <c r="C30">
        <v>2.93</v>
      </c>
      <c r="D30" t="s">
        <v>20</v>
      </c>
      <c r="E30" t="s">
        <v>20</v>
      </c>
      <c r="F30" t="s">
        <v>17</v>
      </c>
      <c r="G30" t="s">
        <v>26</v>
      </c>
      <c r="H30" t="s">
        <v>19</v>
      </c>
      <c r="I30" t="s">
        <v>20</v>
      </c>
      <c r="J30" t="s">
        <v>19</v>
      </c>
      <c r="K30" s="2">
        <v>0.61805555555555558</v>
      </c>
      <c r="L30" t="s">
        <v>20</v>
      </c>
      <c r="M30" t="s">
        <v>20</v>
      </c>
      <c r="N30" t="s">
        <v>20</v>
      </c>
      <c r="O30">
        <v>2.8690038000000002</v>
      </c>
    </row>
    <row r="31" spans="1:15" hidden="1" x14ac:dyDescent="0.3">
      <c r="A31" t="s">
        <v>52</v>
      </c>
      <c r="B31" s="1">
        <v>42521</v>
      </c>
      <c r="C31">
        <v>3.87</v>
      </c>
      <c r="D31" t="s">
        <v>20</v>
      </c>
      <c r="E31" t="s">
        <v>20</v>
      </c>
      <c r="F31" t="s">
        <v>17</v>
      </c>
      <c r="G31" t="s">
        <v>26</v>
      </c>
      <c r="H31" t="s">
        <v>19</v>
      </c>
      <c r="I31">
        <v>16.13</v>
      </c>
      <c r="J31" t="s">
        <v>24</v>
      </c>
      <c r="K31" s="2">
        <v>0.84652777777777777</v>
      </c>
      <c r="L31" s="2">
        <v>0.8833333333333333</v>
      </c>
      <c r="M31" t="s">
        <v>20</v>
      </c>
      <c r="N31">
        <v>53</v>
      </c>
      <c r="O31">
        <v>2.0270068000000001</v>
      </c>
    </row>
    <row r="32" spans="1:15" hidden="1" x14ac:dyDescent="0.3">
      <c r="A32" t="s">
        <v>53</v>
      </c>
      <c r="B32" s="1">
        <v>42521</v>
      </c>
      <c r="C32">
        <v>3</v>
      </c>
      <c r="D32" t="s">
        <v>20</v>
      </c>
      <c r="E32">
        <v>102</v>
      </c>
      <c r="F32" t="s">
        <v>16</v>
      </c>
      <c r="G32" t="s">
        <v>18</v>
      </c>
      <c r="H32" t="s">
        <v>19</v>
      </c>
      <c r="I32">
        <v>10.44</v>
      </c>
      <c r="J32" t="s">
        <v>20</v>
      </c>
      <c r="K32" s="2">
        <v>0.54583333333333328</v>
      </c>
      <c r="L32" s="2">
        <v>0.58333333333333337</v>
      </c>
      <c r="M32" t="s">
        <v>20</v>
      </c>
      <c r="N32">
        <v>54</v>
      </c>
      <c r="O32">
        <v>1.917019</v>
      </c>
    </row>
    <row r="33" spans="1:15" hidden="1" x14ac:dyDescent="0.3">
      <c r="A33" t="s">
        <v>54</v>
      </c>
      <c r="B33" s="1">
        <v>42521</v>
      </c>
      <c r="C33">
        <v>7.73</v>
      </c>
      <c r="D33" t="s">
        <v>20</v>
      </c>
      <c r="E33" t="s">
        <v>20</v>
      </c>
      <c r="F33" t="s">
        <v>17</v>
      </c>
      <c r="G33" t="s">
        <v>18</v>
      </c>
      <c r="H33" t="s">
        <v>19</v>
      </c>
      <c r="I33">
        <v>22.27</v>
      </c>
      <c r="J33" t="s">
        <v>24</v>
      </c>
      <c r="K33" s="2">
        <v>0.78055555555555556</v>
      </c>
      <c r="L33" s="2">
        <v>0.82638888888888884</v>
      </c>
      <c r="M33" t="s">
        <v>20</v>
      </c>
      <c r="N33">
        <v>66</v>
      </c>
      <c r="O33">
        <v>1.870414</v>
      </c>
    </row>
    <row r="34" spans="1:15" hidden="1" x14ac:dyDescent="0.3">
      <c r="A34" t="s">
        <v>55</v>
      </c>
      <c r="B34" s="1">
        <v>42521</v>
      </c>
      <c r="C34">
        <v>0</v>
      </c>
      <c r="D34" t="s">
        <v>20</v>
      </c>
      <c r="E34" t="s">
        <v>20</v>
      </c>
      <c r="F34" t="s">
        <v>16</v>
      </c>
      <c r="G34" t="s">
        <v>18</v>
      </c>
      <c r="H34" t="s">
        <v>19</v>
      </c>
      <c r="I34">
        <v>14.37</v>
      </c>
      <c r="J34" t="s">
        <v>24</v>
      </c>
      <c r="K34" s="2">
        <v>0.72916666666666663</v>
      </c>
      <c r="L34" s="2">
        <v>0.77777777777777779</v>
      </c>
      <c r="M34" t="s">
        <v>20</v>
      </c>
      <c r="N34">
        <v>70</v>
      </c>
      <c r="O34">
        <v>1.8666856000000001</v>
      </c>
    </row>
    <row r="35" spans="1:15" hidden="1" x14ac:dyDescent="0.3">
      <c r="A35" t="s">
        <v>56</v>
      </c>
      <c r="B35" s="1">
        <v>42521</v>
      </c>
      <c r="C35">
        <v>2</v>
      </c>
      <c r="D35" t="s">
        <v>20</v>
      </c>
      <c r="E35" t="s">
        <v>20</v>
      </c>
      <c r="F35" t="s">
        <v>16</v>
      </c>
      <c r="G35" t="s">
        <v>26</v>
      </c>
      <c r="H35" t="s">
        <v>17</v>
      </c>
      <c r="I35">
        <v>16.02</v>
      </c>
      <c r="J35" t="s">
        <v>24</v>
      </c>
      <c r="K35" s="2">
        <v>0.45</v>
      </c>
      <c r="L35" s="2">
        <v>0.4861111111111111</v>
      </c>
      <c r="M35" t="s">
        <v>20</v>
      </c>
      <c r="N35">
        <v>52</v>
      </c>
      <c r="O35">
        <v>1.7759612</v>
      </c>
    </row>
    <row r="36" spans="1:15" x14ac:dyDescent="0.3">
      <c r="A36" t="s">
        <v>57</v>
      </c>
      <c r="B36" s="1">
        <v>42521</v>
      </c>
      <c r="C36">
        <v>4.8</v>
      </c>
      <c r="D36" t="s">
        <v>20</v>
      </c>
      <c r="E36" t="s">
        <v>20</v>
      </c>
      <c r="F36" t="s">
        <v>17</v>
      </c>
      <c r="G36" t="s">
        <v>26</v>
      </c>
      <c r="H36" t="s">
        <v>19</v>
      </c>
      <c r="I36">
        <v>14.2</v>
      </c>
      <c r="J36" t="s">
        <v>19</v>
      </c>
      <c r="K36" s="2">
        <v>0.52430555555555558</v>
      </c>
      <c r="L36" s="2">
        <v>0.56388888888888888</v>
      </c>
      <c r="M36" t="s">
        <v>20</v>
      </c>
      <c r="N36">
        <v>57</v>
      </c>
      <c r="O36">
        <v>1.7045002</v>
      </c>
    </row>
    <row r="37" spans="1:15" hidden="1" x14ac:dyDescent="0.3">
      <c r="A37" t="s">
        <v>58</v>
      </c>
      <c r="B37" s="1">
        <v>42521</v>
      </c>
      <c r="C37">
        <v>4.91</v>
      </c>
      <c r="D37" t="s">
        <v>20</v>
      </c>
      <c r="E37" t="s">
        <v>20</v>
      </c>
      <c r="F37" t="s">
        <v>59</v>
      </c>
      <c r="G37" t="s">
        <v>18</v>
      </c>
      <c r="H37" t="s">
        <v>19</v>
      </c>
      <c r="I37">
        <v>15.91</v>
      </c>
      <c r="J37" t="s">
        <v>24</v>
      </c>
      <c r="K37" s="2">
        <v>0.70138888888888884</v>
      </c>
      <c r="L37" s="2">
        <v>0.73263888888888884</v>
      </c>
      <c r="M37" t="s">
        <v>20</v>
      </c>
      <c r="N37">
        <v>45</v>
      </c>
      <c r="O37">
        <v>1.5211872</v>
      </c>
    </row>
    <row r="38" spans="1:15" hidden="1" x14ac:dyDescent="0.3">
      <c r="A38" t="s">
        <v>60</v>
      </c>
      <c r="B38" s="1">
        <v>42521</v>
      </c>
      <c r="C38">
        <v>3</v>
      </c>
      <c r="D38" t="s">
        <v>20</v>
      </c>
      <c r="E38" t="s">
        <v>20</v>
      </c>
      <c r="F38" t="s">
        <v>17</v>
      </c>
      <c r="G38" t="s">
        <v>18</v>
      </c>
      <c r="H38" t="s">
        <v>19</v>
      </c>
      <c r="I38">
        <v>11.62</v>
      </c>
      <c r="J38" t="s">
        <v>24</v>
      </c>
      <c r="K38" s="2">
        <v>0.51666666666666672</v>
      </c>
      <c r="L38" s="2">
        <v>0.55555555555555558</v>
      </c>
      <c r="M38" t="s">
        <v>20</v>
      </c>
      <c r="N38">
        <v>56</v>
      </c>
      <c r="O38">
        <v>1.4006356</v>
      </c>
    </row>
    <row r="39" spans="1:15" hidden="1" x14ac:dyDescent="0.3">
      <c r="A39" t="s">
        <v>61</v>
      </c>
      <c r="B39" s="1">
        <v>42521</v>
      </c>
      <c r="C39">
        <v>6.69</v>
      </c>
      <c r="D39" t="s">
        <v>20</v>
      </c>
      <c r="E39" t="s">
        <v>20</v>
      </c>
      <c r="F39" t="s">
        <v>17</v>
      </c>
      <c r="G39" t="s">
        <v>26</v>
      </c>
      <c r="H39" t="s">
        <v>19</v>
      </c>
      <c r="I39">
        <v>14.81</v>
      </c>
      <c r="J39" t="s">
        <v>24</v>
      </c>
      <c r="K39" s="2">
        <v>0.80208333333333337</v>
      </c>
      <c r="L39" s="2">
        <v>0.83333333333333337</v>
      </c>
      <c r="M39" t="s">
        <v>20</v>
      </c>
      <c r="N39">
        <v>45</v>
      </c>
      <c r="O39">
        <v>1.2856765999999999</v>
      </c>
    </row>
    <row r="40" spans="1:15" hidden="1" x14ac:dyDescent="0.3">
      <c r="A40" t="s">
        <v>62</v>
      </c>
      <c r="B40" s="1">
        <v>42521</v>
      </c>
      <c r="C40">
        <v>3</v>
      </c>
      <c r="D40" t="s">
        <v>20</v>
      </c>
      <c r="E40" t="s">
        <v>20</v>
      </c>
      <c r="F40" t="s">
        <v>17</v>
      </c>
      <c r="G40" t="s">
        <v>18</v>
      </c>
      <c r="H40" t="s">
        <v>19</v>
      </c>
      <c r="I40">
        <v>12</v>
      </c>
      <c r="J40" t="s">
        <v>24</v>
      </c>
      <c r="K40" s="2">
        <v>0.60625000000000007</v>
      </c>
      <c r="L40" s="2">
        <v>0.63541666666666663</v>
      </c>
      <c r="M40" t="s">
        <v>20</v>
      </c>
      <c r="N40">
        <v>42</v>
      </c>
      <c r="O40">
        <v>1.2403143999999999</v>
      </c>
    </row>
    <row r="41" spans="1:15" hidden="1" x14ac:dyDescent="0.3">
      <c r="A41" t="s">
        <v>63</v>
      </c>
      <c r="B41" s="1">
        <v>42521</v>
      </c>
      <c r="C41">
        <v>7.18</v>
      </c>
      <c r="D41" t="s">
        <v>20</v>
      </c>
      <c r="E41" t="s">
        <v>20</v>
      </c>
      <c r="F41" t="s">
        <v>16</v>
      </c>
      <c r="G41" t="s">
        <v>26</v>
      </c>
      <c r="H41" t="s">
        <v>19</v>
      </c>
      <c r="I41">
        <v>12.82</v>
      </c>
      <c r="J41" t="s">
        <v>24</v>
      </c>
      <c r="K41" s="2">
        <v>0.5</v>
      </c>
      <c r="L41" s="2">
        <v>0.52083333333333337</v>
      </c>
      <c r="M41" t="s">
        <v>20</v>
      </c>
      <c r="N41">
        <v>30</v>
      </c>
      <c r="O41">
        <v>1.2359646</v>
      </c>
    </row>
    <row r="42" spans="1:15" x14ac:dyDescent="0.3">
      <c r="A42" t="s">
        <v>64</v>
      </c>
      <c r="B42" s="1">
        <v>42521</v>
      </c>
      <c r="C42">
        <v>3</v>
      </c>
      <c r="D42" t="s">
        <v>20</v>
      </c>
      <c r="E42" t="s">
        <v>20</v>
      </c>
      <c r="F42" t="s">
        <v>17</v>
      </c>
      <c r="G42" t="s">
        <v>18</v>
      </c>
      <c r="H42" t="s">
        <v>19</v>
      </c>
      <c r="I42">
        <v>17.350000000000001</v>
      </c>
      <c r="J42" t="s">
        <v>19</v>
      </c>
      <c r="K42" s="2">
        <v>0.625</v>
      </c>
      <c r="L42" s="2">
        <v>0.66666666666666663</v>
      </c>
      <c r="M42" t="s">
        <v>20</v>
      </c>
      <c r="N42">
        <v>60</v>
      </c>
      <c r="O42">
        <v>1.1334336</v>
      </c>
    </row>
    <row r="43" spans="1:15" hidden="1" x14ac:dyDescent="0.3">
      <c r="A43" t="s">
        <v>65</v>
      </c>
      <c r="B43" s="1">
        <v>42521</v>
      </c>
      <c r="C43">
        <v>8.7799999999999994</v>
      </c>
      <c r="D43" t="s">
        <v>20</v>
      </c>
      <c r="E43" t="s">
        <v>20</v>
      </c>
      <c r="F43" t="s">
        <v>17</v>
      </c>
      <c r="G43" t="s">
        <v>18</v>
      </c>
      <c r="H43" t="s">
        <v>19</v>
      </c>
      <c r="I43">
        <v>31.22</v>
      </c>
      <c r="J43" t="s">
        <v>24</v>
      </c>
      <c r="K43" s="2">
        <v>0.7993055555555556</v>
      </c>
      <c r="L43" s="2">
        <v>0.83958333333333324</v>
      </c>
      <c r="M43" t="s">
        <v>20</v>
      </c>
      <c r="N43">
        <v>58</v>
      </c>
      <c r="O43">
        <v>1.0762647999999999</v>
      </c>
    </row>
    <row r="44" spans="1:15" hidden="1" x14ac:dyDescent="0.3">
      <c r="A44" t="s">
        <v>66</v>
      </c>
      <c r="B44" s="1">
        <v>42521</v>
      </c>
      <c r="C44">
        <v>3</v>
      </c>
      <c r="D44" t="s">
        <v>20</v>
      </c>
      <c r="E44" t="s">
        <v>67</v>
      </c>
      <c r="F44" t="s">
        <v>17</v>
      </c>
      <c r="G44" t="s">
        <v>18</v>
      </c>
      <c r="H44" t="s">
        <v>17</v>
      </c>
      <c r="I44">
        <v>10.17</v>
      </c>
      <c r="J44" t="s">
        <v>24</v>
      </c>
      <c r="K44" s="2">
        <v>0.50416666666666665</v>
      </c>
      <c r="L44" s="2">
        <v>0.53541666666666665</v>
      </c>
      <c r="M44" t="s">
        <v>20</v>
      </c>
      <c r="N44">
        <v>45</v>
      </c>
      <c r="O44">
        <v>1.068808</v>
      </c>
    </row>
    <row r="45" spans="1:15" hidden="1" x14ac:dyDescent="0.3">
      <c r="A45" t="s">
        <v>71</v>
      </c>
      <c r="B45" s="1">
        <v>42521</v>
      </c>
      <c r="C45">
        <v>1.82</v>
      </c>
      <c r="D45" t="s">
        <v>20</v>
      </c>
      <c r="E45" t="s">
        <v>20</v>
      </c>
      <c r="F45" t="s">
        <v>72</v>
      </c>
      <c r="G45" t="s">
        <v>18</v>
      </c>
      <c r="H45" t="s">
        <v>19</v>
      </c>
      <c r="I45" t="s">
        <v>20</v>
      </c>
      <c r="J45" t="s">
        <v>20</v>
      </c>
      <c r="K45" s="2">
        <v>0.58333333333333337</v>
      </c>
      <c r="L45" s="2">
        <v>0.58333333333333337</v>
      </c>
      <c r="M45" t="s">
        <v>20</v>
      </c>
      <c r="N45">
        <v>0</v>
      </c>
      <c r="O45">
        <v>1.0178532</v>
      </c>
    </row>
    <row r="46" spans="1:15" hidden="1" x14ac:dyDescent="0.3">
      <c r="A46" t="s">
        <v>73</v>
      </c>
      <c r="B46" s="1">
        <v>42521</v>
      </c>
      <c r="C46">
        <v>2</v>
      </c>
      <c r="D46" t="s">
        <v>20</v>
      </c>
      <c r="E46" t="s">
        <v>20</v>
      </c>
      <c r="F46" t="s">
        <v>20</v>
      </c>
      <c r="G46" t="s">
        <v>20</v>
      </c>
      <c r="H46" t="s">
        <v>17</v>
      </c>
      <c r="I46">
        <v>12.82</v>
      </c>
      <c r="J46" t="s">
        <v>20</v>
      </c>
      <c r="K46" s="2">
        <v>0.55555555555555558</v>
      </c>
      <c r="L46" s="2">
        <v>0.61805555555555558</v>
      </c>
      <c r="M46" t="s">
        <v>20</v>
      </c>
      <c r="N46">
        <v>90</v>
      </c>
      <c r="O46">
        <v>1.0166104</v>
      </c>
    </row>
    <row r="47" spans="1:15" hidden="1" x14ac:dyDescent="0.3">
      <c r="A47" t="s">
        <v>74</v>
      </c>
      <c r="B47" s="1">
        <v>42521</v>
      </c>
      <c r="C47">
        <v>0</v>
      </c>
      <c r="D47" t="s">
        <v>20</v>
      </c>
      <c r="E47" t="s">
        <v>20</v>
      </c>
      <c r="F47" t="s">
        <v>16</v>
      </c>
      <c r="G47" t="s">
        <v>18</v>
      </c>
      <c r="H47" t="s">
        <v>17</v>
      </c>
      <c r="I47">
        <v>10.17</v>
      </c>
      <c r="J47" t="s">
        <v>20</v>
      </c>
      <c r="K47" s="2">
        <v>0.61597222222222225</v>
      </c>
      <c r="L47" s="2">
        <v>0.62986111111111109</v>
      </c>
      <c r="M47" t="s">
        <v>20</v>
      </c>
      <c r="N47">
        <v>20</v>
      </c>
      <c r="O47">
        <v>0.84696819999999995</v>
      </c>
    </row>
    <row r="48" spans="1:15" hidden="1" x14ac:dyDescent="0.3">
      <c r="A48" t="s">
        <v>76</v>
      </c>
      <c r="B48" s="1">
        <v>42521</v>
      </c>
      <c r="C48">
        <v>0</v>
      </c>
      <c r="D48" t="s">
        <v>20</v>
      </c>
      <c r="E48" t="s">
        <v>20</v>
      </c>
      <c r="F48" t="s">
        <v>16</v>
      </c>
      <c r="G48" t="s">
        <v>18</v>
      </c>
      <c r="H48" t="s">
        <v>17</v>
      </c>
      <c r="I48">
        <v>36.24</v>
      </c>
      <c r="J48" t="s">
        <v>24</v>
      </c>
      <c r="K48" s="2">
        <v>0.52777777777777779</v>
      </c>
      <c r="L48" s="2">
        <v>0.56041666666666667</v>
      </c>
      <c r="M48" t="s">
        <v>20</v>
      </c>
      <c r="N48">
        <v>47</v>
      </c>
      <c r="O48">
        <v>0.81900519999999999</v>
      </c>
    </row>
    <row r="49" spans="1:15" hidden="1" x14ac:dyDescent="0.3">
      <c r="A49" t="s">
        <v>77</v>
      </c>
      <c r="B49" s="1">
        <v>42521</v>
      </c>
      <c r="C49">
        <v>5.36</v>
      </c>
      <c r="D49" t="s">
        <v>20</v>
      </c>
      <c r="E49" t="s">
        <v>78</v>
      </c>
      <c r="F49" t="s">
        <v>17</v>
      </c>
      <c r="G49" t="s">
        <v>26</v>
      </c>
      <c r="H49" t="s">
        <v>17</v>
      </c>
      <c r="I49">
        <v>25.64</v>
      </c>
      <c r="J49" t="s">
        <v>24</v>
      </c>
      <c r="K49" s="2">
        <v>0.47152777777777777</v>
      </c>
      <c r="L49" s="2">
        <v>0.5083333333333333</v>
      </c>
      <c r="M49" t="s">
        <v>20</v>
      </c>
      <c r="N49">
        <v>53</v>
      </c>
      <c r="O49">
        <v>0.80657719999999999</v>
      </c>
    </row>
    <row r="50" spans="1:15" x14ac:dyDescent="0.3">
      <c r="A50" t="s">
        <v>81</v>
      </c>
      <c r="B50" s="1">
        <v>42521</v>
      </c>
      <c r="C50">
        <v>4.3499999999999996</v>
      </c>
      <c r="D50" t="s">
        <v>20</v>
      </c>
      <c r="E50" t="s">
        <v>20</v>
      </c>
      <c r="F50" t="s">
        <v>17</v>
      </c>
      <c r="G50" t="s">
        <v>26</v>
      </c>
      <c r="H50" t="s">
        <v>19</v>
      </c>
      <c r="I50" t="s">
        <v>20</v>
      </c>
      <c r="J50" t="s">
        <v>19</v>
      </c>
      <c r="K50" s="2">
        <v>0.69097222222222221</v>
      </c>
      <c r="L50" t="s">
        <v>20</v>
      </c>
      <c r="M50" t="s">
        <v>20</v>
      </c>
      <c r="N50" t="s">
        <v>20</v>
      </c>
      <c r="O50">
        <v>2.5098346</v>
      </c>
    </row>
    <row r="51" spans="1:15" hidden="1" x14ac:dyDescent="0.3">
      <c r="A51" t="s">
        <v>82</v>
      </c>
      <c r="B51" s="1">
        <v>42521</v>
      </c>
      <c r="C51">
        <v>2.83</v>
      </c>
      <c r="D51" t="s">
        <v>20</v>
      </c>
      <c r="E51" t="s">
        <v>20</v>
      </c>
      <c r="F51" t="s">
        <v>17</v>
      </c>
      <c r="G51" t="s">
        <v>26</v>
      </c>
      <c r="H51" t="s">
        <v>19</v>
      </c>
      <c r="I51">
        <v>10.17</v>
      </c>
      <c r="J51" t="s">
        <v>24</v>
      </c>
      <c r="K51" s="2">
        <v>0.5854166666666667</v>
      </c>
      <c r="L51" s="2">
        <v>0.63055555555555554</v>
      </c>
      <c r="M51" t="s">
        <v>20</v>
      </c>
      <c r="N51">
        <v>65</v>
      </c>
      <c r="O51">
        <v>0.76494340000000005</v>
      </c>
    </row>
    <row r="52" spans="1:15" hidden="1" x14ac:dyDescent="0.3">
      <c r="A52" t="s">
        <v>83</v>
      </c>
      <c r="B52" s="1">
        <v>42521</v>
      </c>
      <c r="C52">
        <v>1.86</v>
      </c>
      <c r="D52" t="s">
        <v>20</v>
      </c>
      <c r="E52" t="s">
        <v>20</v>
      </c>
      <c r="F52" t="s">
        <v>17</v>
      </c>
      <c r="G52" t="s">
        <v>26</v>
      </c>
      <c r="H52" t="s">
        <v>19</v>
      </c>
      <c r="I52" t="s">
        <v>20</v>
      </c>
      <c r="J52" t="s">
        <v>20</v>
      </c>
      <c r="K52" s="2">
        <v>0.54166666666666663</v>
      </c>
      <c r="L52" t="s">
        <v>20</v>
      </c>
      <c r="M52" t="s">
        <v>20</v>
      </c>
      <c r="N52" t="s">
        <v>20</v>
      </c>
      <c r="O52">
        <v>2.4992708000000001</v>
      </c>
    </row>
    <row r="53" spans="1:15" hidden="1" x14ac:dyDescent="0.3">
      <c r="A53" t="s">
        <v>84</v>
      </c>
      <c r="B53" s="1">
        <v>42521</v>
      </c>
      <c r="C53">
        <v>2.64</v>
      </c>
      <c r="D53" t="s">
        <v>20</v>
      </c>
      <c r="E53" t="s">
        <v>20</v>
      </c>
      <c r="F53" t="s">
        <v>17</v>
      </c>
      <c r="G53" t="s">
        <v>26</v>
      </c>
      <c r="H53" t="s">
        <v>19</v>
      </c>
      <c r="I53">
        <v>10.44</v>
      </c>
      <c r="J53" t="s">
        <v>24</v>
      </c>
      <c r="K53" s="2">
        <v>0.875</v>
      </c>
      <c r="L53" s="2">
        <v>0.90555555555555556</v>
      </c>
      <c r="M53" t="s">
        <v>20</v>
      </c>
      <c r="N53">
        <v>44</v>
      </c>
      <c r="O53">
        <v>0.71212439999999999</v>
      </c>
    </row>
    <row r="54" spans="1:15" hidden="1" x14ac:dyDescent="0.3">
      <c r="A54" t="s">
        <v>85</v>
      </c>
      <c r="B54" s="1">
        <v>42521</v>
      </c>
      <c r="C54">
        <v>1.06</v>
      </c>
      <c r="D54" t="s">
        <v>20</v>
      </c>
      <c r="E54" t="s">
        <v>20</v>
      </c>
      <c r="F54" t="s">
        <v>16</v>
      </c>
      <c r="G54" t="s">
        <v>18</v>
      </c>
      <c r="H54" t="s">
        <v>19</v>
      </c>
      <c r="I54">
        <v>13.94</v>
      </c>
      <c r="J54" t="s">
        <v>24</v>
      </c>
      <c r="K54" s="2">
        <v>0.54791666666666672</v>
      </c>
      <c r="L54" s="2">
        <v>0.59375</v>
      </c>
      <c r="M54" t="s">
        <v>20</v>
      </c>
      <c r="N54">
        <v>66</v>
      </c>
      <c r="O54">
        <v>0.70156059999999998</v>
      </c>
    </row>
    <row r="55" spans="1:15" hidden="1" x14ac:dyDescent="0.3">
      <c r="A55" t="s">
        <v>86</v>
      </c>
      <c r="B55" s="1">
        <v>42521</v>
      </c>
      <c r="C55">
        <v>4</v>
      </c>
      <c r="D55" t="s">
        <v>20</v>
      </c>
      <c r="E55" t="s">
        <v>20</v>
      </c>
      <c r="F55" t="s">
        <v>17</v>
      </c>
      <c r="G55" t="s">
        <v>18</v>
      </c>
      <c r="H55" t="s">
        <v>17</v>
      </c>
      <c r="I55">
        <v>12.17</v>
      </c>
      <c r="J55" t="s">
        <v>24</v>
      </c>
      <c r="K55" s="2">
        <v>0.5</v>
      </c>
      <c r="L55" s="2">
        <v>0.54166666666666663</v>
      </c>
      <c r="M55" t="s">
        <v>20</v>
      </c>
      <c r="N55">
        <v>60</v>
      </c>
      <c r="O55">
        <v>0.62574980000000002</v>
      </c>
    </row>
    <row r="56" spans="1:15" hidden="1" x14ac:dyDescent="0.3">
      <c r="A56" t="s">
        <v>87</v>
      </c>
      <c r="B56" s="1">
        <v>42521</v>
      </c>
      <c r="C56">
        <v>4</v>
      </c>
      <c r="D56" t="s">
        <v>20</v>
      </c>
      <c r="E56" t="s">
        <v>20</v>
      </c>
      <c r="F56" t="s">
        <v>17</v>
      </c>
      <c r="G56" t="s">
        <v>26</v>
      </c>
      <c r="H56" t="s">
        <v>19</v>
      </c>
      <c r="I56" t="s">
        <v>20</v>
      </c>
      <c r="J56" t="s">
        <v>20</v>
      </c>
      <c r="K56" s="2">
        <v>0.5625</v>
      </c>
      <c r="L56" s="2">
        <v>0.5625</v>
      </c>
      <c r="M56" t="s">
        <v>20</v>
      </c>
      <c r="N56">
        <v>0</v>
      </c>
      <c r="O56">
        <v>0.45921459999999997</v>
      </c>
    </row>
    <row r="57" spans="1:15" hidden="1" x14ac:dyDescent="0.3">
      <c r="A57" t="s">
        <v>106</v>
      </c>
      <c r="B57" s="1">
        <v>42521</v>
      </c>
      <c r="C57">
        <v>2.36</v>
      </c>
      <c r="D57" t="s">
        <v>20</v>
      </c>
      <c r="E57" t="s">
        <v>20</v>
      </c>
      <c r="F57" t="s">
        <v>17</v>
      </c>
      <c r="G57" t="s">
        <v>26</v>
      </c>
      <c r="H57" t="s">
        <v>20</v>
      </c>
      <c r="I57" t="s">
        <v>20</v>
      </c>
      <c r="J57" t="s">
        <v>20</v>
      </c>
      <c r="K57" s="2">
        <v>0.82638888888888884</v>
      </c>
      <c r="L57" t="s">
        <v>20</v>
      </c>
      <c r="M57" t="s">
        <v>20</v>
      </c>
      <c r="N57" t="s">
        <v>20</v>
      </c>
      <c r="O57">
        <v>2.1686860000000001</v>
      </c>
    </row>
    <row r="58" spans="1:15" x14ac:dyDescent="0.3">
      <c r="A58" t="s">
        <v>150</v>
      </c>
      <c r="B58" s="1">
        <v>42521</v>
      </c>
      <c r="C58">
        <v>1.5</v>
      </c>
      <c r="D58" t="s">
        <v>20</v>
      </c>
      <c r="E58" t="s">
        <v>20</v>
      </c>
      <c r="F58" t="s">
        <v>17</v>
      </c>
      <c r="G58" t="s">
        <v>18</v>
      </c>
      <c r="H58" t="s">
        <v>19</v>
      </c>
      <c r="I58">
        <v>11.88</v>
      </c>
      <c r="J58" t="s">
        <v>19</v>
      </c>
      <c r="K58" s="2">
        <v>0.48749999999999999</v>
      </c>
      <c r="L58" s="3">
        <v>1.0340277777777778</v>
      </c>
      <c r="M58" t="s">
        <v>20</v>
      </c>
      <c r="N58" t="s">
        <v>20</v>
      </c>
      <c r="O58">
        <v>1.9226116</v>
      </c>
    </row>
    <row r="59" spans="1:15" x14ac:dyDescent="0.3">
      <c r="A59" t="s">
        <v>194</v>
      </c>
      <c r="B59" s="1">
        <v>42521</v>
      </c>
      <c r="C59">
        <v>7</v>
      </c>
      <c r="D59" t="s">
        <v>20</v>
      </c>
      <c r="E59" t="s">
        <v>20</v>
      </c>
      <c r="F59" t="s">
        <v>17</v>
      </c>
      <c r="G59" t="s">
        <v>18</v>
      </c>
      <c r="H59" t="s">
        <v>19</v>
      </c>
      <c r="I59" t="s">
        <v>20</v>
      </c>
      <c r="J59" t="s">
        <v>19</v>
      </c>
      <c r="K59" s="2">
        <v>0.61736111111111114</v>
      </c>
      <c r="L59" t="s">
        <v>20</v>
      </c>
      <c r="M59" t="s">
        <v>20</v>
      </c>
      <c r="N59" t="s">
        <v>20</v>
      </c>
      <c r="O59">
        <v>1.5721419999999999</v>
      </c>
    </row>
    <row r="60" spans="1:15" hidden="1" x14ac:dyDescent="0.3">
      <c r="A60" t="s">
        <v>197</v>
      </c>
      <c r="B60" s="1">
        <v>42521</v>
      </c>
      <c r="C60">
        <v>2.98</v>
      </c>
      <c r="D60" t="s">
        <v>20</v>
      </c>
      <c r="E60" t="s">
        <v>20</v>
      </c>
      <c r="F60" t="s">
        <v>16</v>
      </c>
      <c r="G60" t="s">
        <v>18</v>
      </c>
      <c r="H60" t="s">
        <v>19</v>
      </c>
      <c r="I60">
        <v>17.02</v>
      </c>
      <c r="J60" t="s">
        <v>24</v>
      </c>
      <c r="K60" s="2">
        <v>0.64374999999999993</v>
      </c>
      <c r="L60" t="s">
        <v>20</v>
      </c>
      <c r="M60" t="s">
        <v>20</v>
      </c>
      <c r="N60" t="s">
        <v>20</v>
      </c>
      <c r="O60">
        <v>1.5454218</v>
      </c>
    </row>
    <row r="61" spans="1:15" hidden="1" x14ac:dyDescent="0.3">
      <c r="A61" t="s">
        <v>206</v>
      </c>
      <c r="B61" s="1">
        <v>42521</v>
      </c>
      <c r="C61">
        <v>2.09</v>
      </c>
      <c r="D61" t="s">
        <v>20</v>
      </c>
      <c r="E61" t="s">
        <v>20</v>
      </c>
      <c r="F61" t="s">
        <v>17</v>
      </c>
      <c r="G61" t="s">
        <v>26</v>
      </c>
      <c r="H61" t="s">
        <v>19</v>
      </c>
      <c r="I61" t="s">
        <v>20</v>
      </c>
      <c r="J61" t="s">
        <v>20</v>
      </c>
      <c r="K61" s="2">
        <v>0.65625</v>
      </c>
      <c r="L61" t="s">
        <v>20</v>
      </c>
      <c r="M61" t="s">
        <v>20</v>
      </c>
      <c r="N61" t="s">
        <v>20</v>
      </c>
      <c r="O61">
        <v>1.5000595999999999</v>
      </c>
    </row>
    <row r="62" spans="1:15" hidden="1" x14ac:dyDescent="0.3">
      <c r="A62" t="s">
        <v>222</v>
      </c>
      <c r="B62" s="1">
        <v>42521</v>
      </c>
      <c r="C62">
        <v>3</v>
      </c>
      <c r="D62" t="s">
        <v>20</v>
      </c>
      <c r="E62" t="s">
        <v>20</v>
      </c>
      <c r="F62" t="s">
        <v>20</v>
      </c>
      <c r="G62" t="s">
        <v>20</v>
      </c>
      <c r="H62" t="s">
        <v>17</v>
      </c>
      <c r="I62">
        <v>14.81</v>
      </c>
      <c r="J62" t="s">
        <v>19</v>
      </c>
      <c r="K62" s="2">
        <v>0.82152777777777775</v>
      </c>
      <c r="L62" t="s">
        <v>20</v>
      </c>
      <c r="M62" t="s">
        <v>20</v>
      </c>
      <c r="N62" t="s">
        <v>20</v>
      </c>
      <c r="O62">
        <v>1.4006356</v>
      </c>
    </row>
    <row r="63" spans="1:15" hidden="1" x14ac:dyDescent="0.3">
      <c r="A63" t="s">
        <v>184</v>
      </c>
      <c r="B63" s="1">
        <v>42521</v>
      </c>
      <c r="C63">
        <v>2.73</v>
      </c>
      <c r="D63" t="s">
        <v>20</v>
      </c>
      <c r="E63" t="s">
        <v>20</v>
      </c>
      <c r="F63" t="s">
        <v>17</v>
      </c>
      <c r="G63" t="s">
        <v>26</v>
      </c>
      <c r="H63" t="s">
        <v>19</v>
      </c>
      <c r="I63" t="s">
        <v>20</v>
      </c>
      <c r="J63" t="s">
        <v>24</v>
      </c>
      <c r="K63" s="2">
        <v>0.75</v>
      </c>
      <c r="L63" t="s">
        <v>20</v>
      </c>
      <c r="M63" t="s">
        <v>20</v>
      </c>
      <c r="N63" t="s">
        <v>20</v>
      </c>
      <c r="O63">
        <v>1.3030758</v>
      </c>
    </row>
    <row r="64" spans="1:15" x14ac:dyDescent="0.3">
      <c r="A64" t="s">
        <v>164</v>
      </c>
      <c r="B64" s="1">
        <v>42521</v>
      </c>
      <c r="C64">
        <v>2.29</v>
      </c>
      <c r="D64" t="s">
        <v>20</v>
      </c>
      <c r="E64" t="s">
        <v>20</v>
      </c>
      <c r="F64" t="s">
        <v>17</v>
      </c>
      <c r="G64" t="s">
        <v>26</v>
      </c>
      <c r="H64" t="s">
        <v>19</v>
      </c>
      <c r="I64" t="s">
        <v>20</v>
      </c>
      <c r="J64" t="s">
        <v>19</v>
      </c>
      <c r="K64" s="2">
        <v>0.69791666666666663</v>
      </c>
      <c r="L64" t="s">
        <v>20</v>
      </c>
      <c r="M64" t="s">
        <v>20</v>
      </c>
      <c r="N64" t="s">
        <v>20</v>
      </c>
      <c r="O64">
        <v>1.2042732</v>
      </c>
    </row>
    <row r="65" spans="1:15" hidden="1" x14ac:dyDescent="0.3">
      <c r="A65" t="s">
        <v>289</v>
      </c>
      <c r="B65" s="1">
        <v>42521</v>
      </c>
      <c r="C65">
        <v>4.21</v>
      </c>
      <c r="D65" t="s">
        <v>20</v>
      </c>
      <c r="E65" t="s">
        <v>20</v>
      </c>
      <c r="F65" t="s">
        <v>59</v>
      </c>
      <c r="G65" t="s">
        <v>26</v>
      </c>
      <c r="H65" t="s">
        <v>19</v>
      </c>
      <c r="I65" t="s">
        <v>20</v>
      </c>
      <c r="J65" t="s">
        <v>19</v>
      </c>
      <c r="K65" s="2">
        <v>0.62847222222222221</v>
      </c>
      <c r="L65" t="s">
        <v>20</v>
      </c>
      <c r="M65" t="s">
        <v>20</v>
      </c>
      <c r="N65" t="s">
        <v>20</v>
      </c>
      <c r="O65">
        <v>1.1930879999999999</v>
      </c>
    </row>
    <row r="66" spans="1:15" x14ac:dyDescent="0.3">
      <c r="A66" t="s">
        <v>315</v>
      </c>
      <c r="B66" s="1">
        <v>42521</v>
      </c>
      <c r="C66">
        <v>6</v>
      </c>
      <c r="D66" t="s">
        <v>20</v>
      </c>
      <c r="E66" t="s">
        <v>20</v>
      </c>
      <c r="F66" t="s">
        <v>17</v>
      </c>
      <c r="G66" t="s">
        <v>26</v>
      </c>
      <c r="H66" t="s">
        <v>19</v>
      </c>
      <c r="I66" t="s">
        <v>20</v>
      </c>
      <c r="J66" t="s">
        <v>19</v>
      </c>
      <c r="K66" s="2">
        <v>0.875</v>
      </c>
      <c r="L66" t="s">
        <v>20</v>
      </c>
      <c r="M66" t="s">
        <v>20</v>
      </c>
      <c r="N66" t="s">
        <v>20</v>
      </c>
      <c r="O66">
        <v>1.112306</v>
      </c>
    </row>
    <row r="67" spans="1:15" hidden="1" x14ac:dyDescent="0.3">
      <c r="A67" t="s">
        <v>71</v>
      </c>
      <c r="B67" s="1">
        <v>42521</v>
      </c>
      <c r="C67">
        <v>1.82</v>
      </c>
      <c r="D67" t="s">
        <v>20</v>
      </c>
      <c r="E67" t="s">
        <v>20</v>
      </c>
      <c r="F67" t="s">
        <v>72</v>
      </c>
      <c r="G67" t="s">
        <v>18</v>
      </c>
      <c r="H67" t="s">
        <v>19</v>
      </c>
      <c r="I67" t="s">
        <v>20</v>
      </c>
      <c r="J67" t="s">
        <v>19</v>
      </c>
      <c r="K67" s="2">
        <v>0.79166666666666663</v>
      </c>
      <c r="L67" t="s">
        <v>20</v>
      </c>
      <c r="M67" t="s">
        <v>20</v>
      </c>
      <c r="N67" t="s">
        <v>20</v>
      </c>
      <c r="O67">
        <v>1.0178532</v>
      </c>
    </row>
    <row r="68" spans="1:15" hidden="1" x14ac:dyDescent="0.3">
      <c r="A68" t="s">
        <v>71</v>
      </c>
      <c r="B68" s="1">
        <v>42521</v>
      </c>
      <c r="C68">
        <v>2.2000000000000002</v>
      </c>
      <c r="D68" t="s">
        <v>20</v>
      </c>
      <c r="E68" t="s">
        <v>20</v>
      </c>
      <c r="F68" t="s">
        <v>72</v>
      </c>
      <c r="G68" t="s">
        <v>18</v>
      </c>
      <c r="H68" t="s">
        <v>19</v>
      </c>
      <c r="I68" t="s">
        <v>20</v>
      </c>
      <c r="J68" t="s">
        <v>19</v>
      </c>
      <c r="K68" s="2">
        <v>0.76597222222222217</v>
      </c>
      <c r="L68" t="s">
        <v>20</v>
      </c>
      <c r="M68" t="s">
        <v>20</v>
      </c>
      <c r="N68" t="s">
        <v>20</v>
      </c>
      <c r="O68">
        <v>1.0178532</v>
      </c>
    </row>
    <row r="69" spans="1:15" x14ac:dyDescent="0.3">
      <c r="A69" t="s">
        <v>375</v>
      </c>
      <c r="B69" s="1">
        <v>42521</v>
      </c>
      <c r="C69">
        <v>4.38</v>
      </c>
      <c r="D69" t="s">
        <v>20</v>
      </c>
      <c r="E69" t="s">
        <v>20</v>
      </c>
      <c r="F69" t="s">
        <v>17</v>
      </c>
      <c r="G69" t="s">
        <v>26</v>
      </c>
      <c r="H69" t="s">
        <v>19</v>
      </c>
      <c r="I69" t="s">
        <v>20</v>
      </c>
      <c r="J69" t="s">
        <v>19</v>
      </c>
      <c r="K69" s="2">
        <v>0.65763888888888888</v>
      </c>
      <c r="L69" t="s">
        <v>20</v>
      </c>
      <c r="M69" t="s">
        <v>20</v>
      </c>
      <c r="N69" t="s">
        <v>20</v>
      </c>
      <c r="O69">
        <v>0.9240218</v>
      </c>
    </row>
    <row r="70" spans="1:15" hidden="1" x14ac:dyDescent="0.3">
      <c r="A70" t="s">
        <v>384</v>
      </c>
      <c r="B70" s="1">
        <v>42521</v>
      </c>
      <c r="C70">
        <v>0.44</v>
      </c>
      <c r="D70" t="s">
        <v>20</v>
      </c>
      <c r="E70" t="s">
        <v>20</v>
      </c>
      <c r="F70" t="s">
        <v>16</v>
      </c>
      <c r="G70" t="s">
        <v>26</v>
      </c>
      <c r="H70" t="s">
        <v>17</v>
      </c>
      <c r="I70" t="s">
        <v>20</v>
      </c>
      <c r="J70" t="s">
        <v>19</v>
      </c>
      <c r="K70" s="2">
        <v>0.70833333333333337</v>
      </c>
      <c r="L70" t="s">
        <v>20</v>
      </c>
      <c r="M70" t="s">
        <v>20</v>
      </c>
      <c r="N70" t="s">
        <v>20</v>
      </c>
      <c r="O70">
        <v>0.88798060000000001</v>
      </c>
    </row>
    <row r="71" spans="1:15" x14ac:dyDescent="0.3">
      <c r="A71" t="s">
        <v>388</v>
      </c>
      <c r="B71" s="1">
        <v>42521</v>
      </c>
      <c r="C71">
        <v>4.3899999999999997</v>
      </c>
      <c r="D71" t="s">
        <v>20</v>
      </c>
      <c r="E71" t="s">
        <v>20</v>
      </c>
      <c r="F71" t="s">
        <v>17</v>
      </c>
      <c r="G71" t="s">
        <v>18</v>
      </c>
      <c r="H71" t="s">
        <v>19</v>
      </c>
      <c r="I71" t="s">
        <v>20</v>
      </c>
      <c r="J71" t="s">
        <v>19</v>
      </c>
      <c r="K71" s="2">
        <v>0.75</v>
      </c>
      <c r="L71" t="s">
        <v>20</v>
      </c>
      <c r="M71" t="s">
        <v>20</v>
      </c>
      <c r="N71" t="s">
        <v>20</v>
      </c>
      <c r="O71">
        <v>0.87990239999999997</v>
      </c>
    </row>
    <row r="72" spans="1:15" hidden="1" x14ac:dyDescent="0.3">
      <c r="A72" t="s">
        <v>388</v>
      </c>
      <c r="B72" s="1">
        <v>42521</v>
      </c>
      <c r="C72">
        <v>2.2000000000000002</v>
      </c>
      <c r="D72" t="s">
        <v>20</v>
      </c>
      <c r="E72" t="s">
        <v>20</v>
      </c>
      <c r="F72" t="s">
        <v>17</v>
      </c>
      <c r="G72" t="s">
        <v>18</v>
      </c>
      <c r="H72" t="s">
        <v>19</v>
      </c>
      <c r="I72" t="s">
        <v>20</v>
      </c>
      <c r="J72" t="s">
        <v>24</v>
      </c>
      <c r="K72" s="2">
        <v>0.8125</v>
      </c>
      <c r="L72" t="s">
        <v>20</v>
      </c>
      <c r="M72" t="s">
        <v>20</v>
      </c>
      <c r="N72" t="s">
        <v>20</v>
      </c>
      <c r="O72">
        <v>0.87990239999999997</v>
      </c>
    </row>
    <row r="73" spans="1:15" x14ac:dyDescent="0.3">
      <c r="A73" t="s">
        <v>436</v>
      </c>
      <c r="B73" s="1">
        <v>42521</v>
      </c>
      <c r="C73">
        <v>5.13</v>
      </c>
      <c r="D73" t="s">
        <v>20</v>
      </c>
      <c r="E73" t="s">
        <v>20</v>
      </c>
      <c r="F73" t="s">
        <v>17</v>
      </c>
      <c r="G73" t="s">
        <v>18</v>
      </c>
      <c r="H73" t="s">
        <v>19</v>
      </c>
      <c r="I73" t="s">
        <v>20</v>
      </c>
      <c r="J73" t="s">
        <v>19</v>
      </c>
      <c r="K73" s="2">
        <v>0.71666666666666667</v>
      </c>
      <c r="L73" t="s">
        <v>20</v>
      </c>
      <c r="M73" t="s">
        <v>20</v>
      </c>
      <c r="N73" t="s">
        <v>20</v>
      </c>
      <c r="O73">
        <v>0.770536</v>
      </c>
    </row>
    <row r="74" spans="1:15" hidden="1" x14ac:dyDescent="0.3">
      <c r="A74" t="s">
        <v>441</v>
      </c>
      <c r="B74" s="1">
        <v>42521</v>
      </c>
      <c r="C74">
        <v>3</v>
      </c>
      <c r="D74" t="s">
        <v>20</v>
      </c>
      <c r="E74" t="s">
        <v>20</v>
      </c>
      <c r="F74" t="s">
        <v>17</v>
      </c>
      <c r="G74" t="s">
        <v>18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>
        <v>0.75127259999999996</v>
      </c>
    </row>
    <row r="75" spans="1:15" x14ac:dyDescent="0.3">
      <c r="A75" t="s">
        <v>272</v>
      </c>
      <c r="B75" s="1">
        <v>42521</v>
      </c>
      <c r="C75">
        <v>2.96</v>
      </c>
      <c r="D75" t="s">
        <v>20</v>
      </c>
      <c r="E75" t="s">
        <v>20</v>
      </c>
      <c r="F75" t="s">
        <v>17</v>
      </c>
      <c r="G75" t="s">
        <v>18</v>
      </c>
      <c r="H75" t="s">
        <v>19</v>
      </c>
      <c r="I75">
        <v>12.04</v>
      </c>
      <c r="J75" t="s">
        <v>19</v>
      </c>
      <c r="K75" s="2">
        <v>0.71875</v>
      </c>
      <c r="L75" t="s">
        <v>20</v>
      </c>
      <c r="M75" t="s">
        <v>20</v>
      </c>
      <c r="N75" t="s">
        <v>20</v>
      </c>
      <c r="O75">
        <v>0.71026020000000001</v>
      </c>
    </row>
    <row r="76" spans="1:15" hidden="1" x14ac:dyDescent="0.3">
      <c r="A76" t="s">
        <v>495</v>
      </c>
      <c r="B76" s="1">
        <v>42521</v>
      </c>
      <c r="C76">
        <v>2</v>
      </c>
      <c r="D76" t="s">
        <v>20</v>
      </c>
      <c r="E76" t="s">
        <v>20</v>
      </c>
      <c r="F76" t="s">
        <v>20</v>
      </c>
      <c r="G76" t="s">
        <v>20</v>
      </c>
      <c r="H76" t="s">
        <v>19</v>
      </c>
      <c r="I76" t="s">
        <v>20</v>
      </c>
      <c r="J76" t="s">
        <v>24</v>
      </c>
      <c r="K76" t="s">
        <v>20</v>
      </c>
      <c r="L76" t="s">
        <v>20</v>
      </c>
      <c r="M76" t="s">
        <v>20</v>
      </c>
      <c r="N76" t="s">
        <v>20</v>
      </c>
      <c r="O76">
        <v>0.6158074</v>
      </c>
    </row>
    <row r="77" spans="1:15" x14ac:dyDescent="0.3">
      <c r="A77" t="s">
        <v>535</v>
      </c>
      <c r="B77" s="1">
        <v>42521</v>
      </c>
      <c r="C77">
        <v>2</v>
      </c>
      <c r="D77" t="s">
        <v>20</v>
      </c>
      <c r="E77" t="s">
        <v>20</v>
      </c>
      <c r="F77" t="s">
        <v>17</v>
      </c>
      <c r="G77" t="s">
        <v>18</v>
      </c>
      <c r="H77" t="s">
        <v>19</v>
      </c>
      <c r="I77" t="s">
        <v>20</v>
      </c>
      <c r="J77" t="s">
        <v>19</v>
      </c>
      <c r="K77" s="2">
        <v>0.61736111111111114</v>
      </c>
      <c r="L77" t="s">
        <v>20</v>
      </c>
      <c r="M77" t="s">
        <v>20</v>
      </c>
      <c r="N77" t="s">
        <v>20</v>
      </c>
      <c r="O77">
        <v>0.42317339999999998</v>
      </c>
    </row>
    <row r="78" spans="1:15" hidden="1" x14ac:dyDescent="0.3">
      <c r="A78" t="s">
        <v>25</v>
      </c>
      <c r="B78" s="1">
        <v>42522</v>
      </c>
      <c r="C78">
        <v>3.67</v>
      </c>
      <c r="D78" t="s">
        <v>20</v>
      </c>
      <c r="E78" t="s">
        <v>20</v>
      </c>
      <c r="F78" t="s">
        <v>16</v>
      </c>
      <c r="G78" t="s">
        <v>26</v>
      </c>
      <c r="H78" t="s">
        <v>19</v>
      </c>
      <c r="I78" t="s">
        <v>20</v>
      </c>
      <c r="J78" t="s">
        <v>20</v>
      </c>
      <c r="K78" s="2">
        <v>0.6875</v>
      </c>
      <c r="L78" t="s">
        <v>20</v>
      </c>
      <c r="M78" t="s">
        <v>20</v>
      </c>
      <c r="N78" t="s">
        <v>20</v>
      </c>
      <c r="O78">
        <v>1.7</v>
      </c>
    </row>
    <row r="79" spans="1:15" hidden="1" x14ac:dyDescent="0.3">
      <c r="A79" t="s">
        <v>88</v>
      </c>
      <c r="B79" s="1">
        <v>42522</v>
      </c>
      <c r="C79">
        <v>5.22</v>
      </c>
      <c r="D79" t="s">
        <v>20</v>
      </c>
      <c r="E79" t="s">
        <v>20</v>
      </c>
      <c r="F79" t="s">
        <v>16</v>
      </c>
      <c r="G79" t="s">
        <v>18</v>
      </c>
      <c r="H79" t="s">
        <v>19</v>
      </c>
      <c r="I79">
        <v>19.78</v>
      </c>
      <c r="J79" t="s">
        <v>24</v>
      </c>
      <c r="K79" s="2">
        <v>0.80208333333333337</v>
      </c>
      <c r="L79" s="2">
        <v>0.83333333333333337</v>
      </c>
      <c r="M79" t="s">
        <v>20</v>
      </c>
      <c r="N79">
        <v>45</v>
      </c>
      <c r="O79">
        <v>3.557515</v>
      </c>
    </row>
    <row r="80" spans="1:15" hidden="1" x14ac:dyDescent="0.3">
      <c r="A80" t="s">
        <v>89</v>
      </c>
      <c r="B80" s="1">
        <v>42522</v>
      </c>
      <c r="C80">
        <v>8</v>
      </c>
      <c r="D80" t="s">
        <v>20</v>
      </c>
      <c r="E80" t="s">
        <v>20</v>
      </c>
      <c r="F80" t="s">
        <v>16</v>
      </c>
      <c r="G80" t="s">
        <v>26</v>
      </c>
      <c r="H80" t="s">
        <v>19</v>
      </c>
      <c r="I80">
        <v>45.47</v>
      </c>
      <c r="J80" t="s">
        <v>20</v>
      </c>
      <c r="K80" s="2">
        <v>0.54166666666666663</v>
      </c>
      <c r="L80" s="2">
        <v>0.57638888888888895</v>
      </c>
      <c r="M80" t="s">
        <v>20</v>
      </c>
      <c r="N80">
        <v>50</v>
      </c>
      <c r="O80">
        <v>2.8472548</v>
      </c>
    </row>
    <row r="81" spans="1:15" hidden="1" x14ac:dyDescent="0.3">
      <c r="A81" t="s">
        <v>93</v>
      </c>
      <c r="B81" s="1">
        <v>42522</v>
      </c>
      <c r="C81">
        <v>2.4</v>
      </c>
      <c r="D81" t="s">
        <v>20</v>
      </c>
      <c r="E81" t="s">
        <v>94</v>
      </c>
      <c r="F81" t="s">
        <v>17</v>
      </c>
      <c r="G81" t="s">
        <v>18</v>
      </c>
      <c r="H81" t="s">
        <v>17</v>
      </c>
      <c r="I81">
        <v>12.6</v>
      </c>
      <c r="J81" t="s">
        <v>20</v>
      </c>
      <c r="K81" s="2">
        <v>0.46111111111111108</v>
      </c>
      <c r="L81" s="2">
        <v>0.50347222222222221</v>
      </c>
      <c r="M81" t="s">
        <v>20</v>
      </c>
      <c r="N81">
        <v>61</v>
      </c>
      <c r="O81">
        <v>2.557061</v>
      </c>
    </row>
    <row r="82" spans="1:15" hidden="1" x14ac:dyDescent="0.3">
      <c r="A82" t="s">
        <v>95</v>
      </c>
      <c r="B82" s="1">
        <v>42522</v>
      </c>
      <c r="C82">
        <v>0</v>
      </c>
      <c r="D82" t="s">
        <v>20</v>
      </c>
      <c r="E82" t="s">
        <v>20</v>
      </c>
      <c r="F82" t="s">
        <v>16</v>
      </c>
      <c r="G82" t="s">
        <v>18</v>
      </c>
      <c r="H82" t="s">
        <v>19</v>
      </c>
      <c r="I82">
        <v>14.37</v>
      </c>
      <c r="J82" t="s">
        <v>19</v>
      </c>
      <c r="K82" s="2">
        <v>0.70694444444444438</v>
      </c>
      <c r="L82" s="2">
        <v>0.76736111111111116</v>
      </c>
      <c r="M82" t="s">
        <v>20</v>
      </c>
      <c r="N82">
        <v>87</v>
      </c>
      <c r="O82">
        <v>1.8902988000000001</v>
      </c>
    </row>
    <row r="83" spans="1:15" hidden="1" x14ac:dyDescent="0.3">
      <c r="A83" t="s">
        <v>54</v>
      </c>
      <c r="B83" s="1">
        <v>42522</v>
      </c>
      <c r="C83">
        <v>6.26</v>
      </c>
      <c r="D83" t="s">
        <v>20</v>
      </c>
      <c r="E83" t="s">
        <v>20</v>
      </c>
      <c r="F83" t="s">
        <v>17</v>
      </c>
      <c r="G83" t="s">
        <v>18</v>
      </c>
      <c r="H83" t="s">
        <v>101</v>
      </c>
      <c r="I83">
        <v>27.74</v>
      </c>
      <c r="J83" t="s">
        <v>20</v>
      </c>
      <c r="K83" s="2">
        <v>0.88750000000000007</v>
      </c>
      <c r="L83" s="2">
        <v>0.93194444444444446</v>
      </c>
      <c r="M83" t="s">
        <v>20</v>
      </c>
      <c r="N83">
        <v>64</v>
      </c>
      <c r="O83">
        <v>1.870414</v>
      </c>
    </row>
    <row r="84" spans="1:15" hidden="1" x14ac:dyDescent="0.3">
      <c r="A84" t="s">
        <v>102</v>
      </c>
      <c r="B84" s="1">
        <v>42522</v>
      </c>
      <c r="C84">
        <v>0</v>
      </c>
      <c r="D84" t="s">
        <v>20</v>
      </c>
      <c r="E84" t="s">
        <v>101</v>
      </c>
      <c r="F84" t="s">
        <v>16</v>
      </c>
      <c r="G84" t="s">
        <v>18</v>
      </c>
      <c r="H84" t="s">
        <v>19</v>
      </c>
      <c r="I84">
        <v>16.579999999999998</v>
      </c>
      <c r="J84" t="s">
        <v>20</v>
      </c>
      <c r="K84" s="2">
        <v>0.8979166666666667</v>
      </c>
      <c r="L84" s="2">
        <v>0.92708333333333337</v>
      </c>
      <c r="M84" t="s">
        <v>20</v>
      </c>
      <c r="N84">
        <v>42</v>
      </c>
      <c r="O84">
        <v>1.7821752</v>
      </c>
    </row>
    <row r="85" spans="1:15" hidden="1" x14ac:dyDescent="0.3">
      <c r="A85" t="s">
        <v>105</v>
      </c>
      <c r="B85" s="1">
        <v>42522</v>
      </c>
      <c r="C85">
        <v>0</v>
      </c>
      <c r="D85" t="s">
        <v>20</v>
      </c>
      <c r="E85" t="s">
        <v>20</v>
      </c>
      <c r="F85" t="s">
        <v>16</v>
      </c>
      <c r="G85" t="s">
        <v>26</v>
      </c>
      <c r="H85" t="s">
        <v>17</v>
      </c>
      <c r="I85">
        <v>33</v>
      </c>
      <c r="J85" t="s">
        <v>20</v>
      </c>
      <c r="K85" s="2">
        <v>0.45694444444444443</v>
      </c>
      <c r="L85" s="2">
        <v>0.46527777777777773</v>
      </c>
      <c r="M85" t="s">
        <v>20</v>
      </c>
      <c r="N85">
        <v>12</v>
      </c>
      <c r="O85">
        <v>1.4832818000000001</v>
      </c>
    </row>
    <row r="86" spans="1:15" hidden="1" x14ac:dyDescent="0.3">
      <c r="A86" t="s">
        <v>108</v>
      </c>
      <c r="B86" s="1">
        <v>42522</v>
      </c>
      <c r="C86">
        <v>0</v>
      </c>
      <c r="D86" t="s">
        <v>20</v>
      </c>
      <c r="E86" t="s">
        <v>20</v>
      </c>
      <c r="F86" t="s">
        <v>16</v>
      </c>
      <c r="G86" t="s">
        <v>26</v>
      </c>
      <c r="H86" t="s">
        <v>19</v>
      </c>
      <c r="I86">
        <v>10.220000000000001</v>
      </c>
      <c r="J86" t="s">
        <v>20</v>
      </c>
      <c r="K86" s="2">
        <v>0.82500000000000007</v>
      </c>
      <c r="L86" s="2">
        <v>0.86111111111111116</v>
      </c>
      <c r="M86" t="s">
        <v>20</v>
      </c>
      <c r="N86">
        <v>52</v>
      </c>
      <c r="O86">
        <v>1.4329483999999999</v>
      </c>
    </row>
    <row r="87" spans="1:15" hidden="1" x14ac:dyDescent="0.3">
      <c r="A87" t="s">
        <v>109</v>
      </c>
      <c r="B87" s="1">
        <v>42522</v>
      </c>
      <c r="C87">
        <v>2.41</v>
      </c>
      <c r="D87" t="s">
        <v>20</v>
      </c>
      <c r="E87" t="s">
        <v>20</v>
      </c>
      <c r="F87" t="s">
        <v>17</v>
      </c>
      <c r="G87" t="s">
        <v>18</v>
      </c>
      <c r="H87" t="s">
        <v>17</v>
      </c>
      <c r="I87">
        <v>13.59</v>
      </c>
      <c r="J87" t="s">
        <v>20</v>
      </c>
      <c r="K87" s="2">
        <v>0.9</v>
      </c>
      <c r="L87" s="2">
        <v>0.93680555555555556</v>
      </c>
      <c r="M87" t="s">
        <v>20</v>
      </c>
      <c r="N87">
        <v>53</v>
      </c>
      <c r="O87">
        <v>1.3372527999999999</v>
      </c>
    </row>
    <row r="88" spans="1:15" hidden="1" x14ac:dyDescent="0.3">
      <c r="A88" t="s">
        <v>109</v>
      </c>
      <c r="B88" s="1">
        <v>42522</v>
      </c>
      <c r="C88">
        <v>4</v>
      </c>
      <c r="D88" t="s">
        <v>20</v>
      </c>
      <c r="E88" t="s">
        <v>20</v>
      </c>
      <c r="F88" t="s">
        <v>72</v>
      </c>
      <c r="G88" t="s">
        <v>26</v>
      </c>
      <c r="H88" t="s">
        <v>17</v>
      </c>
      <c r="I88">
        <v>12.6</v>
      </c>
      <c r="J88" t="s">
        <v>20</v>
      </c>
      <c r="K88" s="2">
        <v>0.82500000000000007</v>
      </c>
      <c r="L88" s="2">
        <v>0.86875000000000002</v>
      </c>
      <c r="M88" t="s">
        <v>20</v>
      </c>
      <c r="N88">
        <v>63</v>
      </c>
      <c r="O88">
        <v>1.3372527999999999</v>
      </c>
    </row>
    <row r="89" spans="1:15" hidden="1" x14ac:dyDescent="0.3">
      <c r="A89" t="s">
        <v>113</v>
      </c>
      <c r="B89" s="1">
        <v>42522</v>
      </c>
      <c r="C89">
        <v>1</v>
      </c>
      <c r="D89" t="s">
        <v>20</v>
      </c>
      <c r="E89" t="s">
        <v>20</v>
      </c>
      <c r="F89" t="s">
        <v>16</v>
      </c>
      <c r="G89" t="s">
        <v>26</v>
      </c>
      <c r="H89" t="s">
        <v>17</v>
      </c>
      <c r="I89">
        <v>10</v>
      </c>
      <c r="J89" t="s">
        <v>20</v>
      </c>
      <c r="K89" s="2">
        <v>0.51527777777777783</v>
      </c>
      <c r="L89" s="2">
        <v>0.55138888888888882</v>
      </c>
      <c r="M89" t="s">
        <v>20</v>
      </c>
      <c r="N89">
        <v>52</v>
      </c>
      <c r="O89">
        <v>1.280084</v>
      </c>
    </row>
    <row r="90" spans="1:15" hidden="1" x14ac:dyDescent="0.3">
      <c r="A90" t="s">
        <v>114</v>
      </c>
      <c r="B90" s="1">
        <v>42522</v>
      </c>
      <c r="C90">
        <v>3</v>
      </c>
      <c r="D90" t="s">
        <v>20</v>
      </c>
      <c r="E90" t="s">
        <v>20</v>
      </c>
      <c r="F90" t="s">
        <v>16</v>
      </c>
      <c r="G90" t="s">
        <v>18</v>
      </c>
      <c r="H90" t="s">
        <v>19</v>
      </c>
      <c r="I90">
        <v>13.37</v>
      </c>
      <c r="J90" t="s">
        <v>20</v>
      </c>
      <c r="K90" s="2">
        <v>0.55347222222222225</v>
      </c>
      <c r="L90" s="2">
        <v>0.59583333333333333</v>
      </c>
      <c r="M90" t="s">
        <v>20</v>
      </c>
      <c r="N90">
        <v>61</v>
      </c>
      <c r="O90">
        <v>1.2589564</v>
      </c>
    </row>
    <row r="91" spans="1:15" hidden="1" x14ac:dyDescent="0.3">
      <c r="A91" t="s">
        <v>117</v>
      </c>
      <c r="B91" s="1">
        <v>42522</v>
      </c>
      <c r="C91">
        <v>5</v>
      </c>
      <c r="D91" t="s">
        <v>20</v>
      </c>
      <c r="E91" t="s">
        <v>20</v>
      </c>
      <c r="F91" t="s">
        <v>17</v>
      </c>
      <c r="G91" t="s">
        <v>26</v>
      </c>
      <c r="H91" t="s">
        <v>19</v>
      </c>
      <c r="I91">
        <v>12.71</v>
      </c>
      <c r="J91" t="s">
        <v>20</v>
      </c>
      <c r="K91" s="2">
        <v>0.58124999999999993</v>
      </c>
      <c r="L91" s="2">
        <v>0.60833333333333328</v>
      </c>
      <c r="M91" t="s">
        <v>20</v>
      </c>
      <c r="N91">
        <v>39</v>
      </c>
      <c r="O91">
        <v>1.205516</v>
      </c>
    </row>
    <row r="92" spans="1:15" hidden="1" x14ac:dyDescent="0.3">
      <c r="A92" t="s">
        <v>119</v>
      </c>
      <c r="B92" s="1">
        <v>42522</v>
      </c>
      <c r="C92">
        <v>22.77</v>
      </c>
      <c r="D92" t="s">
        <v>20</v>
      </c>
      <c r="E92" t="s">
        <v>20</v>
      </c>
      <c r="F92" t="s">
        <v>16</v>
      </c>
      <c r="G92" t="s">
        <v>18</v>
      </c>
      <c r="H92" t="s">
        <v>19</v>
      </c>
      <c r="I92">
        <v>19.23</v>
      </c>
      <c r="J92" t="s">
        <v>20</v>
      </c>
      <c r="K92" s="2">
        <v>0.69236111111111109</v>
      </c>
      <c r="L92" s="2">
        <v>0.73541666666666661</v>
      </c>
      <c r="M92" t="s">
        <v>20</v>
      </c>
      <c r="N92">
        <v>62</v>
      </c>
      <c r="O92">
        <v>1.1570468</v>
      </c>
    </row>
    <row r="93" spans="1:15" hidden="1" x14ac:dyDescent="0.3">
      <c r="A93" t="s">
        <v>122</v>
      </c>
      <c r="B93" s="1">
        <v>42522</v>
      </c>
      <c r="C93">
        <v>1.46</v>
      </c>
      <c r="D93" t="s">
        <v>20</v>
      </c>
      <c r="E93" t="s">
        <v>20</v>
      </c>
      <c r="F93" t="s">
        <v>16</v>
      </c>
      <c r="G93" t="s">
        <v>26</v>
      </c>
      <c r="H93" t="s">
        <v>17</v>
      </c>
      <c r="I93">
        <v>13.54</v>
      </c>
      <c r="J93" t="s">
        <v>20</v>
      </c>
      <c r="K93" s="2">
        <v>0.7104166666666667</v>
      </c>
      <c r="L93" s="2">
        <v>0.74722222222222223</v>
      </c>
      <c r="M93" t="s">
        <v>20</v>
      </c>
      <c r="N93">
        <v>53</v>
      </c>
      <c r="O93">
        <v>0.96876260000000003</v>
      </c>
    </row>
    <row r="94" spans="1:15" hidden="1" x14ac:dyDescent="0.3">
      <c r="A94" t="s">
        <v>123</v>
      </c>
      <c r="B94" s="1">
        <v>42522</v>
      </c>
      <c r="C94">
        <v>22.12</v>
      </c>
      <c r="D94" t="s">
        <v>20</v>
      </c>
      <c r="E94" t="s">
        <v>20</v>
      </c>
      <c r="F94" t="s">
        <v>72</v>
      </c>
      <c r="G94" t="s">
        <v>26</v>
      </c>
      <c r="H94" t="s">
        <v>19</v>
      </c>
      <c r="I94">
        <v>20.88</v>
      </c>
      <c r="J94" t="s">
        <v>20</v>
      </c>
      <c r="K94" s="2">
        <v>0.76388888888888884</v>
      </c>
      <c r="L94" s="2">
        <v>0.80069444444444438</v>
      </c>
      <c r="M94" t="s">
        <v>20</v>
      </c>
      <c r="N94">
        <v>53</v>
      </c>
      <c r="O94">
        <v>0.95944160000000001</v>
      </c>
    </row>
    <row r="95" spans="1:15" hidden="1" x14ac:dyDescent="0.3">
      <c r="A95" t="s">
        <v>38</v>
      </c>
      <c r="B95" s="1">
        <v>42522</v>
      </c>
      <c r="C95">
        <v>4.12</v>
      </c>
      <c r="D95" t="s">
        <v>20</v>
      </c>
      <c r="E95" t="s">
        <v>124</v>
      </c>
      <c r="F95" t="s">
        <v>17</v>
      </c>
      <c r="G95" t="s">
        <v>18</v>
      </c>
      <c r="H95" t="s">
        <v>19</v>
      </c>
      <c r="I95">
        <v>10.88</v>
      </c>
      <c r="J95" t="s">
        <v>20</v>
      </c>
      <c r="K95" s="2">
        <v>0.69930555555555562</v>
      </c>
      <c r="L95" s="2">
        <v>0.7270833333333333</v>
      </c>
      <c r="M95" t="s">
        <v>20</v>
      </c>
      <c r="N95">
        <v>40</v>
      </c>
      <c r="O95">
        <v>0.86436740000000001</v>
      </c>
    </row>
    <row r="96" spans="1:15" hidden="1" x14ac:dyDescent="0.3">
      <c r="A96" t="s">
        <v>125</v>
      </c>
      <c r="B96" s="1">
        <v>42522</v>
      </c>
      <c r="C96">
        <v>2.4</v>
      </c>
      <c r="D96" t="s">
        <v>20</v>
      </c>
      <c r="E96" t="s">
        <v>20</v>
      </c>
      <c r="F96" t="s">
        <v>17</v>
      </c>
      <c r="G96" t="s">
        <v>26</v>
      </c>
      <c r="H96" t="s">
        <v>19</v>
      </c>
      <c r="I96">
        <v>12.6</v>
      </c>
      <c r="J96" t="s">
        <v>20</v>
      </c>
      <c r="K96" s="2">
        <v>0.78333333333333333</v>
      </c>
      <c r="L96" s="2">
        <v>0.82708333333333339</v>
      </c>
      <c r="M96" t="s">
        <v>20</v>
      </c>
      <c r="N96">
        <v>63</v>
      </c>
      <c r="O96">
        <v>0.8413756</v>
      </c>
    </row>
    <row r="97" spans="1:15" hidden="1" x14ac:dyDescent="0.3">
      <c r="A97" t="s">
        <v>126</v>
      </c>
      <c r="B97" s="1">
        <v>42522</v>
      </c>
      <c r="C97">
        <v>3</v>
      </c>
      <c r="D97" t="s">
        <v>20</v>
      </c>
      <c r="E97" t="s">
        <v>20</v>
      </c>
      <c r="F97" t="s">
        <v>17</v>
      </c>
      <c r="G97" t="s">
        <v>26</v>
      </c>
      <c r="H97" t="s">
        <v>19</v>
      </c>
      <c r="I97">
        <v>17.62</v>
      </c>
      <c r="J97" t="s">
        <v>20</v>
      </c>
      <c r="K97" s="2">
        <v>0.70277777777777783</v>
      </c>
      <c r="L97" s="2">
        <v>0.75694444444444453</v>
      </c>
      <c r="M97" t="s">
        <v>20</v>
      </c>
      <c r="N97">
        <v>78</v>
      </c>
      <c r="O97">
        <v>0.81651960000000001</v>
      </c>
    </row>
    <row r="98" spans="1:15" hidden="1" x14ac:dyDescent="0.3">
      <c r="A98" t="s">
        <v>127</v>
      </c>
      <c r="B98" s="1">
        <v>42522</v>
      </c>
      <c r="C98">
        <v>3.24</v>
      </c>
      <c r="D98" t="s">
        <v>20</v>
      </c>
      <c r="E98">
        <v>450</v>
      </c>
      <c r="F98" t="s">
        <v>16</v>
      </c>
      <c r="G98" t="s">
        <v>18</v>
      </c>
      <c r="H98" t="s">
        <v>17</v>
      </c>
      <c r="I98">
        <v>12.76</v>
      </c>
      <c r="J98" t="s">
        <v>20</v>
      </c>
      <c r="K98" s="2">
        <v>0.4597222222222222</v>
      </c>
      <c r="L98" s="2">
        <v>0.49305555555555558</v>
      </c>
      <c r="M98" t="s">
        <v>20</v>
      </c>
      <c r="N98">
        <v>48</v>
      </c>
      <c r="O98">
        <v>0.73635899999999999</v>
      </c>
    </row>
    <row r="99" spans="1:15" hidden="1" x14ac:dyDescent="0.3">
      <c r="A99" t="s">
        <v>128</v>
      </c>
      <c r="B99" s="1">
        <v>42522</v>
      </c>
      <c r="C99">
        <v>0.97</v>
      </c>
      <c r="D99" t="s">
        <v>20</v>
      </c>
      <c r="E99" t="s">
        <v>20</v>
      </c>
      <c r="F99" t="s">
        <v>59</v>
      </c>
      <c r="G99" t="s">
        <v>26</v>
      </c>
      <c r="H99" t="s">
        <v>17</v>
      </c>
      <c r="I99">
        <v>15.03</v>
      </c>
      <c r="J99" t="s">
        <v>20</v>
      </c>
      <c r="K99" s="2">
        <v>0.4548611111111111</v>
      </c>
      <c r="L99" s="2">
        <v>0.48819444444444443</v>
      </c>
      <c r="M99" t="s">
        <v>20</v>
      </c>
      <c r="N99">
        <v>48</v>
      </c>
      <c r="O99">
        <v>0.73387340000000001</v>
      </c>
    </row>
    <row r="100" spans="1:15" hidden="1" x14ac:dyDescent="0.3">
      <c r="A100" t="s">
        <v>129</v>
      </c>
      <c r="B100" s="1">
        <v>42522</v>
      </c>
      <c r="C100">
        <v>0</v>
      </c>
      <c r="D100" t="s">
        <v>20</v>
      </c>
      <c r="E100" t="s">
        <v>20</v>
      </c>
      <c r="F100" t="s">
        <v>16</v>
      </c>
      <c r="G100" t="s">
        <v>26</v>
      </c>
      <c r="H100" t="s">
        <v>19</v>
      </c>
      <c r="I100">
        <v>13.54</v>
      </c>
      <c r="J100" t="s">
        <v>20</v>
      </c>
      <c r="K100" s="2">
        <v>0.78263888888888899</v>
      </c>
      <c r="L100" s="2">
        <v>0.81874999999999998</v>
      </c>
      <c r="M100" t="s">
        <v>20</v>
      </c>
      <c r="N100">
        <v>52</v>
      </c>
      <c r="O100">
        <v>0.69845360000000001</v>
      </c>
    </row>
    <row r="101" spans="1:15" x14ac:dyDescent="0.3">
      <c r="A101" t="s">
        <v>131</v>
      </c>
      <c r="B101" s="1">
        <v>42522</v>
      </c>
      <c r="C101">
        <v>2</v>
      </c>
      <c r="D101" t="s">
        <v>20</v>
      </c>
      <c r="E101" t="s">
        <v>20</v>
      </c>
      <c r="F101" t="s">
        <v>17</v>
      </c>
      <c r="G101" t="s">
        <v>18</v>
      </c>
      <c r="H101" t="s">
        <v>19</v>
      </c>
      <c r="I101">
        <v>15.91</v>
      </c>
      <c r="J101" t="s">
        <v>19</v>
      </c>
      <c r="K101" s="2">
        <v>0.53680555555555554</v>
      </c>
      <c r="L101" s="2">
        <v>0.55763888888888891</v>
      </c>
      <c r="M101" t="s">
        <v>20</v>
      </c>
      <c r="N101">
        <v>30</v>
      </c>
      <c r="O101">
        <v>0.65060580000000001</v>
      </c>
    </row>
    <row r="102" spans="1:15" hidden="1" x14ac:dyDescent="0.3">
      <c r="A102" t="s">
        <v>132</v>
      </c>
      <c r="B102" s="1">
        <v>42522</v>
      </c>
      <c r="C102">
        <v>4.03</v>
      </c>
      <c r="D102" t="s">
        <v>20</v>
      </c>
      <c r="E102" t="s">
        <v>20</v>
      </c>
      <c r="F102" t="s">
        <v>17</v>
      </c>
      <c r="G102" t="s">
        <v>18</v>
      </c>
      <c r="H102" t="s">
        <v>19</v>
      </c>
      <c r="I102">
        <v>14.97</v>
      </c>
      <c r="J102" t="s">
        <v>20</v>
      </c>
      <c r="K102" s="2">
        <v>0.80763888888888891</v>
      </c>
      <c r="L102" s="2">
        <v>0.85069444444444453</v>
      </c>
      <c r="M102" t="s">
        <v>20</v>
      </c>
      <c r="N102">
        <v>62</v>
      </c>
      <c r="O102">
        <v>0.61207900000000004</v>
      </c>
    </row>
    <row r="103" spans="1:15" hidden="1" x14ac:dyDescent="0.3">
      <c r="A103" t="s">
        <v>133</v>
      </c>
      <c r="B103" s="1">
        <v>42522</v>
      </c>
      <c r="C103">
        <v>4</v>
      </c>
      <c r="D103" t="s">
        <v>20</v>
      </c>
      <c r="E103" t="s">
        <v>20</v>
      </c>
      <c r="F103" t="s">
        <v>17</v>
      </c>
      <c r="G103" t="s">
        <v>18</v>
      </c>
      <c r="H103" t="s">
        <v>19</v>
      </c>
      <c r="I103">
        <v>20.88</v>
      </c>
      <c r="J103" t="s">
        <v>20</v>
      </c>
      <c r="K103" s="2">
        <v>0.77430555555555547</v>
      </c>
      <c r="L103" s="2">
        <v>0.80208333333333337</v>
      </c>
      <c r="M103" t="s">
        <v>20</v>
      </c>
      <c r="N103">
        <v>40</v>
      </c>
      <c r="O103">
        <v>0.5928156</v>
      </c>
    </row>
    <row r="104" spans="1:15" hidden="1" x14ac:dyDescent="0.3">
      <c r="A104" t="s">
        <v>134</v>
      </c>
      <c r="B104" s="1">
        <v>42522</v>
      </c>
      <c r="C104">
        <v>3.04</v>
      </c>
      <c r="D104" t="s">
        <v>20</v>
      </c>
      <c r="E104">
        <v>5</v>
      </c>
      <c r="F104" t="s">
        <v>17</v>
      </c>
      <c r="G104" t="s">
        <v>26</v>
      </c>
      <c r="H104" t="s">
        <v>19</v>
      </c>
      <c r="I104">
        <v>16.96</v>
      </c>
      <c r="J104" t="s">
        <v>20</v>
      </c>
      <c r="K104" s="2">
        <v>0.81666666666666676</v>
      </c>
      <c r="L104" s="2">
        <v>0.85138888888888886</v>
      </c>
      <c r="M104" t="s">
        <v>20</v>
      </c>
      <c r="N104">
        <v>50</v>
      </c>
      <c r="O104">
        <v>0.51824760000000003</v>
      </c>
    </row>
    <row r="105" spans="1:15" hidden="1" x14ac:dyDescent="0.3">
      <c r="A105" t="s">
        <v>135</v>
      </c>
      <c r="B105" s="1">
        <v>42522</v>
      </c>
      <c r="C105">
        <v>2.8</v>
      </c>
      <c r="D105" t="s">
        <v>20</v>
      </c>
      <c r="E105" t="s">
        <v>20</v>
      </c>
      <c r="F105" t="s">
        <v>17</v>
      </c>
      <c r="G105" t="s">
        <v>26</v>
      </c>
      <c r="H105" t="s">
        <v>19</v>
      </c>
      <c r="I105">
        <v>13.2</v>
      </c>
      <c r="J105" t="s">
        <v>20</v>
      </c>
      <c r="K105" s="2">
        <v>0.79513888888888884</v>
      </c>
      <c r="L105" s="2">
        <v>0.82013888888888886</v>
      </c>
      <c r="M105" t="s">
        <v>20</v>
      </c>
      <c r="N105">
        <v>36</v>
      </c>
      <c r="O105">
        <v>0.47723520000000003</v>
      </c>
    </row>
    <row r="106" spans="1:15" x14ac:dyDescent="0.3">
      <c r="A106" t="s">
        <v>137</v>
      </c>
      <c r="B106" s="1">
        <v>42522</v>
      </c>
      <c r="C106">
        <v>2.96</v>
      </c>
      <c r="D106" t="s">
        <v>20</v>
      </c>
      <c r="E106" t="s">
        <v>20</v>
      </c>
      <c r="F106" t="s">
        <v>17</v>
      </c>
      <c r="G106" t="s">
        <v>18</v>
      </c>
      <c r="H106" t="s">
        <v>17</v>
      </c>
      <c r="I106" t="s">
        <v>20</v>
      </c>
      <c r="J106" t="s">
        <v>19</v>
      </c>
      <c r="K106" s="2">
        <v>0.52083333333333337</v>
      </c>
      <c r="L106" t="s">
        <v>20</v>
      </c>
      <c r="M106" t="s">
        <v>20</v>
      </c>
      <c r="N106" t="s">
        <v>20</v>
      </c>
      <c r="O106">
        <v>2.0419204</v>
      </c>
    </row>
    <row r="107" spans="1:15" x14ac:dyDescent="0.3">
      <c r="A107" t="s">
        <v>232</v>
      </c>
      <c r="B107" s="1">
        <v>42522</v>
      </c>
      <c r="C107">
        <v>3.45</v>
      </c>
      <c r="D107">
        <v>6174827</v>
      </c>
      <c r="E107" t="s">
        <v>20</v>
      </c>
      <c r="F107" t="s">
        <v>17</v>
      </c>
      <c r="G107" t="s">
        <v>26</v>
      </c>
      <c r="H107" t="s">
        <v>19</v>
      </c>
      <c r="I107" t="s">
        <v>20</v>
      </c>
      <c r="J107" t="s">
        <v>19</v>
      </c>
      <c r="K107" t="s">
        <v>20</v>
      </c>
      <c r="L107" t="s">
        <v>20</v>
      </c>
      <c r="M107" t="s">
        <v>20</v>
      </c>
      <c r="N107" t="s">
        <v>20</v>
      </c>
      <c r="O107">
        <v>1.3521664</v>
      </c>
    </row>
    <row r="108" spans="1:15" hidden="1" x14ac:dyDescent="0.3">
      <c r="A108" t="s">
        <v>235</v>
      </c>
      <c r="B108" s="1">
        <v>42522</v>
      </c>
      <c r="C108">
        <v>3.44</v>
      </c>
      <c r="D108">
        <v>4695735</v>
      </c>
      <c r="E108" t="s">
        <v>20</v>
      </c>
      <c r="F108" t="s">
        <v>59</v>
      </c>
      <c r="G108" t="s">
        <v>26</v>
      </c>
      <c r="H108" t="s">
        <v>17</v>
      </c>
      <c r="I108" t="s">
        <v>20</v>
      </c>
      <c r="J108" t="s">
        <v>19</v>
      </c>
      <c r="K108" t="s">
        <v>20</v>
      </c>
      <c r="L108" t="s">
        <v>20</v>
      </c>
      <c r="M108" t="s">
        <v>20</v>
      </c>
      <c r="N108" t="s">
        <v>20</v>
      </c>
      <c r="O108">
        <v>1.3372527999999999</v>
      </c>
    </row>
    <row r="109" spans="1:15" x14ac:dyDescent="0.3">
      <c r="A109" t="s">
        <v>211</v>
      </c>
      <c r="B109" s="1">
        <v>42522</v>
      </c>
      <c r="C109">
        <v>3.91</v>
      </c>
      <c r="D109" t="s">
        <v>20</v>
      </c>
      <c r="E109" t="s">
        <v>20</v>
      </c>
      <c r="F109" t="s">
        <v>17</v>
      </c>
      <c r="G109" t="s">
        <v>18</v>
      </c>
      <c r="H109" t="s">
        <v>180</v>
      </c>
      <c r="I109" t="s">
        <v>20</v>
      </c>
      <c r="J109" t="s">
        <v>19</v>
      </c>
      <c r="K109" s="2">
        <v>0.53125</v>
      </c>
      <c r="L109" t="s">
        <v>20</v>
      </c>
      <c r="M109" t="s">
        <v>20</v>
      </c>
      <c r="N109" t="s">
        <v>20</v>
      </c>
      <c r="O109">
        <v>1.0712936</v>
      </c>
    </row>
    <row r="110" spans="1:15" hidden="1" x14ac:dyDescent="0.3">
      <c r="A110" t="s">
        <v>357</v>
      </c>
      <c r="B110" s="1">
        <v>42522</v>
      </c>
      <c r="C110">
        <v>1.7</v>
      </c>
      <c r="D110" t="s">
        <v>20</v>
      </c>
      <c r="E110" t="s">
        <v>20</v>
      </c>
      <c r="F110" t="s">
        <v>17</v>
      </c>
      <c r="G110" t="s">
        <v>18</v>
      </c>
      <c r="H110" t="s">
        <v>17</v>
      </c>
      <c r="I110" t="s">
        <v>20</v>
      </c>
      <c r="J110" t="s">
        <v>20</v>
      </c>
      <c r="K110" s="2">
        <v>0.61458333333333337</v>
      </c>
      <c r="L110" t="s">
        <v>20</v>
      </c>
      <c r="M110" t="s">
        <v>20</v>
      </c>
      <c r="N110" t="s">
        <v>20</v>
      </c>
      <c r="O110">
        <v>0.98243340000000001</v>
      </c>
    </row>
    <row r="111" spans="1:15" hidden="1" x14ac:dyDescent="0.3">
      <c r="A111" t="s">
        <v>362</v>
      </c>
      <c r="B111" s="1">
        <v>42522</v>
      </c>
      <c r="C111">
        <v>1.5</v>
      </c>
      <c r="D111" t="s">
        <v>20</v>
      </c>
      <c r="E111" t="s">
        <v>20</v>
      </c>
      <c r="F111" t="s">
        <v>16</v>
      </c>
      <c r="G111" t="s">
        <v>18</v>
      </c>
      <c r="H111" t="s">
        <v>19</v>
      </c>
      <c r="I111" t="s">
        <v>20</v>
      </c>
      <c r="J111" t="s">
        <v>19</v>
      </c>
      <c r="K111" s="2">
        <v>0.88888888888888884</v>
      </c>
      <c r="L111" t="s">
        <v>20</v>
      </c>
      <c r="M111" t="s">
        <v>20</v>
      </c>
      <c r="N111" t="s">
        <v>20</v>
      </c>
      <c r="O111">
        <v>0.96316999999999997</v>
      </c>
    </row>
    <row r="112" spans="1:15" hidden="1" x14ac:dyDescent="0.3">
      <c r="A112" t="s">
        <v>412</v>
      </c>
      <c r="B112" s="1">
        <v>42522</v>
      </c>
      <c r="C112">
        <v>1.74</v>
      </c>
      <c r="D112" t="s">
        <v>20</v>
      </c>
      <c r="E112" t="s">
        <v>20</v>
      </c>
      <c r="F112" t="s">
        <v>17</v>
      </c>
      <c r="G112" t="s">
        <v>18</v>
      </c>
      <c r="H112" t="s">
        <v>17</v>
      </c>
      <c r="I112" t="s">
        <v>20</v>
      </c>
      <c r="J112" t="s">
        <v>20</v>
      </c>
      <c r="K112" s="2">
        <v>0.61875000000000002</v>
      </c>
      <c r="L112" t="s">
        <v>20</v>
      </c>
      <c r="M112" t="s">
        <v>20</v>
      </c>
      <c r="N112" t="s">
        <v>20</v>
      </c>
      <c r="O112">
        <v>0.83267599999999997</v>
      </c>
    </row>
    <row r="113" spans="1:15" hidden="1" x14ac:dyDescent="0.3">
      <c r="A113" t="s">
        <v>77</v>
      </c>
      <c r="B113" s="1">
        <v>42522</v>
      </c>
      <c r="C113">
        <v>3.18</v>
      </c>
      <c r="D113" t="s">
        <v>20</v>
      </c>
      <c r="E113" t="s">
        <v>94</v>
      </c>
      <c r="F113" t="s">
        <v>17</v>
      </c>
      <c r="G113" t="s">
        <v>18</v>
      </c>
      <c r="H113" t="s">
        <v>17</v>
      </c>
      <c r="I113">
        <v>12.82</v>
      </c>
      <c r="J113" t="s">
        <v>20</v>
      </c>
      <c r="K113" s="2">
        <v>0.48749999999999999</v>
      </c>
      <c r="L113" t="s">
        <v>20</v>
      </c>
      <c r="M113" t="s">
        <v>20</v>
      </c>
      <c r="N113" t="s">
        <v>20</v>
      </c>
      <c r="O113">
        <v>0.80657719999999999</v>
      </c>
    </row>
    <row r="114" spans="1:15" x14ac:dyDescent="0.3">
      <c r="A114" t="s">
        <v>428</v>
      </c>
      <c r="B114" s="1">
        <v>42522</v>
      </c>
      <c r="C114">
        <v>3.29</v>
      </c>
      <c r="D114" t="s">
        <v>20</v>
      </c>
      <c r="E114" t="s">
        <v>20</v>
      </c>
      <c r="F114" t="s">
        <v>17</v>
      </c>
      <c r="G114" t="s">
        <v>18</v>
      </c>
      <c r="H114" t="s">
        <v>19</v>
      </c>
      <c r="I114" t="s">
        <v>20</v>
      </c>
      <c r="J114" t="s">
        <v>19</v>
      </c>
      <c r="K114" s="2">
        <v>0.60416666666666663</v>
      </c>
      <c r="L114" t="s">
        <v>20</v>
      </c>
      <c r="M114" t="s">
        <v>20</v>
      </c>
      <c r="N114" t="s">
        <v>20</v>
      </c>
      <c r="O114">
        <v>0.79290640000000001</v>
      </c>
    </row>
    <row r="115" spans="1:15" x14ac:dyDescent="0.3">
      <c r="A115" t="s">
        <v>456</v>
      </c>
      <c r="B115" s="1">
        <v>42522</v>
      </c>
      <c r="C115">
        <v>2.48</v>
      </c>
      <c r="D115">
        <v>4044293088</v>
      </c>
      <c r="E115" t="s">
        <v>20</v>
      </c>
      <c r="F115" t="s">
        <v>17</v>
      </c>
      <c r="G115" t="s">
        <v>18</v>
      </c>
      <c r="H115" t="s">
        <v>19</v>
      </c>
      <c r="I115" t="s">
        <v>20</v>
      </c>
      <c r="J115" t="s">
        <v>19</v>
      </c>
      <c r="K115" t="s">
        <v>20</v>
      </c>
      <c r="L115" t="s">
        <v>20</v>
      </c>
      <c r="M115" t="s">
        <v>20</v>
      </c>
      <c r="N115" t="s">
        <v>20</v>
      </c>
      <c r="O115">
        <v>0.7233096</v>
      </c>
    </row>
    <row r="116" spans="1:15" x14ac:dyDescent="0.3">
      <c r="A116" t="s">
        <v>471</v>
      </c>
      <c r="B116" s="1">
        <v>42522</v>
      </c>
      <c r="C116">
        <v>4.91</v>
      </c>
      <c r="D116">
        <v>8034311403</v>
      </c>
      <c r="E116" t="s">
        <v>20</v>
      </c>
      <c r="F116" t="s">
        <v>17</v>
      </c>
      <c r="G116" t="s">
        <v>26</v>
      </c>
      <c r="H116" t="s">
        <v>19</v>
      </c>
      <c r="I116" t="s">
        <v>20</v>
      </c>
      <c r="J116" t="s">
        <v>19</v>
      </c>
      <c r="K116" t="s">
        <v>20</v>
      </c>
      <c r="L116" t="s">
        <v>20</v>
      </c>
      <c r="M116" t="s">
        <v>20</v>
      </c>
      <c r="N116" t="s">
        <v>20</v>
      </c>
      <c r="O116">
        <v>0.68043299999999995</v>
      </c>
    </row>
    <row r="117" spans="1:15" x14ac:dyDescent="0.3">
      <c r="A117" t="s">
        <v>131</v>
      </c>
      <c r="B117" s="1">
        <v>42522</v>
      </c>
      <c r="C117">
        <v>2.0299999999999998</v>
      </c>
      <c r="D117" t="s">
        <v>20</v>
      </c>
      <c r="E117" t="s">
        <v>20</v>
      </c>
      <c r="F117" t="s">
        <v>17</v>
      </c>
      <c r="G117" t="s">
        <v>18</v>
      </c>
      <c r="H117" t="s">
        <v>19</v>
      </c>
      <c r="I117" t="s">
        <v>20</v>
      </c>
      <c r="J117" t="s">
        <v>19</v>
      </c>
      <c r="K117" t="s">
        <v>20</v>
      </c>
      <c r="L117" t="s">
        <v>20</v>
      </c>
      <c r="M117" t="s">
        <v>20</v>
      </c>
      <c r="N117" t="s">
        <v>20</v>
      </c>
      <c r="O117">
        <v>0.65060580000000001</v>
      </c>
    </row>
    <row r="118" spans="1:15" hidden="1" x14ac:dyDescent="0.3">
      <c r="A118" t="s">
        <v>519</v>
      </c>
      <c r="B118" s="1">
        <v>42522</v>
      </c>
      <c r="C118">
        <v>2.16</v>
      </c>
      <c r="D118" t="s">
        <v>20</v>
      </c>
      <c r="E118" t="s">
        <v>20</v>
      </c>
      <c r="F118" t="s">
        <v>17</v>
      </c>
      <c r="G118" t="s">
        <v>18</v>
      </c>
      <c r="H118" t="s">
        <v>19</v>
      </c>
      <c r="I118" t="s">
        <v>20</v>
      </c>
      <c r="J118" t="s">
        <v>20</v>
      </c>
      <c r="K118" s="2">
        <v>0.5625</v>
      </c>
      <c r="L118" t="s">
        <v>20</v>
      </c>
      <c r="M118" t="s">
        <v>20</v>
      </c>
      <c r="N118" t="s">
        <v>20</v>
      </c>
      <c r="O118">
        <v>0.51514059999999995</v>
      </c>
    </row>
    <row r="119" spans="1:15" x14ac:dyDescent="0.3">
      <c r="A119" t="s">
        <v>112</v>
      </c>
      <c r="B119" s="1">
        <v>42527</v>
      </c>
      <c r="C119">
        <v>1.78</v>
      </c>
      <c r="D119" t="s">
        <v>20</v>
      </c>
      <c r="E119" t="s">
        <v>20</v>
      </c>
      <c r="F119" t="s">
        <v>17</v>
      </c>
      <c r="G119" t="s">
        <v>26</v>
      </c>
      <c r="H119" t="s">
        <v>19</v>
      </c>
      <c r="I119" t="s">
        <v>20</v>
      </c>
      <c r="J119" t="s">
        <v>19</v>
      </c>
      <c r="K119" s="2">
        <v>0.70833333333333337</v>
      </c>
      <c r="L119" t="s">
        <v>20</v>
      </c>
      <c r="M119" t="s">
        <v>20</v>
      </c>
      <c r="N119" t="s">
        <v>20</v>
      </c>
      <c r="O119">
        <v>2.1090315999999998</v>
      </c>
    </row>
    <row r="120" spans="1:15" hidden="1" x14ac:dyDescent="0.3">
      <c r="A120" t="s">
        <v>138</v>
      </c>
      <c r="B120" s="1">
        <v>42527</v>
      </c>
      <c r="C120">
        <v>5.95</v>
      </c>
      <c r="D120" t="s">
        <v>20</v>
      </c>
      <c r="E120" t="s">
        <v>20</v>
      </c>
      <c r="F120" t="s">
        <v>17</v>
      </c>
      <c r="G120" t="s">
        <v>18</v>
      </c>
      <c r="H120" t="s">
        <v>19</v>
      </c>
      <c r="I120">
        <v>21.05</v>
      </c>
      <c r="J120" t="s">
        <v>24</v>
      </c>
      <c r="K120" s="2">
        <v>0.6430555555555556</v>
      </c>
      <c r="L120" s="2">
        <v>0.67013888888888884</v>
      </c>
      <c r="M120" t="s">
        <v>20</v>
      </c>
      <c r="N120">
        <v>39</v>
      </c>
      <c r="O120">
        <v>2.7509378</v>
      </c>
    </row>
    <row r="121" spans="1:15" hidden="1" x14ac:dyDescent="0.3">
      <c r="A121" t="s">
        <v>139</v>
      </c>
      <c r="B121" s="1">
        <v>42527</v>
      </c>
      <c r="C121">
        <v>8</v>
      </c>
      <c r="D121" t="s">
        <v>20</v>
      </c>
      <c r="E121" t="s">
        <v>20</v>
      </c>
      <c r="F121" t="s">
        <v>16</v>
      </c>
      <c r="G121" t="s">
        <v>26</v>
      </c>
      <c r="H121" t="s">
        <v>19</v>
      </c>
      <c r="I121">
        <v>45.47</v>
      </c>
      <c r="J121" t="s">
        <v>24</v>
      </c>
      <c r="K121" s="2">
        <v>0.54166666666666663</v>
      </c>
      <c r="L121" s="2">
        <v>0.57638888888888895</v>
      </c>
      <c r="M121" t="s">
        <v>20</v>
      </c>
      <c r="N121">
        <v>50</v>
      </c>
      <c r="O121">
        <v>2.699983</v>
      </c>
    </row>
    <row r="122" spans="1:15" hidden="1" x14ac:dyDescent="0.3">
      <c r="A122" t="s">
        <v>121</v>
      </c>
      <c r="B122" s="1">
        <v>42527</v>
      </c>
      <c r="C122">
        <v>7.5</v>
      </c>
      <c r="D122" t="s">
        <v>20</v>
      </c>
      <c r="E122" t="s">
        <v>20</v>
      </c>
      <c r="F122" t="s">
        <v>59</v>
      </c>
      <c r="G122" t="s">
        <v>26</v>
      </c>
      <c r="H122" t="s">
        <v>19</v>
      </c>
      <c r="I122">
        <v>19.5</v>
      </c>
      <c r="J122" t="s">
        <v>24</v>
      </c>
      <c r="K122" s="2">
        <v>0.69652777777777775</v>
      </c>
      <c r="L122" s="2">
        <v>0.73958333333333337</v>
      </c>
      <c r="M122" t="s">
        <v>20</v>
      </c>
      <c r="N122">
        <v>62</v>
      </c>
      <c r="O122">
        <v>2.0705048000000001</v>
      </c>
    </row>
    <row r="123" spans="1:15" hidden="1" x14ac:dyDescent="0.3">
      <c r="A123" t="s">
        <v>102</v>
      </c>
      <c r="B123" s="1">
        <v>42527</v>
      </c>
      <c r="C123">
        <v>0</v>
      </c>
      <c r="D123" t="s">
        <v>20</v>
      </c>
      <c r="E123" t="s">
        <v>101</v>
      </c>
      <c r="F123" t="s">
        <v>16</v>
      </c>
      <c r="G123" t="s">
        <v>18</v>
      </c>
      <c r="H123" t="s">
        <v>19</v>
      </c>
      <c r="I123">
        <v>15.19</v>
      </c>
      <c r="J123" t="s">
        <v>19</v>
      </c>
      <c r="K123" s="2">
        <v>0.6333333333333333</v>
      </c>
      <c r="L123" s="2">
        <v>0.68055555555555547</v>
      </c>
      <c r="M123" t="s">
        <v>20</v>
      </c>
      <c r="N123">
        <v>68</v>
      </c>
      <c r="O123">
        <v>1.7821752</v>
      </c>
    </row>
    <row r="124" spans="1:15" hidden="1" x14ac:dyDescent="0.3">
      <c r="A124" t="s">
        <v>140</v>
      </c>
      <c r="B124" s="1">
        <v>42527</v>
      </c>
      <c r="C124">
        <v>7.66</v>
      </c>
      <c r="D124" t="s">
        <v>20</v>
      </c>
      <c r="E124" t="s">
        <v>20</v>
      </c>
      <c r="F124" t="s">
        <v>17</v>
      </c>
      <c r="G124" t="s">
        <v>26</v>
      </c>
      <c r="H124" t="s">
        <v>19</v>
      </c>
      <c r="I124">
        <v>28.34</v>
      </c>
      <c r="J124" t="s">
        <v>24</v>
      </c>
      <c r="K124" s="2">
        <v>0.51250000000000007</v>
      </c>
      <c r="L124" s="2">
        <v>0.54305555555555551</v>
      </c>
      <c r="M124" t="s">
        <v>20</v>
      </c>
      <c r="N124">
        <v>44</v>
      </c>
      <c r="O124">
        <v>1.3695656</v>
      </c>
    </row>
    <row r="125" spans="1:15" x14ac:dyDescent="0.3">
      <c r="A125" t="s">
        <v>141</v>
      </c>
      <c r="B125" s="1">
        <v>42527</v>
      </c>
      <c r="C125">
        <v>3</v>
      </c>
      <c r="D125" t="s">
        <v>20</v>
      </c>
      <c r="E125" t="s">
        <v>20</v>
      </c>
      <c r="F125" t="s">
        <v>17</v>
      </c>
      <c r="G125" t="s">
        <v>26</v>
      </c>
      <c r="H125" t="s">
        <v>19</v>
      </c>
      <c r="I125">
        <v>10</v>
      </c>
      <c r="J125" t="s">
        <v>19</v>
      </c>
      <c r="K125" s="2">
        <v>0.67638888888888893</v>
      </c>
      <c r="L125" s="2">
        <v>0.71944444444444444</v>
      </c>
      <c r="M125" t="s">
        <v>20</v>
      </c>
      <c r="N125">
        <v>62</v>
      </c>
      <c r="O125">
        <v>1.2322362</v>
      </c>
    </row>
    <row r="126" spans="1:15" x14ac:dyDescent="0.3">
      <c r="A126" t="s">
        <v>142</v>
      </c>
      <c r="B126" s="1">
        <v>42527</v>
      </c>
      <c r="C126">
        <v>2.71</v>
      </c>
      <c r="D126" t="s">
        <v>20</v>
      </c>
      <c r="E126" t="s">
        <v>20</v>
      </c>
      <c r="F126" t="s">
        <v>17</v>
      </c>
      <c r="G126" t="s">
        <v>26</v>
      </c>
      <c r="H126" t="s">
        <v>17</v>
      </c>
      <c r="I126">
        <v>17.29</v>
      </c>
      <c r="J126" t="s">
        <v>19</v>
      </c>
      <c r="K126" s="2">
        <v>0.47847222222222219</v>
      </c>
      <c r="L126" s="2">
        <v>0.5229166666666667</v>
      </c>
      <c r="M126" t="s">
        <v>20</v>
      </c>
      <c r="N126">
        <v>64</v>
      </c>
      <c r="O126">
        <v>1.0911784</v>
      </c>
    </row>
    <row r="127" spans="1:15" hidden="1" x14ac:dyDescent="0.3">
      <c r="A127" t="s">
        <v>144</v>
      </c>
      <c r="B127" s="1">
        <v>42527</v>
      </c>
      <c r="C127">
        <v>3.05</v>
      </c>
      <c r="D127" t="s">
        <v>20</v>
      </c>
      <c r="E127" t="s">
        <v>20</v>
      </c>
      <c r="F127" t="s">
        <v>17</v>
      </c>
      <c r="G127" t="s">
        <v>18</v>
      </c>
      <c r="H127" t="s">
        <v>17</v>
      </c>
      <c r="I127">
        <v>29</v>
      </c>
      <c r="J127" t="s">
        <v>24</v>
      </c>
      <c r="K127" s="2">
        <v>0.4770833333333333</v>
      </c>
      <c r="L127" s="2">
        <v>0.51041666666666663</v>
      </c>
      <c r="M127" t="s">
        <v>20</v>
      </c>
      <c r="N127">
        <v>48</v>
      </c>
      <c r="O127">
        <v>0.83951140000000002</v>
      </c>
    </row>
    <row r="128" spans="1:15" x14ac:dyDescent="0.3">
      <c r="A128" t="s">
        <v>144</v>
      </c>
      <c r="B128" s="1">
        <v>42527</v>
      </c>
      <c r="C128">
        <v>5.18</v>
      </c>
      <c r="D128" t="s">
        <v>20</v>
      </c>
      <c r="E128" t="s">
        <v>20</v>
      </c>
      <c r="F128" t="s">
        <v>17</v>
      </c>
      <c r="G128" t="s">
        <v>18</v>
      </c>
      <c r="H128" t="s">
        <v>17</v>
      </c>
      <c r="I128">
        <v>12.82</v>
      </c>
      <c r="J128" t="s">
        <v>19</v>
      </c>
      <c r="K128" s="2">
        <v>0.51597222222222217</v>
      </c>
      <c r="L128" s="2">
        <v>0.56388888888888888</v>
      </c>
      <c r="M128" t="s">
        <v>20</v>
      </c>
      <c r="N128">
        <v>69</v>
      </c>
      <c r="O128">
        <v>0.83951140000000002</v>
      </c>
    </row>
    <row r="129" spans="1:15" hidden="1" x14ac:dyDescent="0.3">
      <c r="A129" t="s">
        <v>148</v>
      </c>
      <c r="B129" s="1">
        <v>42527</v>
      </c>
      <c r="C129">
        <v>3.18</v>
      </c>
      <c r="D129" t="s">
        <v>20</v>
      </c>
      <c r="E129" t="s">
        <v>20</v>
      </c>
      <c r="F129" t="s">
        <v>17</v>
      </c>
      <c r="G129" t="s">
        <v>18</v>
      </c>
      <c r="H129" t="s">
        <v>17</v>
      </c>
      <c r="I129">
        <v>12.82</v>
      </c>
      <c r="J129" t="s">
        <v>24</v>
      </c>
      <c r="K129" s="2">
        <v>0.53055555555555556</v>
      </c>
      <c r="L129" s="2">
        <v>0.57222222222222219</v>
      </c>
      <c r="M129" t="s">
        <v>20</v>
      </c>
      <c r="N129">
        <v>60</v>
      </c>
      <c r="O129">
        <v>0.81900519999999999</v>
      </c>
    </row>
    <row r="130" spans="1:15" hidden="1" x14ac:dyDescent="0.3">
      <c r="A130" t="s">
        <v>149</v>
      </c>
      <c r="B130" s="1">
        <v>42527</v>
      </c>
      <c r="C130">
        <v>2.4</v>
      </c>
      <c r="D130" t="s">
        <v>20</v>
      </c>
      <c r="E130" t="s">
        <v>20</v>
      </c>
      <c r="F130" t="s">
        <v>17</v>
      </c>
      <c r="G130" t="s">
        <v>26</v>
      </c>
      <c r="H130" t="s">
        <v>17</v>
      </c>
      <c r="I130">
        <v>12.6</v>
      </c>
      <c r="J130" t="s">
        <v>24</v>
      </c>
      <c r="K130" s="2">
        <v>0.47222222222222227</v>
      </c>
      <c r="L130" s="2">
        <v>0.5</v>
      </c>
      <c r="M130" t="s">
        <v>20</v>
      </c>
      <c r="N130">
        <v>40</v>
      </c>
      <c r="O130">
        <v>0.6282354</v>
      </c>
    </row>
    <row r="131" spans="1:15" hidden="1" x14ac:dyDescent="0.3">
      <c r="A131" t="s">
        <v>152</v>
      </c>
      <c r="B131" s="1">
        <v>42527</v>
      </c>
      <c r="C131">
        <v>1</v>
      </c>
      <c r="D131" t="s">
        <v>20</v>
      </c>
      <c r="E131" t="s">
        <v>72</v>
      </c>
      <c r="F131" t="s">
        <v>16</v>
      </c>
      <c r="G131" t="s">
        <v>18</v>
      </c>
      <c r="H131" t="s">
        <v>19</v>
      </c>
      <c r="I131">
        <v>19.89</v>
      </c>
      <c r="J131" t="s">
        <v>24</v>
      </c>
      <c r="K131" s="2">
        <v>0.63541666666666663</v>
      </c>
      <c r="L131" s="2">
        <v>0.67361111111111116</v>
      </c>
      <c r="M131" t="s">
        <v>20</v>
      </c>
      <c r="N131">
        <v>55</v>
      </c>
      <c r="O131">
        <v>0.56174559999999996</v>
      </c>
    </row>
    <row r="132" spans="1:15" hidden="1" x14ac:dyDescent="0.3">
      <c r="A132" t="s">
        <v>154</v>
      </c>
      <c r="B132" s="1">
        <v>42527</v>
      </c>
      <c r="C132">
        <v>0.32</v>
      </c>
      <c r="D132" t="s">
        <v>20</v>
      </c>
      <c r="E132" t="s">
        <v>20</v>
      </c>
      <c r="F132" t="s">
        <v>59</v>
      </c>
      <c r="G132" t="s">
        <v>26</v>
      </c>
      <c r="H132" t="s">
        <v>19</v>
      </c>
      <c r="I132">
        <v>17.68</v>
      </c>
      <c r="J132" t="s">
        <v>24</v>
      </c>
      <c r="K132" s="2">
        <v>0.45624999999999999</v>
      </c>
      <c r="L132" s="2">
        <v>0.49652777777777773</v>
      </c>
      <c r="M132" t="s">
        <v>20</v>
      </c>
      <c r="N132">
        <v>58</v>
      </c>
      <c r="O132">
        <v>0.45548620000000001</v>
      </c>
    </row>
    <row r="133" spans="1:15" hidden="1" x14ac:dyDescent="0.3">
      <c r="A133" t="s">
        <v>155</v>
      </c>
      <c r="B133" s="1">
        <v>42527</v>
      </c>
      <c r="C133">
        <v>5.24</v>
      </c>
      <c r="D133" t="s">
        <v>20</v>
      </c>
      <c r="E133">
        <v>100</v>
      </c>
      <c r="F133" t="s">
        <v>17</v>
      </c>
      <c r="G133" t="s">
        <v>18</v>
      </c>
      <c r="H133" t="s">
        <v>17</v>
      </c>
      <c r="I133">
        <v>12.76</v>
      </c>
      <c r="J133" t="s">
        <v>24</v>
      </c>
      <c r="K133" s="2">
        <v>0.6069444444444444</v>
      </c>
      <c r="L133" s="2">
        <v>0.64097222222222217</v>
      </c>
      <c r="M133" t="s">
        <v>20</v>
      </c>
      <c r="N133">
        <v>49</v>
      </c>
      <c r="O133">
        <v>0.39272479999999999</v>
      </c>
    </row>
    <row r="134" spans="1:15" x14ac:dyDescent="0.3">
      <c r="A134" t="s">
        <v>354</v>
      </c>
      <c r="B134" s="1">
        <v>42527</v>
      </c>
      <c r="C134">
        <v>2.4300000000000002</v>
      </c>
      <c r="D134" t="s">
        <v>20</v>
      </c>
      <c r="E134" t="s">
        <v>20</v>
      </c>
      <c r="F134" t="s">
        <v>17</v>
      </c>
      <c r="G134" t="s">
        <v>26</v>
      </c>
      <c r="H134" t="s">
        <v>19</v>
      </c>
      <c r="I134" t="s">
        <v>20</v>
      </c>
      <c r="J134" t="s">
        <v>19</v>
      </c>
      <c r="K134" s="2">
        <v>0.75</v>
      </c>
      <c r="L134" t="s">
        <v>20</v>
      </c>
      <c r="M134" t="s">
        <v>20</v>
      </c>
      <c r="N134" t="s">
        <v>20</v>
      </c>
      <c r="O134">
        <v>0.98926879999999995</v>
      </c>
    </row>
    <row r="135" spans="1:15" hidden="1" x14ac:dyDescent="0.3">
      <c r="A135" t="s">
        <v>468</v>
      </c>
      <c r="B135" s="1">
        <v>42527</v>
      </c>
      <c r="C135">
        <v>1.3</v>
      </c>
      <c r="D135" t="s">
        <v>20</v>
      </c>
      <c r="E135" t="s">
        <v>20</v>
      </c>
      <c r="F135" t="s">
        <v>17</v>
      </c>
      <c r="G135" t="s">
        <v>18</v>
      </c>
      <c r="H135" t="s">
        <v>19</v>
      </c>
      <c r="I135">
        <v>12.3</v>
      </c>
      <c r="J135" t="s">
        <v>24</v>
      </c>
      <c r="K135" t="s">
        <v>20</v>
      </c>
      <c r="L135" t="s">
        <v>20</v>
      </c>
      <c r="M135" t="s">
        <v>20</v>
      </c>
      <c r="N135" t="s">
        <v>20</v>
      </c>
      <c r="O135">
        <v>0.6878898</v>
      </c>
    </row>
    <row r="136" spans="1:15" x14ac:dyDescent="0.3">
      <c r="A136" t="s">
        <v>91</v>
      </c>
      <c r="B136" s="1">
        <v>42528</v>
      </c>
      <c r="C136">
        <v>3.12</v>
      </c>
      <c r="D136" t="s">
        <v>20</v>
      </c>
      <c r="E136" t="s">
        <v>20</v>
      </c>
      <c r="F136" t="s">
        <v>17</v>
      </c>
      <c r="G136" t="s">
        <v>26</v>
      </c>
      <c r="H136" t="s">
        <v>19</v>
      </c>
      <c r="I136" t="s">
        <v>20</v>
      </c>
      <c r="J136" t="s">
        <v>19</v>
      </c>
      <c r="K136" s="2">
        <v>0.52777777777777779</v>
      </c>
      <c r="L136" t="s">
        <v>20</v>
      </c>
      <c r="M136" t="s">
        <v>20</v>
      </c>
      <c r="N136" t="s">
        <v>20</v>
      </c>
      <c r="O136">
        <v>2.3563488000000001</v>
      </c>
    </row>
    <row r="137" spans="1:15" hidden="1" x14ac:dyDescent="0.3">
      <c r="A137" t="s">
        <v>156</v>
      </c>
      <c r="B137" s="1">
        <v>42528</v>
      </c>
      <c r="C137">
        <v>3.34</v>
      </c>
      <c r="D137" t="s">
        <v>20</v>
      </c>
      <c r="E137" t="s">
        <v>16</v>
      </c>
      <c r="F137" t="s">
        <v>17</v>
      </c>
      <c r="G137" t="s">
        <v>26</v>
      </c>
      <c r="H137" t="s">
        <v>19</v>
      </c>
      <c r="I137">
        <v>21.66</v>
      </c>
      <c r="J137" t="s">
        <v>24</v>
      </c>
      <c r="K137" s="2">
        <v>0.85486111111111107</v>
      </c>
      <c r="L137" s="2">
        <v>0.90486111111111101</v>
      </c>
      <c r="M137" t="s">
        <v>20</v>
      </c>
      <c r="N137">
        <v>72</v>
      </c>
      <c r="O137">
        <v>2.6769911999999998</v>
      </c>
    </row>
    <row r="138" spans="1:15" hidden="1" x14ac:dyDescent="0.3">
      <c r="A138" t="s">
        <v>157</v>
      </c>
      <c r="B138" s="1">
        <v>42528</v>
      </c>
      <c r="C138">
        <v>2</v>
      </c>
      <c r="D138" t="s">
        <v>20</v>
      </c>
      <c r="E138" t="s">
        <v>16</v>
      </c>
      <c r="F138" t="s">
        <v>16</v>
      </c>
      <c r="G138" t="s">
        <v>26</v>
      </c>
      <c r="H138" t="s">
        <v>19</v>
      </c>
      <c r="I138">
        <v>9.06</v>
      </c>
      <c r="J138" t="s">
        <v>19</v>
      </c>
      <c r="K138" s="2">
        <v>0.51250000000000007</v>
      </c>
      <c r="L138" s="2">
        <v>0.5444444444444444</v>
      </c>
      <c r="M138" t="s">
        <v>20</v>
      </c>
      <c r="N138">
        <v>46</v>
      </c>
      <c r="O138">
        <v>1.4279771999999999</v>
      </c>
    </row>
    <row r="139" spans="1:15" hidden="1" x14ac:dyDescent="0.3">
      <c r="A139" t="s">
        <v>109</v>
      </c>
      <c r="B139" s="1">
        <v>42528</v>
      </c>
      <c r="C139">
        <v>2.3199999999999998</v>
      </c>
      <c r="D139" t="s">
        <v>20</v>
      </c>
      <c r="E139" t="s">
        <v>20</v>
      </c>
      <c r="F139" t="s">
        <v>16</v>
      </c>
      <c r="G139" t="s">
        <v>18</v>
      </c>
      <c r="H139" t="s">
        <v>17</v>
      </c>
      <c r="I139">
        <v>17.68</v>
      </c>
      <c r="J139" t="s">
        <v>24</v>
      </c>
      <c r="K139" s="2">
        <v>0.53125</v>
      </c>
      <c r="L139" s="2">
        <v>0.57500000000000007</v>
      </c>
      <c r="M139" t="s">
        <v>20</v>
      </c>
      <c r="N139">
        <v>63</v>
      </c>
      <c r="O139">
        <v>1.3372527999999999</v>
      </c>
    </row>
    <row r="140" spans="1:15" x14ac:dyDescent="0.3">
      <c r="A140" t="s">
        <v>109</v>
      </c>
      <c r="B140" s="1">
        <v>42528</v>
      </c>
      <c r="C140">
        <v>2.98</v>
      </c>
      <c r="D140" t="s">
        <v>20</v>
      </c>
      <c r="E140" t="s">
        <v>20</v>
      </c>
      <c r="F140" t="s">
        <v>17</v>
      </c>
      <c r="G140" t="s">
        <v>18</v>
      </c>
      <c r="H140" t="s">
        <v>158</v>
      </c>
      <c r="I140">
        <v>37.020000000000003</v>
      </c>
      <c r="J140" t="s">
        <v>19</v>
      </c>
      <c r="K140" s="2">
        <v>0.7597222222222223</v>
      </c>
      <c r="L140" s="2">
        <v>0.7895833333333333</v>
      </c>
      <c r="M140" t="s">
        <v>20</v>
      </c>
      <c r="N140">
        <v>43</v>
      </c>
      <c r="O140">
        <v>1.3372527999999999</v>
      </c>
    </row>
    <row r="141" spans="1:15" hidden="1" x14ac:dyDescent="0.3">
      <c r="A141" t="s">
        <v>109</v>
      </c>
      <c r="B141" s="1">
        <v>42528</v>
      </c>
      <c r="C141">
        <v>3</v>
      </c>
      <c r="D141" t="s">
        <v>20</v>
      </c>
      <c r="E141" t="s">
        <v>20</v>
      </c>
      <c r="F141" t="s">
        <v>16</v>
      </c>
      <c r="G141" t="s">
        <v>26</v>
      </c>
      <c r="H141" t="s">
        <v>158</v>
      </c>
      <c r="I141">
        <v>20.059999999999999</v>
      </c>
      <c r="J141" t="s">
        <v>24</v>
      </c>
      <c r="K141" s="2">
        <v>0.56111111111111112</v>
      </c>
      <c r="L141" s="2">
        <v>0.60416666666666663</v>
      </c>
      <c r="M141" t="s">
        <v>20</v>
      </c>
      <c r="N141">
        <v>62</v>
      </c>
      <c r="O141">
        <v>1.3372527999999999</v>
      </c>
    </row>
    <row r="142" spans="1:15" hidden="1" x14ac:dyDescent="0.3">
      <c r="A142" t="s">
        <v>161</v>
      </c>
      <c r="B142" s="1">
        <v>42528</v>
      </c>
      <c r="C142">
        <v>2.2000000000000002</v>
      </c>
      <c r="D142" t="s">
        <v>20</v>
      </c>
      <c r="E142" t="s">
        <v>16</v>
      </c>
      <c r="F142" t="s">
        <v>17</v>
      </c>
      <c r="G142" t="s">
        <v>26</v>
      </c>
      <c r="H142" t="s">
        <v>19</v>
      </c>
      <c r="I142">
        <v>16.8</v>
      </c>
      <c r="J142" t="s">
        <v>24</v>
      </c>
      <c r="K142" s="2">
        <v>0.62083333333333335</v>
      </c>
      <c r="L142" s="2">
        <v>0.64236111111111105</v>
      </c>
      <c r="M142" t="s">
        <v>20</v>
      </c>
      <c r="N142">
        <v>31</v>
      </c>
      <c r="O142">
        <v>1.2937548000000001</v>
      </c>
    </row>
    <row r="143" spans="1:15" hidden="1" x14ac:dyDescent="0.3">
      <c r="A143" t="s">
        <v>113</v>
      </c>
      <c r="B143" s="1">
        <v>42528</v>
      </c>
      <c r="C143">
        <v>1</v>
      </c>
      <c r="D143" t="s">
        <v>20</v>
      </c>
      <c r="E143" t="s">
        <v>20</v>
      </c>
      <c r="F143" t="s">
        <v>16</v>
      </c>
      <c r="G143" t="s">
        <v>26</v>
      </c>
      <c r="H143" t="s">
        <v>17</v>
      </c>
      <c r="I143">
        <v>10</v>
      </c>
      <c r="J143" t="s">
        <v>19</v>
      </c>
      <c r="K143" s="2">
        <v>0.5229166666666667</v>
      </c>
      <c r="L143" s="2">
        <v>0.55555555555555558</v>
      </c>
      <c r="M143" t="s">
        <v>20</v>
      </c>
      <c r="N143">
        <v>47</v>
      </c>
      <c r="O143">
        <v>1.280084</v>
      </c>
    </row>
    <row r="144" spans="1:15" hidden="1" x14ac:dyDescent="0.3">
      <c r="A144" t="s">
        <v>114</v>
      </c>
      <c r="B144" s="1">
        <v>42528</v>
      </c>
      <c r="C144">
        <v>3</v>
      </c>
      <c r="D144" t="s">
        <v>20</v>
      </c>
      <c r="E144" t="s">
        <v>20</v>
      </c>
      <c r="F144" t="s">
        <v>16</v>
      </c>
      <c r="G144" t="s">
        <v>18</v>
      </c>
      <c r="H144" t="s">
        <v>19</v>
      </c>
      <c r="I144">
        <v>10.17</v>
      </c>
      <c r="J144" t="s">
        <v>24</v>
      </c>
      <c r="K144" s="2">
        <v>0.66041666666666665</v>
      </c>
      <c r="L144" s="2">
        <v>0.6875</v>
      </c>
      <c r="M144" t="s">
        <v>20</v>
      </c>
      <c r="N144">
        <v>39</v>
      </c>
      <c r="O144">
        <v>1.2589564</v>
      </c>
    </row>
    <row r="145" spans="1:15" x14ac:dyDescent="0.3">
      <c r="A145" t="s">
        <v>117</v>
      </c>
      <c r="B145" s="1">
        <v>42528</v>
      </c>
      <c r="C145">
        <v>5</v>
      </c>
      <c r="D145" t="s">
        <v>20</v>
      </c>
      <c r="E145" t="s">
        <v>20</v>
      </c>
      <c r="F145" t="s">
        <v>17</v>
      </c>
      <c r="G145" t="s">
        <v>26</v>
      </c>
      <c r="H145" t="s">
        <v>19</v>
      </c>
      <c r="I145" t="s">
        <v>20</v>
      </c>
      <c r="J145" t="s">
        <v>19</v>
      </c>
      <c r="K145" s="2">
        <v>0.80208333333333337</v>
      </c>
      <c r="L145" s="2">
        <v>0.83333333333333337</v>
      </c>
      <c r="M145" t="s">
        <v>20</v>
      </c>
      <c r="N145">
        <v>45</v>
      </c>
      <c r="O145">
        <v>1.205516</v>
      </c>
    </row>
    <row r="146" spans="1:15" x14ac:dyDescent="0.3">
      <c r="A146" t="s">
        <v>164</v>
      </c>
      <c r="B146" s="1">
        <v>42528</v>
      </c>
      <c r="C146">
        <v>4</v>
      </c>
      <c r="D146" t="s">
        <v>20</v>
      </c>
      <c r="E146" t="s">
        <v>20</v>
      </c>
      <c r="F146" t="s">
        <v>17</v>
      </c>
      <c r="G146" t="s">
        <v>18</v>
      </c>
      <c r="H146" t="s">
        <v>19</v>
      </c>
      <c r="I146" t="s">
        <v>20</v>
      </c>
      <c r="J146" t="s">
        <v>19</v>
      </c>
      <c r="K146" s="2">
        <v>0.82361111111111107</v>
      </c>
      <c r="L146" s="2">
        <v>0.8569444444444444</v>
      </c>
      <c r="M146" t="s">
        <v>20</v>
      </c>
      <c r="N146">
        <v>48</v>
      </c>
      <c r="O146">
        <v>1.2042732</v>
      </c>
    </row>
    <row r="147" spans="1:15" hidden="1" x14ac:dyDescent="0.3">
      <c r="A147" t="s">
        <v>165</v>
      </c>
      <c r="B147" s="1">
        <v>42528</v>
      </c>
      <c r="C147">
        <v>6</v>
      </c>
      <c r="D147" t="s">
        <v>20</v>
      </c>
      <c r="E147" t="s">
        <v>20</v>
      </c>
      <c r="F147" t="s">
        <v>17</v>
      </c>
      <c r="G147" t="s">
        <v>26</v>
      </c>
      <c r="H147" t="s">
        <v>17</v>
      </c>
      <c r="I147">
        <v>34.369999999999997</v>
      </c>
      <c r="J147" t="s">
        <v>24</v>
      </c>
      <c r="K147" s="2">
        <v>0.53888888888888886</v>
      </c>
      <c r="L147" s="2">
        <v>0.58611111111111114</v>
      </c>
      <c r="M147" t="s">
        <v>20</v>
      </c>
      <c r="N147">
        <v>68</v>
      </c>
      <c r="O147">
        <v>1.1750674000000001</v>
      </c>
    </row>
    <row r="148" spans="1:15" hidden="1" x14ac:dyDescent="0.3">
      <c r="A148" t="s">
        <v>166</v>
      </c>
      <c r="B148" s="1">
        <v>42528</v>
      </c>
      <c r="C148">
        <v>0</v>
      </c>
      <c r="D148" t="s">
        <v>20</v>
      </c>
      <c r="E148" t="s">
        <v>20</v>
      </c>
      <c r="F148" t="s">
        <v>16</v>
      </c>
      <c r="G148" t="s">
        <v>18</v>
      </c>
      <c r="H148" t="s">
        <v>19</v>
      </c>
      <c r="I148">
        <v>11.75</v>
      </c>
      <c r="J148" t="s">
        <v>24</v>
      </c>
      <c r="K148" s="2">
        <v>0.89166666666666661</v>
      </c>
      <c r="L148" s="2">
        <v>0.9145833333333333</v>
      </c>
      <c r="M148" t="s">
        <v>20</v>
      </c>
      <c r="N148">
        <v>33</v>
      </c>
      <c r="O148">
        <v>1.1514542000000001</v>
      </c>
    </row>
    <row r="149" spans="1:15" hidden="1" x14ac:dyDescent="0.3">
      <c r="A149" t="s">
        <v>167</v>
      </c>
      <c r="B149" s="1">
        <v>42528</v>
      </c>
      <c r="C149">
        <v>3.3</v>
      </c>
      <c r="D149" t="s">
        <v>20</v>
      </c>
      <c r="E149" t="s">
        <v>20</v>
      </c>
      <c r="F149" t="s">
        <v>17</v>
      </c>
      <c r="G149" t="s">
        <v>26</v>
      </c>
      <c r="H149" t="s">
        <v>17</v>
      </c>
      <c r="I149">
        <v>14.7</v>
      </c>
      <c r="J149" t="s">
        <v>24</v>
      </c>
      <c r="K149" s="2">
        <v>0.85416666666666663</v>
      </c>
      <c r="L149" s="2">
        <v>0.88541666666666663</v>
      </c>
      <c r="M149" t="s">
        <v>20</v>
      </c>
      <c r="N149">
        <v>45</v>
      </c>
      <c r="O149">
        <v>0.93023579999999995</v>
      </c>
    </row>
    <row r="150" spans="1:15" hidden="1" x14ac:dyDescent="0.3">
      <c r="A150" t="s">
        <v>168</v>
      </c>
      <c r="B150" s="1">
        <v>42528</v>
      </c>
      <c r="C150">
        <v>1.91</v>
      </c>
      <c r="D150" t="s">
        <v>20</v>
      </c>
      <c r="E150" t="s">
        <v>20</v>
      </c>
      <c r="F150" t="s">
        <v>17</v>
      </c>
      <c r="G150" t="s">
        <v>26</v>
      </c>
      <c r="H150" t="s">
        <v>19</v>
      </c>
      <c r="I150">
        <v>23.09</v>
      </c>
      <c r="J150" t="s">
        <v>24</v>
      </c>
      <c r="K150" s="2">
        <v>0.90902777777777777</v>
      </c>
      <c r="L150" s="2">
        <v>0.94097222222222221</v>
      </c>
      <c r="M150" t="s">
        <v>20</v>
      </c>
      <c r="N150">
        <v>46</v>
      </c>
      <c r="O150">
        <v>0.84634679999999995</v>
      </c>
    </row>
    <row r="151" spans="1:15" hidden="1" x14ac:dyDescent="0.3">
      <c r="A151" t="s">
        <v>169</v>
      </c>
      <c r="B151" s="1">
        <v>42528</v>
      </c>
      <c r="C151">
        <v>2</v>
      </c>
      <c r="D151" t="s">
        <v>20</v>
      </c>
      <c r="E151" t="s">
        <v>20</v>
      </c>
      <c r="F151" t="s">
        <v>59</v>
      </c>
      <c r="G151" t="s">
        <v>26</v>
      </c>
      <c r="H151" t="s">
        <v>17</v>
      </c>
      <c r="I151">
        <v>10</v>
      </c>
      <c r="J151" t="s">
        <v>24</v>
      </c>
      <c r="K151" s="2">
        <v>0.53680555555555554</v>
      </c>
      <c r="L151" s="2">
        <v>0.58402777777777781</v>
      </c>
      <c r="M151" t="s">
        <v>20</v>
      </c>
      <c r="N151">
        <v>68</v>
      </c>
      <c r="O151">
        <v>0.79290640000000001</v>
      </c>
    </row>
    <row r="152" spans="1:15" hidden="1" x14ac:dyDescent="0.3">
      <c r="A152" t="s">
        <v>170</v>
      </c>
      <c r="B152" s="1">
        <v>42528</v>
      </c>
      <c r="C152">
        <v>3</v>
      </c>
      <c r="D152" t="s">
        <v>20</v>
      </c>
      <c r="E152" t="s">
        <v>20</v>
      </c>
      <c r="F152" t="s">
        <v>17</v>
      </c>
      <c r="G152" t="s">
        <v>26</v>
      </c>
      <c r="H152" t="s">
        <v>19</v>
      </c>
      <c r="I152" t="s">
        <v>20</v>
      </c>
      <c r="J152" t="s">
        <v>24</v>
      </c>
      <c r="K152" s="2">
        <v>0.78749999999999998</v>
      </c>
      <c r="L152" s="2">
        <v>0.83263888888888893</v>
      </c>
      <c r="M152" t="s">
        <v>20</v>
      </c>
      <c r="N152">
        <v>65</v>
      </c>
      <c r="O152">
        <v>0.74754419999999999</v>
      </c>
    </row>
    <row r="153" spans="1:15" hidden="1" x14ac:dyDescent="0.3">
      <c r="A153" t="s">
        <v>171</v>
      </c>
      <c r="B153" s="1">
        <v>42528</v>
      </c>
      <c r="C153">
        <v>3</v>
      </c>
      <c r="D153" t="s">
        <v>20</v>
      </c>
      <c r="E153">
        <v>311</v>
      </c>
      <c r="F153" t="s">
        <v>17</v>
      </c>
      <c r="G153" t="s">
        <v>26</v>
      </c>
      <c r="H153" t="s">
        <v>19</v>
      </c>
      <c r="I153">
        <v>15.58</v>
      </c>
      <c r="J153" t="s">
        <v>24</v>
      </c>
      <c r="K153" s="2">
        <v>0.6333333333333333</v>
      </c>
      <c r="L153" s="2">
        <v>0.65833333333333333</v>
      </c>
      <c r="M153" t="s">
        <v>20</v>
      </c>
      <c r="N153">
        <v>36</v>
      </c>
      <c r="O153">
        <v>0.70839600000000003</v>
      </c>
    </row>
    <row r="154" spans="1:15" hidden="1" x14ac:dyDescent="0.3">
      <c r="A154" t="s">
        <v>173</v>
      </c>
      <c r="B154" s="1">
        <v>42528</v>
      </c>
      <c r="C154">
        <v>8.81</v>
      </c>
      <c r="D154" t="s">
        <v>20</v>
      </c>
      <c r="E154" t="s">
        <v>20</v>
      </c>
      <c r="F154" t="s">
        <v>17</v>
      </c>
      <c r="G154" t="s">
        <v>26</v>
      </c>
      <c r="H154" t="s">
        <v>19</v>
      </c>
      <c r="I154" t="s">
        <v>20</v>
      </c>
      <c r="J154" t="s">
        <v>24</v>
      </c>
      <c r="K154" s="2">
        <v>0.84722222222222221</v>
      </c>
      <c r="L154" s="2">
        <v>0.875</v>
      </c>
      <c r="M154" t="s">
        <v>20</v>
      </c>
      <c r="N154">
        <v>40</v>
      </c>
      <c r="O154">
        <v>0.70715320000000004</v>
      </c>
    </row>
    <row r="155" spans="1:15" hidden="1" x14ac:dyDescent="0.3">
      <c r="A155" t="s">
        <v>174</v>
      </c>
      <c r="B155" s="1">
        <v>42528</v>
      </c>
      <c r="C155">
        <v>3</v>
      </c>
      <c r="D155" t="s">
        <v>20</v>
      </c>
      <c r="E155" t="s">
        <v>20</v>
      </c>
      <c r="F155" t="s">
        <v>16</v>
      </c>
      <c r="G155" t="s">
        <v>18</v>
      </c>
      <c r="H155" t="s">
        <v>19</v>
      </c>
      <c r="I155">
        <v>12.93</v>
      </c>
      <c r="J155" t="s">
        <v>24</v>
      </c>
      <c r="K155" s="2">
        <v>0.83819444444444446</v>
      </c>
      <c r="L155" s="2">
        <v>0.86805555555555547</v>
      </c>
      <c r="M155" t="s">
        <v>20</v>
      </c>
      <c r="N155">
        <v>43</v>
      </c>
      <c r="O155">
        <v>0.65806260000000005</v>
      </c>
    </row>
    <row r="156" spans="1:15" hidden="1" x14ac:dyDescent="0.3">
      <c r="A156" t="s">
        <v>175</v>
      </c>
      <c r="B156" s="1">
        <v>42528</v>
      </c>
      <c r="C156">
        <v>0</v>
      </c>
      <c r="D156" t="s">
        <v>20</v>
      </c>
      <c r="E156" t="s">
        <v>111</v>
      </c>
      <c r="F156" t="s">
        <v>16</v>
      </c>
      <c r="G156" t="s">
        <v>18</v>
      </c>
      <c r="H156" t="s">
        <v>19</v>
      </c>
      <c r="I156">
        <v>12.38</v>
      </c>
      <c r="J156" t="s">
        <v>19</v>
      </c>
      <c r="K156" s="2">
        <v>0.49027777777777781</v>
      </c>
      <c r="L156" s="2">
        <v>0.53472222222222221</v>
      </c>
      <c r="M156" t="s">
        <v>20</v>
      </c>
      <c r="N156">
        <v>64</v>
      </c>
      <c r="O156">
        <v>0.60897199999999996</v>
      </c>
    </row>
    <row r="157" spans="1:15" hidden="1" x14ac:dyDescent="0.3">
      <c r="A157" t="s">
        <v>191</v>
      </c>
      <c r="B157" s="1">
        <v>42528</v>
      </c>
      <c r="C157">
        <v>3.19</v>
      </c>
      <c r="D157" t="s">
        <v>20</v>
      </c>
      <c r="E157" t="s">
        <v>20</v>
      </c>
      <c r="F157" t="s">
        <v>17</v>
      </c>
      <c r="G157" t="s">
        <v>26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>
        <v>1.5951337999999999</v>
      </c>
    </row>
    <row r="158" spans="1:15" x14ac:dyDescent="0.3">
      <c r="A158" t="s">
        <v>205</v>
      </c>
      <c r="B158" s="1">
        <v>42528</v>
      </c>
      <c r="C158">
        <v>2.78</v>
      </c>
      <c r="D158" t="s">
        <v>20</v>
      </c>
      <c r="E158" t="s">
        <v>20</v>
      </c>
      <c r="F158" t="s">
        <v>17</v>
      </c>
      <c r="G158" t="s">
        <v>26</v>
      </c>
      <c r="H158" t="s">
        <v>19</v>
      </c>
      <c r="I158" t="s">
        <v>20</v>
      </c>
      <c r="J158" t="s">
        <v>19</v>
      </c>
      <c r="K158" s="2">
        <v>0.14583333333333334</v>
      </c>
      <c r="L158" t="s">
        <v>20</v>
      </c>
      <c r="M158" t="s">
        <v>20</v>
      </c>
      <c r="N158" t="s">
        <v>20</v>
      </c>
      <c r="O158">
        <v>1.5019237999999999</v>
      </c>
    </row>
    <row r="159" spans="1:15" x14ac:dyDescent="0.3">
      <c r="A159" t="s">
        <v>233</v>
      </c>
      <c r="B159" s="1">
        <v>42528</v>
      </c>
      <c r="C159">
        <v>6.44</v>
      </c>
      <c r="D159" t="s">
        <v>20</v>
      </c>
      <c r="E159" t="s">
        <v>20</v>
      </c>
      <c r="F159" t="s">
        <v>17</v>
      </c>
      <c r="G159" t="s">
        <v>18</v>
      </c>
      <c r="H159" t="s">
        <v>19</v>
      </c>
      <c r="I159" t="s">
        <v>20</v>
      </c>
      <c r="J159" t="s">
        <v>19</v>
      </c>
      <c r="K159" s="2">
        <v>0.75</v>
      </c>
      <c r="L159" t="s">
        <v>20</v>
      </c>
      <c r="M159" t="s">
        <v>20</v>
      </c>
      <c r="N159" t="s">
        <v>20</v>
      </c>
      <c r="O159">
        <v>1.3428454000000001</v>
      </c>
    </row>
    <row r="160" spans="1:15" x14ac:dyDescent="0.3">
      <c r="A160" t="s">
        <v>258</v>
      </c>
      <c r="B160" s="1">
        <v>42528</v>
      </c>
      <c r="C160">
        <v>4.46</v>
      </c>
      <c r="D160" t="s">
        <v>20</v>
      </c>
      <c r="E160" t="s">
        <v>20</v>
      </c>
      <c r="F160" t="s">
        <v>17</v>
      </c>
      <c r="G160" t="s">
        <v>18</v>
      </c>
      <c r="H160" t="s">
        <v>19</v>
      </c>
      <c r="I160" t="s">
        <v>20</v>
      </c>
      <c r="J160" t="s">
        <v>19</v>
      </c>
      <c r="K160" s="2">
        <v>0.76388888888888884</v>
      </c>
      <c r="L160" t="s">
        <v>20</v>
      </c>
      <c r="M160" t="s">
        <v>20</v>
      </c>
      <c r="N160" t="s">
        <v>20</v>
      </c>
      <c r="O160">
        <v>1.2900263999999999</v>
      </c>
    </row>
    <row r="161" spans="1:15" hidden="1" x14ac:dyDescent="0.3">
      <c r="A161" t="s">
        <v>343</v>
      </c>
      <c r="B161" s="1">
        <v>42528</v>
      </c>
      <c r="C161">
        <v>2.25</v>
      </c>
      <c r="D161" t="s">
        <v>20</v>
      </c>
      <c r="E161" t="s">
        <v>20</v>
      </c>
      <c r="F161" t="s">
        <v>17</v>
      </c>
      <c r="G161" t="s">
        <v>18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>
        <v>1.043952</v>
      </c>
    </row>
    <row r="162" spans="1:15" x14ac:dyDescent="0.3">
      <c r="A162" t="s">
        <v>435</v>
      </c>
      <c r="B162" s="1">
        <v>42528</v>
      </c>
      <c r="C162">
        <v>0</v>
      </c>
      <c r="D162" t="s">
        <v>20</v>
      </c>
      <c r="E162" t="s">
        <v>20</v>
      </c>
      <c r="F162" t="s">
        <v>17</v>
      </c>
      <c r="G162" t="s">
        <v>26</v>
      </c>
      <c r="H162" t="s">
        <v>17</v>
      </c>
      <c r="I162" t="s">
        <v>20</v>
      </c>
      <c r="J162" t="s">
        <v>19</v>
      </c>
      <c r="K162" s="2">
        <v>0.50486111111111109</v>
      </c>
      <c r="L162" t="s">
        <v>20</v>
      </c>
      <c r="M162" t="s">
        <v>20</v>
      </c>
      <c r="N162" t="s">
        <v>20</v>
      </c>
      <c r="O162">
        <v>0.77240019999999998</v>
      </c>
    </row>
    <row r="163" spans="1:15" hidden="1" x14ac:dyDescent="0.3">
      <c r="A163" t="s">
        <v>442</v>
      </c>
      <c r="B163" s="1">
        <v>42528</v>
      </c>
      <c r="C163">
        <v>7.73</v>
      </c>
      <c r="D163" t="s">
        <v>20</v>
      </c>
      <c r="E163" t="s">
        <v>20</v>
      </c>
      <c r="F163" t="s">
        <v>17</v>
      </c>
      <c r="G163" t="s">
        <v>18</v>
      </c>
      <c r="H163" t="s">
        <v>19</v>
      </c>
      <c r="I163" t="s">
        <v>20</v>
      </c>
      <c r="J163" t="s">
        <v>20</v>
      </c>
      <c r="K163" s="2">
        <v>0.75</v>
      </c>
      <c r="L163" t="s">
        <v>20</v>
      </c>
      <c r="M163" t="s">
        <v>20</v>
      </c>
      <c r="N163" t="s">
        <v>20</v>
      </c>
      <c r="O163">
        <v>0.75127259999999996</v>
      </c>
    </row>
    <row r="164" spans="1:15" x14ac:dyDescent="0.3">
      <c r="A164" t="s">
        <v>464</v>
      </c>
      <c r="B164" s="1">
        <v>42528</v>
      </c>
      <c r="C164">
        <v>2.61</v>
      </c>
      <c r="D164" t="s">
        <v>20</v>
      </c>
      <c r="E164" t="s">
        <v>72</v>
      </c>
      <c r="F164" t="s">
        <v>17</v>
      </c>
      <c r="G164" t="s">
        <v>26</v>
      </c>
      <c r="H164" t="s">
        <v>19</v>
      </c>
      <c r="I164" t="s">
        <v>20</v>
      </c>
      <c r="J164" t="s">
        <v>19</v>
      </c>
      <c r="K164" s="2">
        <v>0.79861111111111116</v>
      </c>
      <c r="L164" t="s">
        <v>20</v>
      </c>
      <c r="M164" t="s">
        <v>20</v>
      </c>
      <c r="N164" t="s">
        <v>20</v>
      </c>
      <c r="O164">
        <v>0.70777460000000003</v>
      </c>
    </row>
    <row r="165" spans="1:15" hidden="1" x14ac:dyDescent="0.3">
      <c r="A165" t="s">
        <v>296</v>
      </c>
      <c r="B165" s="1">
        <v>42528</v>
      </c>
      <c r="C165">
        <v>3</v>
      </c>
      <c r="D165" t="s">
        <v>20</v>
      </c>
      <c r="E165" t="s">
        <v>20</v>
      </c>
      <c r="F165" t="s">
        <v>17</v>
      </c>
      <c r="G165" t="s">
        <v>18</v>
      </c>
      <c r="H165" t="s">
        <v>19</v>
      </c>
      <c r="I165">
        <v>11.82</v>
      </c>
      <c r="J165" t="s">
        <v>24</v>
      </c>
      <c r="K165" s="2">
        <v>0.8534722222222223</v>
      </c>
      <c r="L165" t="s">
        <v>20</v>
      </c>
      <c r="M165" t="s">
        <v>20</v>
      </c>
      <c r="N165" t="s">
        <v>20</v>
      </c>
      <c r="O165">
        <v>0.65433419999999998</v>
      </c>
    </row>
    <row r="166" spans="1:15" hidden="1" x14ac:dyDescent="0.3">
      <c r="A166" t="s">
        <v>496</v>
      </c>
      <c r="B166" s="1">
        <v>42528</v>
      </c>
      <c r="C166">
        <v>2.96</v>
      </c>
      <c r="D166" t="s">
        <v>20</v>
      </c>
      <c r="E166" t="s">
        <v>20</v>
      </c>
      <c r="F166" t="s">
        <v>72</v>
      </c>
      <c r="G166" t="s">
        <v>18</v>
      </c>
      <c r="H166" t="s">
        <v>17</v>
      </c>
      <c r="I166" t="s">
        <v>20</v>
      </c>
      <c r="J166" t="s">
        <v>19</v>
      </c>
      <c r="K166" s="2">
        <v>0.52083333333333337</v>
      </c>
      <c r="L166" t="s">
        <v>20</v>
      </c>
      <c r="M166" t="s">
        <v>20</v>
      </c>
      <c r="N166" t="s">
        <v>20</v>
      </c>
      <c r="O166">
        <v>0.6158074</v>
      </c>
    </row>
    <row r="167" spans="1:15" x14ac:dyDescent="0.3">
      <c r="A167" t="s">
        <v>498</v>
      </c>
      <c r="B167" s="1">
        <v>42528</v>
      </c>
      <c r="C167">
        <v>2.77</v>
      </c>
      <c r="D167" t="s">
        <v>20</v>
      </c>
      <c r="E167" t="s">
        <v>20</v>
      </c>
      <c r="F167" t="s">
        <v>17</v>
      </c>
      <c r="G167" t="s">
        <v>18</v>
      </c>
      <c r="H167" t="s">
        <v>17</v>
      </c>
      <c r="I167" t="s">
        <v>20</v>
      </c>
      <c r="J167" t="s">
        <v>19</v>
      </c>
      <c r="K167" s="2">
        <v>0.5</v>
      </c>
      <c r="L167" t="s">
        <v>20</v>
      </c>
      <c r="M167" t="s">
        <v>20</v>
      </c>
      <c r="N167" t="s">
        <v>20</v>
      </c>
      <c r="O167">
        <v>0.60959339999999995</v>
      </c>
    </row>
    <row r="168" spans="1:15" x14ac:dyDescent="0.3">
      <c r="A168" t="s">
        <v>177</v>
      </c>
      <c r="B168" s="1">
        <v>42531</v>
      </c>
      <c r="C168">
        <v>3</v>
      </c>
      <c r="D168">
        <v>8437233000</v>
      </c>
      <c r="E168" t="s">
        <v>20</v>
      </c>
      <c r="F168" t="s">
        <v>17</v>
      </c>
      <c r="G168" t="s">
        <v>26</v>
      </c>
      <c r="H168" t="s">
        <v>17</v>
      </c>
      <c r="I168">
        <v>10</v>
      </c>
      <c r="J168" t="s">
        <v>19</v>
      </c>
      <c r="K168" s="2">
        <v>0.80763888888888891</v>
      </c>
      <c r="L168" s="2">
        <v>0.83263888888888893</v>
      </c>
      <c r="M168" t="s">
        <v>26</v>
      </c>
      <c r="N168">
        <v>36</v>
      </c>
      <c r="O168">
        <v>2.1059245999999998</v>
      </c>
    </row>
    <row r="169" spans="1:15" hidden="1" x14ac:dyDescent="0.3">
      <c r="A169" t="s">
        <v>179</v>
      </c>
      <c r="B169" s="1">
        <v>42531</v>
      </c>
      <c r="C169">
        <v>5.86</v>
      </c>
      <c r="D169">
        <v>8437237301</v>
      </c>
      <c r="E169" t="s">
        <v>72</v>
      </c>
      <c r="F169" t="s">
        <v>16</v>
      </c>
      <c r="G169" t="s">
        <v>18</v>
      </c>
      <c r="H169" t="s">
        <v>19</v>
      </c>
      <c r="I169">
        <v>34.14</v>
      </c>
      <c r="J169" t="s">
        <v>24</v>
      </c>
      <c r="K169" s="2">
        <v>0.80555555555555547</v>
      </c>
      <c r="L169" s="2">
        <v>0.85277777777777775</v>
      </c>
      <c r="M169" t="s">
        <v>180</v>
      </c>
      <c r="N169">
        <v>68</v>
      </c>
      <c r="O169">
        <v>2.0301138000000001</v>
      </c>
    </row>
    <row r="170" spans="1:15" hidden="1" x14ac:dyDescent="0.3">
      <c r="A170" t="s">
        <v>172</v>
      </c>
      <c r="B170" s="1">
        <v>42531</v>
      </c>
      <c r="C170">
        <v>0</v>
      </c>
      <c r="D170" t="s">
        <v>20</v>
      </c>
      <c r="E170" t="s">
        <v>20</v>
      </c>
      <c r="F170" t="s">
        <v>16</v>
      </c>
      <c r="G170" t="s">
        <v>26</v>
      </c>
      <c r="H170" t="s">
        <v>17</v>
      </c>
      <c r="I170">
        <v>10</v>
      </c>
      <c r="J170" t="s">
        <v>20</v>
      </c>
      <c r="K170" s="2">
        <v>0.53125</v>
      </c>
      <c r="L170" s="2">
        <v>0.57152777777777775</v>
      </c>
      <c r="M170" t="s">
        <v>20</v>
      </c>
      <c r="N170">
        <v>58</v>
      </c>
      <c r="O170">
        <v>1.7504838</v>
      </c>
    </row>
    <row r="171" spans="1:15" x14ac:dyDescent="0.3">
      <c r="A171" t="s">
        <v>181</v>
      </c>
      <c r="B171" s="1">
        <v>42531</v>
      </c>
      <c r="C171">
        <v>5.58</v>
      </c>
      <c r="D171">
        <v>8436075191</v>
      </c>
      <c r="E171" t="s">
        <v>20</v>
      </c>
      <c r="F171" t="s">
        <v>17</v>
      </c>
      <c r="G171" t="s">
        <v>26</v>
      </c>
      <c r="H171" t="s">
        <v>19</v>
      </c>
      <c r="I171">
        <v>24.42</v>
      </c>
      <c r="J171" t="s">
        <v>19</v>
      </c>
      <c r="K171" s="2">
        <v>0.7715277777777777</v>
      </c>
      <c r="L171" s="2">
        <v>0.8208333333333333</v>
      </c>
      <c r="M171" t="s">
        <v>26</v>
      </c>
      <c r="N171">
        <v>71</v>
      </c>
      <c r="O171">
        <v>1.4167920000000001</v>
      </c>
    </row>
    <row r="172" spans="1:15" hidden="1" x14ac:dyDescent="0.3">
      <c r="A172" t="s">
        <v>182</v>
      </c>
      <c r="B172" s="1">
        <v>42531</v>
      </c>
      <c r="C172">
        <v>11.93</v>
      </c>
      <c r="D172" t="s">
        <v>20</v>
      </c>
      <c r="E172" t="s">
        <v>20</v>
      </c>
      <c r="F172" t="s">
        <v>17</v>
      </c>
      <c r="G172" t="s">
        <v>18</v>
      </c>
      <c r="H172" t="s">
        <v>19</v>
      </c>
      <c r="I172">
        <v>48.07</v>
      </c>
      <c r="J172" t="s">
        <v>24</v>
      </c>
      <c r="K172" s="2">
        <v>0.66527777777777775</v>
      </c>
      <c r="L172" s="2">
        <v>0.69791666666666663</v>
      </c>
      <c r="M172" t="s">
        <v>20</v>
      </c>
      <c r="N172">
        <v>47</v>
      </c>
      <c r="O172">
        <v>1.3788866</v>
      </c>
    </row>
    <row r="173" spans="1:15" x14ac:dyDescent="0.3">
      <c r="A173" t="s">
        <v>183</v>
      </c>
      <c r="B173" s="1">
        <v>42531</v>
      </c>
      <c r="C173">
        <v>2.38</v>
      </c>
      <c r="D173" t="s">
        <v>20</v>
      </c>
      <c r="E173" t="s">
        <v>20</v>
      </c>
      <c r="F173" t="s">
        <v>17</v>
      </c>
      <c r="G173" t="s">
        <v>26</v>
      </c>
      <c r="H173" t="s">
        <v>19</v>
      </c>
      <c r="I173" t="s">
        <v>20</v>
      </c>
      <c r="J173" t="s">
        <v>19</v>
      </c>
      <c r="K173" s="2">
        <v>0.65972222222222221</v>
      </c>
      <c r="L173" t="s">
        <v>20</v>
      </c>
      <c r="M173" t="s">
        <v>20</v>
      </c>
      <c r="N173" t="s">
        <v>20</v>
      </c>
      <c r="O173">
        <v>1.7100928</v>
      </c>
    </row>
    <row r="174" spans="1:15" hidden="1" x14ac:dyDescent="0.3">
      <c r="A174" t="s">
        <v>184</v>
      </c>
      <c r="B174" s="1">
        <v>42531</v>
      </c>
      <c r="C174">
        <v>5</v>
      </c>
      <c r="D174" t="s">
        <v>20</v>
      </c>
      <c r="E174" t="s">
        <v>185</v>
      </c>
      <c r="F174" t="s">
        <v>17</v>
      </c>
      <c r="G174" t="s">
        <v>18</v>
      </c>
      <c r="H174" t="s">
        <v>19</v>
      </c>
      <c r="I174">
        <v>49.95</v>
      </c>
      <c r="J174" t="s">
        <v>24</v>
      </c>
      <c r="K174" s="2">
        <v>0.49861111111111112</v>
      </c>
      <c r="L174" s="2">
        <v>0.54166666666666663</v>
      </c>
      <c r="M174" t="s">
        <v>20</v>
      </c>
      <c r="N174">
        <v>62</v>
      </c>
      <c r="O174">
        <v>1.3030758</v>
      </c>
    </row>
    <row r="175" spans="1:15" hidden="1" x14ac:dyDescent="0.3">
      <c r="A175" t="s">
        <v>186</v>
      </c>
      <c r="B175" s="1">
        <v>42531</v>
      </c>
      <c r="C175">
        <v>10</v>
      </c>
      <c r="D175">
        <v>8433026848</v>
      </c>
      <c r="E175" t="s">
        <v>20</v>
      </c>
      <c r="F175" t="s">
        <v>17</v>
      </c>
      <c r="G175" t="s">
        <v>26</v>
      </c>
      <c r="H175" t="s">
        <v>19</v>
      </c>
      <c r="I175">
        <v>38.229999999999997</v>
      </c>
      <c r="J175" t="s">
        <v>24</v>
      </c>
      <c r="K175" s="2">
        <v>0.78194444444444444</v>
      </c>
      <c r="L175" s="2">
        <v>0.81666666666666676</v>
      </c>
      <c r="M175" t="s">
        <v>26</v>
      </c>
      <c r="N175">
        <v>50</v>
      </c>
      <c r="O175">
        <v>1.2838124</v>
      </c>
    </row>
    <row r="176" spans="1:15" hidden="1" x14ac:dyDescent="0.3">
      <c r="A176" t="s">
        <v>188</v>
      </c>
      <c r="B176" s="1">
        <v>42531</v>
      </c>
      <c r="C176">
        <v>4.17</v>
      </c>
      <c r="D176">
        <v>2283243022</v>
      </c>
      <c r="E176" t="s">
        <v>20</v>
      </c>
      <c r="F176" t="s">
        <v>17</v>
      </c>
      <c r="G176" t="s">
        <v>18</v>
      </c>
      <c r="H176" t="s">
        <v>17</v>
      </c>
      <c r="I176">
        <v>30.83</v>
      </c>
      <c r="J176" t="s">
        <v>24</v>
      </c>
      <c r="K176" s="2">
        <v>0.75416666666666676</v>
      </c>
      <c r="L176" s="2">
        <v>0.78680555555555554</v>
      </c>
      <c r="M176" t="s">
        <v>26</v>
      </c>
      <c r="N176">
        <v>47</v>
      </c>
      <c r="O176">
        <v>1.2477712000000001</v>
      </c>
    </row>
    <row r="177" spans="1:15" hidden="1" x14ac:dyDescent="0.3">
      <c r="A177" t="s">
        <v>66</v>
      </c>
      <c r="B177" s="1">
        <v>42531</v>
      </c>
      <c r="C177">
        <v>2.23</v>
      </c>
      <c r="D177" t="s">
        <v>20</v>
      </c>
      <c r="E177" t="s">
        <v>67</v>
      </c>
      <c r="F177" t="s">
        <v>17</v>
      </c>
      <c r="G177" t="s">
        <v>18</v>
      </c>
      <c r="H177" t="s">
        <v>17</v>
      </c>
      <c r="I177">
        <v>11.77</v>
      </c>
      <c r="J177" t="s">
        <v>24</v>
      </c>
      <c r="K177" s="2">
        <v>0.51736111111111105</v>
      </c>
      <c r="L177" s="2">
        <v>0.55694444444444446</v>
      </c>
      <c r="M177" t="s">
        <v>20</v>
      </c>
      <c r="N177">
        <v>57</v>
      </c>
      <c r="O177">
        <v>1.068808</v>
      </c>
    </row>
    <row r="178" spans="1:15" hidden="1" x14ac:dyDescent="0.3">
      <c r="A178" t="s">
        <v>192</v>
      </c>
      <c r="B178" s="1">
        <v>42531</v>
      </c>
      <c r="C178">
        <v>1</v>
      </c>
      <c r="D178" t="s">
        <v>20</v>
      </c>
      <c r="E178" t="s">
        <v>20</v>
      </c>
      <c r="F178" t="s">
        <v>17</v>
      </c>
      <c r="G178" t="s">
        <v>18</v>
      </c>
      <c r="H178" t="s">
        <v>17</v>
      </c>
      <c r="I178">
        <v>11.88</v>
      </c>
      <c r="J178" t="s">
        <v>24</v>
      </c>
      <c r="K178" s="2">
        <v>0.4993055555555555</v>
      </c>
      <c r="L178" s="2">
        <v>0.53472222222222221</v>
      </c>
      <c r="M178" t="s">
        <v>20</v>
      </c>
      <c r="N178">
        <v>51</v>
      </c>
      <c r="O178">
        <v>0.96379139999999996</v>
      </c>
    </row>
    <row r="179" spans="1:15" x14ac:dyDescent="0.3">
      <c r="A179" t="s">
        <v>193</v>
      </c>
      <c r="B179" s="1">
        <v>42531</v>
      </c>
      <c r="C179">
        <v>2</v>
      </c>
      <c r="D179" t="s">
        <v>20</v>
      </c>
      <c r="E179" t="s">
        <v>20</v>
      </c>
      <c r="F179" t="s">
        <v>17</v>
      </c>
      <c r="G179" t="s">
        <v>18</v>
      </c>
      <c r="H179" t="s">
        <v>19</v>
      </c>
      <c r="I179">
        <v>10.5</v>
      </c>
      <c r="J179" t="s">
        <v>19</v>
      </c>
      <c r="K179" s="2">
        <v>0.4604166666666667</v>
      </c>
      <c r="L179" s="2">
        <v>0.48749999999999999</v>
      </c>
      <c r="M179" t="s">
        <v>20</v>
      </c>
      <c r="N179">
        <v>39</v>
      </c>
      <c r="O179">
        <v>0.86933859999999996</v>
      </c>
    </row>
    <row r="180" spans="1:15" hidden="1" x14ac:dyDescent="0.3">
      <c r="A180" t="s">
        <v>127</v>
      </c>
      <c r="B180" s="1">
        <v>42531</v>
      </c>
      <c r="C180">
        <v>2.84</v>
      </c>
      <c r="D180" t="s">
        <v>20</v>
      </c>
      <c r="E180" t="s">
        <v>20</v>
      </c>
      <c r="F180" t="s">
        <v>17</v>
      </c>
      <c r="G180" t="s">
        <v>18</v>
      </c>
      <c r="H180" t="s">
        <v>17</v>
      </c>
      <c r="I180">
        <v>12.16</v>
      </c>
      <c r="J180" t="s">
        <v>24</v>
      </c>
      <c r="K180" s="2">
        <v>0.47291666666666665</v>
      </c>
      <c r="L180" s="2">
        <v>0.50902777777777775</v>
      </c>
      <c r="M180" t="s">
        <v>20</v>
      </c>
      <c r="N180">
        <v>52</v>
      </c>
      <c r="O180">
        <v>0.73635899999999999</v>
      </c>
    </row>
    <row r="181" spans="1:15" hidden="1" x14ac:dyDescent="0.3">
      <c r="A181" t="s">
        <v>171</v>
      </c>
      <c r="B181" s="1">
        <v>42531</v>
      </c>
      <c r="C181">
        <v>1</v>
      </c>
      <c r="D181" t="s">
        <v>20</v>
      </c>
      <c r="E181">
        <v>614</v>
      </c>
      <c r="F181" t="s">
        <v>16</v>
      </c>
      <c r="G181" t="s">
        <v>26</v>
      </c>
      <c r="H181" t="s">
        <v>19</v>
      </c>
      <c r="I181">
        <v>10</v>
      </c>
      <c r="J181" t="s">
        <v>24</v>
      </c>
      <c r="K181" s="2">
        <v>0.4680555555555555</v>
      </c>
      <c r="L181" s="2">
        <v>0.47986111111111113</v>
      </c>
      <c r="M181" t="s">
        <v>20</v>
      </c>
      <c r="N181">
        <v>17</v>
      </c>
      <c r="O181">
        <v>0.70839600000000003</v>
      </c>
    </row>
    <row r="182" spans="1:15" hidden="1" x14ac:dyDescent="0.3">
      <c r="A182" t="s">
        <v>195</v>
      </c>
      <c r="B182" s="1">
        <v>42531</v>
      </c>
      <c r="C182">
        <v>3</v>
      </c>
      <c r="D182" t="s">
        <v>20</v>
      </c>
      <c r="E182" t="s">
        <v>98</v>
      </c>
      <c r="F182" t="s">
        <v>17</v>
      </c>
      <c r="G182" t="s">
        <v>26</v>
      </c>
      <c r="H182" t="s">
        <v>19</v>
      </c>
      <c r="I182">
        <v>10</v>
      </c>
      <c r="J182" t="s">
        <v>24</v>
      </c>
      <c r="K182" s="2">
        <v>0.57847222222222217</v>
      </c>
      <c r="L182" s="2">
        <v>0.60069444444444442</v>
      </c>
      <c r="M182" t="s">
        <v>20</v>
      </c>
      <c r="N182">
        <v>32</v>
      </c>
      <c r="O182">
        <v>0.62326420000000005</v>
      </c>
    </row>
    <row r="183" spans="1:15" hidden="1" x14ac:dyDescent="0.3">
      <c r="A183" t="s">
        <v>196</v>
      </c>
      <c r="B183" s="1">
        <v>42531</v>
      </c>
      <c r="C183">
        <v>9.59</v>
      </c>
      <c r="D183" t="s">
        <v>20</v>
      </c>
      <c r="E183" t="s">
        <v>20</v>
      </c>
      <c r="F183" t="s">
        <v>17</v>
      </c>
      <c r="G183" t="s">
        <v>18</v>
      </c>
      <c r="H183" t="s">
        <v>19</v>
      </c>
      <c r="I183">
        <v>46.41</v>
      </c>
      <c r="J183" t="s">
        <v>24</v>
      </c>
      <c r="K183" s="2">
        <v>0.68819444444444444</v>
      </c>
      <c r="L183" s="2">
        <v>0.74305555555555547</v>
      </c>
      <c r="M183" t="s">
        <v>180</v>
      </c>
      <c r="N183">
        <v>79</v>
      </c>
      <c r="O183">
        <v>0.57852340000000002</v>
      </c>
    </row>
    <row r="184" spans="1:15" hidden="1" x14ac:dyDescent="0.3">
      <c r="A184" t="s">
        <v>200</v>
      </c>
      <c r="B184" s="1">
        <v>42531</v>
      </c>
      <c r="C184">
        <v>6.88</v>
      </c>
      <c r="D184" t="s">
        <v>20</v>
      </c>
      <c r="E184" t="s">
        <v>20</v>
      </c>
      <c r="F184" t="s">
        <v>17</v>
      </c>
      <c r="G184" t="s">
        <v>18</v>
      </c>
      <c r="H184" t="s">
        <v>17</v>
      </c>
      <c r="I184">
        <v>18.12</v>
      </c>
      <c r="J184" t="s">
        <v>24</v>
      </c>
      <c r="K184" s="2">
        <v>0.46111111111111108</v>
      </c>
      <c r="L184" s="2">
        <v>0.48125000000000001</v>
      </c>
      <c r="M184" t="s">
        <v>20</v>
      </c>
      <c r="N184">
        <v>29</v>
      </c>
      <c r="O184">
        <v>0.53564679999999998</v>
      </c>
    </row>
    <row r="185" spans="1:15" hidden="1" x14ac:dyDescent="0.3">
      <c r="A185" t="s">
        <v>201</v>
      </c>
      <c r="B185" s="1">
        <v>42531</v>
      </c>
      <c r="C185">
        <v>0</v>
      </c>
      <c r="D185">
        <v>8433279401</v>
      </c>
      <c r="E185" t="s">
        <v>20</v>
      </c>
      <c r="F185" t="s">
        <v>16</v>
      </c>
      <c r="G185" t="s">
        <v>18</v>
      </c>
      <c r="H185" t="s">
        <v>17</v>
      </c>
      <c r="I185">
        <v>11.71</v>
      </c>
      <c r="J185" t="s">
        <v>24</v>
      </c>
      <c r="K185" s="2">
        <v>0.80208333333333337</v>
      </c>
      <c r="L185" s="2">
        <v>0.84375</v>
      </c>
      <c r="M185" t="s">
        <v>180</v>
      </c>
      <c r="N185">
        <v>60</v>
      </c>
      <c r="O185">
        <v>0.52384019999999998</v>
      </c>
    </row>
    <row r="186" spans="1:15" x14ac:dyDescent="0.3">
      <c r="A186" t="s">
        <v>230</v>
      </c>
      <c r="B186" s="1">
        <v>42531</v>
      </c>
      <c r="C186">
        <v>3.92</v>
      </c>
      <c r="D186" t="s">
        <v>20</v>
      </c>
      <c r="E186" t="s">
        <v>16</v>
      </c>
      <c r="F186" t="s">
        <v>17</v>
      </c>
      <c r="G186" t="s">
        <v>26</v>
      </c>
      <c r="H186" t="s">
        <v>19</v>
      </c>
      <c r="I186" t="s">
        <v>20</v>
      </c>
      <c r="J186" t="s">
        <v>19</v>
      </c>
      <c r="K186" s="2">
        <v>0.48333333333333334</v>
      </c>
      <c r="L186" t="s">
        <v>20</v>
      </c>
      <c r="M186" t="s">
        <v>20</v>
      </c>
      <c r="N186" t="s">
        <v>20</v>
      </c>
      <c r="O186">
        <v>1.3670800000000001</v>
      </c>
    </row>
    <row r="187" spans="1:15" x14ac:dyDescent="0.3">
      <c r="A187" t="s">
        <v>271</v>
      </c>
      <c r="B187" s="1">
        <v>42531</v>
      </c>
      <c r="C187">
        <v>0</v>
      </c>
      <c r="D187" t="s">
        <v>20</v>
      </c>
      <c r="E187" t="s">
        <v>20</v>
      </c>
      <c r="F187" t="s">
        <v>17</v>
      </c>
      <c r="G187" t="s">
        <v>18</v>
      </c>
      <c r="H187" t="s">
        <v>17</v>
      </c>
      <c r="I187" t="s">
        <v>20</v>
      </c>
      <c r="J187" t="s">
        <v>19</v>
      </c>
      <c r="K187" s="2">
        <v>0.51041666666666663</v>
      </c>
      <c r="L187" t="s">
        <v>20</v>
      </c>
      <c r="M187" t="s">
        <v>20</v>
      </c>
      <c r="N187" t="s">
        <v>20</v>
      </c>
      <c r="O187">
        <v>0.88052379999999997</v>
      </c>
    </row>
    <row r="188" spans="1:15" x14ac:dyDescent="0.3">
      <c r="A188" t="s">
        <v>495</v>
      </c>
      <c r="B188" s="1">
        <v>42531</v>
      </c>
      <c r="C188">
        <v>2</v>
      </c>
      <c r="D188" t="s">
        <v>20</v>
      </c>
      <c r="E188" t="s">
        <v>20</v>
      </c>
      <c r="F188" t="s">
        <v>17</v>
      </c>
      <c r="G188" t="s">
        <v>26</v>
      </c>
      <c r="H188" t="s">
        <v>17</v>
      </c>
      <c r="I188" t="s">
        <v>20</v>
      </c>
      <c r="J188" t="s">
        <v>19</v>
      </c>
      <c r="K188" s="2">
        <v>0.55902777777777779</v>
      </c>
      <c r="L188" t="s">
        <v>20</v>
      </c>
      <c r="M188" t="s">
        <v>20</v>
      </c>
      <c r="N188" t="s">
        <v>20</v>
      </c>
      <c r="O188">
        <v>0.6158074</v>
      </c>
    </row>
    <row r="189" spans="1:15" x14ac:dyDescent="0.3">
      <c r="A189" t="s">
        <v>513</v>
      </c>
      <c r="B189" s="1">
        <v>42531</v>
      </c>
      <c r="C189">
        <v>2</v>
      </c>
      <c r="D189" t="s">
        <v>20</v>
      </c>
      <c r="E189" t="s">
        <v>20</v>
      </c>
      <c r="F189" t="s">
        <v>17</v>
      </c>
      <c r="G189" t="s">
        <v>18</v>
      </c>
      <c r="H189" t="s">
        <v>19</v>
      </c>
      <c r="I189" t="s">
        <v>20</v>
      </c>
      <c r="J189" t="s">
        <v>19</v>
      </c>
      <c r="K189" s="2">
        <v>0.5229166666666667</v>
      </c>
      <c r="L189" t="s">
        <v>20</v>
      </c>
      <c r="M189" t="s">
        <v>20</v>
      </c>
      <c r="N189" t="s">
        <v>20</v>
      </c>
      <c r="O189">
        <v>0.52446159999999997</v>
      </c>
    </row>
    <row r="190" spans="1:15" hidden="1" x14ac:dyDescent="0.3">
      <c r="A190" t="s">
        <v>522</v>
      </c>
      <c r="B190" s="1">
        <v>42531</v>
      </c>
      <c r="C190">
        <v>2.88</v>
      </c>
      <c r="D190" t="s">
        <v>20</v>
      </c>
      <c r="E190" t="s">
        <v>20</v>
      </c>
      <c r="F190" t="s">
        <v>16</v>
      </c>
      <c r="G190" t="s">
        <v>18</v>
      </c>
      <c r="H190" t="s">
        <v>17</v>
      </c>
      <c r="I190" t="s">
        <v>20</v>
      </c>
      <c r="J190" t="s">
        <v>19</v>
      </c>
      <c r="K190" s="2">
        <v>0.58819444444444446</v>
      </c>
      <c r="L190" t="s">
        <v>20</v>
      </c>
      <c r="M190" t="s">
        <v>20</v>
      </c>
      <c r="N190" t="s">
        <v>20</v>
      </c>
      <c r="O190">
        <v>0.48282779999999997</v>
      </c>
    </row>
    <row r="191" spans="1:15" hidden="1" x14ac:dyDescent="0.3">
      <c r="A191" t="s">
        <v>537</v>
      </c>
      <c r="B191" s="1">
        <v>42531</v>
      </c>
      <c r="C191">
        <v>1.74</v>
      </c>
      <c r="D191" t="s">
        <v>20</v>
      </c>
      <c r="E191" t="s">
        <v>20</v>
      </c>
      <c r="F191" t="s">
        <v>16</v>
      </c>
      <c r="G191" t="s">
        <v>26</v>
      </c>
      <c r="H191" t="s">
        <v>19</v>
      </c>
      <c r="I191" t="s">
        <v>20</v>
      </c>
      <c r="J191" t="s">
        <v>19</v>
      </c>
      <c r="K191" s="2">
        <v>0.72291666666666676</v>
      </c>
      <c r="L191" t="s">
        <v>20</v>
      </c>
      <c r="M191" t="s">
        <v>21</v>
      </c>
      <c r="N191" t="s">
        <v>20</v>
      </c>
      <c r="O191">
        <v>0.40701700000000002</v>
      </c>
    </row>
    <row r="192" spans="1:15" hidden="1" x14ac:dyDescent="0.3">
      <c r="A192" t="s">
        <v>43</v>
      </c>
      <c r="B192" s="1">
        <v>42534</v>
      </c>
      <c r="C192">
        <v>3.12</v>
      </c>
      <c r="D192">
        <v>7044514661</v>
      </c>
      <c r="E192" t="s">
        <v>20</v>
      </c>
      <c r="F192" t="s">
        <v>17</v>
      </c>
      <c r="G192" t="s">
        <v>26</v>
      </c>
      <c r="H192" t="s">
        <v>20</v>
      </c>
      <c r="I192" t="s">
        <v>20</v>
      </c>
      <c r="J192" t="s">
        <v>20</v>
      </c>
      <c r="K192" t="s">
        <v>20</v>
      </c>
      <c r="L192" t="s">
        <v>20</v>
      </c>
      <c r="M192" t="s">
        <v>26</v>
      </c>
      <c r="N192" t="s">
        <v>20</v>
      </c>
      <c r="O192">
        <v>3.0088187999999998</v>
      </c>
    </row>
    <row r="193" spans="1:15" x14ac:dyDescent="0.3">
      <c r="A193" t="s">
        <v>91</v>
      </c>
      <c r="B193" s="1">
        <v>42534</v>
      </c>
      <c r="C193">
        <v>4.3600000000000003</v>
      </c>
      <c r="D193">
        <v>6977405</v>
      </c>
      <c r="E193" t="s">
        <v>72</v>
      </c>
      <c r="F193" t="s">
        <v>17</v>
      </c>
      <c r="G193" t="s">
        <v>26</v>
      </c>
      <c r="H193" t="s">
        <v>19</v>
      </c>
      <c r="I193" t="s">
        <v>20</v>
      </c>
      <c r="J193" t="s">
        <v>19</v>
      </c>
      <c r="K193" s="2">
        <v>0.72222222222222221</v>
      </c>
      <c r="L193" t="s">
        <v>20</v>
      </c>
      <c r="M193" t="s">
        <v>26</v>
      </c>
      <c r="N193" t="s">
        <v>20</v>
      </c>
      <c r="O193">
        <v>2.3563488000000001</v>
      </c>
    </row>
    <row r="194" spans="1:15" x14ac:dyDescent="0.3">
      <c r="A194" t="s">
        <v>137</v>
      </c>
      <c r="B194" s="1">
        <v>42534</v>
      </c>
      <c r="C194">
        <v>2.9</v>
      </c>
      <c r="D194">
        <v>7924836</v>
      </c>
      <c r="E194" t="s">
        <v>20</v>
      </c>
      <c r="F194" t="s">
        <v>17</v>
      </c>
      <c r="G194" t="s">
        <v>18</v>
      </c>
      <c r="H194" t="s">
        <v>17</v>
      </c>
      <c r="I194" t="s">
        <v>20</v>
      </c>
      <c r="J194" t="s">
        <v>19</v>
      </c>
      <c r="K194" s="2">
        <v>0.52083333333333337</v>
      </c>
      <c r="L194" t="s">
        <v>20</v>
      </c>
      <c r="M194" t="s">
        <v>26</v>
      </c>
      <c r="N194" t="s">
        <v>20</v>
      </c>
      <c r="O194">
        <v>2.0419204</v>
      </c>
    </row>
    <row r="195" spans="1:15" x14ac:dyDescent="0.3">
      <c r="A195" t="s">
        <v>151</v>
      </c>
      <c r="B195" s="1">
        <v>42534</v>
      </c>
      <c r="C195">
        <v>4</v>
      </c>
      <c r="D195">
        <v>7224470</v>
      </c>
      <c r="E195" t="s">
        <v>20</v>
      </c>
      <c r="F195" t="s">
        <v>17</v>
      </c>
      <c r="G195" t="s">
        <v>18</v>
      </c>
      <c r="H195" t="s">
        <v>17</v>
      </c>
      <c r="I195" t="s">
        <v>20</v>
      </c>
      <c r="J195" t="s">
        <v>19</v>
      </c>
      <c r="K195" s="2">
        <v>0.50694444444444442</v>
      </c>
      <c r="L195" t="s">
        <v>20</v>
      </c>
      <c r="M195" t="s">
        <v>26</v>
      </c>
      <c r="N195" t="s">
        <v>20</v>
      </c>
      <c r="O195">
        <v>1.9207474</v>
      </c>
    </row>
    <row r="196" spans="1:15" hidden="1" x14ac:dyDescent="0.3">
      <c r="A196" t="s">
        <v>202</v>
      </c>
      <c r="B196" s="1">
        <v>42534</v>
      </c>
      <c r="C196">
        <v>4.67</v>
      </c>
      <c r="D196">
        <v>3108742927</v>
      </c>
      <c r="E196" t="s">
        <v>20</v>
      </c>
      <c r="F196" t="s">
        <v>17</v>
      </c>
      <c r="G196" t="s">
        <v>18</v>
      </c>
      <c r="H196" t="s">
        <v>19</v>
      </c>
      <c r="I196">
        <v>25.23</v>
      </c>
      <c r="J196" t="s">
        <v>24</v>
      </c>
      <c r="K196" s="2">
        <v>0.74791666666666667</v>
      </c>
      <c r="L196" s="2">
        <v>0.7895833333333333</v>
      </c>
      <c r="M196" t="s">
        <v>180</v>
      </c>
      <c r="N196">
        <v>60</v>
      </c>
      <c r="O196">
        <v>2.9093947999999998</v>
      </c>
    </row>
    <row r="197" spans="1:15" hidden="1" x14ac:dyDescent="0.3">
      <c r="A197" t="s">
        <v>203</v>
      </c>
      <c r="B197" s="1">
        <v>42534</v>
      </c>
      <c r="C197">
        <v>3</v>
      </c>
      <c r="D197">
        <v>6932811</v>
      </c>
      <c r="E197" t="s">
        <v>16</v>
      </c>
      <c r="F197" t="s">
        <v>17</v>
      </c>
      <c r="G197" t="s">
        <v>26</v>
      </c>
      <c r="H197" t="s">
        <v>19</v>
      </c>
      <c r="I197">
        <v>10</v>
      </c>
      <c r="J197" t="s">
        <v>24</v>
      </c>
      <c r="K197" s="2">
        <v>0.84930555555555554</v>
      </c>
      <c r="L197" s="2">
        <v>0.88750000000000007</v>
      </c>
      <c r="M197" t="s">
        <v>26</v>
      </c>
      <c r="N197">
        <v>55</v>
      </c>
      <c r="O197">
        <v>2.7602587999999999</v>
      </c>
    </row>
    <row r="198" spans="1:15" hidden="1" x14ac:dyDescent="0.3">
      <c r="A198" t="s">
        <v>208</v>
      </c>
      <c r="B198" s="1">
        <v>42534</v>
      </c>
      <c r="C198">
        <v>6.75</v>
      </c>
      <c r="D198">
        <v>8643445822</v>
      </c>
      <c r="E198" t="s">
        <v>20</v>
      </c>
      <c r="F198" t="s">
        <v>17</v>
      </c>
      <c r="G198" t="s">
        <v>26</v>
      </c>
      <c r="H198" t="s">
        <v>20</v>
      </c>
      <c r="I198" t="s">
        <v>20</v>
      </c>
      <c r="J198" t="s">
        <v>20</v>
      </c>
      <c r="K198" s="2">
        <v>0.86805555555555547</v>
      </c>
      <c r="L198" t="s">
        <v>20</v>
      </c>
      <c r="M198" t="s">
        <v>21</v>
      </c>
      <c r="N198" t="s">
        <v>20</v>
      </c>
      <c r="O198">
        <v>1.4938456</v>
      </c>
    </row>
    <row r="199" spans="1:15" hidden="1" x14ac:dyDescent="0.3">
      <c r="A199" t="s">
        <v>136</v>
      </c>
      <c r="B199" s="1">
        <v>42534</v>
      </c>
      <c r="C199">
        <v>3</v>
      </c>
      <c r="D199">
        <v>9266332</v>
      </c>
      <c r="E199" t="s">
        <v>72</v>
      </c>
      <c r="F199" t="s">
        <v>16</v>
      </c>
      <c r="G199" t="s">
        <v>26</v>
      </c>
      <c r="H199" t="s">
        <v>19</v>
      </c>
      <c r="I199">
        <v>11.66</v>
      </c>
      <c r="J199" t="s">
        <v>19</v>
      </c>
      <c r="K199" s="2">
        <v>0.58680555555555558</v>
      </c>
      <c r="L199" s="2">
        <v>0.61805555555555558</v>
      </c>
      <c r="M199" t="s">
        <v>21</v>
      </c>
      <c r="N199">
        <v>45</v>
      </c>
      <c r="O199">
        <v>2.0512413999999999</v>
      </c>
    </row>
    <row r="200" spans="1:15" hidden="1" x14ac:dyDescent="0.3">
      <c r="A200" t="s">
        <v>209</v>
      </c>
      <c r="B200" s="1">
        <v>42534</v>
      </c>
      <c r="C200">
        <v>3.09</v>
      </c>
      <c r="D200">
        <v>8435189341</v>
      </c>
      <c r="E200">
        <v>417</v>
      </c>
      <c r="F200" t="s">
        <v>16</v>
      </c>
      <c r="G200" t="s">
        <v>26</v>
      </c>
      <c r="H200" t="s">
        <v>19</v>
      </c>
      <c r="I200">
        <v>16.91</v>
      </c>
      <c r="J200" t="s">
        <v>24</v>
      </c>
      <c r="K200" s="2">
        <v>0.81111111111111101</v>
      </c>
      <c r="L200" s="2">
        <v>0.85763888888888884</v>
      </c>
      <c r="M200" t="s">
        <v>26</v>
      </c>
      <c r="N200">
        <v>67</v>
      </c>
      <c r="O200">
        <v>1.7256278</v>
      </c>
    </row>
    <row r="201" spans="1:15" hidden="1" x14ac:dyDescent="0.3">
      <c r="A201" t="s">
        <v>109</v>
      </c>
      <c r="B201" s="1">
        <v>42534</v>
      </c>
      <c r="C201">
        <v>0</v>
      </c>
      <c r="D201">
        <v>8033986536</v>
      </c>
      <c r="E201" t="s">
        <v>20</v>
      </c>
      <c r="F201" t="s">
        <v>16</v>
      </c>
      <c r="G201" t="s">
        <v>18</v>
      </c>
      <c r="H201" t="s">
        <v>19</v>
      </c>
      <c r="I201">
        <v>9.06</v>
      </c>
      <c r="J201" t="s">
        <v>19</v>
      </c>
      <c r="K201" s="2">
        <v>0.54305555555555551</v>
      </c>
      <c r="L201" s="2">
        <v>0.58680555555555558</v>
      </c>
      <c r="M201" t="s">
        <v>26</v>
      </c>
      <c r="N201">
        <v>63</v>
      </c>
      <c r="O201">
        <v>1.3372527999999999</v>
      </c>
    </row>
    <row r="202" spans="1:15" hidden="1" x14ac:dyDescent="0.3">
      <c r="A202" t="s">
        <v>62</v>
      </c>
      <c r="B202" s="1">
        <v>42534</v>
      </c>
      <c r="C202">
        <v>2.62</v>
      </c>
      <c r="D202">
        <v>7292634</v>
      </c>
      <c r="E202" t="s">
        <v>20</v>
      </c>
      <c r="F202" t="s">
        <v>17</v>
      </c>
      <c r="G202" t="s">
        <v>18</v>
      </c>
      <c r="H202" t="s">
        <v>19</v>
      </c>
      <c r="I202">
        <v>12.38</v>
      </c>
      <c r="J202" t="s">
        <v>24</v>
      </c>
      <c r="K202" s="2">
        <v>0.44375000000000003</v>
      </c>
      <c r="L202" s="2">
        <v>0.49444444444444446</v>
      </c>
      <c r="M202" t="s">
        <v>180</v>
      </c>
      <c r="N202">
        <v>73</v>
      </c>
      <c r="O202">
        <v>1.2403143999999999</v>
      </c>
    </row>
    <row r="203" spans="1:15" hidden="1" x14ac:dyDescent="0.3">
      <c r="A203" t="s">
        <v>210</v>
      </c>
      <c r="B203" s="1">
        <v>42534</v>
      </c>
      <c r="C203">
        <v>0</v>
      </c>
      <c r="D203">
        <v>6093779</v>
      </c>
      <c r="E203" t="s">
        <v>72</v>
      </c>
      <c r="F203" t="s">
        <v>16</v>
      </c>
      <c r="G203" t="s">
        <v>18</v>
      </c>
      <c r="H203" t="s">
        <v>19</v>
      </c>
      <c r="I203">
        <v>22.1</v>
      </c>
      <c r="J203" t="s">
        <v>24</v>
      </c>
      <c r="K203" s="2">
        <v>0.45902777777777781</v>
      </c>
      <c r="L203" s="2">
        <v>0.50208333333333333</v>
      </c>
      <c r="M203" t="s">
        <v>180</v>
      </c>
      <c r="N203">
        <v>62</v>
      </c>
      <c r="O203">
        <v>1.1514542000000001</v>
      </c>
    </row>
    <row r="204" spans="1:15" hidden="1" x14ac:dyDescent="0.3">
      <c r="A204" t="s">
        <v>211</v>
      </c>
      <c r="B204" s="1">
        <v>42534</v>
      </c>
      <c r="C204">
        <v>6</v>
      </c>
      <c r="D204">
        <v>2017453555</v>
      </c>
      <c r="E204" t="s">
        <v>20</v>
      </c>
      <c r="F204" t="s">
        <v>72</v>
      </c>
      <c r="G204" t="s">
        <v>18</v>
      </c>
      <c r="H204" t="s">
        <v>17</v>
      </c>
      <c r="I204">
        <v>28.34</v>
      </c>
      <c r="J204" t="s">
        <v>24</v>
      </c>
      <c r="K204" s="2">
        <v>0.86111111111111116</v>
      </c>
      <c r="L204" s="2">
        <v>0.90277777777777779</v>
      </c>
      <c r="M204" t="s">
        <v>21</v>
      </c>
      <c r="N204">
        <v>60</v>
      </c>
      <c r="O204">
        <v>1.0712936</v>
      </c>
    </row>
    <row r="205" spans="1:15" hidden="1" x14ac:dyDescent="0.3">
      <c r="A205" t="s">
        <v>212</v>
      </c>
      <c r="B205" s="1">
        <v>42534</v>
      </c>
      <c r="C205">
        <v>5</v>
      </c>
      <c r="D205">
        <v>8438178911</v>
      </c>
      <c r="E205" t="s">
        <v>20</v>
      </c>
      <c r="F205" t="s">
        <v>17</v>
      </c>
      <c r="G205" t="s">
        <v>18</v>
      </c>
      <c r="H205" t="s">
        <v>19</v>
      </c>
      <c r="I205">
        <v>17.239999999999998</v>
      </c>
      <c r="J205" t="s">
        <v>24</v>
      </c>
      <c r="K205" s="2">
        <v>0.79999999999999993</v>
      </c>
      <c r="L205" s="2">
        <v>0.8354166666666667</v>
      </c>
      <c r="M205" t="s">
        <v>180</v>
      </c>
      <c r="N205">
        <v>51</v>
      </c>
      <c r="O205">
        <v>1.0085322000000001</v>
      </c>
    </row>
    <row r="206" spans="1:15" hidden="1" x14ac:dyDescent="0.3">
      <c r="A206" t="s">
        <v>213</v>
      </c>
      <c r="B206" s="1">
        <v>42534</v>
      </c>
      <c r="C206">
        <v>0</v>
      </c>
      <c r="D206">
        <v>2311765</v>
      </c>
      <c r="E206" t="s">
        <v>20</v>
      </c>
      <c r="F206" t="s">
        <v>16</v>
      </c>
      <c r="G206" t="s">
        <v>18</v>
      </c>
      <c r="H206" t="s">
        <v>17</v>
      </c>
      <c r="I206">
        <v>17.600000000000001</v>
      </c>
      <c r="J206" t="s">
        <v>19</v>
      </c>
      <c r="K206" s="2">
        <v>0.64027777777777783</v>
      </c>
      <c r="L206" s="2">
        <v>0.66666666666666663</v>
      </c>
      <c r="M206" t="s">
        <v>26</v>
      </c>
      <c r="N206">
        <v>38</v>
      </c>
      <c r="O206">
        <v>0.96565559999999995</v>
      </c>
    </row>
    <row r="207" spans="1:15" hidden="1" x14ac:dyDescent="0.3">
      <c r="A207" t="s">
        <v>214</v>
      </c>
      <c r="B207" s="1">
        <v>42534</v>
      </c>
      <c r="C207">
        <v>3.15</v>
      </c>
      <c r="D207">
        <v>8437237957</v>
      </c>
      <c r="E207" t="s">
        <v>20</v>
      </c>
      <c r="F207" t="s">
        <v>16</v>
      </c>
      <c r="G207" t="s">
        <v>18</v>
      </c>
      <c r="H207" t="s">
        <v>17</v>
      </c>
      <c r="I207">
        <v>19.559999999999999</v>
      </c>
      <c r="J207" t="s">
        <v>19</v>
      </c>
      <c r="K207" s="2">
        <v>0.71875</v>
      </c>
      <c r="L207" s="2">
        <v>0.75</v>
      </c>
      <c r="M207" t="s">
        <v>26</v>
      </c>
      <c r="N207">
        <v>45</v>
      </c>
      <c r="O207">
        <v>0.94763500000000001</v>
      </c>
    </row>
    <row r="208" spans="1:15" hidden="1" x14ac:dyDescent="0.3">
      <c r="A208" t="s">
        <v>215</v>
      </c>
      <c r="B208" s="1">
        <v>42534</v>
      </c>
      <c r="C208">
        <v>5.99</v>
      </c>
      <c r="D208">
        <v>7063614635</v>
      </c>
      <c r="E208" t="s">
        <v>20</v>
      </c>
      <c r="F208" t="s">
        <v>17</v>
      </c>
      <c r="G208" t="s">
        <v>18</v>
      </c>
      <c r="H208" t="s">
        <v>19</v>
      </c>
      <c r="I208">
        <v>19.010000000000002</v>
      </c>
      <c r="J208" t="s">
        <v>24</v>
      </c>
      <c r="K208" s="2">
        <v>0.57222222222222219</v>
      </c>
      <c r="L208" s="2">
        <v>0.60625000000000007</v>
      </c>
      <c r="M208" t="s">
        <v>21</v>
      </c>
      <c r="N208">
        <v>49</v>
      </c>
      <c r="O208">
        <v>0.9364498</v>
      </c>
    </row>
    <row r="209" spans="1:15" x14ac:dyDescent="0.3">
      <c r="A209" t="s">
        <v>216</v>
      </c>
      <c r="B209" s="1">
        <v>42534</v>
      </c>
      <c r="C209">
        <v>5</v>
      </c>
      <c r="D209">
        <v>8708118</v>
      </c>
      <c r="E209" t="s">
        <v>20</v>
      </c>
      <c r="F209" t="s">
        <v>17</v>
      </c>
      <c r="G209" t="s">
        <v>18</v>
      </c>
      <c r="H209" t="s">
        <v>17</v>
      </c>
      <c r="I209">
        <v>15.58</v>
      </c>
      <c r="J209" t="s">
        <v>19</v>
      </c>
      <c r="K209" s="2">
        <v>0.45833333333333331</v>
      </c>
      <c r="L209" s="2">
        <v>0.48958333333333331</v>
      </c>
      <c r="M209" t="s">
        <v>21</v>
      </c>
      <c r="N209">
        <v>45</v>
      </c>
      <c r="O209">
        <v>0.87617400000000001</v>
      </c>
    </row>
    <row r="210" spans="1:15" x14ac:dyDescent="0.3">
      <c r="A210" t="s">
        <v>217</v>
      </c>
      <c r="B210" s="1">
        <v>42534</v>
      </c>
      <c r="C210">
        <v>3</v>
      </c>
      <c r="D210">
        <v>4014474881</v>
      </c>
      <c r="E210" t="s">
        <v>16</v>
      </c>
      <c r="F210" t="s">
        <v>17</v>
      </c>
      <c r="G210" t="s">
        <v>26</v>
      </c>
      <c r="H210" t="s">
        <v>19</v>
      </c>
      <c r="I210">
        <v>10</v>
      </c>
      <c r="J210" t="s">
        <v>19</v>
      </c>
      <c r="K210" s="2">
        <v>0.89236111111111116</v>
      </c>
      <c r="L210" s="2">
        <v>0.9194444444444444</v>
      </c>
      <c r="M210" t="s">
        <v>21</v>
      </c>
      <c r="N210">
        <v>39</v>
      </c>
      <c r="O210">
        <v>0.87555260000000001</v>
      </c>
    </row>
    <row r="211" spans="1:15" x14ac:dyDescent="0.3">
      <c r="A211" t="s">
        <v>218</v>
      </c>
      <c r="B211" s="1">
        <v>42534</v>
      </c>
      <c r="C211">
        <v>5</v>
      </c>
      <c r="D211">
        <v>8036293071</v>
      </c>
      <c r="E211" t="s">
        <v>111</v>
      </c>
      <c r="F211" t="s">
        <v>17</v>
      </c>
      <c r="G211" t="s">
        <v>26</v>
      </c>
      <c r="H211" t="s">
        <v>19</v>
      </c>
      <c r="I211">
        <v>18.79</v>
      </c>
      <c r="J211" t="s">
        <v>19</v>
      </c>
      <c r="K211" s="2">
        <v>0.79375000000000007</v>
      </c>
      <c r="L211" s="2">
        <v>0.81597222222222221</v>
      </c>
      <c r="M211" t="s">
        <v>26</v>
      </c>
      <c r="N211">
        <v>32</v>
      </c>
      <c r="O211">
        <v>0.86126040000000004</v>
      </c>
    </row>
    <row r="212" spans="1:15" x14ac:dyDescent="0.3">
      <c r="A212" t="s">
        <v>219</v>
      </c>
      <c r="B212" s="1">
        <v>42534</v>
      </c>
      <c r="C212">
        <v>2.0699999999999998</v>
      </c>
      <c r="D212">
        <v>8146243</v>
      </c>
      <c r="E212" t="s">
        <v>20</v>
      </c>
      <c r="F212" t="s">
        <v>17</v>
      </c>
      <c r="G212" t="s">
        <v>26</v>
      </c>
      <c r="H212" t="s">
        <v>17</v>
      </c>
      <c r="I212" t="s">
        <v>20</v>
      </c>
      <c r="J212" t="s">
        <v>19</v>
      </c>
      <c r="K212" s="2">
        <v>0.59236111111111112</v>
      </c>
      <c r="L212" s="2">
        <v>0.59236111111111112</v>
      </c>
      <c r="M212" t="s">
        <v>26</v>
      </c>
      <c r="N212">
        <v>0</v>
      </c>
      <c r="O212">
        <v>0.7817212</v>
      </c>
    </row>
    <row r="213" spans="1:15" hidden="1" x14ac:dyDescent="0.3">
      <c r="A213" t="s">
        <v>128</v>
      </c>
      <c r="B213" s="1">
        <v>42534</v>
      </c>
      <c r="C213">
        <v>2.2999999999999998</v>
      </c>
      <c r="D213">
        <v>3308770</v>
      </c>
      <c r="E213" t="s">
        <v>20</v>
      </c>
      <c r="F213" t="s">
        <v>59</v>
      </c>
      <c r="G213" t="s">
        <v>26</v>
      </c>
      <c r="H213" t="s">
        <v>17</v>
      </c>
      <c r="I213">
        <v>29.72</v>
      </c>
      <c r="J213" t="s">
        <v>24</v>
      </c>
      <c r="K213" s="2">
        <v>0.45208333333333334</v>
      </c>
      <c r="L213" s="2">
        <v>0.48125000000000001</v>
      </c>
      <c r="M213" t="s">
        <v>21</v>
      </c>
      <c r="N213">
        <v>42</v>
      </c>
      <c r="O213">
        <v>0.73387340000000001</v>
      </c>
    </row>
    <row r="214" spans="1:15" hidden="1" x14ac:dyDescent="0.3">
      <c r="A214" t="s">
        <v>224</v>
      </c>
      <c r="B214" s="1">
        <v>42534</v>
      </c>
      <c r="C214">
        <v>3</v>
      </c>
      <c r="D214">
        <v>2098990</v>
      </c>
      <c r="E214" t="s">
        <v>20</v>
      </c>
      <c r="F214" t="s">
        <v>16</v>
      </c>
      <c r="G214" t="s">
        <v>26</v>
      </c>
      <c r="H214" t="s">
        <v>17</v>
      </c>
      <c r="I214">
        <v>8.3000000000000007</v>
      </c>
      <c r="J214" t="s">
        <v>19</v>
      </c>
      <c r="K214" s="2">
        <v>0.4916666666666667</v>
      </c>
      <c r="L214" s="2">
        <v>0.52430555555555558</v>
      </c>
      <c r="M214" t="s">
        <v>21</v>
      </c>
      <c r="N214">
        <v>47</v>
      </c>
      <c r="O214">
        <v>0.4387084</v>
      </c>
    </row>
    <row r="215" spans="1:15" hidden="1" x14ac:dyDescent="0.3">
      <c r="A215" t="s">
        <v>224</v>
      </c>
      <c r="B215" s="1">
        <v>42534</v>
      </c>
      <c r="C215">
        <v>4</v>
      </c>
      <c r="D215">
        <v>2098990</v>
      </c>
      <c r="E215" t="s">
        <v>20</v>
      </c>
      <c r="F215" t="s">
        <v>59</v>
      </c>
      <c r="G215" t="s">
        <v>26</v>
      </c>
      <c r="H215" t="s">
        <v>17</v>
      </c>
      <c r="I215">
        <v>12</v>
      </c>
      <c r="J215" t="s">
        <v>19</v>
      </c>
      <c r="K215" s="2">
        <v>0.4916666666666667</v>
      </c>
      <c r="L215" s="2">
        <v>0.52430555555555558</v>
      </c>
      <c r="M215" t="s">
        <v>21</v>
      </c>
      <c r="N215">
        <v>47</v>
      </c>
      <c r="O215">
        <v>0.4387084</v>
      </c>
    </row>
    <row r="216" spans="1:15" hidden="1" x14ac:dyDescent="0.3">
      <c r="A216" t="s">
        <v>312</v>
      </c>
      <c r="B216" s="1">
        <v>42534</v>
      </c>
      <c r="C216">
        <v>2.0499999999999998</v>
      </c>
      <c r="D216">
        <v>8033222514</v>
      </c>
      <c r="E216" t="s">
        <v>20</v>
      </c>
      <c r="F216" t="s">
        <v>17</v>
      </c>
      <c r="G216" t="s">
        <v>18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21</v>
      </c>
      <c r="N216" t="s">
        <v>20</v>
      </c>
      <c r="O216">
        <v>1.1241125999999999</v>
      </c>
    </row>
    <row r="217" spans="1:15" hidden="1" x14ac:dyDescent="0.3">
      <c r="A217" t="s">
        <v>373</v>
      </c>
      <c r="B217" s="1">
        <v>42534</v>
      </c>
      <c r="C217">
        <v>2</v>
      </c>
      <c r="D217">
        <v>5168804747</v>
      </c>
      <c r="E217" t="s">
        <v>20</v>
      </c>
      <c r="F217" t="s">
        <v>17</v>
      </c>
      <c r="G217" t="s">
        <v>18</v>
      </c>
      <c r="H217" t="s">
        <v>20</v>
      </c>
      <c r="I217" t="s">
        <v>20</v>
      </c>
      <c r="J217" t="s">
        <v>20</v>
      </c>
      <c r="K217" s="2">
        <v>0.77986111111111101</v>
      </c>
      <c r="L217" t="s">
        <v>20</v>
      </c>
      <c r="M217" t="s">
        <v>20</v>
      </c>
      <c r="N217" t="s">
        <v>20</v>
      </c>
      <c r="O217">
        <v>0.93396420000000002</v>
      </c>
    </row>
    <row r="218" spans="1:15" hidden="1" x14ac:dyDescent="0.3">
      <c r="A218" t="s">
        <v>403</v>
      </c>
      <c r="B218" s="1">
        <v>42534</v>
      </c>
      <c r="C218">
        <v>2.69</v>
      </c>
      <c r="D218">
        <v>4124901</v>
      </c>
      <c r="E218" t="s">
        <v>20</v>
      </c>
      <c r="F218" t="s">
        <v>17</v>
      </c>
      <c r="G218" t="s">
        <v>26</v>
      </c>
      <c r="H218" t="s">
        <v>20</v>
      </c>
      <c r="I218" t="s">
        <v>20</v>
      </c>
      <c r="J218" t="s">
        <v>20</v>
      </c>
      <c r="K218" s="2">
        <v>0.86597222222222225</v>
      </c>
      <c r="L218" t="s">
        <v>20</v>
      </c>
      <c r="M218" t="s">
        <v>26</v>
      </c>
      <c r="N218" t="s">
        <v>20</v>
      </c>
      <c r="O218">
        <v>0.84572539999999996</v>
      </c>
    </row>
    <row r="219" spans="1:15" hidden="1" x14ac:dyDescent="0.3">
      <c r="A219" t="s">
        <v>421</v>
      </c>
      <c r="B219" s="1">
        <v>42534</v>
      </c>
      <c r="C219">
        <v>2.48</v>
      </c>
      <c r="D219">
        <v>4029804145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s="2">
        <v>0.84375</v>
      </c>
      <c r="L219" t="s">
        <v>20</v>
      </c>
      <c r="M219" t="s">
        <v>21</v>
      </c>
      <c r="N219" t="s">
        <v>20</v>
      </c>
      <c r="O219">
        <v>0.80781999999999998</v>
      </c>
    </row>
    <row r="220" spans="1:15" hidden="1" x14ac:dyDescent="0.3">
      <c r="A220" t="s">
        <v>469</v>
      </c>
      <c r="B220" s="1">
        <v>42534</v>
      </c>
      <c r="C220">
        <v>3.26</v>
      </c>
      <c r="D220">
        <v>7434345</v>
      </c>
      <c r="E220" t="s">
        <v>20</v>
      </c>
      <c r="F220" t="s">
        <v>17</v>
      </c>
      <c r="G220" t="s">
        <v>18</v>
      </c>
      <c r="H220" t="s">
        <v>20</v>
      </c>
      <c r="I220" t="s">
        <v>20</v>
      </c>
      <c r="J220" t="s">
        <v>20</v>
      </c>
      <c r="K220" t="s">
        <v>20</v>
      </c>
      <c r="L220" t="s">
        <v>20</v>
      </c>
      <c r="M220" t="s">
        <v>26</v>
      </c>
      <c r="N220" t="s">
        <v>20</v>
      </c>
      <c r="O220">
        <v>0.68354000000000004</v>
      </c>
    </row>
    <row r="221" spans="1:15" hidden="1" x14ac:dyDescent="0.3">
      <c r="A221" t="s">
        <v>476</v>
      </c>
      <c r="B221" s="1">
        <v>42534</v>
      </c>
      <c r="C221">
        <v>2.5099999999999998</v>
      </c>
      <c r="D221">
        <v>4943811</v>
      </c>
      <c r="E221" t="s">
        <v>20</v>
      </c>
      <c r="F221" t="s">
        <v>17</v>
      </c>
      <c r="G221" t="s">
        <v>26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>
        <v>0.66303380000000001</v>
      </c>
    </row>
    <row r="222" spans="1:15" hidden="1" x14ac:dyDescent="0.3">
      <c r="A222" t="s">
        <v>485</v>
      </c>
      <c r="B222" s="1">
        <v>42534</v>
      </c>
      <c r="C222">
        <v>2.39</v>
      </c>
      <c r="D222">
        <v>4049714480</v>
      </c>
      <c r="E222" t="s">
        <v>20</v>
      </c>
      <c r="F222" t="s">
        <v>16</v>
      </c>
      <c r="G222" t="s">
        <v>26</v>
      </c>
      <c r="H222" t="s">
        <v>17</v>
      </c>
      <c r="I222" t="s">
        <v>20</v>
      </c>
      <c r="J222" t="s">
        <v>19</v>
      </c>
      <c r="K222" s="2">
        <v>0.5625</v>
      </c>
      <c r="L222" t="s">
        <v>20</v>
      </c>
      <c r="M222" t="s">
        <v>21</v>
      </c>
      <c r="N222" t="s">
        <v>20</v>
      </c>
      <c r="O222">
        <v>0.64066339999999999</v>
      </c>
    </row>
    <row r="223" spans="1:15" x14ac:dyDescent="0.3">
      <c r="A223" t="s">
        <v>498</v>
      </c>
      <c r="B223" s="1">
        <v>42534</v>
      </c>
      <c r="C223">
        <v>2</v>
      </c>
      <c r="D223">
        <v>7431621</v>
      </c>
      <c r="E223" t="s">
        <v>20</v>
      </c>
      <c r="F223" t="s">
        <v>17</v>
      </c>
      <c r="G223" t="s">
        <v>18</v>
      </c>
      <c r="H223" t="s">
        <v>17</v>
      </c>
      <c r="I223" t="s">
        <v>20</v>
      </c>
      <c r="J223" t="s">
        <v>19</v>
      </c>
      <c r="K223" s="2">
        <v>0.5</v>
      </c>
      <c r="L223" t="s">
        <v>20</v>
      </c>
      <c r="M223" t="s">
        <v>21</v>
      </c>
      <c r="N223" t="s">
        <v>20</v>
      </c>
      <c r="O223">
        <v>0.60959339999999995</v>
      </c>
    </row>
    <row r="224" spans="1:15" hidden="1" x14ac:dyDescent="0.3">
      <c r="A224" t="s">
        <v>512</v>
      </c>
      <c r="B224" s="1">
        <v>42534</v>
      </c>
      <c r="C224">
        <v>0.99</v>
      </c>
      <c r="D224">
        <v>8039179510</v>
      </c>
      <c r="E224" t="s">
        <v>20</v>
      </c>
      <c r="F224" t="s">
        <v>17</v>
      </c>
      <c r="G224" t="s">
        <v>18</v>
      </c>
      <c r="H224" t="s">
        <v>20</v>
      </c>
      <c r="I224" t="s">
        <v>20</v>
      </c>
      <c r="J224" t="s">
        <v>20</v>
      </c>
      <c r="K224" s="2">
        <v>0.87708333333333333</v>
      </c>
      <c r="L224" t="s">
        <v>20</v>
      </c>
      <c r="M224" t="s">
        <v>21</v>
      </c>
      <c r="N224" t="s">
        <v>20</v>
      </c>
      <c r="O224">
        <v>0.52881140000000004</v>
      </c>
    </row>
    <row r="225" spans="1:15" hidden="1" x14ac:dyDescent="0.3">
      <c r="A225" t="s">
        <v>529</v>
      </c>
      <c r="B225" s="1">
        <v>42534</v>
      </c>
      <c r="C225">
        <v>2.41</v>
      </c>
      <c r="D225">
        <v>3022732</v>
      </c>
      <c r="E225" t="s">
        <v>20</v>
      </c>
      <c r="F225" t="s">
        <v>16</v>
      </c>
      <c r="G225" t="s">
        <v>18</v>
      </c>
      <c r="H225" t="s">
        <v>17</v>
      </c>
      <c r="I225" t="s">
        <v>20</v>
      </c>
      <c r="J225" t="s">
        <v>19</v>
      </c>
      <c r="K225" s="2">
        <v>0.53541666666666665</v>
      </c>
      <c r="L225" t="s">
        <v>20</v>
      </c>
      <c r="M225" t="s">
        <v>21</v>
      </c>
      <c r="N225" t="s">
        <v>20</v>
      </c>
      <c r="O225">
        <v>0.46170020000000001</v>
      </c>
    </row>
    <row r="226" spans="1:15" hidden="1" x14ac:dyDescent="0.3">
      <c r="A226" t="s">
        <v>537</v>
      </c>
      <c r="B226" s="1">
        <v>42534</v>
      </c>
      <c r="C226">
        <v>2.6</v>
      </c>
      <c r="D226">
        <v>2526299998</v>
      </c>
      <c r="E226" t="s">
        <v>20</v>
      </c>
      <c r="F226" t="s">
        <v>17</v>
      </c>
      <c r="G226" t="s">
        <v>18</v>
      </c>
      <c r="H226" t="s">
        <v>20</v>
      </c>
      <c r="I226" t="s">
        <v>20</v>
      </c>
      <c r="J226" t="s">
        <v>20</v>
      </c>
      <c r="K226" s="2">
        <v>0.8965277777777777</v>
      </c>
      <c r="L226" t="s">
        <v>20</v>
      </c>
      <c r="M226" t="s">
        <v>21</v>
      </c>
      <c r="N226" t="s">
        <v>20</v>
      </c>
      <c r="O226">
        <v>0.40701700000000002</v>
      </c>
    </row>
    <row r="227" spans="1:15" x14ac:dyDescent="0.3">
      <c r="A227" t="s">
        <v>227</v>
      </c>
      <c r="B227" s="1">
        <v>42536</v>
      </c>
      <c r="C227">
        <v>3</v>
      </c>
      <c r="D227">
        <v>8032128935</v>
      </c>
      <c r="E227" t="s">
        <v>72</v>
      </c>
      <c r="F227" t="s">
        <v>17</v>
      </c>
      <c r="G227" t="s">
        <v>26</v>
      </c>
      <c r="H227" t="s">
        <v>19</v>
      </c>
      <c r="I227">
        <v>11.05</v>
      </c>
      <c r="J227" t="s">
        <v>19</v>
      </c>
      <c r="K227" s="2">
        <v>0.79236111111111107</v>
      </c>
      <c r="L227" s="2">
        <v>0.83472222222222225</v>
      </c>
      <c r="M227" t="s">
        <v>21</v>
      </c>
      <c r="N227">
        <v>61</v>
      </c>
      <c r="O227">
        <v>3.0330534</v>
      </c>
    </row>
    <row r="228" spans="1:15" hidden="1" x14ac:dyDescent="0.3">
      <c r="A228" t="s">
        <v>178</v>
      </c>
      <c r="B228" s="1">
        <v>42536</v>
      </c>
      <c r="C228">
        <v>5</v>
      </c>
      <c r="D228">
        <v>8437513160</v>
      </c>
      <c r="E228" t="s">
        <v>20</v>
      </c>
      <c r="F228" t="s">
        <v>17</v>
      </c>
      <c r="G228" t="s">
        <v>26</v>
      </c>
      <c r="H228" t="s">
        <v>19</v>
      </c>
      <c r="I228">
        <v>23.09</v>
      </c>
      <c r="J228" t="s">
        <v>24</v>
      </c>
      <c r="K228" s="2">
        <v>0.77013888888888893</v>
      </c>
      <c r="L228" s="2">
        <v>0.79861111111111116</v>
      </c>
      <c r="M228" t="s">
        <v>26</v>
      </c>
      <c r="N228">
        <v>41</v>
      </c>
      <c r="O228">
        <v>1.7324632</v>
      </c>
    </row>
    <row r="229" spans="1:15" x14ac:dyDescent="0.3">
      <c r="A229" t="s">
        <v>109</v>
      </c>
      <c r="B229" s="1">
        <v>42536</v>
      </c>
      <c r="C229">
        <v>3</v>
      </c>
      <c r="D229">
        <v>8432960253</v>
      </c>
      <c r="E229" t="s">
        <v>20</v>
      </c>
      <c r="F229" t="s">
        <v>17</v>
      </c>
      <c r="G229" t="s">
        <v>18</v>
      </c>
      <c r="H229" t="s">
        <v>17</v>
      </c>
      <c r="I229">
        <v>15.97</v>
      </c>
      <c r="J229" t="s">
        <v>19</v>
      </c>
      <c r="K229" s="2">
        <v>0.8833333333333333</v>
      </c>
      <c r="L229" s="2">
        <v>0.92013888888888884</v>
      </c>
      <c r="M229" t="s">
        <v>26</v>
      </c>
      <c r="N229">
        <v>53</v>
      </c>
      <c r="O229">
        <v>1.3372527999999999</v>
      </c>
    </row>
    <row r="230" spans="1:15" hidden="1" x14ac:dyDescent="0.3">
      <c r="A230" t="s">
        <v>228</v>
      </c>
      <c r="B230" s="1">
        <v>42536</v>
      </c>
      <c r="C230">
        <v>2.33</v>
      </c>
      <c r="D230">
        <v>8435775522</v>
      </c>
      <c r="E230" t="s">
        <v>20</v>
      </c>
      <c r="F230" t="s">
        <v>17</v>
      </c>
      <c r="G230" t="s">
        <v>18</v>
      </c>
      <c r="H230" t="s">
        <v>19</v>
      </c>
      <c r="I230">
        <v>18.670000000000002</v>
      </c>
      <c r="J230" t="s">
        <v>24</v>
      </c>
      <c r="K230" s="2">
        <v>0.81458333333333333</v>
      </c>
      <c r="L230" s="2">
        <v>0.85138888888888886</v>
      </c>
      <c r="M230" t="s">
        <v>26</v>
      </c>
      <c r="N230">
        <v>53</v>
      </c>
      <c r="O230">
        <v>1.2981046000000001</v>
      </c>
    </row>
    <row r="231" spans="1:15" hidden="1" x14ac:dyDescent="0.3">
      <c r="A231" t="s">
        <v>229</v>
      </c>
      <c r="B231" s="1">
        <v>42536</v>
      </c>
      <c r="C231">
        <v>0.5</v>
      </c>
      <c r="D231">
        <v>8437371137</v>
      </c>
      <c r="E231" t="s">
        <v>20</v>
      </c>
      <c r="F231" t="s">
        <v>16</v>
      </c>
      <c r="G231" t="s">
        <v>26</v>
      </c>
      <c r="H231" t="s">
        <v>17</v>
      </c>
      <c r="I231">
        <v>10.5</v>
      </c>
      <c r="J231" t="s">
        <v>24</v>
      </c>
      <c r="K231" s="2">
        <v>0.46180555555555558</v>
      </c>
      <c r="L231" s="2">
        <v>0.49722222222222223</v>
      </c>
      <c r="M231" t="s">
        <v>26</v>
      </c>
      <c r="N231">
        <v>51</v>
      </c>
      <c r="O231">
        <v>1.2726272000000001</v>
      </c>
    </row>
    <row r="232" spans="1:15" x14ac:dyDescent="0.3">
      <c r="A232" t="s">
        <v>231</v>
      </c>
      <c r="B232" s="1">
        <v>42536</v>
      </c>
      <c r="C232">
        <v>5</v>
      </c>
      <c r="D232">
        <v>8436707623</v>
      </c>
      <c r="E232" t="s">
        <v>20</v>
      </c>
      <c r="F232" t="s">
        <v>17</v>
      </c>
      <c r="G232" t="s">
        <v>26</v>
      </c>
      <c r="H232" t="s">
        <v>19</v>
      </c>
      <c r="I232">
        <v>23.32</v>
      </c>
      <c r="J232" t="s">
        <v>19</v>
      </c>
      <c r="K232" s="2">
        <v>0.7597222222222223</v>
      </c>
      <c r="L232" s="2">
        <v>0.78472222222222221</v>
      </c>
      <c r="M232" t="s">
        <v>26</v>
      </c>
      <c r="N232">
        <v>36</v>
      </c>
      <c r="O232">
        <v>1.2471498000000001</v>
      </c>
    </row>
    <row r="233" spans="1:15" hidden="1" x14ac:dyDescent="0.3">
      <c r="A233" t="s">
        <v>236</v>
      </c>
      <c r="B233" s="1">
        <v>42536</v>
      </c>
      <c r="C233">
        <v>4.5</v>
      </c>
      <c r="D233">
        <v>8033741276</v>
      </c>
      <c r="E233" t="s">
        <v>20</v>
      </c>
      <c r="F233" t="s">
        <v>59</v>
      </c>
      <c r="G233" t="s">
        <v>26</v>
      </c>
      <c r="H233" t="s">
        <v>19</v>
      </c>
      <c r="I233">
        <v>16.02</v>
      </c>
      <c r="J233" t="s">
        <v>19</v>
      </c>
      <c r="K233" s="2">
        <v>0.49027777777777781</v>
      </c>
      <c r="L233" s="2">
        <v>0.54027777777777775</v>
      </c>
      <c r="M233" t="s">
        <v>21</v>
      </c>
      <c r="N233">
        <v>72</v>
      </c>
      <c r="O233">
        <v>1.18066</v>
      </c>
    </row>
    <row r="234" spans="1:15" hidden="1" x14ac:dyDescent="0.3">
      <c r="A234" t="s">
        <v>237</v>
      </c>
      <c r="B234" s="1">
        <v>42536</v>
      </c>
      <c r="C234">
        <v>6</v>
      </c>
      <c r="D234">
        <v>8649853899</v>
      </c>
      <c r="E234" t="s">
        <v>20</v>
      </c>
      <c r="F234" t="s">
        <v>17</v>
      </c>
      <c r="G234" t="s">
        <v>26</v>
      </c>
      <c r="H234" t="s">
        <v>19</v>
      </c>
      <c r="I234">
        <v>36.630000000000003</v>
      </c>
      <c r="J234" t="s">
        <v>24</v>
      </c>
      <c r="K234" s="2">
        <v>0.84583333333333333</v>
      </c>
      <c r="L234" s="2">
        <v>0.88541666666666663</v>
      </c>
      <c r="M234" t="s">
        <v>21</v>
      </c>
      <c r="N234">
        <v>57</v>
      </c>
      <c r="O234">
        <v>1.1781744000000001</v>
      </c>
    </row>
    <row r="235" spans="1:15" hidden="1" x14ac:dyDescent="0.3">
      <c r="A235" t="s">
        <v>238</v>
      </c>
      <c r="B235" s="1">
        <v>42536</v>
      </c>
      <c r="C235">
        <v>4.25</v>
      </c>
      <c r="D235">
        <v>2522302834</v>
      </c>
      <c r="E235" t="s">
        <v>20</v>
      </c>
      <c r="F235" t="s">
        <v>17</v>
      </c>
      <c r="G235" t="s">
        <v>18</v>
      </c>
      <c r="H235" t="s">
        <v>17</v>
      </c>
      <c r="I235">
        <v>15.75</v>
      </c>
      <c r="J235" t="s">
        <v>24</v>
      </c>
      <c r="K235" s="2">
        <v>0.73333333333333339</v>
      </c>
      <c r="L235" s="2">
        <v>0.7597222222222223</v>
      </c>
      <c r="M235" t="s">
        <v>26</v>
      </c>
      <c r="N235">
        <v>38</v>
      </c>
      <c r="O235">
        <v>1.1011207999999999</v>
      </c>
    </row>
    <row r="236" spans="1:15" hidden="1" x14ac:dyDescent="0.3">
      <c r="A236" t="s">
        <v>239</v>
      </c>
      <c r="B236" s="1">
        <v>42536</v>
      </c>
      <c r="C236">
        <v>3.75</v>
      </c>
      <c r="D236">
        <v>8437922423</v>
      </c>
      <c r="E236" t="s">
        <v>20</v>
      </c>
      <c r="F236" t="s">
        <v>16</v>
      </c>
      <c r="G236" t="s">
        <v>18</v>
      </c>
      <c r="H236" t="s">
        <v>17</v>
      </c>
      <c r="I236">
        <v>37.25</v>
      </c>
      <c r="J236" t="s">
        <v>19</v>
      </c>
      <c r="K236" s="2">
        <v>0.4513888888888889</v>
      </c>
      <c r="L236" s="2">
        <v>0.50347222222222221</v>
      </c>
      <c r="M236" t="s">
        <v>26</v>
      </c>
      <c r="N236">
        <v>75</v>
      </c>
      <c r="O236">
        <v>1.0619726</v>
      </c>
    </row>
    <row r="237" spans="1:15" hidden="1" x14ac:dyDescent="0.3">
      <c r="A237" t="s">
        <v>240</v>
      </c>
      <c r="B237" s="1">
        <v>42536</v>
      </c>
      <c r="C237">
        <v>4.09</v>
      </c>
      <c r="D237">
        <v>8318189439</v>
      </c>
      <c r="E237" t="s">
        <v>20</v>
      </c>
      <c r="F237" t="s">
        <v>17</v>
      </c>
      <c r="G237" t="s">
        <v>18</v>
      </c>
      <c r="H237" t="s">
        <v>19</v>
      </c>
      <c r="I237">
        <v>15.91</v>
      </c>
      <c r="J237" t="s">
        <v>24</v>
      </c>
      <c r="K237" s="2">
        <v>0.76666666666666661</v>
      </c>
      <c r="L237" s="2">
        <v>0.79375000000000007</v>
      </c>
      <c r="M237" t="s">
        <v>21</v>
      </c>
      <c r="N237">
        <v>39</v>
      </c>
      <c r="O237">
        <v>0.86436740000000001</v>
      </c>
    </row>
    <row r="238" spans="1:15" x14ac:dyDescent="0.3">
      <c r="A238" t="s">
        <v>241</v>
      </c>
      <c r="B238" s="1">
        <v>42536</v>
      </c>
      <c r="C238">
        <v>3</v>
      </c>
      <c r="D238">
        <v>8437934507</v>
      </c>
      <c r="E238" t="s">
        <v>20</v>
      </c>
      <c r="F238" t="s">
        <v>17</v>
      </c>
      <c r="G238" t="s">
        <v>18</v>
      </c>
      <c r="H238" t="s">
        <v>19</v>
      </c>
      <c r="I238">
        <v>13.2</v>
      </c>
      <c r="J238" t="s">
        <v>19</v>
      </c>
      <c r="K238" s="2">
        <v>0.81597222222222221</v>
      </c>
      <c r="L238" s="2">
        <v>0.86041666666666661</v>
      </c>
      <c r="M238" t="s">
        <v>180</v>
      </c>
      <c r="N238">
        <v>64</v>
      </c>
      <c r="O238">
        <v>0.79663479999999998</v>
      </c>
    </row>
    <row r="239" spans="1:15" hidden="1" x14ac:dyDescent="0.3">
      <c r="A239" t="s">
        <v>242</v>
      </c>
      <c r="B239" s="1">
        <v>42536</v>
      </c>
      <c r="C239">
        <v>2.77</v>
      </c>
      <c r="D239">
        <v>843382257</v>
      </c>
      <c r="E239" t="s">
        <v>24</v>
      </c>
      <c r="F239" t="s">
        <v>17</v>
      </c>
      <c r="G239" t="s">
        <v>26</v>
      </c>
      <c r="H239" t="s">
        <v>19</v>
      </c>
      <c r="I239">
        <v>19.23</v>
      </c>
      <c r="J239" t="s">
        <v>24</v>
      </c>
      <c r="K239" s="2">
        <v>0.61041666666666672</v>
      </c>
      <c r="L239" s="2">
        <v>0.62152777777777779</v>
      </c>
      <c r="M239" t="s">
        <v>21</v>
      </c>
      <c r="N239">
        <v>16</v>
      </c>
      <c r="O239">
        <v>0.770536</v>
      </c>
    </row>
    <row r="240" spans="1:15" hidden="1" x14ac:dyDescent="0.3">
      <c r="A240" t="s">
        <v>173</v>
      </c>
      <c r="B240" s="1">
        <v>42536</v>
      </c>
      <c r="C240">
        <v>4.07</v>
      </c>
      <c r="D240">
        <v>8436095747</v>
      </c>
      <c r="E240" t="s">
        <v>16</v>
      </c>
      <c r="F240" t="s">
        <v>17</v>
      </c>
      <c r="G240" t="s">
        <v>26</v>
      </c>
      <c r="H240" t="s">
        <v>19</v>
      </c>
      <c r="I240">
        <v>12.93</v>
      </c>
      <c r="J240" t="s">
        <v>24</v>
      </c>
      <c r="K240" s="2">
        <v>0.81597222222222221</v>
      </c>
      <c r="L240" s="2">
        <v>0.85763888888888884</v>
      </c>
      <c r="M240" t="s">
        <v>21</v>
      </c>
      <c r="N240">
        <v>60</v>
      </c>
      <c r="O240">
        <v>0.70715320000000004</v>
      </c>
    </row>
    <row r="241" spans="1:15" hidden="1" x14ac:dyDescent="0.3">
      <c r="A241" t="s">
        <v>243</v>
      </c>
      <c r="B241" s="1">
        <v>42536</v>
      </c>
      <c r="C241">
        <v>2.83</v>
      </c>
      <c r="D241">
        <v>8436199381</v>
      </c>
      <c r="E241" t="s">
        <v>72</v>
      </c>
      <c r="F241" t="s">
        <v>17</v>
      </c>
      <c r="G241" t="s">
        <v>18</v>
      </c>
      <c r="H241" t="s">
        <v>19</v>
      </c>
      <c r="I241">
        <v>10.17</v>
      </c>
      <c r="J241" t="s">
        <v>24</v>
      </c>
      <c r="K241" s="2">
        <v>0.92083333333333339</v>
      </c>
      <c r="L241" s="2">
        <v>0.9375</v>
      </c>
      <c r="M241" t="s">
        <v>21</v>
      </c>
      <c r="N241">
        <v>24</v>
      </c>
      <c r="O241">
        <v>0.60648639999999998</v>
      </c>
    </row>
    <row r="242" spans="1:15" hidden="1" x14ac:dyDescent="0.3">
      <c r="A242" t="s">
        <v>244</v>
      </c>
      <c r="B242" s="1">
        <v>42536</v>
      </c>
      <c r="C242">
        <v>4.34</v>
      </c>
      <c r="D242">
        <v>8438530629</v>
      </c>
      <c r="E242" t="s">
        <v>20</v>
      </c>
      <c r="F242" t="s">
        <v>17</v>
      </c>
      <c r="G242" t="s">
        <v>18</v>
      </c>
      <c r="H242" t="s">
        <v>19</v>
      </c>
      <c r="I242">
        <v>20.66</v>
      </c>
      <c r="J242" t="s">
        <v>24</v>
      </c>
      <c r="K242" s="2">
        <v>0.77986111111111101</v>
      </c>
      <c r="L242" s="2">
        <v>0.8125</v>
      </c>
      <c r="M242" t="s">
        <v>26</v>
      </c>
      <c r="N242">
        <v>47</v>
      </c>
      <c r="O242">
        <v>0.59965100000000005</v>
      </c>
    </row>
    <row r="243" spans="1:15" hidden="1" x14ac:dyDescent="0.3">
      <c r="A243" t="s">
        <v>245</v>
      </c>
      <c r="B243" s="1">
        <v>42536</v>
      </c>
      <c r="C243">
        <v>0.12</v>
      </c>
      <c r="D243">
        <v>8437812277</v>
      </c>
      <c r="E243" t="s">
        <v>20</v>
      </c>
      <c r="F243" t="s">
        <v>16</v>
      </c>
      <c r="G243" t="s">
        <v>26</v>
      </c>
      <c r="H243" t="s">
        <v>19</v>
      </c>
      <c r="I243">
        <v>12.38</v>
      </c>
      <c r="J243" t="s">
        <v>24</v>
      </c>
      <c r="K243" s="2">
        <v>0.58472222222222225</v>
      </c>
      <c r="L243" s="2">
        <v>0.61041666666666672</v>
      </c>
      <c r="M243" t="s">
        <v>26</v>
      </c>
      <c r="N243">
        <v>37</v>
      </c>
      <c r="O243">
        <v>0.51514059999999995</v>
      </c>
    </row>
    <row r="244" spans="1:15" hidden="1" x14ac:dyDescent="0.3">
      <c r="A244" t="s">
        <v>248</v>
      </c>
      <c r="B244" s="1">
        <v>42536</v>
      </c>
      <c r="C244">
        <v>1.93</v>
      </c>
      <c r="D244">
        <v>8438057600</v>
      </c>
      <c r="E244" t="s">
        <v>20</v>
      </c>
      <c r="F244" t="s">
        <v>16</v>
      </c>
      <c r="G244" t="s">
        <v>18</v>
      </c>
      <c r="H244" t="s">
        <v>17</v>
      </c>
      <c r="I244">
        <v>18.07</v>
      </c>
      <c r="J244" t="s">
        <v>24</v>
      </c>
      <c r="K244" s="2">
        <v>0.45069444444444445</v>
      </c>
      <c r="L244" s="2">
        <v>0.50694444444444442</v>
      </c>
      <c r="M244" t="s">
        <v>26</v>
      </c>
      <c r="N244">
        <v>81</v>
      </c>
      <c r="O244">
        <v>0.42255199999999998</v>
      </c>
    </row>
    <row r="245" spans="1:15" hidden="1" x14ac:dyDescent="0.3">
      <c r="A245" t="s">
        <v>90</v>
      </c>
      <c r="B245" s="1">
        <v>42538</v>
      </c>
      <c r="C245">
        <v>2.67</v>
      </c>
      <c r="D245">
        <v>6187296730</v>
      </c>
      <c r="E245" t="s">
        <v>20</v>
      </c>
      <c r="F245" t="s">
        <v>17</v>
      </c>
      <c r="G245" t="s">
        <v>18</v>
      </c>
      <c r="H245" t="s">
        <v>20</v>
      </c>
      <c r="I245" t="s">
        <v>20</v>
      </c>
      <c r="J245" t="s">
        <v>20</v>
      </c>
      <c r="K245" t="s">
        <v>20</v>
      </c>
      <c r="L245" t="s">
        <v>20</v>
      </c>
      <c r="M245" t="s">
        <v>26</v>
      </c>
      <c r="N245" t="s">
        <v>20</v>
      </c>
      <c r="O245">
        <v>2.3861759999999999</v>
      </c>
    </row>
    <row r="246" spans="1:15" hidden="1" x14ac:dyDescent="0.3">
      <c r="A246" t="s">
        <v>92</v>
      </c>
      <c r="B246" s="1">
        <v>42538</v>
      </c>
      <c r="C246">
        <v>2.86</v>
      </c>
      <c r="D246">
        <v>4757995</v>
      </c>
      <c r="E246" t="s">
        <v>20</v>
      </c>
      <c r="F246" t="s">
        <v>17</v>
      </c>
      <c r="G246" t="s">
        <v>26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26</v>
      </c>
      <c r="N246" t="s">
        <v>20</v>
      </c>
      <c r="O246">
        <v>2.3333569999999999</v>
      </c>
    </row>
    <row r="247" spans="1:15" x14ac:dyDescent="0.3">
      <c r="A247" t="s">
        <v>230</v>
      </c>
      <c r="B247" s="1">
        <v>42538</v>
      </c>
      <c r="C247">
        <v>2.92</v>
      </c>
      <c r="D247">
        <v>2229358</v>
      </c>
      <c r="E247" t="s">
        <v>16</v>
      </c>
      <c r="F247" t="s">
        <v>17</v>
      </c>
      <c r="G247" t="s">
        <v>26</v>
      </c>
      <c r="H247" t="s">
        <v>19</v>
      </c>
      <c r="I247" t="s">
        <v>20</v>
      </c>
      <c r="J247" t="s">
        <v>19</v>
      </c>
      <c r="K247" s="2">
        <v>0.50972222222222219</v>
      </c>
      <c r="L247" t="s">
        <v>20</v>
      </c>
      <c r="M247" t="s">
        <v>21</v>
      </c>
      <c r="N247" t="s">
        <v>20</v>
      </c>
      <c r="O247">
        <v>1.3670800000000001</v>
      </c>
    </row>
    <row r="248" spans="1:15" x14ac:dyDescent="0.3">
      <c r="A248" t="s">
        <v>249</v>
      </c>
      <c r="B248" s="1">
        <v>42538</v>
      </c>
      <c r="C248">
        <v>5</v>
      </c>
      <c r="D248">
        <v>8434524114</v>
      </c>
      <c r="E248" t="s">
        <v>20</v>
      </c>
      <c r="F248" t="s">
        <v>17</v>
      </c>
      <c r="G248" t="s">
        <v>26</v>
      </c>
      <c r="H248" t="s">
        <v>19</v>
      </c>
      <c r="I248">
        <v>26.41</v>
      </c>
      <c r="J248" t="s">
        <v>19</v>
      </c>
      <c r="K248" s="2">
        <v>0.73472222222222217</v>
      </c>
      <c r="L248" s="2">
        <v>0.7631944444444444</v>
      </c>
      <c r="M248" t="s">
        <v>180</v>
      </c>
      <c r="N248">
        <v>41</v>
      </c>
      <c r="O248">
        <v>3.0374032</v>
      </c>
    </row>
    <row r="249" spans="1:15" hidden="1" x14ac:dyDescent="0.3">
      <c r="A249" t="s">
        <v>250</v>
      </c>
      <c r="B249" s="1">
        <v>42538</v>
      </c>
      <c r="C249">
        <v>0.9</v>
      </c>
      <c r="D249">
        <v>5132076965</v>
      </c>
      <c r="E249" t="s">
        <v>20</v>
      </c>
      <c r="F249" t="s">
        <v>17</v>
      </c>
      <c r="G249" t="s">
        <v>18</v>
      </c>
      <c r="H249" t="s">
        <v>19</v>
      </c>
      <c r="I249">
        <v>12.6</v>
      </c>
      <c r="J249" t="s">
        <v>24</v>
      </c>
      <c r="K249" s="2">
        <v>0.76180555555555562</v>
      </c>
      <c r="L249" s="2">
        <v>0.78333333333333333</v>
      </c>
      <c r="M249" t="s">
        <v>21</v>
      </c>
      <c r="N249">
        <v>31</v>
      </c>
      <c r="O249">
        <v>2.9174730000000002</v>
      </c>
    </row>
    <row r="250" spans="1:15" hidden="1" x14ac:dyDescent="0.3">
      <c r="A250" t="s">
        <v>251</v>
      </c>
      <c r="B250" s="1">
        <v>42538</v>
      </c>
      <c r="C250">
        <v>4.09</v>
      </c>
      <c r="D250">
        <v>8438131857</v>
      </c>
      <c r="E250" t="s">
        <v>20</v>
      </c>
      <c r="F250" t="s">
        <v>17</v>
      </c>
      <c r="G250" t="s">
        <v>26</v>
      </c>
      <c r="H250" t="s">
        <v>19</v>
      </c>
      <c r="I250">
        <v>15.91</v>
      </c>
      <c r="J250" t="s">
        <v>24</v>
      </c>
      <c r="K250" s="2">
        <v>0.92083333333333339</v>
      </c>
      <c r="L250" s="2">
        <v>0.95208333333333339</v>
      </c>
      <c r="M250" t="s">
        <v>21</v>
      </c>
      <c r="N250">
        <v>45</v>
      </c>
      <c r="O250">
        <v>2.6490282000000001</v>
      </c>
    </row>
    <row r="251" spans="1:15" hidden="1" x14ac:dyDescent="0.3">
      <c r="A251" t="s">
        <v>48</v>
      </c>
      <c r="B251" s="1">
        <v>42538</v>
      </c>
      <c r="C251">
        <v>5</v>
      </c>
      <c r="D251">
        <v>8439265314</v>
      </c>
      <c r="E251" t="s">
        <v>16</v>
      </c>
      <c r="F251" t="s">
        <v>16</v>
      </c>
      <c r="G251" t="s">
        <v>26</v>
      </c>
      <c r="H251" t="s">
        <v>19</v>
      </c>
      <c r="I251">
        <v>23.98</v>
      </c>
      <c r="J251" t="s">
        <v>24</v>
      </c>
      <c r="K251" s="2">
        <v>0.64236111111111105</v>
      </c>
      <c r="L251" s="2">
        <v>0.67708333333333337</v>
      </c>
      <c r="M251" t="s">
        <v>26</v>
      </c>
      <c r="N251">
        <v>50</v>
      </c>
      <c r="O251">
        <v>2.1922991999999999</v>
      </c>
    </row>
    <row r="252" spans="1:15" hidden="1" x14ac:dyDescent="0.3">
      <c r="A252" t="s">
        <v>252</v>
      </c>
      <c r="B252" s="1">
        <v>42538</v>
      </c>
      <c r="C252">
        <v>4.88</v>
      </c>
      <c r="D252">
        <v>8433455124</v>
      </c>
      <c r="E252" t="s">
        <v>16</v>
      </c>
      <c r="F252" t="s">
        <v>17</v>
      </c>
      <c r="G252" t="s">
        <v>18</v>
      </c>
      <c r="H252" t="s">
        <v>19</v>
      </c>
      <c r="I252">
        <v>18.12</v>
      </c>
      <c r="J252" t="s">
        <v>24</v>
      </c>
      <c r="K252" s="2">
        <v>0.78402777777777777</v>
      </c>
      <c r="L252" s="2">
        <v>0.8340277777777777</v>
      </c>
      <c r="M252" t="s">
        <v>26</v>
      </c>
      <c r="N252">
        <v>72</v>
      </c>
      <c r="O252">
        <v>2.0953607999999999</v>
      </c>
    </row>
    <row r="253" spans="1:15" hidden="1" x14ac:dyDescent="0.3">
      <c r="A253" t="s">
        <v>121</v>
      </c>
      <c r="B253" s="1">
        <v>42538</v>
      </c>
      <c r="C253">
        <v>2.3199999999999998</v>
      </c>
      <c r="D253">
        <v>8643412692</v>
      </c>
      <c r="E253" t="s">
        <v>20</v>
      </c>
      <c r="F253" t="s">
        <v>17</v>
      </c>
      <c r="G253" t="s">
        <v>26</v>
      </c>
      <c r="H253" t="s">
        <v>19</v>
      </c>
      <c r="I253">
        <v>17.68</v>
      </c>
      <c r="J253" t="s">
        <v>24</v>
      </c>
      <c r="K253" s="2">
        <v>0.75902777777777775</v>
      </c>
      <c r="L253" s="2">
        <v>0.79722222222222217</v>
      </c>
      <c r="M253" t="s">
        <v>21</v>
      </c>
      <c r="N253">
        <v>55</v>
      </c>
      <c r="O253">
        <v>2.0705048000000001</v>
      </c>
    </row>
    <row r="254" spans="1:15" hidden="1" x14ac:dyDescent="0.3">
      <c r="A254" t="s">
        <v>254</v>
      </c>
      <c r="B254" s="1">
        <v>42538</v>
      </c>
      <c r="C254">
        <v>2.52</v>
      </c>
      <c r="D254">
        <v>8437235561</v>
      </c>
      <c r="E254" t="s">
        <v>20</v>
      </c>
      <c r="F254" t="s">
        <v>17</v>
      </c>
      <c r="G254" t="s">
        <v>18</v>
      </c>
      <c r="H254" t="s">
        <v>17</v>
      </c>
      <c r="I254">
        <v>15.58</v>
      </c>
      <c r="J254" t="s">
        <v>24</v>
      </c>
      <c r="K254" s="2">
        <v>0.69027777777777777</v>
      </c>
      <c r="L254" s="2">
        <v>0.73333333333333339</v>
      </c>
      <c r="M254" t="s">
        <v>26</v>
      </c>
      <c r="N254">
        <v>62</v>
      </c>
      <c r="O254">
        <v>1.9437392</v>
      </c>
    </row>
    <row r="255" spans="1:15" hidden="1" x14ac:dyDescent="0.3">
      <c r="A255" t="s">
        <v>54</v>
      </c>
      <c r="B255" s="1">
        <v>42538</v>
      </c>
      <c r="C255">
        <v>3</v>
      </c>
      <c r="D255">
        <v>8437224000</v>
      </c>
      <c r="E255" t="s">
        <v>20</v>
      </c>
      <c r="F255" t="s">
        <v>16</v>
      </c>
      <c r="G255" t="s">
        <v>18</v>
      </c>
      <c r="H255" t="s">
        <v>17</v>
      </c>
      <c r="I255">
        <v>21.92</v>
      </c>
      <c r="J255" t="s">
        <v>19</v>
      </c>
      <c r="K255" s="2">
        <v>0.82013888888888886</v>
      </c>
      <c r="L255" s="2">
        <v>0.87083333333333324</v>
      </c>
      <c r="M255" t="s">
        <v>26</v>
      </c>
      <c r="N255">
        <v>73</v>
      </c>
      <c r="O255">
        <v>1.870414</v>
      </c>
    </row>
    <row r="256" spans="1:15" x14ac:dyDescent="0.3">
      <c r="A256" t="s">
        <v>255</v>
      </c>
      <c r="B256" s="1">
        <v>42538</v>
      </c>
      <c r="C256">
        <v>5</v>
      </c>
      <c r="D256">
        <v>8433302624</v>
      </c>
      <c r="E256" t="s">
        <v>72</v>
      </c>
      <c r="F256" t="s">
        <v>17</v>
      </c>
      <c r="G256" t="s">
        <v>26</v>
      </c>
      <c r="H256" t="s">
        <v>19</v>
      </c>
      <c r="I256">
        <v>13.46</v>
      </c>
      <c r="J256" t="s">
        <v>19</v>
      </c>
      <c r="K256" s="2">
        <v>0.8569444444444444</v>
      </c>
      <c r="L256" s="2">
        <v>0.89513888888888893</v>
      </c>
      <c r="M256" t="s">
        <v>21</v>
      </c>
      <c r="N256">
        <v>55</v>
      </c>
      <c r="O256">
        <v>1.5317510000000001</v>
      </c>
    </row>
    <row r="257" spans="1:15" hidden="1" x14ac:dyDescent="0.3">
      <c r="A257" t="s">
        <v>246</v>
      </c>
      <c r="B257" s="1">
        <v>42538</v>
      </c>
      <c r="C257">
        <v>6.74</v>
      </c>
      <c r="D257">
        <v>7632340990</v>
      </c>
      <c r="E257" t="s">
        <v>247</v>
      </c>
      <c r="F257" t="s">
        <v>17</v>
      </c>
      <c r="G257" t="s">
        <v>18</v>
      </c>
      <c r="H257" t="s">
        <v>19</v>
      </c>
      <c r="I257">
        <v>13.26</v>
      </c>
      <c r="J257" t="s">
        <v>24</v>
      </c>
      <c r="K257" s="2">
        <v>0.57291666666666663</v>
      </c>
      <c r="L257" s="2">
        <v>0.60069444444444442</v>
      </c>
      <c r="M257" t="s">
        <v>21</v>
      </c>
      <c r="N257">
        <v>40</v>
      </c>
      <c r="O257">
        <v>1.3167466000000001</v>
      </c>
    </row>
    <row r="258" spans="1:15" hidden="1" x14ac:dyDescent="0.3">
      <c r="A258" t="s">
        <v>257</v>
      </c>
      <c r="B258" s="1">
        <v>42538</v>
      </c>
      <c r="C258">
        <v>2.41</v>
      </c>
      <c r="D258">
        <v>8033601409</v>
      </c>
      <c r="E258" t="s">
        <v>20</v>
      </c>
      <c r="F258" t="s">
        <v>17</v>
      </c>
      <c r="G258" t="s">
        <v>18</v>
      </c>
      <c r="H258" t="s">
        <v>19</v>
      </c>
      <c r="I258">
        <v>13.59</v>
      </c>
      <c r="J258" t="s">
        <v>24</v>
      </c>
      <c r="K258" s="2">
        <v>0.7583333333333333</v>
      </c>
      <c r="L258" s="2">
        <v>0.79583333333333339</v>
      </c>
      <c r="M258" t="s">
        <v>21</v>
      </c>
      <c r="N258">
        <v>54</v>
      </c>
      <c r="O258">
        <v>1.2732486000000001</v>
      </c>
    </row>
    <row r="259" spans="1:15" hidden="1" x14ac:dyDescent="0.3">
      <c r="A259" t="s">
        <v>259</v>
      </c>
      <c r="B259" s="1">
        <v>42538</v>
      </c>
      <c r="C259">
        <v>3.63</v>
      </c>
      <c r="D259">
        <v>7572888636</v>
      </c>
      <c r="E259" t="s">
        <v>20</v>
      </c>
      <c r="F259" t="s">
        <v>17</v>
      </c>
      <c r="G259" t="s">
        <v>18</v>
      </c>
      <c r="H259" t="s">
        <v>19</v>
      </c>
      <c r="I259">
        <v>14.37</v>
      </c>
      <c r="J259" t="s">
        <v>24</v>
      </c>
      <c r="K259" s="2">
        <v>0.49791666666666662</v>
      </c>
      <c r="L259" s="2">
        <v>0.54652777777777783</v>
      </c>
      <c r="M259" t="s">
        <v>21</v>
      </c>
      <c r="N259">
        <v>70</v>
      </c>
      <c r="O259">
        <v>1.1669891999999999</v>
      </c>
    </row>
    <row r="260" spans="1:15" hidden="1" x14ac:dyDescent="0.3">
      <c r="A260" t="s">
        <v>261</v>
      </c>
      <c r="B260" s="1">
        <v>42538</v>
      </c>
      <c r="C260">
        <v>1</v>
      </c>
      <c r="D260">
        <v>843324403</v>
      </c>
      <c r="E260" t="s">
        <v>20</v>
      </c>
      <c r="F260" t="s">
        <v>59</v>
      </c>
      <c r="G260" t="s">
        <v>26</v>
      </c>
      <c r="H260" t="s">
        <v>17</v>
      </c>
      <c r="I260">
        <v>20</v>
      </c>
      <c r="J260" t="s">
        <v>19</v>
      </c>
      <c r="K260" s="2">
        <v>0.46388888888888885</v>
      </c>
      <c r="L260" s="2">
        <v>0.49374999999999997</v>
      </c>
      <c r="M260" t="s">
        <v>26</v>
      </c>
      <c r="N260">
        <v>43</v>
      </c>
      <c r="O260">
        <v>1.1539398000000001</v>
      </c>
    </row>
    <row r="261" spans="1:15" hidden="1" x14ac:dyDescent="0.3">
      <c r="A261" t="s">
        <v>263</v>
      </c>
      <c r="B261" s="1">
        <v>42538</v>
      </c>
      <c r="C261">
        <v>0</v>
      </c>
      <c r="D261">
        <v>8434698399</v>
      </c>
      <c r="E261" t="s">
        <v>20</v>
      </c>
      <c r="F261" t="s">
        <v>16</v>
      </c>
      <c r="G261" t="s">
        <v>18</v>
      </c>
      <c r="H261" t="s">
        <v>17</v>
      </c>
      <c r="I261">
        <v>10</v>
      </c>
      <c r="J261" t="s">
        <v>24</v>
      </c>
      <c r="K261" s="2">
        <v>0.71458333333333324</v>
      </c>
      <c r="L261" s="2">
        <v>0.75208333333333333</v>
      </c>
      <c r="M261" t="s">
        <v>180</v>
      </c>
      <c r="N261">
        <v>54</v>
      </c>
      <c r="O261">
        <v>1.090557</v>
      </c>
    </row>
    <row r="262" spans="1:15" hidden="1" x14ac:dyDescent="0.3">
      <c r="A262" t="s">
        <v>264</v>
      </c>
      <c r="B262" s="1">
        <v>42538</v>
      </c>
      <c r="C262">
        <v>4.72</v>
      </c>
      <c r="D262">
        <v>8032951910</v>
      </c>
      <c r="E262" t="s">
        <v>20</v>
      </c>
      <c r="F262" t="s">
        <v>17</v>
      </c>
      <c r="G262" t="s">
        <v>26</v>
      </c>
      <c r="H262" t="s">
        <v>17</v>
      </c>
      <c r="I262">
        <v>10.28</v>
      </c>
      <c r="J262" t="s">
        <v>24</v>
      </c>
      <c r="K262" s="2">
        <v>0.50555555555555554</v>
      </c>
      <c r="L262" s="2">
        <v>0.54097222222222219</v>
      </c>
      <c r="M262" t="s">
        <v>21</v>
      </c>
      <c r="N262">
        <v>51</v>
      </c>
      <c r="O262">
        <v>1.0799932000000001</v>
      </c>
    </row>
    <row r="263" spans="1:15" hidden="1" x14ac:dyDescent="0.3">
      <c r="A263" t="s">
        <v>211</v>
      </c>
      <c r="B263" s="1">
        <v>42538</v>
      </c>
      <c r="C263">
        <v>2</v>
      </c>
      <c r="D263">
        <v>7039892899</v>
      </c>
      <c r="E263" t="s">
        <v>20</v>
      </c>
      <c r="F263" t="s">
        <v>72</v>
      </c>
      <c r="G263" t="s">
        <v>26</v>
      </c>
      <c r="H263" t="s">
        <v>17</v>
      </c>
      <c r="I263">
        <v>12.16</v>
      </c>
      <c r="J263" t="s">
        <v>19</v>
      </c>
      <c r="K263" s="2">
        <v>0.83263888888888893</v>
      </c>
      <c r="L263" s="2">
        <v>0.87291666666666667</v>
      </c>
      <c r="M263" t="s">
        <v>21</v>
      </c>
      <c r="N263">
        <v>58</v>
      </c>
      <c r="O263">
        <v>1.0712936</v>
      </c>
    </row>
    <row r="264" spans="1:15" hidden="1" x14ac:dyDescent="0.3">
      <c r="A264" t="s">
        <v>211</v>
      </c>
      <c r="B264" s="1">
        <v>42538</v>
      </c>
      <c r="C264">
        <v>0</v>
      </c>
      <c r="D264">
        <v>8436198198</v>
      </c>
      <c r="E264" t="s">
        <v>20</v>
      </c>
      <c r="F264" t="s">
        <v>16</v>
      </c>
      <c r="G264" t="s">
        <v>18</v>
      </c>
      <c r="H264" t="s">
        <v>158</v>
      </c>
      <c r="I264">
        <v>11.27</v>
      </c>
      <c r="J264" t="s">
        <v>24</v>
      </c>
      <c r="K264" s="2">
        <v>0.92013888888888884</v>
      </c>
      <c r="L264" s="2">
        <v>0.9590277777777777</v>
      </c>
      <c r="M264" t="s">
        <v>26</v>
      </c>
      <c r="N264">
        <v>56</v>
      </c>
      <c r="O264">
        <v>1.0712936</v>
      </c>
    </row>
    <row r="265" spans="1:15" hidden="1" x14ac:dyDescent="0.3">
      <c r="A265" t="s">
        <v>211</v>
      </c>
      <c r="B265" s="1">
        <v>42538</v>
      </c>
      <c r="C265">
        <v>3.92</v>
      </c>
      <c r="D265">
        <v>8436965279</v>
      </c>
      <c r="E265" t="s">
        <v>20</v>
      </c>
      <c r="F265" t="s">
        <v>17</v>
      </c>
      <c r="G265" t="s">
        <v>26</v>
      </c>
      <c r="H265" t="s">
        <v>17</v>
      </c>
      <c r="I265">
        <v>26.08</v>
      </c>
      <c r="J265" t="s">
        <v>24</v>
      </c>
      <c r="K265" s="2">
        <v>0.90694444444444444</v>
      </c>
      <c r="L265" s="2">
        <v>0.9375</v>
      </c>
      <c r="M265" t="s">
        <v>21</v>
      </c>
      <c r="N265">
        <v>44</v>
      </c>
      <c r="O265">
        <v>1.0712936</v>
      </c>
    </row>
    <row r="266" spans="1:15" hidden="1" x14ac:dyDescent="0.3">
      <c r="A266" t="s">
        <v>266</v>
      </c>
      <c r="B266" s="1">
        <v>42538</v>
      </c>
      <c r="C266">
        <v>2.94</v>
      </c>
      <c r="D266">
        <v>8437237000</v>
      </c>
      <c r="E266" t="s">
        <v>20</v>
      </c>
      <c r="F266" t="s">
        <v>17</v>
      </c>
      <c r="G266" t="s">
        <v>26</v>
      </c>
      <c r="H266" t="s">
        <v>17</v>
      </c>
      <c r="I266">
        <v>9.06</v>
      </c>
      <c r="J266" t="s">
        <v>24</v>
      </c>
      <c r="K266" s="2">
        <v>0.71875</v>
      </c>
      <c r="L266" s="2">
        <v>0.77777777777777779</v>
      </c>
      <c r="M266" t="s">
        <v>21</v>
      </c>
      <c r="N266">
        <v>85</v>
      </c>
      <c r="O266">
        <v>1.0445734</v>
      </c>
    </row>
    <row r="267" spans="1:15" hidden="1" x14ac:dyDescent="0.3">
      <c r="A267" t="s">
        <v>214</v>
      </c>
      <c r="B267" s="1">
        <v>42538</v>
      </c>
      <c r="C267">
        <v>0</v>
      </c>
      <c r="D267">
        <v>8432311765</v>
      </c>
      <c r="E267" t="s">
        <v>20</v>
      </c>
      <c r="F267" t="s">
        <v>16</v>
      </c>
      <c r="G267" t="s">
        <v>18</v>
      </c>
      <c r="H267" t="s">
        <v>17</v>
      </c>
      <c r="I267">
        <v>13.54</v>
      </c>
      <c r="J267" t="s">
        <v>24</v>
      </c>
      <c r="K267" s="2">
        <v>0.69027777777777777</v>
      </c>
      <c r="L267" s="2">
        <v>0.7319444444444444</v>
      </c>
      <c r="M267" t="s">
        <v>26</v>
      </c>
      <c r="N267">
        <v>60</v>
      </c>
      <c r="O267">
        <v>0.94763500000000001</v>
      </c>
    </row>
    <row r="268" spans="1:15" x14ac:dyDescent="0.3">
      <c r="A268" t="s">
        <v>268</v>
      </c>
      <c r="B268" s="1">
        <v>42538</v>
      </c>
      <c r="C268">
        <v>5</v>
      </c>
      <c r="D268">
        <v>8438172673</v>
      </c>
      <c r="E268" t="s">
        <v>269</v>
      </c>
      <c r="F268" t="s">
        <v>17</v>
      </c>
      <c r="G268" t="s">
        <v>26</v>
      </c>
      <c r="H268" t="s">
        <v>19</v>
      </c>
      <c r="I268">
        <v>21.66</v>
      </c>
      <c r="J268" t="s">
        <v>19</v>
      </c>
      <c r="K268" s="2">
        <v>0.68888888888888899</v>
      </c>
      <c r="L268" s="2">
        <v>0.72222222222222221</v>
      </c>
      <c r="M268" t="s">
        <v>21</v>
      </c>
      <c r="N268">
        <v>48</v>
      </c>
      <c r="O268">
        <v>0.94204239999999995</v>
      </c>
    </row>
    <row r="269" spans="1:15" hidden="1" x14ac:dyDescent="0.3">
      <c r="A269" t="s">
        <v>270</v>
      </c>
      <c r="B269" s="1">
        <v>42538</v>
      </c>
      <c r="C269">
        <v>6.12</v>
      </c>
      <c r="D269">
        <v>8437226612</v>
      </c>
      <c r="E269" t="s">
        <v>72</v>
      </c>
      <c r="F269" t="s">
        <v>17</v>
      </c>
      <c r="G269" t="s">
        <v>18</v>
      </c>
      <c r="H269" t="s">
        <v>17</v>
      </c>
      <c r="I269">
        <v>21.88</v>
      </c>
      <c r="J269" t="s">
        <v>24</v>
      </c>
      <c r="K269" s="2">
        <v>0.49583333333333335</v>
      </c>
      <c r="L269" s="2">
        <v>0.51874999999999993</v>
      </c>
      <c r="M269" t="s">
        <v>26</v>
      </c>
      <c r="N269">
        <v>33</v>
      </c>
      <c r="O269">
        <v>0.90413699999999997</v>
      </c>
    </row>
    <row r="270" spans="1:15" hidden="1" x14ac:dyDescent="0.3">
      <c r="A270" t="s">
        <v>271</v>
      </c>
      <c r="B270" s="1">
        <v>42538</v>
      </c>
      <c r="C270">
        <v>1</v>
      </c>
      <c r="D270">
        <v>8436078570</v>
      </c>
      <c r="E270">
        <v>270</v>
      </c>
      <c r="F270" t="s">
        <v>16</v>
      </c>
      <c r="G270" t="s">
        <v>18</v>
      </c>
      <c r="H270" t="s">
        <v>17</v>
      </c>
      <c r="I270">
        <v>11.11</v>
      </c>
      <c r="J270" t="s">
        <v>24</v>
      </c>
      <c r="K270" s="2">
        <v>0.46388888888888885</v>
      </c>
      <c r="L270" s="2">
        <v>0.49444444444444446</v>
      </c>
      <c r="M270" t="s">
        <v>21</v>
      </c>
      <c r="N270">
        <v>44</v>
      </c>
      <c r="O270">
        <v>0.88052379999999997</v>
      </c>
    </row>
    <row r="271" spans="1:15" hidden="1" x14ac:dyDescent="0.3">
      <c r="A271" t="s">
        <v>272</v>
      </c>
      <c r="B271" s="1">
        <v>42538</v>
      </c>
      <c r="C271">
        <v>0</v>
      </c>
      <c r="D271">
        <v>3473647142</v>
      </c>
      <c r="E271" t="s">
        <v>20</v>
      </c>
      <c r="F271" t="s">
        <v>16</v>
      </c>
      <c r="G271" t="s">
        <v>18</v>
      </c>
      <c r="H271" t="s">
        <v>19</v>
      </c>
      <c r="I271">
        <v>10.72</v>
      </c>
      <c r="J271" t="s">
        <v>19</v>
      </c>
      <c r="K271" s="2">
        <v>0.51666666666666672</v>
      </c>
      <c r="L271" s="2">
        <v>0.55833333333333335</v>
      </c>
      <c r="M271" t="s">
        <v>180</v>
      </c>
      <c r="N271">
        <v>60</v>
      </c>
      <c r="O271">
        <v>0.71026020000000001</v>
      </c>
    </row>
    <row r="272" spans="1:15" hidden="1" x14ac:dyDescent="0.3">
      <c r="A272" t="s">
        <v>196</v>
      </c>
      <c r="B272" s="1">
        <v>42538</v>
      </c>
      <c r="C272">
        <v>11.93</v>
      </c>
      <c r="D272">
        <v>8608742259</v>
      </c>
      <c r="E272" t="s">
        <v>20</v>
      </c>
      <c r="F272" t="s">
        <v>17</v>
      </c>
      <c r="G272" t="s">
        <v>26</v>
      </c>
      <c r="H272" t="s">
        <v>19</v>
      </c>
      <c r="I272">
        <v>48.07</v>
      </c>
      <c r="J272" t="s">
        <v>24</v>
      </c>
      <c r="K272" s="2">
        <v>0.8256944444444444</v>
      </c>
      <c r="L272" s="2">
        <v>0.85486111111111107</v>
      </c>
      <c r="M272" t="s">
        <v>21</v>
      </c>
      <c r="N272">
        <v>42</v>
      </c>
      <c r="O272">
        <v>0.57852340000000002</v>
      </c>
    </row>
    <row r="273" spans="1:15" x14ac:dyDescent="0.3">
      <c r="A273" t="s">
        <v>273</v>
      </c>
      <c r="B273" s="1">
        <v>42538</v>
      </c>
      <c r="C273">
        <v>2</v>
      </c>
      <c r="D273" t="s">
        <v>20</v>
      </c>
      <c r="E273" t="s">
        <v>20</v>
      </c>
      <c r="F273" t="s">
        <v>17</v>
      </c>
      <c r="G273" t="s">
        <v>26</v>
      </c>
      <c r="H273" t="s">
        <v>17</v>
      </c>
      <c r="I273">
        <v>10</v>
      </c>
      <c r="J273" t="s">
        <v>19</v>
      </c>
      <c r="K273" s="2">
        <v>0.58472222222222225</v>
      </c>
      <c r="L273" s="2">
        <v>0.60833333333333328</v>
      </c>
      <c r="M273" t="s">
        <v>26</v>
      </c>
      <c r="N273">
        <v>34</v>
      </c>
      <c r="O273">
        <v>0.57106659999999998</v>
      </c>
    </row>
    <row r="274" spans="1:15" x14ac:dyDescent="0.3">
      <c r="A274" t="s">
        <v>276</v>
      </c>
      <c r="B274" s="1">
        <v>42538</v>
      </c>
      <c r="C274">
        <v>4</v>
      </c>
      <c r="D274">
        <v>2026077508</v>
      </c>
      <c r="E274" t="s">
        <v>20</v>
      </c>
      <c r="F274" t="s">
        <v>17</v>
      </c>
      <c r="G274" t="s">
        <v>26</v>
      </c>
      <c r="H274" t="s">
        <v>19</v>
      </c>
      <c r="I274">
        <v>18.95</v>
      </c>
      <c r="J274" t="s">
        <v>19</v>
      </c>
      <c r="K274" s="2">
        <v>0.77986111111111101</v>
      </c>
      <c r="L274" s="2">
        <v>0.82152777777777775</v>
      </c>
      <c r="M274" t="s">
        <v>21</v>
      </c>
      <c r="N274" t="s">
        <v>20</v>
      </c>
      <c r="O274">
        <v>1.2378288</v>
      </c>
    </row>
    <row r="275" spans="1:15" hidden="1" x14ac:dyDescent="0.3">
      <c r="A275" t="s">
        <v>236</v>
      </c>
      <c r="B275" s="1">
        <v>42538</v>
      </c>
      <c r="C275">
        <v>4.3099999999999996</v>
      </c>
      <c r="D275">
        <v>4134754994</v>
      </c>
      <c r="E275" t="s">
        <v>24</v>
      </c>
      <c r="F275" t="s">
        <v>59</v>
      </c>
      <c r="G275" t="s">
        <v>26</v>
      </c>
      <c r="H275" t="s">
        <v>19</v>
      </c>
      <c r="I275" t="s">
        <v>20</v>
      </c>
      <c r="J275" t="s">
        <v>19</v>
      </c>
      <c r="K275" s="2">
        <v>0.57291666666666663</v>
      </c>
      <c r="L275" t="s">
        <v>20</v>
      </c>
      <c r="M275" t="s">
        <v>21</v>
      </c>
      <c r="N275" t="s">
        <v>20</v>
      </c>
      <c r="O275">
        <v>1.18066</v>
      </c>
    </row>
    <row r="276" spans="1:15" hidden="1" x14ac:dyDescent="0.3">
      <c r="A276" t="s">
        <v>236</v>
      </c>
      <c r="B276" s="1">
        <v>42538</v>
      </c>
      <c r="C276">
        <v>4.3099999999999996</v>
      </c>
      <c r="D276">
        <v>4134754994</v>
      </c>
      <c r="E276">
        <v>6</v>
      </c>
      <c r="F276" t="s">
        <v>59</v>
      </c>
      <c r="G276" t="s">
        <v>26</v>
      </c>
      <c r="H276" t="s">
        <v>20</v>
      </c>
      <c r="I276" t="s">
        <v>20</v>
      </c>
      <c r="J276" t="s">
        <v>20</v>
      </c>
      <c r="K276" t="s">
        <v>20</v>
      </c>
      <c r="L276" t="s">
        <v>20</v>
      </c>
      <c r="M276" t="s">
        <v>21</v>
      </c>
      <c r="N276" t="s">
        <v>20</v>
      </c>
      <c r="O276">
        <v>1.18066</v>
      </c>
    </row>
    <row r="277" spans="1:15" hidden="1" x14ac:dyDescent="0.3">
      <c r="A277" t="s">
        <v>217</v>
      </c>
      <c r="B277" s="1">
        <v>42538</v>
      </c>
      <c r="C277">
        <v>3.51</v>
      </c>
      <c r="D277" t="s">
        <v>20</v>
      </c>
      <c r="E277" t="s">
        <v>20</v>
      </c>
      <c r="F277" t="s">
        <v>17</v>
      </c>
      <c r="G277" t="s">
        <v>26</v>
      </c>
      <c r="H277" t="s">
        <v>19</v>
      </c>
      <c r="I277" t="s">
        <v>20</v>
      </c>
      <c r="J277" t="s">
        <v>20</v>
      </c>
      <c r="K277" s="2">
        <v>0.64583333333333337</v>
      </c>
      <c r="L277" t="s">
        <v>20</v>
      </c>
      <c r="M277" t="s">
        <v>21</v>
      </c>
      <c r="N277" t="s">
        <v>20</v>
      </c>
      <c r="O277">
        <v>0.87555260000000001</v>
      </c>
    </row>
    <row r="278" spans="1:15" x14ac:dyDescent="0.3">
      <c r="A278" t="s">
        <v>431</v>
      </c>
      <c r="B278" s="1">
        <v>42538</v>
      </c>
      <c r="C278">
        <v>2.63</v>
      </c>
      <c r="D278">
        <v>2247239338</v>
      </c>
      <c r="E278" t="s">
        <v>20</v>
      </c>
      <c r="F278" t="s">
        <v>17</v>
      </c>
      <c r="G278" t="s">
        <v>18</v>
      </c>
      <c r="H278" t="s">
        <v>20</v>
      </c>
      <c r="I278" t="s">
        <v>20</v>
      </c>
      <c r="J278" t="s">
        <v>19</v>
      </c>
      <c r="K278" s="2">
        <v>0.89027777777777783</v>
      </c>
      <c r="L278" t="s">
        <v>20</v>
      </c>
      <c r="M278" t="s">
        <v>21</v>
      </c>
      <c r="N278" t="s">
        <v>20</v>
      </c>
      <c r="O278">
        <v>0.79228500000000002</v>
      </c>
    </row>
    <row r="279" spans="1:15" hidden="1" x14ac:dyDescent="0.3">
      <c r="A279" t="s">
        <v>133</v>
      </c>
      <c r="B279" s="1">
        <v>42538</v>
      </c>
      <c r="C279">
        <v>2</v>
      </c>
      <c r="D279">
        <v>7048582451</v>
      </c>
      <c r="E279" t="s">
        <v>16</v>
      </c>
      <c r="F279" t="s">
        <v>59</v>
      </c>
      <c r="G279" t="s">
        <v>26</v>
      </c>
      <c r="H279" t="s">
        <v>19</v>
      </c>
      <c r="I279" t="s">
        <v>20</v>
      </c>
      <c r="J279" t="s">
        <v>20</v>
      </c>
      <c r="K279" t="s">
        <v>20</v>
      </c>
      <c r="L279" t="s">
        <v>20</v>
      </c>
      <c r="M279" t="s">
        <v>21</v>
      </c>
      <c r="N279" t="s">
        <v>20</v>
      </c>
      <c r="O279">
        <v>0.5928156</v>
      </c>
    </row>
    <row r="280" spans="1:15" hidden="1" x14ac:dyDescent="0.3">
      <c r="A280" t="s">
        <v>508</v>
      </c>
      <c r="B280" s="1">
        <v>42538</v>
      </c>
      <c r="C280">
        <v>6.7</v>
      </c>
      <c r="D280">
        <v>8476122767</v>
      </c>
      <c r="E280" t="s">
        <v>20</v>
      </c>
      <c r="F280" t="s">
        <v>17</v>
      </c>
      <c r="G280" t="s">
        <v>26</v>
      </c>
      <c r="H280" t="s">
        <v>20</v>
      </c>
      <c r="I280" t="s">
        <v>20</v>
      </c>
      <c r="J280" t="s">
        <v>20</v>
      </c>
      <c r="K280" s="2">
        <v>0.73263888888888884</v>
      </c>
      <c r="L280" t="s">
        <v>20</v>
      </c>
      <c r="M280" t="s">
        <v>26</v>
      </c>
      <c r="N280" t="s">
        <v>20</v>
      </c>
      <c r="O280">
        <v>0.57044519999999999</v>
      </c>
    </row>
    <row r="281" spans="1:15" hidden="1" x14ac:dyDescent="0.3">
      <c r="A281" t="s">
        <v>519</v>
      </c>
      <c r="B281" s="1">
        <v>42538</v>
      </c>
      <c r="C281">
        <v>2.29</v>
      </c>
      <c r="D281">
        <v>4969818</v>
      </c>
      <c r="E281" t="s">
        <v>20</v>
      </c>
      <c r="F281" t="s">
        <v>17</v>
      </c>
      <c r="G281" t="s">
        <v>18</v>
      </c>
      <c r="H281" t="s">
        <v>19</v>
      </c>
      <c r="I281" t="s">
        <v>20</v>
      </c>
      <c r="J281" t="s">
        <v>20</v>
      </c>
      <c r="K281" t="s">
        <v>20</v>
      </c>
      <c r="L281" t="s">
        <v>20</v>
      </c>
      <c r="M281" t="s">
        <v>21</v>
      </c>
      <c r="N281" t="s">
        <v>20</v>
      </c>
      <c r="O281">
        <v>0.51514059999999995</v>
      </c>
    </row>
    <row r="282" spans="1:15" hidden="1" x14ac:dyDescent="0.3">
      <c r="A282" t="s">
        <v>521</v>
      </c>
      <c r="B282" s="1">
        <v>42538</v>
      </c>
      <c r="C282">
        <v>3.4</v>
      </c>
      <c r="D282">
        <v>5089719318</v>
      </c>
      <c r="E282" t="s">
        <v>101</v>
      </c>
      <c r="F282" t="s">
        <v>17</v>
      </c>
      <c r="G282" t="s">
        <v>18</v>
      </c>
      <c r="H282" t="s">
        <v>20</v>
      </c>
      <c r="I282" t="s">
        <v>20</v>
      </c>
      <c r="J282" t="s">
        <v>20</v>
      </c>
      <c r="K282" s="2">
        <v>0.72013888888888899</v>
      </c>
      <c r="L282" t="s">
        <v>20</v>
      </c>
      <c r="M282" t="s">
        <v>21</v>
      </c>
      <c r="N282" t="s">
        <v>20</v>
      </c>
      <c r="O282">
        <v>0.48469200000000001</v>
      </c>
    </row>
    <row r="283" spans="1:15" hidden="1" x14ac:dyDescent="0.3">
      <c r="A283" t="s">
        <v>521</v>
      </c>
      <c r="B283" s="1">
        <v>42538</v>
      </c>
      <c r="C283">
        <v>2.84</v>
      </c>
      <c r="D283">
        <v>5179653396</v>
      </c>
      <c r="E283" t="s">
        <v>16</v>
      </c>
      <c r="F283" t="s">
        <v>17</v>
      </c>
      <c r="G283" t="s">
        <v>18</v>
      </c>
      <c r="H283" t="s">
        <v>20</v>
      </c>
      <c r="I283" t="s">
        <v>20</v>
      </c>
      <c r="J283" t="s">
        <v>20</v>
      </c>
      <c r="K283" t="s">
        <v>20</v>
      </c>
      <c r="L283" t="s">
        <v>20</v>
      </c>
      <c r="M283" t="s">
        <v>21</v>
      </c>
      <c r="N283" t="s">
        <v>20</v>
      </c>
      <c r="O283">
        <v>0.48469200000000001</v>
      </c>
    </row>
    <row r="284" spans="1:15" hidden="1" x14ac:dyDescent="0.3">
      <c r="A284" t="s">
        <v>529</v>
      </c>
      <c r="B284" s="1">
        <v>42538</v>
      </c>
      <c r="C284">
        <v>2</v>
      </c>
      <c r="D284">
        <v>3022732</v>
      </c>
      <c r="E284" t="s">
        <v>20</v>
      </c>
      <c r="F284" t="s">
        <v>16</v>
      </c>
      <c r="G284" t="s">
        <v>18</v>
      </c>
      <c r="H284" t="s">
        <v>20</v>
      </c>
      <c r="I284" t="s">
        <v>20</v>
      </c>
      <c r="J284" t="s">
        <v>19</v>
      </c>
      <c r="K284" s="2">
        <v>0.80208333333333337</v>
      </c>
      <c r="L284" t="s">
        <v>20</v>
      </c>
      <c r="M284" t="s">
        <v>21</v>
      </c>
      <c r="N284" t="s">
        <v>20</v>
      </c>
      <c r="O284">
        <v>0.46170020000000001</v>
      </c>
    </row>
    <row r="285" spans="1:15" hidden="1" x14ac:dyDescent="0.3">
      <c r="A285" t="s">
        <v>274</v>
      </c>
      <c r="B285" s="1">
        <v>42541</v>
      </c>
      <c r="C285">
        <v>5</v>
      </c>
      <c r="D285">
        <v>8434525403</v>
      </c>
      <c r="E285" t="s">
        <v>20</v>
      </c>
      <c r="F285" t="s">
        <v>17</v>
      </c>
      <c r="G285" t="s">
        <v>18</v>
      </c>
      <c r="H285" t="s">
        <v>17</v>
      </c>
      <c r="I285">
        <v>12.82</v>
      </c>
      <c r="J285" t="s">
        <v>24</v>
      </c>
      <c r="K285" s="2">
        <v>0.54861111111111105</v>
      </c>
      <c r="L285" s="2">
        <v>0.57638888888888895</v>
      </c>
      <c r="M285" t="s">
        <v>180</v>
      </c>
      <c r="N285">
        <v>40</v>
      </c>
      <c r="O285">
        <v>0.3</v>
      </c>
    </row>
    <row r="286" spans="1:15" hidden="1" x14ac:dyDescent="0.3">
      <c r="A286" t="s">
        <v>121</v>
      </c>
      <c r="B286" s="1">
        <v>42541</v>
      </c>
      <c r="C286">
        <v>0</v>
      </c>
      <c r="D286">
        <v>8436187372</v>
      </c>
      <c r="E286" t="s">
        <v>20</v>
      </c>
      <c r="F286" t="s">
        <v>16</v>
      </c>
      <c r="G286" t="s">
        <v>18</v>
      </c>
      <c r="H286" t="s">
        <v>19</v>
      </c>
      <c r="I286">
        <v>16.239999999999998</v>
      </c>
      <c r="J286" t="s">
        <v>19</v>
      </c>
      <c r="K286" s="2">
        <v>0.88958333333333339</v>
      </c>
      <c r="L286" s="2">
        <v>0.92986111111111114</v>
      </c>
      <c r="M286" t="s">
        <v>21</v>
      </c>
      <c r="N286">
        <v>58</v>
      </c>
      <c r="O286">
        <v>2.0705048000000001</v>
      </c>
    </row>
    <row r="287" spans="1:15" hidden="1" x14ac:dyDescent="0.3">
      <c r="A287" t="s">
        <v>275</v>
      </c>
      <c r="B287" s="1">
        <v>42541</v>
      </c>
      <c r="C287">
        <v>0</v>
      </c>
      <c r="D287">
        <v>8435348936</v>
      </c>
      <c r="E287" t="s">
        <v>98</v>
      </c>
      <c r="F287" t="s">
        <v>16</v>
      </c>
      <c r="G287" t="s">
        <v>26</v>
      </c>
      <c r="H287" t="s">
        <v>19</v>
      </c>
      <c r="I287">
        <v>19.89</v>
      </c>
      <c r="J287" t="s">
        <v>24</v>
      </c>
      <c r="K287" s="2">
        <v>0.63611111111111118</v>
      </c>
      <c r="L287" s="2">
        <v>0.66597222222222219</v>
      </c>
      <c r="M287" t="s">
        <v>26</v>
      </c>
      <c r="N287">
        <v>43</v>
      </c>
      <c r="O287">
        <v>2.0189286000000002</v>
      </c>
    </row>
    <row r="288" spans="1:15" hidden="1" x14ac:dyDescent="0.3">
      <c r="A288" t="s">
        <v>275</v>
      </c>
      <c r="B288" s="1">
        <v>42541</v>
      </c>
      <c r="C288">
        <v>0</v>
      </c>
      <c r="D288">
        <v>8432098538</v>
      </c>
      <c r="E288" t="s">
        <v>98</v>
      </c>
      <c r="F288" t="s">
        <v>16</v>
      </c>
      <c r="G288" t="s">
        <v>18</v>
      </c>
      <c r="H288" t="s">
        <v>19</v>
      </c>
      <c r="I288">
        <v>26.24</v>
      </c>
      <c r="J288" t="s">
        <v>19</v>
      </c>
      <c r="K288" s="2">
        <v>0.8534722222222223</v>
      </c>
      <c r="L288" s="2">
        <v>0.89097222222222217</v>
      </c>
      <c r="M288" t="s">
        <v>26</v>
      </c>
      <c r="N288">
        <v>54</v>
      </c>
      <c r="O288">
        <v>2.0189286000000002</v>
      </c>
    </row>
    <row r="289" spans="1:15" hidden="1" x14ac:dyDescent="0.3">
      <c r="A289" t="s">
        <v>277</v>
      </c>
      <c r="B289" s="1">
        <v>42541</v>
      </c>
      <c r="C289">
        <v>5</v>
      </c>
      <c r="D289">
        <v>8435324885</v>
      </c>
      <c r="E289" t="s">
        <v>20</v>
      </c>
      <c r="F289" t="s">
        <v>16</v>
      </c>
      <c r="G289" t="s">
        <v>26</v>
      </c>
      <c r="H289" t="s">
        <v>19</v>
      </c>
      <c r="I289">
        <v>35.909999999999997</v>
      </c>
      <c r="J289" t="s">
        <v>24</v>
      </c>
      <c r="K289" s="2">
        <v>0.50208333333333333</v>
      </c>
      <c r="L289" s="2">
        <v>0.55555555555555558</v>
      </c>
      <c r="M289" t="s">
        <v>26</v>
      </c>
      <c r="N289">
        <v>77</v>
      </c>
      <c r="O289">
        <v>1.8244304</v>
      </c>
    </row>
    <row r="290" spans="1:15" hidden="1" x14ac:dyDescent="0.3">
      <c r="A290" t="s">
        <v>279</v>
      </c>
      <c r="B290" s="1">
        <v>42541</v>
      </c>
      <c r="C290">
        <v>0</v>
      </c>
      <c r="D290">
        <v>8434427749</v>
      </c>
      <c r="E290" t="s">
        <v>20</v>
      </c>
      <c r="F290" t="s">
        <v>16</v>
      </c>
      <c r="G290" t="s">
        <v>26</v>
      </c>
      <c r="H290" t="s">
        <v>19</v>
      </c>
      <c r="I290">
        <v>15.69</v>
      </c>
      <c r="J290" t="s">
        <v>19</v>
      </c>
      <c r="K290" s="2">
        <v>0.78055555555555556</v>
      </c>
      <c r="L290" s="2">
        <v>0.80138888888888893</v>
      </c>
      <c r="M290" t="s">
        <v>180</v>
      </c>
      <c r="N290">
        <v>30</v>
      </c>
      <c r="O290">
        <v>1.5827058000000001</v>
      </c>
    </row>
    <row r="291" spans="1:15" hidden="1" x14ac:dyDescent="0.3">
      <c r="A291" t="s">
        <v>280</v>
      </c>
      <c r="B291" s="1">
        <v>42541</v>
      </c>
      <c r="C291">
        <v>6.35</v>
      </c>
      <c r="D291">
        <v>8434377599</v>
      </c>
      <c r="E291" t="s">
        <v>20</v>
      </c>
      <c r="F291" t="s">
        <v>16</v>
      </c>
      <c r="G291" t="s">
        <v>26</v>
      </c>
      <c r="H291" t="s">
        <v>19</v>
      </c>
      <c r="I291">
        <v>23.65</v>
      </c>
      <c r="J291" t="s">
        <v>19</v>
      </c>
      <c r="K291" s="2">
        <v>0.6069444444444444</v>
      </c>
      <c r="L291" s="2">
        <v>0.63472222222222219</v>
      </c>
      <c r="M291" t="s">
        <v>26</v>
      </c>
      <c r="N291">
        <v>40</v>
      </c>
      <c r="O291">
        <v>1.569035</v>
      </c>
    </row>
    <row r="292" spans="1:15" hidden="1" x14ac:dyDescent="0.3">
      <c r="A292" t="s">
        <v>282</v>
      </c>
      <c r="B292" s="1">
        <v>42541</v>
      </c>
      <c r="C292">
        <v>5.05</v>
      </c>
      <c r="D292">
        <v>8438106367</v>
      </c>
      <c r="E292" t="s">
        <v>20</v>
      </c>
      <c r="F292" t="s">
        <v>17</v>
      </c>
      <c r="G292" t="s">
        <v>26</v>
      </c>
      <c r="H292" t="s">
        <v>19</v>
      </c>
      <c r="I292">
        <v>29.95</v>
      </c>
      <c r="J292" t="s">
        <v>24</v>
      </c>
      <c r="K292" s="2">
        <v>0.71319444444444446</v>
      </c>
      <c r="L292" s="2">
        <v>0.7583333333333333</v>
      </c>
      <c r="M292" t="s">
        <v>180</v>
      </c>
      <c r="N292">
        <v>65</v>
      </c>
      <c r="O292">
        <v>1.4503476</v>
      </c>
    </row>
    <row r="293" spans="1:15" hidden="1" x14ac:dyDescent="0.3">
      <c r="A293" t="s">
        <v>283</v>
      </c>
      <c r="B293" s="1">
        <v>42541</v>
      </c>
      <c r="C293">
        <v>5.77</v>
      </c>
      <c r="D293">
        <v>8435092935</v>
      </c>
      <c r="E293">
        <v>210</v>
      </c>
      <c r="F293" t="s">
        <v>17</v>
      </c>
      <c r="G293" t="s">
        <v>26</v>
      </c>
      <c r="H293" t="s">
        <v>19</v>
      </c>
      <c r="I293">
        <v>19.23</v>
      </c>
      <c r="J293" t="s">
        <v>24</v>
      </c>
      <c r="K293" s="2">
        <v>0.75763888888888886</v>
      </c>
      <c r="L293" s="2">
        <v>0.79583333333333339</v>
      </c>
      <c r="M293" t="s">
        <v>21</v>
      </c>
      <c r="N293">
        <v>55</v>
      </c>
      <c r="O293">
        <v>1.2918905999999999</v>
      </c>
    </row>
    <row r="294" spans="1:15" x14ac:dyDescent="0.3">
      <c r="A294" t="s">
        <v>284</v>
      </c>
      <c r="B294" s="1">
        <v>42541</v>
      </c>
      <c r="C294">
        <v>2</v>
      </c>
      <c r="D294">
        <v>6156185150</v>
      </c>
      <c r="E294" t="s">
        <v>20</v>
      </c>
      <c r="F294" t="s">
        <v>17</v>
      </c>
      <c r="G294" t="s">
        <v>18</v>
      </c>
      <c r="H294" t="s">
        <v>19</v>
      </c>
      <c r="I294">
        <v>11.38</v>
      </c>
      <c r="J294" t="s">
        <v>19</v>
      </c>
      <c r="K294" s="2">
        <v>0.76111111111111107</v>
      </c>
      <c r="L294" s="2">
        <v>0.78680555555555554</v>
      </c>
      <c r="M294" t="s">
        <v>21</v>
      </c>
      <c r="N294">
        <v>37</v>
      </c>
      <c r="O294">
        <v>1.1464829999999999</v>
      </c>
    </row>
    <row r="295" spans="1:15" hidden="1" x14ac:dyDescent="0.3">
      <c r="A295" t="s">
        <v>285</v>
      </c>
      <c r="B295" s="1">
        <v>42541</v>
      </c>
      <c r="C295">
        <v>4.3099999999999996</v>
      </c>
      <c r="D295">
        <v>8434421195</v>
      </c>
      <c r="E295" t="s">
        <v>20</v>
      </c>
      <c r="F295" t="s">
        <v>59</v>
      </c>
      <c r="G295" t="s">
        <v>26</v>
      </c>
      <c r="H295" t="s">
        <v>17</v>
      </c>
      <c r="I295">
        <v>15.69</v>
      </c>
      <c r="J295" t="s">
        <v>24</v>
      </c>
      <c r="K295" s="2">
        <v>0.45277777777777778</v>
      </c>
      <c r="L295" s="2">
        <v>0.4777777777777778</v>
      </c>
      <c r="M295" t="s">
        <v>26</v>
      </c>
      <c r="N295">
        <v>36</v>
      </c>
      <c r="O295">
        <v>1.1085776000000001</v>
      </c>
    </row>
    <row r="296" spans="1:15" hidden="1" x14ac:dyDescent="0.3">
      <c r="A296" t="s">
        <v>73</v>
      </c>
      <c r="B296" s="1">
        <v>42541</v>
      </c>
      <c r="C296">
        <v>5.77</v>
      </c>
      <c r="D296">
        <v>8435229748</v>
      </c>
      <c r="E296" t="s">
        <v>20</v>
      </c>
      <c r="F296" t="s">
        <v>17</v>
      </c>
      <c r="G296" t="s">
        <v>18</v>
      </c>
      <c r="H296" t="s">
        <v>17</v>
      </c>
      <c r="I296">
        <v>19.23</v>
      </c>
      <c r="J296" t="s">
        <v>24</v>
      </c>
      <c r="K296" s="2">
        <v>0.4777777777777778</v>
      </c>
      <c r="L296" s="2">
        <v>0.52013888888888882</v>
      </c>
      <c r="M296" t="s">
        <v>21</v>
      </c>
      <c r="N296">
        <v>61</v>
      </c>
      <c r="O296">
        <v>1.0166104</v>
      </c>
    </row>
    <row r="297" spans="1:15" hidden="1" x14ac:dyDescent="0.3">
      <c r="A297" t="s">
        <v>286</v>
      </c>
      <c r="B297" s="1">
        <v>42541</v>
      </c>
      <c r="C297">
        <v>0</v>
      </c>
      <c r="D297">
        <v>8037479045</v>
      </c>
      <c r="E297" t="s">
        <v>20</v>
      </c>
      <c r="F297" t="s">
        <v>16</v>
      </c>
      <c r="G297" t="s">
        <v>18</v>
      </c>
      <c r="H297" t="s">
        <v>17</v>
      </c>
      <c r="I297">
        <v>11.27</v>
      </c>
      <c r="J297" t="s">
        <v>19</v>
      </c>
      <c r="K297" s="2">
        <v>0.59236111111111112</v>
      </c>
      <c r="L297" s="2">
        <v>0.62013888888888891</v>
      </c>
      <c r="M297" t="s">
        <v>26</v>
      </c>
      <c r="N297">
        <v>40</v>
      </c>
      <c r="O297">
        <v>1.0097750000000001</v>
      </c>
    </row>
    <row r="298" spans="1:15" hidden="1" x14ac:dyDescent="0.3">
      <c r="A298" t="s">
        <v>287</v>
      </c>
      <c r="B298" s="1">
        <v>42541</v>
      </c>
      <c r="C298">
        <v>2</v>
      </c>
      <c r="D298">
        <v>8623718537</v>
      </c>
      <c r="E298" t="s">
        <v>20</v>
      </c>
      <c r="F298" t="s">
        <v>16</v>
      </c>
      <c r="G298" t="s">
        <v>26</v>
      </c>
      <c r="H298" t="s">
        <v>19</v>
      </c>
      <c r="I298">
        <v>10.83</v>
      </c>
      <c r="J298" t="s">
        <v>19</v>
      </c>
      <c r="K298" s="2">
        <v>0.51527777777777783</v>
      </c>
      <c r="L298" s="2">
        <v>0.53888888888888886</v>
      </c>
      <c r="M298" t="s">
        <v>21</v>
      </c>
      <c r="N298">
        <v>34</v>
      </c>
      <c r="O298">
        <v>0.95447040000000005</v>
      </c>
    </row>
    <row r="299" spans="1:15" hidden="1" x14ac:dyDescent="0.3">
      <c r="A299" t="s">
        <v>291</v>
      </c>
      <c r="B299" s="1">
        <v>42541</v>
      </c>
      <c r="C299" t="s">
        <v>20</v>
      </c>
      <c r="D299">
        <v>8223211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>
        <v>1.189981</v>
      </c>
    </row>
    <row r="300" spans="1:15" hidden="1" x14ac:dyDescent="0.3">
      <c r="A300" t="s">
        <v>236</v>
      </c>
      <c r="B300" s="1">
        <v>42541</v>
      </c>
      <c r="C300">
        <v>2.83</v>
      </c>
      <c r="D300">
        <v>4134754994</v>
      </c>
      <c r="E300" t="s">
        <v>20</v>
      </c>
      <c r="F300" t="s">
        <v>20</v>
      </c>
      <c r="G300" t="s">
        <v>20</v>
      </c>
      <c r="H300" t="s">
        <v>20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>
        <v>1.18066</v>
      </c>
    </row>
    <row r="301" spans="1:15" x14ac:dyDescent="0.3">
      <c r="A301" t="s">
        <v>144</v>
      </c>
      <c r="B301" s="1">
        <v>42541</v>
      </c>
      <c r="C301">
        <v>3.1</v>
      </c>
      <c r="D301">
        <v>8433002101</v>
      </c>
      <c r="E301" t="s">
        <v>20</v>
      </c>
      <c r="F301" t="s">
        <v>17</v>
      </c>
      <c r="G301" t="s">
        <v>18</v>
      </c>
      <c r="H301" t="s">
        <v>17</v>
      </c>
      <c r="I301">
        <v>19.28</v>
      </c>
      <c r="J301" t="s">
        <v>19</v>
      </c>
      <c r="K301" s="2">
        <v>0.46527777777777773</v>
      </c>
      <c r="L301" s="2">
        <v>0.50555555555555554</v>
      </c>
      <c r="M301" t="s">
        <v>26</v>
      </c>
      <c r="N301">
        <v>58</v>
      </c>
      <c r="O301">
        <v>0.83951140000000002</v>
      </c>
    </row>
    <row r="302" spans="1:15" x14ac:dyDescent="0.3">
      <c r="A302" t="s">
        <v>292</v>
      </c>
      <c r="B302" s="1">
        <v>42541</v>
      </c>
      <c r="C302">
        <v>5</v>
      </c>
      <c r="D302">
        <v>8436966779</v>
      </c>
      <c r="E302" t="s">
        <v>20</v>
      </c>
      <c r="F302" t="s">
        <v>17</v>
      </c>
      <c r="G302" t="s">
        <v>26</v>
      </c>
      <c r="H302" t="s">
        <v>19</v>
      </c>
      <c r="I302">
        <v>10.17</v>
      </c>
      <c r="J302" t="s">
        <v>19</v>
      </c>
      <c r="K302" s="2">
        <v>0.82916666666666661</v>
      </c>
      <c r="L302" s="2">
        <v>0.85625000000000007</v>
      </c>
      <c r="M302" t="s">
        <v>21</v>
      </c>
      <c r="N302">
        <v>39</v>
      </c>
      <c r="O302">
        <v>0.74754419999999999</v>
      </c>
    </row>
    <row r="303" spans="1:15" hidden="1" x14ac:dyDescent="0.3">
      <c r="A303" t="s">
        <v>293</v>
      </c>
      <c r="B303" s="1">
        <v>42541</v>
      </c>
      <c r="C303">
        <v>0</v>
      </c>
      <c r="D303">
        <v>8436426777</v>
      </c>
      <c r="E303" t="s">
        <v>18</v>
      </c>
      <c r="F303" t="s">
        <v>16</v>
      </c>
      <c r="G303" t="s">
        <v>18</v>
      </c>
      <c r="H303" t="s">
        <v>19</v>
      </c>
      <c r="I303">
        <v>14.37</v>
      </c>
      <c r="J303" t="s">
        <v>19</v>
      </c>
      <c r="K303" s="2">
        <v>0.74791666666666667</v>
      </c>
      <c r="L303" s="2">
        <v>0.7715277777777777</v>
      </c>
      <c r="M303" t="s">
        <v>21</v>
      </c>
      <c r="N303">
        <v>34</v>
      </c>
      <c r="O303">
        <v>0.74133020000000005</v>
      </c>
    </row>
    <row r="304" spans="1:15" hidden="1" x14ac:dyDescent="0.3">
      <c r="A304" t="s">
        <v>295</v>
      </c>
      <c r="B304" s="1">
        <v>42541</v>
      </c>
      <c r="C304">
        <v>0</v>
      </c>
      <c r="D304">
        <v>3059756313</v>
      </c>
      <c r="E304" t="s">
        <v>16</v>
      </c>
      <c r="F304" t="s">
        <v>16</v>
      </c>
      <c r="G304" t="s">
        <v>18</v>
      </c>
      <c r="H304" t="s">
        <v>19</v>
      </c>
      <c r="I304">
        <v>15.69</v>
      </c>
      <c r="J304" t="s">
        <v>24</v>
      </c>
      <c r="K304" s="2">
        <v>0.55486111111111114</v>
      </c>
      <c r="L304" s="2">
        <v>0.60416666666666663</v>
      </c>
      <c r="M304" t="s">
        <v>26</v>
      </c>
      <c r="N304">
        <v>71</v>
      </c>
      <c r="O304">
        <v>0.72890219999999994</v>
      </c>
    </row>
    <row r="305" spans="1:15" hidden="1" x14ac:dyDescent="0.3">
      <c r="A305" t="s">
        <v>296</v>
      </c>
      <c r="B305" s="1">
        <v>42541</v>
      </c>
      <c r="C305">
        <v>1.33</v>
      </c>
      <c r="D305">
        <v>5126699203</v>
      </c>
      <c r="E305" t="s">
        <v>16</v>
      </c>
      <c r="F305" t="s">
        <v>17</v>
      </c>
      <c r="G305" t="s">
        <v>18</v>
      </c>
      <c r="H305" t="s">
        <v>19</v>
      </c>
      <c r="I305">
        <v>18.670000000000002</v>
      </c>
      <c r="J305" t="s">
        <v>24</v>
      </c>
      <c r="K305" s="2">
        <v>0.55208333333333337</v>
      </c>
      <c r="L305" s="2">
        <v>0.59861111111111109</v>
      </c>
      <c r="M305" t="s">
        <v>21</v>
      </c>
      <c r="N305">
        <v>67</v>
      </c>
      <c r="O305">
        <v>0.65433419999999998</v>
      </c>
    </row>
    <row r="306" spans="1:15" x14ac:dyDescent="0.3">
      <c r="A306" t="s">
        <v>297</v>
      </c>
      <c r="B306" s="1">
        <v>42541</v>
      </c>
      <c r="C306">
        <v>2</v>
      </c>
      <c r="D306">
        <v>8435771246</v>
      </c>
      <c r="E306" t="s">
        <v>20</v>
      </c>
      <c r="F306" t="s">
        <v>17</v>
      </c>
      <c r="G306" t="s">
        <v>18</v>
      </c>
      <c r="H306" t="s">
        <v>17</v>
      </c>
      <c r="I306">
        <v>19.23</v>
      </c>
      <c r="J306" t="s">
        <v>19</v>
      </c>
      <c r="K306" s="2">
        <v>0.46736111111111112</v>
      </c>
      <c r="L306" s="2">
        <v>0.49861111111111112</v>
      </c>
      <c r="M306" t="s">
        <v>26</v>
      </c>
      <c r="N306">
        <v>45</v>
      </c>
      <c r="O306">
        <v>0.65433419999999998</v>
      </c>
    </row>
    <row r="307" spans="1:15" hidden="1" x14ac:dyDescent="0.3">
      <c r="A307" t="s">
        <v>298</v>
      </c>
      <c r="B307" s="1">
        <v>42541</v>
      </c>
      <c r="C307">
        <v>0</v>
      </c>
      <c r="D307">
        <v>8437353768</v>
      </c>
      <c r="E307" t="s">
        <v>20</v>
      </c>
      <c r="F307" t="s">
        <v>16</v>
      </c>
      <c r="G307" t="s">
        <v>18</v>
      </c>
      <c r="H307" t="s">
        <v>17</v>
      </c>
      <c r="I307">
        <v>19.559999999999999</v>
      </c>
      <c r="J307" t="s">
        <v>19</v>
      </c>
      <c r="K307" s="2">
        <v>0.50555555555555554</v>
      </c>
      <c r="L307" s="2">
        <v>0.53472222222222221</v>
      </c>
      <c r="M307" t="s">
        <v>26</v>
      </c>
      <c r="N307">
        <v>42</v>
      </c>
      <c r="O307">
        <v>0.62885679999999999</v>
      </c>
    </row>
    <row r="308" spans="1:15" hidden="1" x14ac:dyDescent="0.3">
      <c r="A308" t="s">
        <v>300</v>
      </c>
      <c r="B308" s="1">
        <v>42541</v>
      </c>
      <c r="C308">
        <v>2.31</v>
      </c>
      <c r="D308">
        <v>8433718722</v>
      </c>
      <c r="E308" t="s">
        <v>20</v>
      </c>
      <c r="F308" t="s">
        <v>59</v>
      </c>
      <c r="G308" t="s">
        <v>26</v>
      </c>
      <c r="H308" t="s">
        <v>19</v>
      </c>
      <c r="I308">
        <v>15.69</v>
      </c>
      <c r="J308" t="s">
        <v>24</v>
      </c>
      <c r="K308" s="2">
        <v>0.45833333333333331</v>
      </c>
      <c r="L308" s="2">
        <v>0.49513888888888885</v>
      </c>
      <c r="M308" t="s">
        <v>21</v>
      </c>
      <c r="N308">
        <v>53</v>
      </c>
      <c r="O308">
        <v>0.59965100000000005</v>
      </c>
    </row>
    <row r="309" spans="1:15" hidden="1" x14ac:dyDescent="0.3">
      <c r="A309" t="s">
        <v>273</v>
      </c>
      <c r="B309" s="1">
        <v>42541</v>
      </c>
      <c r="C309">
        <v>1.5</v>
      </c>
      <c r="D309">
        <v>8438533958</v>
      </c>
      <c r="E309" t="s">
        <v>20</v>
      </c>
      <c r="F309" t="s">
        <v>16</v>
      </c>
      <c r="G309" t="s">
        <v>18</v>
      </c>
      <c r="H309" t="s">
        <v>17</v>
      </c>
      <c r="I309">
        <v>13.37</v>
      </c>
      <c r="J309" t="s">
        <v>24</v>
      </c>
      <c r="K309" s="2">
        <v>0.56805555555555554</v>
      </c>
      <c r="L309" s="2">
        <v>0.60277777777777775</v>
      </c>
      <c r="M309" t="s">
        <v>180</v>
      </c>
      <c r="N309">
        <v>50</v>
      </c>
      <c r="O309">
        <v>0.57106659999999998</v>
      </c>
    </row>
    <row r="310" spans="1:15" hidden="1" x14ac:dyDescent="0.3">
      <c r="A310" t="s">
        <v>302</v>
      </c>
      <c r="B310" s="1">
        <v>42541</v>
      </c>
      <c r="C310">
        <v>0</v>
      </c>
      <c r="D310">
        <v>8439332782</v>
      </c>
      <c r="E310" t="s">
        <v>20</v>
      </c>
      <c r="F310" t="s">
        <v>59</v>
      </c>
      <c r="G310" t="s">
        <v>18</v>
      </c>
      <c r="H310" t="s">
        <v>19</v>
      </c>
      <c r="I310">
        <v>10</v>
      </c>
      <c r="J310" t="s">
        <v>19</v>
      </c>
      <c r="K310" s="2">
        <v>0.48472222222222222</v>
      </c>
      <c r="L310" s="2">
        <v>0.52500000000000002</v>
      </c>
      <c r="M310" t="s">
        <v>21</v>
      </c>
      <c r="N310">
        <v>58</v>
      </c>
      <c r="O310">
        <v>0.48842039999999998</v>
      </c>
    </row>
    <row r="311" spans="1:15" x14ac:dyDescent="0.3">
      <c r="A311" t="s">
        <v>135</v>
      </c>
      <c r="B311" s="1">
        <v>42541</v>
      </c>
      <c r="C311">
        <v>3</v>
      </c>
      <c r="D311">
        <v>8284555188</v>
      </c>
      <c r="E311" t="s">
        <v>20</v>
      </c>
      <c r="F311" t="s">
        <v>17</v>
      </c>
      <c r="G311" t="s">
        <v>26</v>
      </c>
      <c r="H311" t="s">
        <v>19</v>
      </c>
      <c r="I311">
        <v>12.71</v>
      </c>
      <c r="J311" t="s">
        <v>19</v>
      </c>
      <c r="K311" s="2">
        <v>0.56041666666666667</v>
      </c>
      <c r="L311" s="2">
        <v>0.58958333333333335</v>
      </c>
      <c r="M311" t="s">
        <v>21</v>
      </c>
      <c r="N311">
        <v>42</v>
      </c>
      <c r="O311">
        <v>0.47723520000000003</v>
      </c>
    </row>
    <row r="312" spans="1:15" hidden="1" x14ac:dyDescent="0.3">
      <c r="A312" t="s">
        <v>304</v>
      </c>
      <c r="B312" s="1">
        <v>42541</v>
      </c>
      <c r="C312">
        <v>0.36</v>
      </c>
      <c r="D312">
        <v>8439535791</v>
      </c>
      <c r="E312" t="s">
        <v>20</v>
      </c>
      <c r="F312" t="s">
        <v>72</v>
      </c>
      <c r="G312" t="s">
        <v>18</v>
      </c>
      <c r="H312" t="s">
        <v>17</v>
      </c>
      <c r="I312">
        <v>25.64</v>
      </c>
      <c r="J312" t="s">
        <v>24</v>
      </c>
      <c r="K312" s="2">
        <v>0.56944444444444442</v>
      </c>
      <c r="L312" s="2">
        <v>0.59791666666666665</v>
      </c>
      <c r="M312" t="s">
        <v>26</v>
      </c>
      <c r="N312">
        <v>41</v>
      </c>
      <c r="O312">
        <v>0.31815680000000002</v>
      </c>
    </row>
    <row r="313" spans="1:15" hidden="1" x14ac:dyDescent="0.3">
      <c r="A313" t="s">
        <v>305</v>
      </c>
      <c r="B313" s="1">
        <v>42541</v>
      </c>
      <c r="C313">
        <v>2.57</v>
      </c>
      <c r="D313">
        <v>7490603</v>
      </c>
      <c r="E313" t="s">
        <v>20</v>
      </c>
      <c r="F313" t="s">
        <v>20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>
        <v>1.1477257999999999</v>
      </c>
    </row>
    <row r="314" spans="1:15" hidden="1" x14ac:dyDescent="0.3">
      <c r="A314" t="s">
        <v>323</v>
      </c>
      <c r="B314" s="1">
        <v>42541</v>
      </c>
      <c r="C314">
        <v>2.39</v>
      </c>
      <c r="D314">
        <v>8648847614</v>
      </c>
      <c r="E314" t="s">
        <v>20</v>
      </c>
      <c r="F314" t="s">
        <v>17</v>
      </c>
      <c r="G314" t="s">
        <v>26</v>
      </c>
      <c r="H314" t="s">
        <v>20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>
        <v>1.0849644000000001</v>
      </c>
    </row>
    <row r="315" spans="1:15" x14ac:dyDescent="0.3">
      <c r="A315" t="s">
        <v>428</v>
      </c>
      <c r="B315" s="1">
        <v>42541</v>
      </c>
      <c r="C315">
        <v>1.73</v>
      </c>
      <c r="D315">
        <v>8034273970</v>
      </c>
      <c r="E315" t="s">
        <v>20</v>
      </c>
      <c r="F315" t="s">
        <v>17</v>
      </c>
      <c r="G315" t="s">
        <v>18</v>
      </c>
      <c r="H315" t="s">
        <v>19</v>
      </c>
      <c r="I315" t="s">
        <v>20</v>
      </c>
      <c r="J315" t="s">
        <v>19</v>
      </c>
      <c r="K315" t="s">
        <v>20</v>
      </c>
      <c r="L315" t="s">
        <v>20</v>
      </c>
      <c r="M315" t="s">
        <v>21</v>
      </c>
      <c r="N315" t="s">
        <v>20</v>
      </c>
      <c r="O315">
        <v>0.79290640000000001</v>
      </c>
    </row>
    <row r="316" spans="1:15" x14ac:dyDescent="0.3">
      <c r="A316" t="s">
        <v>219</v>
      </c>
      <c r="B316" s="1">
        <v>42541</v>
      </c>
      <c r="C316">
        <v>0</v>
      </c>
      <c r="D316">
        <v>8146243</v>
      </c>
      <c r="E316" t="s">
        <v>20</v>
      </c>
      <c r="F316" t="s">
        <v>17</v>
      </c>
      <c r="G316" t="s">
        <v>26</v>
      </c>
      <c r="H316" t="s">
        <v>19</v>
      </c>
      <c r="I316" t="s">
        <v>20</v>
      </c>
      <c r="J316" t="s">
        <v>19</v>
      </c>
      <c r="K316" s="2">
        <v>0.49513888888888885</v>
      </c>
      <c r="L316" t="s">
        <v>20</v>
      </c>
      <c r="M316" t="s">
        <v>26</v>
      </c>
      <c r="N316" t="s">
        <v>20</v>
      </c>
      <c r="O316">
        <v>0.7817212</v>
      </c>
    </row>
    <row r="317" spans="1:15" hidden="1" x14ac:dyDescent="0.3">
      <c r="A317" t="s">
        <v>471</v>
      </c>
      <c r="B317" s="1">
        <v>42541</v>
      </c>
      <c r="C317">
        <v>1.71</v>
      </c>
      <c r="D317">
        <v>8034311403</v>
      </c>
      <c r="E317" t="s">
        <v>20</v>
      </c>
      <c r="F317" t="s">
        <v>20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>
        <v>0.68043299999999995</v>
      </c>
    </row>
    <row r="318" spans="1:15" hidden="1" x14ac:dyDescent="0.3">
      <c r="A318" t="s">
        <v>473</v>
      </c>
      <c r="B318" s="1">
        <v>42541</v>
      </c>
      <c r="C318">
        <v>2.31</v>
      </c>
      <c r="D318">
        <v>6934450</v>
      </c>
      <c r="E318" t="s">
        <v>20</v>
      </c>
      <c r="F318" t="s">
        <v>17</v>
      </c>
      <c r="G318" t="s">
        <v>26</v>
      </c>
      <c r="H318" t="s">
        <v>20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>
        <v>0.67981159999999996</v>
      </c>
    </row>
    <row r="319" spans="1:15" hidden="1" x14ac:dyDescent="0.3">
      <c r="A319" t="s">
        <v>97</v>
      </c>
      <c r="B319" s="1">
        <v>42542</v>
      </c>
      <c r="C319">
        <v>0</v>
      </c>
      <c r="D319">
        <v>6266903</v>
      </c>
      <c r="E319" t="s">
        <v>98</v>
      </c>
      <c r="F319" t="s">
        <v>16</v>
      </c>
      <c r="G319" t="s">
        <v>18</v>
      </c>
      <c r="H319" t="s">
        <v>20</v>
      </c>
      <c r="I319" t="s">
        <v>20</v>
      </c>
      <c r="J319" t="s">
        <v>20</v>
      </c>
      <c r="K319" t="s">
        <v>20</v>
      </c>
      <c r="L319" t="s">
        <v>20</v>
      </c>
      <c r="M319" t="s">
        <v>21</v>
      </c>
      <c r="N319" t="s">
        <v>20</v>
      </c>
      <c r="O319">
        <v>2.2128054000000001</v>
      </c>
    </row>
    <row r="320" spans="1:15" x14ac:dyDescent="0.3">
      <c r="A320" t="s">
        <v>103</v>
      </c>
      <c r="B320" s="1">
        <v>42542</v>
      </c>
      <c r="C320">
        <v>2.77</v>
      </c>
      <c r="D320">
        <v>8033131244</v>
      </c>
      <c r="E320" t="s">
        <v>72</v>
      </c>
      <c r="F320" t="s">
        <v>17</v>
      </c>
      <c r="G320" t="s">
        <v>26</v>
      </c>
      <c r="H320" t="s">
        <v>19</v>
      </c>
      <c r="I320" t="s">
        <v>20</v>
      </c>
      <c r="J320" t="s">
        <v>19</v>
      </c>
      <c r="K320" t="s">
        <v>20</v>
      </c>
      <c r="L320" t="s">
        <v>20</v>
      </c>
      <c r="M320" t="s">
        <v>21</v>
      </c>
      <c r="N320" t="s">
        <v>20</v>
      </c>
      <c r="O320">
        <v>2.1916777999999999</v>
      </c>
    </row>
    <row r="321" spans="1:15" hidden="1" x14ac:dyDescent="0.3">
      <c r="A321" t="s">
        <v>130</v>
      </c>
      <c r="B321" s="1">
        <v>42542</v>
      </c>
      <c r="C321">
        <v>2.75</v>
      </c>
      <c r="D321">
        <v>8432171364</v>
      </c>
      <c r="E321" t="s">
        <v>20</v>
      </c>
      <c r="F321" t="s">
        <v>17</v>
      </c>
      <c r="G321" t="s">
        <v>26</v>
      </c>
      <c r="H321" t="s">
        <v>20</v>
      </c>
      <c r="I321" t="s">
        <v>20</v>
      </c>
      <c r="J321" t="s">
        <v>20</v>
      </c>
      <c r="K321" s="2">
        <v>0.59722222222222221</v>
      </c>
      <c r="L321" t="s">
        <v>20</v>
      </c>
      <c r="M321" t="s">
        <v>21</v>
      </c>
      <c r="N321" t="s">
        <v>20</v>
      </c>
      <c r="O321">
        <v>2.0680192000000002</v>
      </c>
    </row>
    <row r="322" spans="1:15" hidden="1" x14ac:dyDescent="0.3">
      <c r="A322" t="s">
        <v>204</v>
      </c>
      <c r="B322" s="1">
        <v>42542</v>
      </c>
      <c r="C322">
        <v>5.38</v>
      </c>
      <c r="D322">
        <v>8434420260</v>
      </c>
      <c r="E322" t="s">
        <v>16</v>
      </c>
      <c r="F322" t="s">
        <v>17</v>
      </c>
      <c r="G322" t="s">
        <v>18</v>
      </c>
      <c r="H322" t="s">
        <v>20</v>
      </c>
      <c r="I322" t="s">
        <v>20</v>
      </c>
      <c r="J322" t="s">
        <v>20</v>
      </c>
      <c r="K322" s="2">
        <v>0.51666666666666672</v>
      </c>
      <c r="L322" t="s">
        <v>20</v>
      </c>
      <c r="M322" t="s">
        <v>26</v>
      </c>
      <c r="N322" t="s">
        <v>20</v>
      </c>
      <c r="O322">
        <v>1.5062736000000001</v>
      </c>
    </row>
    <row r="323" spans="1:15" hidden="1" x14ac:dyDescent="0.3">
      <c r="A323" t="s">
        <v>232</v>
      </c>
      <c r="B323" s="1">
        <v>42542</v>
      </c>
      <c r="C323">
        <v>2.59</v>
      </c>
      <c r="D323">
        <v>8438347286</v>
      </c>
      <c r="E323" t="s">
        <v>16</v>
      </c>
      <c r="F323" t="s">
        <v>17</v>
      </c>
      <c r="G323" t="s">
        <v>26</v>
      </c>
      <c r="H323" t="s">
        <v>20</v>
      </c>
      <c r="I323" t="s">
        <v>20</v>
      </c>
      <c r="J323" t="s">
        <v>20</v>
      </c>
      <c r="K323" s="2">
        <v>0.5</v>
      </c>
      <c r="L323" t="s">
        <v>20</v>
      </c>
      <c r="M323" t="s">
        <v>21</v>
      </c>
      <c r="N323" t="s">
        <v>20</v>
      </c>
      <c r="O323">
        <v>1.3521664</v>
      </c>
    </row>
    <row r="324" spans="1:15" hidden="1" x14ac:dyDescent="0.3">
      <c r="A324" t="s">
        <v>109</v>
      </c>
      <c r="B324" s="1">
        <v>42542</v>
      </c>
      <c r="C324">
        <v>2.17</v>
      </c>
      <c r="D324">
        <v>8434964177</v>
      </c>
      <c r="E324" t="s">
        <v>20</v>
      </c>
      <c r="F324" t="s">
        <v>16</v>
      </c>
      <c r="G324" t="s">
        <v>26</v>
      </c>
      <c r="H324" t="s">
        <v>158</v>
      </c>
      <c r="I324" t="s">
        <v>20</v>
      </c>
      <c r="J324" t="s">
        <v>19</v>
      </c>
      <c r="K324" s="2">
        <v>0.69791666666666663</v>
      </c>
      <c r="L324" t="s">
        <v>20</v>
      </c>
      <c r="M324" t="s">
        <v>21</v>
      </c>
      <c r="N324" t="s">
        <v>20</v>
      </c>
      <c r="O324">
        <v>1.3372527999999999</v>
      </c>
    </row>
    <row r="325" spans="1:15" hidden="1" x14ac:dyDescent="0.3">
      <c r="A325" t="s">
        <v>121</v>
      </c>
      <c r="B325" s="1">
        <v>42542</v>
      </c>
      <c r="C325">
        <v>0</v>
      </c>
      <c r="D325">
        <v>8435430245</v>
      </c>
      <c r="E325" t="s">
        <v>20</v>
      </c>
      <c r="F325" t="s">
        <v>16</v>
      </c>
      <c r="G325" t="s">
        <v>26</v>
      </c>
      <c r="H325" t="s">
        <v>19</v>
      </c>
      <c r="I325">
        <v>17.68</v>
      </c>
      <c r="J325" t="s">
        <v>19</v>
      </c>
      <c r="K325" s="2">
        <v>0.62847222222222221</v>
      </c>
      <c r="L325" s="2">
        <v>0.65555555555555556</v>
      </c>
      <c r="M325" t="s">
        <v>21</v>
      </c>
      <c r="N325">
        <v>39</v>
      </c>
      <c r="O325">
        <v>2.0705048000000001</v>
      </c>
    </row>
    <row r="326" spans="1:15" hidden="1" x14ac:dyDescent="0.3">
      <c r="A326" t="s">
        <v>161</v>
      </c>
      <c r="B326" s="1">
        <v>42542</v>
      </c>
      <c r="C326">
        <v>3.69</v>
      </c>
      <c r="D326">
        <v>6094081108</v>
      </c>
      <c r="E326" t="s">
        <v>16</v>
      </c>
      <c r="F326" t="s">
        <v>17</v>
      </c>
      <c r="G326" t="s">
        <v>26</v>
      </c>
      <c r="H326" t="s">
        <v>19</v>
      </c>
      <c r="I326">
        <v>14.31</v>
      </c>
      <c r="J326" t="s">
        <v>24</v>
      </c>
      <c r="K326" s="2">
        <v>0.61041666666666672</v>
      </c>
      <c r="L326" s="2">
        <v>0.64027777777777783</v>
      </c>
      <c r="M326" t="s">
        <v>21</v>
      </c>
      <c r="N326">
        <v>43</v>
      </c>
      <c r="O326">
        <v>1.2937548000000001</v>
      </c>
    </row>
    <row r="327" spans="1:15" hidden="1" x14ac:dyDescent="0.3">
      <c r="A327" t="s">
        <v>306</v>
      </c>
      <c r="B327" s="1">
        <v>42542</v>
      </c>
      <c r="C327">
        <v>1</v>
      </c>
      <c r="D327">
        <v>8435772276</v>
      </c>
      <c r="E327">
        <v>500</v>
      </c>
      <c r="F327" t="s">
        <v>16</v>
      </c>
      <c r="G327" t="s">
        <v>18</v>
      </c>
      <c r="H327" t="s">
        <v>17</v>
      </c>
      <c r="I327">
        <v>16.8</v>
      </c>
      <c r="J327" t="s">
        <v>24</v>
      </c>
      <c r="K327" s="2">
        <v>0.49236111111111108</v>
      </c>
      <c r="L327" s="2">
        <v>0.54861111111111105</v>
      </c>
      <c r="M327" t="s">
        <v>26</v>
      </c>
      <c r="N327">
        <v>81</v>
      </c>
      <c r="O327">
        <v>1.233479</v>
      </c>
    </row>
    <row r="328" spans="1:15" hidden="1" x14ac:dyDescent="0.3">
      <c r="A328" t="s">
        <v>307</v>
      </c>
      <c r="B328" s="1">
        <v>42542</v>
      </c>
      <c r="C328">
        <v>4.46</v>
      </c>
      <c r="D328">
        <v>8436075307</v>
      </c>
      <c r="E328" t="s">
        <v>20</v>
      </c>
      <c r="F328" t="s">
        <v>17</v>
      </c>
      <c r="G328" t="s">
        <v>26</v>
      </c>
      <c r="H328" t="s">
        <v>19</v>
      </c>
      <c r="I328">
        <v>22.54</v>
      </c>
      <c r="J328" t="s">
        <v>24</v>
      </c>
      <c r="K328" s="2">
        <v>0.56458333333333333</v>
      </c>
      <c r="L328" s="2">
        <v>0.59305555555555556</v>
      </c>
      <c r="M328" t="s">
        <v>26</v>
      </c>
      <c r="N328">
        <v>41</v>
      </c>
      <c r="O328">
        <v>0.79290640000000001</v>
      </c>
    </row>
    <row r="329" spans="1:15" x14ac:dyDescent="0.3">
      <c r="A329" t="s">
        <v>86</v>
      </c>
      <c r="B329" s="1">
        <v>42542</v>
      </c>
      <c r="C329">
        <v>3</v>
      </c>
      <c r="D329">
        <v>8435790030</v>
      </c>
      <c r="E329" t="s">
        <v>20</v>
      </c>
      <c r="F329" t="s">
        <v>17</v>
      </c>
      <c r="G329" t="s">
        <v>18</v>
      </c>
      <c r="H329" t="s">
        <v>17</v>
      </c>
      <c r="I329">
        <v>10.06</v>
      </c>
      <c r="J329" t="s">
        <v>19</v>
      </c>
      <c r="K329" s="2">
        <v>0.51041666666666663</v>
      </c>
      <c r="L329" s="2">
        <v>0.55555555555555558</v>
      </c>
      <c r="M329" t="s">
        <v>26</v>
      </c>
      <c r="N329">
        <v>65</v>
      </c>
      <c r="O329">
        <v>0.62574980000000002</v>
      </c>
    </row>
    <row r="330" spans="1:15" x14ac:dyDescent="0.3">
      <c r="A330" t="s">
        <v>311</v>
      </c>
      <c r="B330" s="1">
        <v>42542</v>
      </c>
      <c r="C330">
        <v>8.24</v>
      </c>
      <c r="D330">
        <v>7725843631</v>
      </c>
      <c r="E330" t="s">
        <v>20</v>
      </c>
      <c r="F330" t="s">
        <v>17</v>
      </c>
      <c r="G330" t="s">
        <v>18</v>
      </c>
      <c r="H330" t="s">
        <v>19</v>
      </c>
      <c r="I330" t="s">
        <v>20</v>
      </c>
      <c r="J330" t="s">
        <v>19</v>
      </c>
      <c r="K330" t="s">
        <v>20</v>
      </c>
      <c r="L330" t="s">
        <v>20</v>
      </c>
      <c r="M330" t="s">
        <v>21</v>
      </c>
      <c r="N330" t="s">
        <v>20</v>
      </c>
      <c r="O330">
        <v>1.1272196000000001</v>
      </c>
    </row>
    <row r="331" spans="1:15" x14ac:dyDescent="0.3">
      <c r="A331" t="s">
        <v>381</v>
      </c>
      <c r="B331" s="1">
        <v>42542</v>
      </c>
      <c r="C331">
        <v>2.56</v>
      </c>
      <c r="D331">
        <v>8036872427</v>
      </c>
      <c r="E331" t="s">
        <v>20</v>
      </c>
      <c r="F331" t="s">
        <v>17</v>
      </c>
      <c r="G331" t="s">
        <v>26</v>
      </c>
      <c r="H331" t="s">
        <v>17</v>
      </c>
      <c r="I331" t="s">
        <v>20</v>
      </c>
      <c r="J331" t="s">
        <v>19</v>
      </c>
      <c r="K331" t="s">
        <v>20</v>
      </c>
      <c r="L331" t="s">
        <v>20</v>
      </c>
      <c r="M331" t="s">
        <v>21</v>
      </c>
      <c r="N331" t="s">
        <v>20</v>
      </c>
      <c r="O331">
        <v>0.90786540000000004</v>
      </c>
    </row>
    <row r="332" spans="1:15" x14ac:dyDescent="0.3">
      <c r="A332" t="s">
        <v>126</v>
      </c>
      <c r="B332" s="1">
        <v>42542</v>
      </c>
      <c r="C332">
        <v>2.29</v>
      </c>
      <c r="D332">
        <v>7042546075</v>
      </c>
      <c r="E332" t="s">
        <v>20</v>
      </c>
      <c r="F332" t="s">
        <v>17</v>
      </c>
      <c r="G332" t="s">
        <v>18</v>
      </c>
      <c r="H332" t="s">
        <v>19</v>
      </c>
      <c r="I332" t="s">
        <v>20</v>
      </c>
      <c r="J332" t="s">
        <v>19</v>
      </c>
      <c r="K332" s="2">
        <v>0.60625000000000007</v>
      </c>
      <c r="L332" t="s">
        <v>20</v>
      </c>
      <c r="M332" t="s">
        <v>21</v>
      </c>
      <c r="N332" t="s">
        <v>20</v>
      </c>
      <c r="O332">
        <v>0.81651960000000001</v>
      </c>
    </row>
    <row r="333" spans="1:15" x14ac:dyDescent="0.3">
      <c r="A333" t="s">
        <v>219</v>
      </c>
      <c r="B333" s="1">
        <v>42542</v>
      </c>
      <c r="C333">
        <v>2.09</v>
      </c>
      <c r="D333">
        <v>8438146243</v>
      </c>
      <c r="E333" t="s">
        <v>20</v>
      </c>
      <c r="F333" t="s">
        <v>17</v>
      </c>
      <c r="G333" t="s">
        <v>18</v>
      </c>
      <c r="H333" t="s">
        <v>17</v>
      </c>
      <c r="I333" t="s">
        <v>20</v>
      </c>
      <c r="J333" t="s">
        <v>19</v>
      </c>
      <c r="K333" s="2">
        <v>0.52083333333333337</v>
      </c>
      <c r="L333" t="s">
        <v>20</v>
      </c>
      <c r="M333" t="s">
        <v>26</v>
      </c>
      <c r="N333" t="s">
        <v>20</v>
      </c>
      <c r="O333">
        <v>0.7817212</v>
      </c>
    </row>
    <row r="334" spans="1:15" hidden="1" x14ac:dyDescent="0.3">
      <c r="A334" t="s">
        <v>456</v>
      </c>
      <c r="B334" s="1">
        <v>42542</v>
      </c>
      <c r="C334">
        <v>1.58</v>
      </c>
      <c r="D334">
        <v>4044293088</v>
      </c>
      <c r="E334" t="s">
        <v>20</v>
      </c>
      <c r="F334" t="s">
        <v>17</v>
      </c>
      <c r="G334" t="s">
        <v>18</v>
      </c>
      <c r="H334" t="s">
        <v>20</v>
      </c>
      <c r="I334" t="s">
        <v>20</v>
      </c>
      <c r="J334" t="s">
        <v>20</v>
      </c>
      <c r="K334" s="2">
        <v>0.5229166666666667</v>
      </c>
      <c r="L334" t="s">
        <v>20</v>
      </c>
      <c r="M334" t="s">
        <v>21</v>
      </c>
      <c r="N334" t="s">
        <v>20</v>
      </c>
      <c r="O334">
        <v>0.7233096</v>
      </c>
    </row>
    <row r="335" spans="1:15" hidden="1" x14ac:dyDescent="0.3">
      <c r="A335" t="s">
        <v>308</v>
      </c>
      <c r="B335" s="1">
        <v>42543</v>
      </c>
      <c r="C335">
        <v>4.21</v>
      </c>
      <c r="D335">
        <v>8437222586</v>
      </c>
      <c r="E335" t="s">
        <v>20</v>
      </c>
      <c r="F335" t="s">
        <v>16</v>
      </c>
      <c r="G335" t="s">
        <v>18</v>
      </c>
      <c r="H335" t="s">
        <v>19</v>
      </c>
      <c r="I335">
        <v>17.79</v>
      </c>
      <c r="J335" t="s">
        <v>24</v>
      </c>
      <c r="K335" s="2">
        <v>0.85416666666666663</v>
      </c>
      <c r="L335" s="2">
        <v>0.88958333333333339</v>
      </c>
      <c r="M335" t="s">
        <v>180</v>
      </c>
      <c r="N335">
        <v>51</v>
      </c>
      <c r="O335">
        <v>3.0523167999999998</v>
      </c>
    </row>
    <row r="336" spans="1:15" hidden="1" x14ac:dyDescent="0.3">
      <c r="A336" t="s">
        <v>44</v>
      </c>
      <c r="B336" s="1">
        <v>42543</v>
      </c>
      <c r="C336">
        <v>4.2</v>
      </c>
      <c r="D336">
        <v>8432977290</v>
      </c>
      <c r="E336" t="s">
        <v>20</v>
      </c>
      <c r="F336" t="s">
        <v>17</v>
      </c>
      <c r="G336" t="s">
        <v>26</v>
      </c>
      <c r="H336" t="s">
        <v>19</v>
      </c>
      <c r="I336">
        <v>15.8</v>
      </c>
      <c r="J336" t="s">
        <v>24</v>
      </c>
      <c r="K336" s="2">
        <v>0.8520833333333333</v>
      </c>
      <c r="L336" s="2">
        <v>0.87777777777777777</v>
      </c>
      <c r="M336" t="s">
        <v>21</v>
      </c>
      <c r="N336">
        <v>37</v>
      </c>
      <c r="O336">
        <v>3.0479669999999999</v>
      </c>
    </row>
    <row r="337" spans="1:15" hidden="1" x14ac:dyDescent="0.3">
      <c r="A337" t="s">
        <v>309</v>
      </c>
      <c r="B337" s="1">
        <v>42543</v>
      </c>
      <c r="C337">
        <v>10</v>
      </c>
      <c r="D337">
        <v>8434124490</v>
      </c>
      <c r="E337" t="s">
        <v>20</v>
      </c>
      <c r="F337" t="s">
        <v>16</v>
      </c>
      <c r="G337" t="s">
        <v>26</v>
      </c>
      <c r="H337" t="s">
        <v>19</v>
      </c>
      <c r="I337">
        <v>57.13</v>
      </c>
      <c r="J337" t="s">
        <v>19</v>
      </c>
      <c r="K337" s="2">
        <v>0.7895833333333333</v>
      </c>
      <c r="L337" s="2">
        <v>0.8340277777777777</v>
      </c>
      <c r="M337" t="s">
        <v>21</v>
      </c>
      <c r="N337">
        <v>64</v>
      </c>
      <c r="O337">
        <v>2.557061</v>
      </c>
    </row>
    <row r="338" spans="1:15" x14ac:dyDescent="0.3">
      <c r="A338" t="s">
        <v>313</v>
      </c>
      <c r="B338" s="1">
        <v>42543</v>
      </c>
      <c r="C338">
        <v>5</v>
      </c>
      <c r="D338">
        <v>8439588677</v>
      </c>
      <c r="E338" t="s">
        <v>20</v>
      </c>
      <c r="F338" t="s">
        <v>17</v>
      </c>
      <c r="G338" t="s">
        <v>18</v>
      </c>
      <c r="H338" t="s">
        <v>19</v>
      </c>
      <c r="I338">
        <v>40.89</v>
      </c>
      <c r="J338" t="s">
        <v>19</v>
      </c>
      <c r="K338" s="2">
        <v>0.70624999999999993</v>
      </c>
      <c r="L338" s="2">
        <v>0.75</v>
      </c>
      <c r="M338" t="s">
        <v>180</v>
      </c>
      <c r="N338">
        <v>63</v>
      </c>
      <c r="O338">
        <v>2.1506653999999998</v>
      </c>
    </row>
    <row r="339" spans="1:15" x14ac:dyDescent="0.3">
      <c r="A339" t="s">
        <v>314</v>
      </c>
      <c r="B339" s="1">
        <v>42543</v>
      </c>
      <c r="C339">
        <v>1</v>
      </c>
      <c r="D339">
        <v>8439068780</v>
      </c>
      <c r="E339" t="s">
        <v>20</v>
      </c>
      <c r="F339" t="s">
        <v>17</v>
      </c>
      <c r="G339" t="s">
        <v>26</v>
      </c>
      <c r="H339" t="s">
        <v>19</v>
      </c>
      <c r="I339">
        <v>10.5</v>
      </c>
      <c r="J339" t="s">
        <v>19</v>
      </c>
      <c r="K339" s="2">
        <v>0.82291666666666663</v>
      </c>
      <c r="L339" s="2">
        <v>0.85763888888888884</v>
      </c>
      <c r="M339" t="s">
        <v>21</v>
      </c>
      <c r="N339">
        <v>50</v>
      </c>
      <c r="O339">
        <v>1.3273104</v>
      </c>
    </row>
    <row r="340" spans="1:15" hidden="1" x14ac:dyDescent="0.3">
      <c r="A340" t="s">
        <v>317</v>
      </c>
      <c r="B340" s="1">
        <v>42543</v>
      </c>
      <c r="C340">
        <v>10.55</v>
      </c>
      <c r="D340">
        <v>8435770717</v>
      </c>
      <c r="E340" t="s">
        <v>20</v>
      </c>
      <c r="F340" t="s">
        <v>17</v>
      </c>
      <c r="G340" t="s">
        <v>26</v>
      </c>
      <c r="H340" t="s">
        <v>19</v>
      </c>
      <c r="I340">
        <v>29.45</v>
      </c>
      <c r="J340" t="s">
        <v>24</v>
      </c>
      <c r="K340" s="2">
        <v>0.80208333333333337</v>
      </c>
      <c r="L340" s="2">
        <v>0.82291666666666663</v>
      </c>
      <c r="M340" t="s">
        <v>26</v>
      </c>
      <c r="N340">
        <v>30</v>
      </c>
      <c r="O340">
        <v>1.2564708</v>
      </c>
    </row>
    <row r="341" spans="1:15" hidden="1" x14ac:dyDescent="0.3">
      <c r="A341" t="s">
        <v>263</v>
      </c>
      <c r="B341" s="1">
        <v>42543</v>
      </c>
      <c r="C341">
        <v>0</v>
      </c>
      <c r="D341">
        <v>8434698399</v>
      </c>
      <c r="E341" t="s">
        <v>20</v>
      </c>
      <c r="F341" t="s">
        <v>16</v>
      </c>
      <c r="G341" t="s">
        <v>18</v>
      </c>
      <c r="H341" t="s">
        <v>17</v>
      </c>
      <c r="I341">
        <v>16.350000000000001</v>
      </c>
      <c r="J341" t="s">
        <v>19</v>
      </c>
      <c r="K341" s="2">
        <v>0.75347222222222221</v>
      </c>
      <c r="L341" s="2">
        <v>0.7993055555555556</v>
      </c>
      <c r="M341" t="s">
        <v>180</v>
      </c>
      <c r="N341">
        <v>66</v>
      </c>
      <c r="O341">
        <v>1.090557</v>
      </c>
    </row>
    <row r="342" spans="1:15" hidden="1" x14ac:dyDescent="0.3">
      <c r="A342" t="s">
        <v>211</v>
      </c>
      <c r="B342" s="1">
        <v>42543</v>
      </c>
      <c r="C342">
        <v>6</v>
      </c>
      <c r="D342">
        <v>8438766182</v>
      </c>
      <c r="E342" t="s">
        <v>20</v>
      </c>
      <c r="F342" t="s">
        <v>16</v>
      </c>
      <c r="G342" t="s">
        <v>18</v>
      </c>
      <c r="H342" t="s">
        <v>17</v>
      </c>
      <c r="I342">
        <v>28.51</v>
      </c>
      <c r="J342" t="s">
        <v>19</v>
      </c>
      <c r="K342" s="2">
        <v>0.8965277777777777</v>
      </c>
      <c r="L342" s="2">
        <v>0.94166666666666676</v>
      </c>
      <c r="M342" t="s">
        <v>26</v>
      </c>
      <c r="N342">
        <v>65</v>
      </c>
      <c r="O342">
        <v>1.0712936</v>
      </c>
    </row>
    <row r="343" spans="1:15" hidden="1" x14ac:dyDescent="0.3">
      <c r="A343" t="s">
        <v>318</v>
      </c>
      <c r="B343" s="1">
        <v>42543</v>
      </c>
      <c r="C343">
        <v>7.16</v>
      </c>
      <c r="D343">
        <v>2066125252</v>
      </c>
      <c r="E343" t="s">
        <v>20</v>
      </c>
      <c r="F343" t="s">
        <v>17</v>
      </c>
      <c r="G343" t="s">
        <v>18</v>
      </c>
      <c r="H343" t="s">
        <v>101</v>
      </c>
      <c r="I343">
        <v>59.84</v>
      </c>
      <c r="J343" t="s">
        <v>24</v>
      </c>
      <c r="K343" s="2">
        <v>0.88958333333333339</v>
      </c>
      <c r="L343" s="2">
        <v>0.92152777777777783</v>
      </c>
      <c r="M343" t="s">
        <v>26</v>
      </c>
      <c r="N343">
        <v>46</v>
      </c>
      <c r="O343">
        <v>0.79725619999999997</v>
      </c>
    </row>
    <row r="344" spans="1:15" hidden="1" x14ac:dyDescent="0.3">
      <c r="A344" t="s">
        <v>319</v>
      </c>
      <c r="B344" s="1">
        <v>42543</v>
      </c>
      <c r="C344">
        <v>3.54</v>
      </c>
      <c r="D344">
        <v>2672807614</v>
      </c>
      <c r="E344">
        <v>5</v>
      </c>
      <c r="F344" t="s">
        <v>17</v>
      </c>
      <c r="G344" t="s">
        <v>18</v>
      </c>
      <c r="H344" t="s">
        <v>19</v>
      </c>
      <c r="I344">
        <v>17.46</v>
      </c>
      <c r="J344" t="s">
        <v>24</v>
      </c>
      <c r="K344" s="2">
        <v>0.88611111111111107</v>
      </c>
      <c r="L344" s="2">
        <v>0.91666666666666663</v>
      </c>
      <c r="M344" t="s">
        <v>21</v>
      </c>
      <c r="N344">
        <v>44</v>
      </c>
      <c r="O344">
        <v>0.75686520000000002</v>
      </c>
    </row>
    <row r="345" spans="1:15" x14ac:dyDescent="0.3">
      <c r="A345" t="s">
        <v>320</v>
      </c>
      <c r="B345" s="1">
        <v>42543</v>
      </c>
      <c r="C345">
        <v>3</v>
      </c>
      <c r="D345">
        <v>8036220524</v>
      </c>
      <c r="E345" t="s">
        <v>16</v>
      </c>
      <c r="F345" t="s">
        <v>17</v>
      </c>
      <c r="G345" t="s">
        <v>26</v>
      </c>
      <c r="H345" t="s">
        <v>19</v>
      </c>
      <c r="I345">
        <v>14.9</v>
      </c>
      <c r="J345" t="s">
        <v>19</v>
      </c>
      <c r="K345" s="2">
        <v>0.8652777777777777</v>
      </c>
      <c r="L345" s="2">
        <v>0.90694444444444444</v>
      </c>
      <c r="M345" t="s">
        <v>21</v>
      </c>
      <c r="N345">
        <v>60</v>
      </c>
      <c r="O345">
        <v>0.66862639999999995</v>
      </c>
    </row>
    <row r="346" spans="1:15" hidden="1" x14ac:dyDescent="0.3">
      <c r="A346" t="s">
        <v>25</v>
      </c>
      <c r="B346" s="1">
        <v>42548</v>
      </c>
      <c r="C346">
        <v>2</v>
      </c>
      <c r="D346">
        <v>7938365</v>
      </c>
      <c r="E346" t="s">
        <v>20</v>
      </c>
      <c r="F346" t="s">
        <v>16</v>
      </c>
      <c r="G346" t="s">
        <v>26</v>
      </c>
      <c r="H346" t="s">
        <v>19</v>
      </c>
      <c r="I346">
        <v>10</v>
      </c>
      <c r="J346" t="s">
        <v>20</v>
      </c>
      <c r="K346" s="2">
        <v>0.52500000000000002</v>
      </c>
      <c r="L346" t="s">
        <v>20</v>
      </c>
      <c r="M346" t="s">
        <v>26</v>
      </c>
      <c r="N346" t="s">
        <v>20</v>
      </c>
      <c r="O346">
        <v>1.7</v>
      </c>
    </row>
    <row r="347" spans="1:15" x14ac:dyDescent="0.3">
      <c r="A347" t="s">
        <v>110</v>
      </c>
      <c r="B347" s="1">
        <v>42548</v>
      </c>
      <c r="C347">
        <v>2</v>
      </c>
      <c r="D347">
        <v>8437543536</v>
      </c>
      <c r="E347" t="s">
        <v>111</v>
      </c>
      <c r="F347" t="s">
        <v>17</v>
      </c>
      <c r="G347" t="s">
        <v>26</v>
      </c>
      <c r="H347" t="s">
        <v>19</v>
      </c>
      <c r="I347" t="s">
        <v>20</v>
      </c>
      <c r="J347" t="s">
        <v>19</v>
      </c>
      <c r="K347" t="s">
        <v>20</v>
      </c>
      <c r="L347" t="s">
        <v>20</v>
      </c>
      <c r="M347" t="s">
        <v>21</v>
      </c>
      <c r="N347" t="s">
        <v>20</v>
      </c>
      <c r="O347">
        <v>2.1419657999999999</v>
      </c>
    </row>
    <row r="348" spans="1:15" hidden="1" x14ac:dyDescent="0.3">
      <c r="A348" t="s">
        <v>118</v>
      </c>
      <c r="B348" s="1">
        <v>42548</v>
      </c>
      <c r="C348">
        <v>3</v>
      </c>
      <c r="D348">
        <v>8436933603</v>
      </c>
      <c r="E348" t="s">
        <v>20</v>
      </c>
      <c r="F348" t="s">
        <v>16</v>
      </c>
      <c r="G348" t="s">
        <v>26</v>
      </c>
      <c r="H348" t="s">
        <v>19</v>
      </c>
      <c r="I348">
        <v>10.17</v>
      </c>
      <c r="J348" t="s">
        <v>19</v>
      </c>
      <c r="K348" s="2">
        <v>0.65486111111111112</v>
      </c>
      <c r="L348" t="s">
        <v>20</v>
      </c>
      <c r="M348" t="s">
        <v>21</v>
      </c>
      <c r="N348" t="s">
        <v>20</v>
      </c>
      <c r="O348">
        <v>2.0984677999999999</v>
      </c>
    </row>
    <row r="349" spans="1:15" hidden="1" x14ac:dyDescent="0.3">
      <c r="A349" t="s">
        <v>178</v>
      </c>
      <c r="B349" s="1">
        <v>42548</v>
      </c>
      <c r="C349">
        <v>2.72</v>
      </c>
      <c r="D349">
        <v>9126785954</v>
      </c>
      <c r="E349" t="s">
        <v>20</v>
      </c>
      <c r="F349" t="s">
        <v>20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>
        <v>1.7324632</v>
      </c>
    </row>
    <row r="350" spans="1:15" hidden="1" x14ac:dyDescent="0.3">
      <c r="A350" t="s">
        <v>207</v>
      </c>
      <c r="B350" s="1">
        <v>42548</v>
      </c>
      <c r="C350">
        <v>22.48</v>
      </c>
      <c r="D350">
        <v>8438222218</v>
      </c>
      <c r="E350" t="s">
        <v>72</v>
      </c>
      <c r="F350" t="s">
        <v>59</v>
      </c>
      <c r="G350" t="s">
        <v>26</v>
      </c>
      <c r="H350" t="s">
        <v>19</v>
      </c>
      <c r="I350" t="s">
        <v>20</v>
      </c>
      <c r="J350" t="s">
        <v>19</v>
      </c>
      <c r="K350" s="2">
        <v>0.57152777777777775</v>
      </c>
      <c r="L350" t="s">
        <v>20</v>
      </c>
      <c r="M350" t="s">
        <v>21</v>
      </c>
      <c r="N350" t="s">
        <v>20</v>
      </c>
      <c r="O350">
        <v>1.4963312</v>
      </c>
    </row>
    <row r="351" spans="1:15" hidden="1" x14ac:dyDescent="0.3">
      <c r="A351" t="s">
        <v>157</v>
      </c>
      <c r="B351" s="1">
        <v>42548</v>
      </c>
      <c r="C351">
        <v>2.11</v>
      </c>
      <c r="D351">
        <v>6728783</v>
      </c>
      <c r="E351" t="s">
        <v>20</v>
      </c>
      <c r="F351" t="s">
        <v>20</v>
      </c>
      <c r="G351" t="s">
        <v>20</v>
      </c>
      <c r="H351" t="s">
        <v>20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>
        <v>1.4279771999999999</v>
      </c>
    </row>
    <row r="352" spans="1:15" hidden="1" x14ac:dyDescent="0.3">
      <c r="A352" t="s">
        <v>226</v>
      </c>
      <c r="B352" s="1">
        <v>42548</v>
      </c>
      <c r="C352">
        <v>1.89</v>
      </c>
      <c r="D352">
        <v>8438471358</v>
      </c>
      <c r="E352" t="s">
        <v>72</v>
      </c>
      <c r="F352" t="s">
        <v>17</v>
      </c>
      <c r="G352" t="s">
        <v>26</v>
      </c>
      <c r="H352" t="s">
        <v>20</v>
      </c>
      <c r="I352" t="s">
        <v>20</v>
      </c>
      <c r="J352" t="s">
        <v>20</v>
      </c>
      <c r="K352" t="s">
        <v>20</v>
      </c>
      <c r="L352" t="s">
        <v>20</v>
      </c>
      <c r="M352" t="s">
        <v>21</v>
      </c>
      <c r="N352" t="s">
        <v>20</v>
      </c>
      <c r="O352">
        <v>1.3844791999999999</v>
      </c>
    </row>
    <row r="353" spans="1:15" hidden="1" x14ac:dyDescent="0.3">
      <c r="A353" t="s">
        <v>256</v>
      </c>
      <c r="B353" s="1">
        <v>42548</v>
      </c>
      <c r="C353">
        <v>2</v>
      </c>
      <c r="D353">
        <v>8643259792</v>
      </c>
      <c r="E353" t="s">
        <v>20</v>
      </c>
      <c r="F353" t="s">
        <v>20</v>
      </c>
      <c r="G353" t="s">
        <v>20</v>
      </c>
      <c r="H353" t="s">
        <v>20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>
        <v>1.2931334000000001</v>
      </c>
    </row>
    <row r="354" spans="1:15" hidden="1" x14ac:dyDescent="0.3">
      <c r="A354" t="s">
        <v>305</v>
      </c>
      <c r="B354" s="1">
        <v>42548</v>
      </c>
      <c r="C354">
        <v>3</v>
      </c>
      <c r="D354">
        <v>7490603</v>
      </c>
      <c r="E354" t="s">
        <v>20</v>
      </c>
      <c r="F354" t="s">
        <v>20</v>
      </c>
      <c r="G354" t="s">
        <v>20</v>
      </c>
      <c r="H354" t="s">
        <v>20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>
        <v>1.1477257999999999</v>
      </c>
    </row>
    <row r="355" spans="1:15" x14ac:dyDescent="0.3">
      <c r="A355" t="s">
        <v>316</v>
      </c>
      <c r="B355" s="1">
        <v>42548</v>
      </c>
      <c r="C355">
        <v>1.76</v>
      </c>
      <c r="D355">
        <v>8036713202</v>
      </c>
      <c r="E355" t="s">
        <v>16</v>
      </c>
      <c r="F355" t="s">
        <v>17</v>
      </c>
      <c r="G355" t="s">
        <v>18</v>
      </c>
      <c r="H355" t="s">
        <v>19</v>
      </c>
      <c r="I355" t="s">
        <v>20</v>
      </c>
      <c r="J355" t="s">
        <v>19</v>
      </c>
      <c r="K355" t="s">
        <v>20</v>
      </c>
      <c r="L355" t="s">
        <v>20</v>
      </c>
      <c r="M355" t="s">
        <v>21</v>
      </c>
      <c r="N355" t="s">
        <v>20</v>
      </c>
      <c r="O355">
        <v>1.112306</v>
      </c>
    </row>
    <row r="356" spans="1:15" hidden="1" x14ac:dyDescent="0.3">
      <c r="A356" t="s">
        <v>321</v>
      </c>
      <c r="B356" s="1">
        <v>42548</v>
      </c>
      <c r="C356">
        <v>4.49</v>
      </c>
      <c r="D356">
        <v>8439065364</v>
      </c>
      <c r="E356" t="s">
        <v>20</v>
      </c>
      <c r="F356" t="s">
        <v>17</v>
      </c>
      <c r="G356" t="s">
        <v>26</v>
      </c>
      <c r="H356" t="s">
        <v>19</v>
      </c>
      <c r="I356">
        <v>27.51</v>
      </c>
      <c r="J356" t="s">
        <v>24</v>
      </c>
      <c r="K356" s="2">
        <v>0.6694444444444444</v>
      </c>
      <c r="L356" s="2">
        <v>0.71250000000000002</v>
      </c>
      <c r="M356" t="s">
        <v>180</v>
      </c>
      <c r="N356">
        <v>62</v>
      </c>
      <c r="O356">
        <v>3.0218682000000001</v>
      </c>
    </row>
    <row r="357" spans="1:15" x14ac:dyDescent="0.3">
      <c r="A357" t="s">
        <v>322</v>
      </c>
      <c r="B357" s="1">
        <v>42548</v>
      </c>
      <c r="C357">
        <v>4</v>
      </c>
      <c r="D357">
        <v>8434088828</v>
      </c>
      <c r="E357" t="s">
        <v>20</v>
      </c>
      <c r="F357" t="s">
        <v>17</v>
      </c>
      <c r="G357" t="s">
        <v>18</v>
      </c>
      <c r="H357" t="s">
        <v>19</v>
      </c>
      <c r="I357">
        <v>16.239999999999998</v>
      </c>
      <c r="J357" t="s">
        <v>19</v>
      </c>
      <c r="K357" s="2">
        <v>0.90347222222222223</v>
      </c>
      <c r="L357" s="2">
        <v>0.9375</v>
      </c>
      <c r="M357" t="s">
        <v>26</v>
      </c>
      <c r="N357">
        <v>49</v>
      </c>
      <c r="O357">
        <v>2.8149419999999998</v>
      </c>
    </row>
    <row r="358" spans="1:15" x14ac:dyDescent="0.3">
      <c r="A358" t="s">
        <v>324</v>
      </c>
      <c r="B358" s="1">
        <v>42548</v>
      </c>
      <c r="C358">
        <v>7</v>
      </c>
      <c r="D358">
        <v>8439913337</v>
      </c>
      <c r="E358" t="s">
        <v>20</v>
      </c>
      <c r="F358" t="s">
        <v>17</v>
      </c>
      <c r="G358" t="s">
        <v>26</v>
      </c>
      <c r="H358" t="s">
        <v>19</v>
      </c>
      <c r="I358">
        <v>16.13</v>
      </c>
      <c r="J358" t="s">
        <v>19</v>
      </c>
      <c r="K358" s="2">
        <v>0.82638888888888884</v>
      </c>
      <c r="L358" s="2">
        <v>0.83958333333333324</v>
      </c>
      <c r="M358" t="s">
        <v>26</v>
      </c>
      <c r="N358">
        <v>19</v>
      </c>
      <c r="O358">
        <v>2.7888432000000001</v>
      </c>
    </row>
    <row r="359" spans="1:15" x14ac:dyDescent="0.3">
      <c r="A359" t="s">
        <v>251</v>
      </c>
      <c r="B359" s="1">
        <v>42548</v>
      </c>
      <c r="C359">
        <v>3</v>
      </c>
      <c r="D359">
        <v>8438131857</v>
      </c>
      <c r="E359" t="s">
        <v>20</v>
      </c>
      <c r="F359" t="s">
        <v>17</v>
      </c>
      <c r="G359" t="s">
        <v>26</v>
      </c>
      <c r="H359" t="s">
        <v>19</v>
      </c>
      <c r="I359">
        <v>10.44</v>
      </c>
      <c r="J359" t="s">
        <v>19</v>
      </c>
      <c r="K359" s="2">
        <v>0.65277777777777779</v>
      </c>
      <c r="L359" s="2">
        <v>0.67291666666666661</v>
      </c>
      <c r="M359" t="s">
        <v>21</v>
      </c>
      <c r="N359">
        <v>29</v>
      </c>
      <c r="O359">
        <v>2.6490282000000001</v>
      </c>
    </row>
    <row r="360" spans="1:15" hidden="1" x14ac:dyDescent="0.3">
      <c r="A360" t="s">
        <v>326</v>
      </c>
      <c r="B360" s="1">
        <v>42548</v>
      </c>
      <c r="C360">
        <v>11.68</v>
      </c>
      <c r="D360">
        <v>8437016997</v>
      </c>
      <c r="E360" t="s">
        <v>20</v>
      </c>
      <c r="F360" t="s">
        <v>17</v>
      </c>
      <c r="G360" t="s">
        <v>26</v>
      </c>
      <c r="H360" t="s">
        <v>19</v>
      </c>
      <c r="I360">
        <v>43.32</v>
      </c>
      <c r="J360" t="s">
        <v>24</v>
      </c>
      <c r="K360" s="2">
        <v>0.82500000000000007</v>
      </c>
      <c r="L360" s="2">
        <v>0.875</v>
      </c>
      <c r="M360" t="s">
        <v>21</v>
      </c>
      <c r="N360">
        <v>72</v>
      </c>
      <c r="O360">
        <v>2.5029992000000001</v>
      </c>
    </row>
    <row r="361" spans="1:15" hidden="1" x14ac:dyDescent="0.3">
      <c r="A361" t="s">
        <v>121</v>
      </c>
      <c r="B361" s="1">
        <v>42548</v>
      </c>
      <c r="C361">
        <v>5.17</v>
      </c>
      <c r="D361">
        <v>2819176753</v>
      </c>
      <c r="E361" t="s">
        <v>20</v>
      </c>
      <c r="F361" t="s">
        <v>59</v>
      </c>
      <c r="G361" t="s">
        <v>26</v>
      </c>
      <c r="H361" t="s">
        <v>19</v>
      </c>
      <c r="I361">
        <v>19.829999999999998</v>
      </c>
      <c r="J361" t="s">
        <v>24</v>
      </c>
      <c r="K361" s="2">
        <v>0.51180555555555551</v>
      </c>
      <c r="L361" s="2">
        <v>0.54513888888888895</v>
      </c>
      <c r="M361" t="s">
        <v>21</v>
      </c>
      <c r="N361">
        <v>48</v>
      </c>
      <c r="O361">
        <v>2.0705048000000001</v>
      </c>
    </row>
    <row r="362" spans="1:15" hidden="1" x14ac:dyDescent="0.3">
      <c r="A362" t="s">
        <v>275</v>
      </c>
      <c r="B362" s="1">
        <v>42548</v>
      </c>
      <c r="C362">
        <v>0</v>
      </c>
      <c r="D362">
        <v>8435348936</v>
      </c>
      <c r="E362" t="s">
        <v>98</v>
      </c>
      <c r="F362" t="s">
        <v>16</v>
      </c>
      <c r="G362" t="s">
        <v>26</v>
      </c>
      <c r="H362" t="s">
        <v>19</v>
      </c>
      <c r="I362">
        <v>19.89</v>
      </c>
      <c r="J362" t="s">
        <v>24</v>
      </c>
      <c r="K362" s="2">
        <v>0.63611111111111118</v>
      </c>
      <c r="L362" s="2">
        <v>0.66597222222222219</v>
      </c>
      <c r="M362" t="s">
        <v>26</v>
      </c>
      <c r="N362">
        <v>43</v>
      </c>
      <c r="O362">
        <v>2.0189286000000002</v>
      </c>
    </row>
    <row r="363" spans="1:15" hidden="1" x14ac:dyDescent="0.3">
      <c r="A363" t="s">
        <v>328</v>
      </c>
      <c r="B363" s="1">
        <v>42548</v>
      </c>
      <c r="C363">
        <v>2.5</v>
      </c>
      <c r="D363">
        <v>8434784019</v>
      </c>
      <c r="E363" t="s">
        <v>20</v>
      </c>
      <c r="F363" t="s">
        <v>59</v>
      </c>
      <c r="G363" t="s">
        <v>26</v>
      </c>
      <c r="H363" t="s">
        <v>19</v>
      </c>
      <c r="I363">
        <v>12.6</v>
      </c>
      <c r="J363" t="s">
        <v>19</v>
      </c>
      <c r="K363" s="2">
        <v>0.88611111111111107</v>
      </c>
      <c r="L363" s="2">
        <v>0.90902777777777777</v>
      </c>
      <c r="M363" t="s">
        <v>26</v>
      </c>
      <c r="N363">
        <v>33</v>
      </c>
      <c r="O363">
        <v>1.8337513999999999</v>
      </c>
    </row>
    <row r="364" spans="1:15" hidden="1" x14ac:dyDescent="0.3">
      <c r="A364" t="s">
        <v>329</v>
      </c>
      <c r="B364" s="1">
        <v>42548</v>
      </c>
      <c r="C364">
        <v>4.2</v>
      </c>
      <c r="D364">
        <v>8434787973</v>
      </c>
      <c r="E364" t="s">
        <v>20</v>
      </c>
      <c r="F364" t="s">
        <v>17</v>
      </c>
      <c r="G364" t="s">
        <v>26</v>
      </c>
      <c r="H364" t="s">
        <v>19</v>
      </c>
      <c r="I364">
        <v>15.8</v>
      </c>
      <c r="J364" t="s">
        <v>24</v>
      </c>
      <c r="K364" s="2">
        <v>0.71250000000000002</v>
      </c>
      <c r="L364" s="2">
        <v>0.74305555555555547</v>
      </c>
      <c r="M364" t="s">
        <v>26</v>
      </c>
      <c r="N364">
        <v>44</v>
      </c>
      <c r="O364">
        <v>1.7933604000000001</v>
      </c>
    </row>
    <row r="365" spans="1:15" hidden="1" x14ac:dyDescent="0.3">
      <c r="A365" t="s">
        <v>330</v>
      </c>
      <c r="B365" s="1">
        <v>42548</v>
      </c>
      <c r="C365">
        <v>0</v>
      </c>
      <c r="D365">
        <v>8434257374</v>
      </c>
      <c r="E365" t="s">
        <v>20</v>
      </c>
      <c r="F365" t="s">
        <v>16</v>
      </c>
      <c r="G365" t="s">
        <v>26</v>
      </c>
      <c r="H365" t="s">
        <v>19</v>
      </c>
      <c r="I365">
        <v>14.31</v>
      </c>
      <c r="J365" t="s">
        <v>24</v>
      </c>
      <c r="K365" s="2">
        <v>0.71944444444444444</v>
      </c>
      <c r="L365" s="2">
        <v>0.76250000000000007</v>
      </c>
      <c r="M365" t="s">
        <v>180</v>
      </c>
      <c r="N365">
        <v>62</v>
      </c>
      <c r="O365">
        <v>1.7933604000000001</v>
      </c>
    </row>
    <row r="366" spans="1:15" hidden="1" x14ac:dyDescent="0.3">
      <c r="A366" t="s">
        <v>183</v>
      </c>
      <c r="B366" s="1">
        <v>42548</v>
      </c>
      <c r="C366">
        <v>7.74</v>
      </c>
      <c r="D366">
        <v>9173181585</v>
      </c>
      <c r="E366">
        <v>217</v>
      </c>
      <c r="F366" t="s">
        <v>72</v>
      </c>
      <c r="G366" t="s">
        <v>26</v>
      </c>
      <c r="H366" t="s">
        <v>19</v>
      </c>
      <c r="I366">
        <v>43.26</v>
      </c>
      <c r="J366" t="s">
        <v>24</v>
      </c>
      <c r="K366" s="2">
        <v>0.80972222222222223</v>
      </c>
      <c r="L366" s="2">
        <v>0.84513888888888899</v>
      </c>
      <c r="M366" t="s">
        <v>26</v>
      </c>
      <c r="N366">
        <v>51</v>
      </c>
      <c r="O366">
        <v>1.7100928</v>
      </c>
    </row>
    <row r="367" spans="1:15" hidden="1" x14ac:dyDescent="0.3">
      <c r="A367" t="s">
        <v>331</v>
      </c>
      <c r="B367" s="1">
        <v>42548</v>
      </c>
      <c r="C367">
        <v>0</v>
      </c>
      <c r="D367">
        <v>8438045785</v>
      </c>
      <c r="E367" t="s">
        <v>20</v>
      </c>
      <c r="F367" t="s">
        <v>16</v>
      </c>
      <c r="G367" t="s">
        <v>18</v>
      </c>
      <c r="H367" t="s">
        <v>17</v>
      </c>
      <c r="I367">
        <v>22.32</v>
      </c>
      <c r="J367" t="s">
        <v>19</v>
      </c>
      <c r="K367" s="2">
        <v>0.83611111111111114</v>
      </c>
      <c r="L367" s="2">
        <v>0.8833333333333333</v>
      </c>
      <c r="M367" t="s">
        <v>21</v>
      </c>
      <c r="N367">
        <v>68</v>
      </c>
      <c r="O367">
        <v>1.6752944000000001</v>
      </c>
    </row>
    <row r="368" spans="1:15" x14ac:dyDescent="0.3">
      <c r="A368" t="s">
        <v>332</v>
      </c>
      <c r="B368" s="1">
        <v>42548</v>
      </c>
      <c r="C368">
        <v>5</v>
      </c>
      <c r="D368">
        <v>8434521991</v>
      </c>
      <c r="E368" t="s">
        <v>20</v>
      </c>
      <c r="F368" t="s">
        <v>17</v>
      </c>
      <c r="G368" t="s">
        <v>18</v>
      </c>
      <c r="H368" t="s">
        <v>19</v>
      </c>
      <c r="I368">
        <v>25.69</v>
      </c>
      <c r="J368" t="s">
        <v>19</v>
      </c>
      <c r="K368" s="2">
        <v>0.9291666666666667</v>
      </c>
      <c r="L368" s="2">
        <v>0.94305555555555554</v>
      </c>
      <c r="M368" t="s">
        <v>26</v>
      </c>
      <c r="N368">
        <v>20</v>
      </c>
      <c r="O368">
        <v>1.4186562</v>
      </c>
    </row>
    <row r="369" spans="1:15" hidden="1" x14ac:dyDescent="0.3">
      <c r="A369" t="s">
        <v>333</v>
      </c>
      <c r="B369" s="1">
        <v>42548</v>
      </c>
      <c r="C369">
        <v>5.9</v>
      </c>
      <c r="D369">
        <v>8439376739</v>
      </c>
      <c r="E369" t="s">
        <v>20</v>
      </c>
      <c r="F369" t="s">
        <v>72</v>
      </c>
      <c r="G369" t="s">
        <v>18</v>
      </c>
      <c r="H369" t="s">
        <v>19</v>
      </c>
      <c r="I369">
        <v>32.1</v>
      </c>
      <c r="J369" t="s">
        <v>24</v>
      </c>
      <c r="K369" s="2">
        <v>0.74861111111111101</v>
      </c>
      <c r="L369" s="2">
        <v>0.78055555555555556</v>
      </c>
      <c r="M369" t="s">
        <v>180</v>
      </c>
      <c r="N369">
        <v>46</v>
      </c>
      <c r="O369">
        <v>1.3888290000000001</v>
      </c>
    </row>
    <row r="370" spans="1:15" x14ac:dyDescent="0.3">
      <c r="A370" t="s">
        <v>336</v>
      </c>
      <c r="B370" s="1">
        <v>42548</v>
      </c>
      <c r="C370">
        <v>2</v>
      </c>
      <c r="D370">
        <v>7045188505</v>
      </c>
      <c r="E370" t="s">
        <v>16</v>
      </c>
      <c r="F370" t="s">
        <v>17</v>
      </c>
      <c r="G370" t="s">
        <v>26</v>
      </c>
      <c r="H370" t="s">
        <v>19</v>
      </c>
      <c r="I370">
        <v>10</v>
      </c>
      <c r="J370" t="s">
        <v>19</v>
      </c>
      <c r="K370" s="2">
        <v>0.6777777777777777</v>
      </c>
      <c r="L370" s="2">
        <v>0.69444444444444453</v>
      </c>
      <c r="M370" t="s">
        <v>21</v>
      </c>
      <c r="N370">
        <v>24</v>
      </c>
      <c r="O370">
        <v>1.3683228000000001</v>
      </c>
    </row>
    <row r="371" spans="1:15" x14ac:dyDescent="0.3">
      <c r="A371" t="s">
        <v>109</v>
      </c>
      <c r="B371" s="1">
        <v>42548</v>
      </c>
      <c r="C371">
        <v>5</v>
      </c>
      <c r="D371">
        <v>4422327064</v>
      </c>
      <c r="E371" t="s">
        <v>20</v>
      </c>
      <c r="F371" t="s">
        <v>17</v>
      </c>
      <c r="G371" t="s">
        <v>18</v>
      </c>
      <c r="H371" t="s">
        <v>17</v>
      </c>
      <c r="I371">
        <v>15.36</v>
      </c>
      <c r="J371" t="s">
        <v>19</v>
      </c>
      <c r="K371" s="2">
        <v>0.85277777777777775</v>
      </c>
      <c r="L371" s="2">
        <v>0.90694444444444444</v>
      </c>
      <c r="M371" t="s">
        <v>21</v>
      </c>
      <c r="N371">
        <v>78</v>
      </c>
      <c r="O371">
        <v>1.3372527999999999</v>
      </c>
    </row>
    <row r="372" spans="1:15" hidden="1" x14ac:dyDescent="0.3">
      <c r="A372" t="s">
        <v>337</v>
      </c>
      <c r="B372" s="1">
        <v>42548</v>
      </c>
      <c r="C372">
        <v>4.88</v>
      </c>
      <c r="D372">
        <v>8437225624</v>
      </c>
      <c r="E372" t="s">
        <v>20</v>
      </c>
      <c r="F372" t="s">
        <v>17</v>
      </c>
      <c r="G372" t="s">
        <v>26</v>
      </c>
      <c r="H372" t="s">
        <v>19</v>
      </c>
      <c r="I372">
        <v>18.12</v>
      </c>
      <c r="J372" t="s">
        <v>24</v>
      </c>
      <c r="K372" s="2">
        <v>0.7993055555555556</v>
      </c>
      <c r="L372" s="2">
        <v>0.82361111111111107</v>
      </c>
      <c r="M372" t="s">
        <v>180</v>
      </c>
      <c r="N372">
        <v>35</v>
      </c>
      <c r="O372">
        <v>1.3055614</v>
      </c>
    </row>
    <row r="373" spans="1:15" hidden="1" x14ac:dyDescent="0.3">
      <c r="A373" t="s">
        <v>338</v>
      </c>
      <c r="B373" s="1">
        <v>42548</v>
      </c>
      <c r="C373">
        <v>2.82</v>
      </c>
      <c r="D373">
        <v>8439010411</v>
      </c>
      <c r="E373" t="s">
        <v>20</v>
      </c>
      <c r="F373" t="s">
        <v>17</v>
      </c>
      <c r="G373" t="s">
        <v>26</v>
      </c>
      <c r="H373" t="s">
        <v>19</v>
      </c>
      <c r="I373">
        <v>17.18</v>
      </c>
      <c r="J373" t="s">
        <v>24</v>
      </c>
      <c r="K373" s="2">
        <v>0.74583333333333324</v>
      </c>
      <c r="L373" s="2">
        <v>0.76666666666666661</v>
      </c>
      <c r="M373" t="s">
        <v>21</v>
      </c>
      <c r="N373">
        <v>30</v>
      </c>
      <c r="O373">
        <v>1.2042732</v>
      </c>
    </row>
    <row r="374" spans="1:15" hidden="1" x14ac:dyDescent="0.3">
      <c r="A374" t="s">
        <v>342</v>
      </c>
      <c r="B374" s="1">
        <v>42548</v>
      </c>
      <c r="C374">
        <v>3.7</v>
      </c>
      <c r="D374">
        <v>8434122670</v>
      </c>
      <c r="E374" t="s">
        <v>20</v>
      </c>
      <c r="F374" t="s">
        <v>17</v>
      </c>
      <c r="G374" t="s">
        <v>26</v>
      </c>
      <c r="H374" t="s">
        <v>19</v>
      </c>
      <c r="I374">
        <v>15.3</v>
      </c>
      <c r="J374" t="s">
        <v>24</v>
      </c>
      <c r="K374" s="2">
        <v>0.85555555555555562</v>
      </c>
      <c r="L374" s="2">
        <v>0.89444444444444438</v>
      </c>
      <c r="M374" t="s">
        <v>180</v>
      </c>
      <c r="N374">
        <v>56</v>
      </c>
      <c r="O374">
        <v>1.1172772</v>
      </c>
    </row>
    <row r="375" spans="1:15" hidden="1" x14ac:dyDescent="0.3">
      <c r="A375" t="s">
        <v>266</v>
      </c>
      <c r="B375" s="1">
        <v>42548</v>
      </c>
      <c r="C375">
        <v>2</v>
      </c>
      <c r="D375">
        <v>8437237000</v>
      </c>
      <c r="E375" t="s">
        <v>20</v>
      </c>
      <c r="F375" t="s">
        <v>17</v>
      </c>
      <c r="G375" t="s">
        <v>26</v>
      </c>
      <c r="H375" t="s">
        <v>17</v>
      </c>
      <c r="I375">
        <v>10</v>
      </c>
      <c r="J375" t="s">
        <v>24</v>
      </c>
      <c r="K375" s="2">
        <v>0.73333333333333339</v>
      </c>
      <c r="L375" s="2">
        <v>0.75416666666666676</v>
      </c>
      <c r="M375" t="s">
        <v>180</v>
      </c>
      <c r="N375">
        <v>30</v>
      </c>
      <c r="O375">
        <v>1.0445734</v>
      </c>
    </row>
    <row r="376" spans="1:15" hidden="1" x14ac:dyDescent="0.3">
      <c r="A376" t="s">
        <v>73</v>
      </c>
      <c r="B376" s="1">
        <v>42548</v>
      </c>
      <c r="C376">
        <v>4.7699999999999996</v>
      </c>
      <c r="D376">
        <v>8435779748</v>
      </c>
      <c r="E376" t="s">
        <v>20</v>
      </c>
      <c r="F376" t="s">
        <v>17</v>
      </c>
      <c r="G376" t="s">
        <v>18</v>
      </c>
      <c r="H376" t="s">
        <v>17</v>
      </c>
      <c r="I376">
        <v>19.23</v>
      </c>
      <c r="J376" t="s">
        <v>24</v>
      </c>
      <c r="K376" s="2">
        <v>0.4770833333333333</v>
      </c>
      <c r="L376" s="2">
        <v>0.52013888888888882</v>
      </c>
      <c r="M376" t="s">
        <v>21</v>
      </c>
      <c r="N376">
        <v>62</v>
      </c>
      <c r="O376">
        <v>1.0166104</v>
      </c>
    </row>
    <row r="377" spans="1:15" x14ac:dyDescent="0.3">
      <c r="A377" t="s">
        <v>344</v>
      </c>
      <c r="B377" s="1">
        <v>42548</v>
      </c>
      <c r="C377">
        <v>5</v>
      </c>
      <c r="D377">
        <v>8433716383</v>
      </c>
      <c r="E377" t="s">
        <v>20</v>
      </c>
      <c r="F377" t="s">
        <v>17</v>
      </c>
      <c r="G377" t="s">
        <v>26</v>
      </c>
      <c r="H377" t="s">
        <v>19</v>
      </c>
      <c r="I377">
        <v>13.48</v>
      </c>
      <c r="J377" t="s">
        <v>19</v>
      </c>
      <c r="K377" s="2">
        <v>0.7909722222222223</v>
      </c>
      <c r="L377" s="2">
        <v>0.82013888888888886</v>
      </c>
      <c r="M377" t="s">
        <v>26</v>
      </c>
      <c r="N377">
        <v>42</v>
      </c>
      <c r="O377">
        <v>0.97808360000000005</v>
      </c>
    </row>
    <row r="378" spans="1:15" hidden="1" x14ac:dyDescent="0.3">
      <c r="A378" t="s">
        <v>287</v>
      </c>
      <c r="B378" s="1">
        <v>42548</v>
      </c>
      <c r="C378">
        <v>2</v>
      </c>
      <c r="D378">
        <v>8623718537</v>
      </c>
      <c r="E378">
        <v>103</v>
      </c>
      <c r="F378" t="s">
        <v>16</v>
      </c>
      <c r="G378" t="s">
        <v>26</v>
      </c>
      <c r="H378" t="s">
        <v>19</v>
      </c>
      <c r="I378">
        <v>10.83</v>
      </c>
      <c r="J378" t="s">
        <v>19</v>
      </c>
      <c r="K378" s="2">
        <v>0.51527777777777783</v>
      </c>
      <c r="L378" s="2">
        <v>0.53888888888888886</v>
      </c>
      <c r="M378" t="s">
        <v>21</v>
      </c>
      <c r="N378">
        <v>34</v>
      </c>
      <c r="O378">
        <v>0.95447040000000005</v>
      </c>
    </row>
    <row r="379" spans="1:15" hidden="1" x14ac:dyDescent="0.3">
      <c r="A379" t="s">
        <v>345</v>
      </c>
      <c r="B379" s="1">
        <v>42548</v>
      </c>
      <c r="C379">
        <v>5.76</v>
      </c>
      <c r="D379">
        <v>8437180740</v>
      </c>
      <c r="E379" t="s">
        <v>20</v>
      </c>
      <c r="F379" t="s">
        <v>59</v>
      </c>
      <c r="G379" t="s">
        <v>26</v>
      </c>
      <c r="H379" t="s">
        <v>19</v>
      </c>
      <c r="I379">
        <v>16.239999999999998</v>
      </c>
      <c r="J379" t="s">
        <v>24</v>
      </c>
      <c r="K379" s="2">
        <v>0.82500000000000007</v>
      </c>
      <c r="L379" s="2">
        <v>0.86319444444444438</v>
      </c>
      <c r="M379" t="s">
        <v>180</v>
      </c>
      <c r="N379">
        <v>55</v>
      </c>
      <c r="O379">
        <v>0.84448259999999997</v>
      </c>
    </row>
    <row r="380" spans="1:15" hidden="1" x14ac:dyDescent="0.3">
      <c r="A380" t="s">
        <v>346</v>
      </c>
      <c r="B380" s="1">
        <v>42548</v>
      </c>
      <c r="C380">
        <v>3.31</v>
      </c>
      <c r="D380">
        <v>5515790548</v>
      </c>
      <c r="E380" t="s">
        <v>20</v>
      </c>
      <c r="F380" t="s">
        <v>17</v>
      </c>
      <c r="G380" t="s">
        <v>18</v>
      </c>
      <c r="H380" t="s">
        <v>19</v>
      </c>
      <c r="I380">
        <v>15.69</v>
      </c>
      <c r="J380" t="s">
        <v>24</v>
      </c>
      <c r="K380" s="2">
        <v>0.7583333333333333</v>
      </c>
      <c r="L380" s="2">
        <v>0.78194444444444444</v>
      </c>
      <c r="M380" t="s">
        <v>21</v>
      </c>
      <c r="N380">
        <v>34</v>
      </c>
      <c r="O380">
        <v>0.83764720000000004</v>
      </c>
    </row>
    <row r="381" spans="1:15" hidden="1" x14ac:dyDescent="0.3">
      <c r="A381" t="s">
        <v>295</v>
      </c>
      <c r="B381" s="1">
        <v>42548</v>
      </c>
      <c r="C381">
        <v>0</v>
      </c>
      <c r="D381">
        <v>3059756313</v>
      </c>
      <c r="E381" t="s">
        <v>16</v>
      </c>
      <c r="F381" t="s">
        <v>16</v>
      </c>
      <c r="G381" t="s">
        <v>18</v>
      </c>
      <c r="H381" t="s">
        <v>19</v>
      </c>
      <c r="I381">
        <v>15.69</v>
      </c>
      <c r="J381" t="s">
        <v>24</v>
      </c>
      <c r="K381" s="2">
        <v>0.55486111111111114</v>
      </c>
      <c r="L381" s="2">
        <v>0.60416666666666663</v>
      </c>
      <c r="M381" t="s">
        <v>21</v>
      </c>
      <c r="N381">
        <v>71</v>
      </c>
      <c r="O381">
        <v>0.72890219999999994</v>
      </c>
    </row>
    <row r="382" spans="1:15" hidden="1" x14ac:dyDescent="0.3">
      <c r="A382" t="s">
        <v>171</v>
      </c>
      <c r="B382" s="1">
        <v>42548</v>
      </c>
      <c r="C382">
        <v>5</v>
      </c>
      <c r="D382">
        <v>9547322040</v>
      </c>
      <c r="E382">
        <v>419</v>
      </c>
      <c r="F382" t="s">
        <v>17</v>
      </c>
      <c r="G382" t="s">
        <v>26</v>
      </c>
      <c r="H382" t="s">
        <v>19</v>
      </c>
      <c r="I382">
        <v>16.41</v>
      </c>
      <c r="J382" t="s">
        <v>24</v>
      </c>
      <c r="K382" s="2">
        <v>0.61249999999999993</v>
      </c>
      <c r="L382" s="2">
        <v>0.63541666666666663</v>
      </c>
      <c r="M382" t="s">
        <v>180</v>
      </c>
      <c r="N382">
        <v>33</v>
      </c>
      <c r="O382">
        <v>0.70839600000000003</v>
      </c>
    </row>
    <row r="383" spans="1:15" hidden="1" x14ac:dyDescent="0.3">
      <c r="A383" t="s">
        <v>347</v>
      </c>
      <c r="B383" s="1">
        <v>42548</v>
      </c>
      <c r="C383">
        <v>4.59</v>
      </c>
      <c r="D383">
        <v>9106394939</v>
      </c>
      <c r="E383" t="s">
        <v>16</v>
      </c>
      <c r="F383" t="s">
        <v>17</v>
      </c>
      <c r="G383" t="s">
        <v>26</v>
      </c>
      <c r="H383" t="s">
        <v>19</v>
      </c>
      <c r="I383">
        <v>15.41</v>
      </c>
      <c r="J383" t="s">
        <v>24</v>
      </c>
      <c r="K383" s="2">
        <v>0.83888888888888891</v>
      </c>
      <c r="L383" s="2">
        <v>0.85763888888888884</v>
      </c>
      <c r="M383" t="s">
        <v>21</v>
      </c>
      <c r="N383">
        <v>27</v>
      </c>
      <c r="O383">
        <v>0.70653180000000004</v>
      </c>
    </row>
    <row r="384" spans="1:15" hidden="1" x14ac:dyDescent="0.3">
      <c r="A384" t="s">
        <v>296</v>
      </c>
      <c r="B384" s="1">
        <v>42548</v>
      </c>
      <c r="C384">
        <v>1.33</v>
      </c>
      <c r="D384">
        <v>5126699203</v>
      </c>
      <c r="E384" t="s">
        <v>20</v>
      </c>
      <c r="F384" t="s">
        <v>17</v>
      </c>
      <c r="G384" t="s">
        <v>18</v>
      </c>
      <c r="H384" t="s">
        <v>19</v>
      </c>
      <c r="I384">
        <v>18.670000000000002</v>
      </c>
      <c r="J384" t="s">
        <v>24</v>
      </c>
      <c r="K384" s="2">
        <v>0.57152777777777775</v>
      </c>
      <c r="L384" s="2">
        <v>0.59861111111111109</v>
      </c>
      <c r="M384" t="s">
        <v>21</v>
      </c>
      <c r="N384">
        <v>39</v>
      </c>
      <c r="O384">
        <v>0.65433419999999998</v>
      </c>
    </row>
    <row r="385" spans="1:15" hidden="1" x14ac:dyDescent="0.3">
      <c r="A385" t="s">
        <v>350</v>
      </c>
      <c r="B385" s="1">
        <v>42548</v>
      </c>
      <c r="C385">
        <v>5.99</v>
      </c>
      <c r="D385">
        <v>8038077463</v>
      </c>
      <c r="E385" t="s">
        <v>16</v>
      </c>
      <c r="F385" t="s">
        <v>59</v>
      </c>
      <c r="G385" t="s">
        <v>18</v>
      </c>
      <c r="H385" t="s">
        <v>19</v>
      </c>
      <c r="I385">
        <v>19.010000000000002</v>
      </c>
      <c r="J385" t="s">
        <v>24</v>
      </c>
      <c r="K385" s="2">
        <v>0.53472222222222221</v>
      </c>
      <c r="L385" s="2">
        <v>0.55694444444444446</v>
      </c>
      <c r="M385" t="s">
        <v>21</v>
      </c>
      <c r="N385">
        <v>32</v>
      </c>
      <c r="O385">
        <v>0.64563459999999995</v>
      </c>
    </row>
    <row r="386" spans="1:15" hidden="1" x14ac:dyDescent="0.3">
      <c r="A386" t="s">
        <v>351</v>
      </c>
      <c r="B386" s="1">
        <v>42548</v>
      </c>
      <c r="C386">
        <v>1.86</v>
      </c>
      <c r="D386">
        <v>8437394425</v>
      </c>
      <c r="E386" t="s">
        <v>20</v>
      </c>
      <c r="F386" t="s">
        <v>17</v>
      </c>
      <c r="G386" t="s">
        <v>18</v>
      </c>
      <c r="H386" t="s">
        <v>17</v>
      </c>
      <c r="I386">
        <v>15.14</v>
      </c>
      <c r="J386" t="s">
        <v>24</v>
      </c>
      <c r="K386" s="2">
        <v>0.8618055555555556</v>
      </c>
      <c r="L386" s="2">
        <v>0.88888888888888884</v>
      </c>
      <c r="M386" t="s">
        <v>21</v>
      </c>
      <c r="N386">
        <v>39</v>
      </c>
      <c r="O386">
        <v>0.640042</v>
      </c>
    </row>
    <row r="387" spans="1:15" hidden="1" x14ac:dyDescent="0.3">
      <c r="A387" t="s">
        <v>352</v>
      </c>
      <c r="B387" s="1">
        <v>42548</v>
      </c>
      <c r="C387">
        <v>3.2</v>
      </c>
      <c r="D387" t="s">
        <v>20</v>
      </c>
      <c r="E387" t="s">
        <v>20</v>
      </c>
      <c r="F387" t="s">
        <v>16</v>
      </c>
      <c r="G387" t="s">
        <v>18</v>
      </c>
      <c r="H387" t="s">
        <v>17</v>
      </c>
      <c r="I387">
        <v>15.47</v>
      </c>
      <c r="J387" t="s">
        <v>19</v>
      </c>
      <c r="K387" s="2">
        <v>0.56736111111111109</v>
      </c>
      <c r="L387" s="2">
        <v>0.59652777777777777</v>
      </c>
      <c r="M387" t="s">
        <v>26</v>
      </c>
      <c r="N387">
        <v>42</v>
      </c>
      <c r="O387">
        <v>0.61456460000000002</v>
      </c>
    </row>
    <row r="388" spans="1:15" hidden="1" x14ac:dyDescent="0.3">
      <c r="A388" t="s">
        <v>300</v>
      </c>
      <c r="B388" s="1">
        <v>42548</v>
      </c>
      <c r="C388">
        <v>2.31</v>
      </c>
      <c r="D388">
        <v>8433718722</v>
      </c>
      <c r="E388" t="s">
        <v>20</v>
      </c>
      <c r="F388" t="s">
        <v>59</v>
      </c>
      <c r="G388" t="s">
        <v>26</v>
      </c>
      <c r="H388" t="s">
        <v>19</v>
      </c>
      <c r="I388">
        <v>15.69</v>
      </c>
      <c r="J388" t="s">
        <v>24</v>
      </c>
      <c r="K388" s="2">
        <v>0.45833333333333331</v>
      </c>
      <c r="L388" s="2">
        <v>0.49513888888888885</v>
      </c>
      <c r="M388" t="s">
        <v>21</v>
      </c>
      <c r="N388">
        <v>53</v>
      </c>
      <c r="O388">
        <v>0.59965100000000005</v>
      </c>
    </row>
    <row r="389" spans="1:15" hidden="1" x14ac:dyDescent="0.3">
      <c r="A389" t="s">
        <v>152</v>
      </c>
      <c r="B389" s="1">
        <v>42548</v>
      </c>
      <c r="C389">
        <v>2</v>
      </c>
      <c r="D389">
        <v>8434378463</v>
      </c>
      <c r="E389" t="s">
        <v>72</v>
      </c>
      <c r="F389" t="s">
        <v>16</v>
      </c>
      <c r="G389" t="s">
        <v>18</v>
      </c>
      <c r="H389" t="s">
        <v>19</v>
      </c>
      <c r="I389">
        <v>22.76</v>
      </c>
      <c r="J389" t="s">
        <v>19</v>
      </c>
      <c r="K389" s="2">
        <v>0.87430555555555556</v>
      </c>
      <c r="L389" s="2">
        <v>0.88611111111111107</v>
      </c>
      <c r="M389" t="s">
        <v>21</v>
      </c>
      <c r="N389">
        <v>17</v>
      </c>
      <c r="O389">
        <v>0.56174559999999996</v>
      </c>
    </row>
    <row r="390" spans="1:15" hidden="1" x14ac:dyDescent="0.3">
      <c r="A390" t="s">
        <v>359</v>
      </c>
      <c r="B390" s="1">
        <v>42548</v>
      </c>
      <c r="C390">
        <v>4</v>
      </c>
      <c r="D390">
        <v>8433670403</v>
      </c>
      <c r="E390" t="s">
        <v>20</v>
      </c>
      <c r="F390" t="s">
        <v>17</v>
      </c>
      <c r="G390" t="s">
        <v>26</v>
      </c>
      <c r="H390" t="s">
        <v>17</v>
      </c>
      <c r="I390" t="s">
        <v>20</v>
      </c>
      <c r="J390" t="s">
        <v>20</v>
      </c>
      <c r="K390" s="2">
        <v>0.72986111111111107</v>
      </c>
      <c r="L390" s="2">
        <v>0.74375000000000002</v>
      </c>
      <c r="M390" t="s">
        <v>26</v>
      </c>
      <c r="N390">
        <v>20</v>
      </c>
      <c r="O390">
        <v>0.55553160000000001</v>
      </c>
    </row>
    <row r="391" spans="1:15" x14ac:dyDescent="0.3">
      <c r="A391" t="s">
        <v>360</v>
      </c>
      <c r="B391" s="1">
        <v>42548</v>
      </c>
      <c r="C391">
        <v>2</v>
      </c>
      <c r="D391">
        <v>8437272650</v>
      </c>
      <c r="E391">
        <v>301</v>
      </c>
      <c r="F391" t="s">
        <v>17</v>
      </c>
      <c r="G391" t="s">
        <v>18</v>
      </c>
      <c r="H391" t="s">
        <v>17</v>
      </c>
      <c r="I391">
        <v>23.32</v>
      </c>
      <c r="J391" t="s">
        <v>19</v>
      </c>
      <c r="K391" s="2">
        <v>0.46666666666666662</v>
      </c>
      <c r="L391" s="2">
        <v>0.4916666666666667</v>
      </c>
      <c r="M391" t="s">
        <v>180</v>
      </c>
      <c r="N391">
        <v>36</v>
      </c>
      <c r="O391">
        <v>0.52321879999999998</v>
      </c>
    </row>
    <row r="392" spans="1:15" hidden="1" x14ac:dyDescent="0.3">
      <c r="A392" t="s">
        <v>361</v>
      </c>
      <c r="B392" s="1">
        <v>42548</v>
      </c>
      <c r="C392">
        <v>6.82</v>
      </c>
      <c r="D392">
        <v>3212105448</v>
      </c>
      <c r="E392">
        <v>322</v>
      </c>
      <c r="F392" t="s">
        <v>17</v>
      </c>
      <c r="G392" t="s">
        <v>26</v>
      </c>
      <c r="H392" t="s">
        <v>101</v>
      </c>
      <c r="I392">
        <v>38.18</v>
      </c>
      <c r="J392" t="s">
        <v>24</v>
      </c>
      <c r="K392" s="2">
        <v>0.79513888888888884</v>
      </c>
      <c r="L392" s="2">
        <v>0.80833333333333324</v>
      </c>
      <c r="M392" t="s">
        <v>26</v>
      </c>
      <c r="N392">
        <v>19</v>
      </c>
      <c r="O392">
        <v>0.50395540000000005</v>
      </c>
    </row>
    <row r="393" spans="1:15" hidden="1" x14ac:dyDescent="0.3">
      <c r="A393" t="s">
        <v>302</v>
      </c>
      <c r="B393" s="1">
        <v>42548</v>
      </c>
      <c r="C393">
        <v>0</v>
      </c>
      <c r="D393">
        <v>8439332782</v>
      </c>
      <c r="E393" t="s">
        <v>20</v>
      </c>
      <c r="F393" t="s">
        <v>72</v>
      </c>
      <c r="G393" t="s">
        <v>18</v>
      </c>
      <c r="H393" t="s">
        <v>19</v>
      </c>
      <c r="I393">
        <v>10</v>
      </c>
      <c r="J393" t="s">
        <v>19</v>
      </c>
      <c r="K393" s="2">
        <v>0.48472222222222222</v>
      </c>
      <c r="L393" s="2">
        <v>0.52500000000000002</v>
      </c>
      <c r="M393" t="s">
        <v>21</v>
      </c>
      <c r="N393">
        <v>58</v>
      </c>
      <c r="O393">
        <v>0.48842039999999998</v>
      </c>
    </row>
    <row r="394" spans="1:15" hidden="1" x14ac:dyDescent="0.3">
      <c r="A394" t="s">
        <v>363</v>
      </c>
      <c r="B394" s="1">
        <v>42548</v>
      </c>
      <c r="C394">
        <v>0</v>
      </c>
      <c r="D394">
        <v>8433434778</v>
      </c>
      <c r="E394" t="s">
        <v>20</v>
      </c>
      <c r="F394" t="s">
        <v>16</v>
      </c>
      <c r="G394" t="s">
        <v>18</v>
      </c>
      <c r="H394" t="s">
        <v>17</v>
      </c>
      <c r="I394">
        <v>11.71</v>
      </c>
      <c r="J394" t="s">
        <v>24</v>
      </c>
      <c r="K394" s="2">
        <v>0.77083333333333337</v>
      </c>
      <c r="L394" s="2">
        <v>0.80555555555555547</v>
      </c>
      <c r="M394" t="s">
        <v>180</v>
      </c>
      <c r="N394">
        <v>50</v>
      </c>
      <c r="O394">
        <v>0.46729280000000001</v>
      </c>
    </row>
    <row r="395" spans="1:15" hidden="1" x14ac:dyDescent="0.3">
      <c r="A395" t="s">
        <v>304</v>
      </c>
      <c r="B395" s="1">
        <v>42548</v>
      </c>
      <c r="C395">
        <v>0.36</v>
      </c>
      <c r="D395">
        <v>8439535791</v>
      </c>
      <c r="E395" t="s">
        <v>20</v>
      </c>
      <c r="F395" t="s">
        <v>72</v>
      </c>
      <c r="G395" t="s">
        <v>18</v>
      </c>
      <c r="H395" t="s">
        <v>17</v>
      </c>
      <c r="I395">
        <v>25.64</v>
      </c>
      <c r="J395" t="s">
        <v>24</v>
      </c>
      <c r="K395" s="2">
        <v>0.56944444444444442</v>
      </c>
      <c r="L395" s="2">
        <v>0.59791666666666665</v>
      </c>
      <c r="M395" t="s">
        <v>21</v>
      </c>
      <c r="N395">
        <v>41</v>
      </c>
      <c r="O395">
        <v>0.31815680000000002</v>
      </c>
    </row>
    <row r="396" spans="1:15" hidden="1" x14ac:dyDescent="0.3">
      <c r="A396" t="s">
        <v>364</v>
      </c>
      <c r="B396" s="1">
        <v>42548</v>
      </c>
      <c r="C396">
        <v>2.36</v>
      </c>
      <c r="D396">
        <v>8039172035</v>
      </c>
      <c r="E396" t="s">
        <v>20</v>
      </c>
      <c r="F396" t="s">
        <v>17</v>
      </c>
      <c r="G396" t="s">
        <v>26</v>
      </c>
      <c r="H396" t="s">
        <v>19</v>
      </c>
      <c r="I396">
        <v>15.64</v>
      </c>
      <c r="J396" t="s">
        <v>24</v>
      </c>
      <c r="K396" s="2">
        <v>0.81736111111111109</v>
      </c>
      <c r="L396" s="2">
        <v>0.85069444444444453</v>
      </c>
      <c r="M396" t="s">
        <v>21</v>
      </c>
      <c r="N396">
        <v>48</v>
      </c>
      <c r="O396">
        <v>0.1752348</v>
      </c>
    </row>
    <row r="397" spans="1:15" hidden="1" x14ac:dyDescent="0.3">
      <c r="A397" t="s">
        <v>372</v>
      </c>
      <c r="B397" s="1">
        <v>42548</v>
      </c>
      <c r="C397">
        <v>2.95</v>
      </c>
      <c r="D397">
        <v>8034630708</v>
      </c>
      <c r="E397" t="s">
        <v>20</v>
      </c>
      <c r="F397" t="s">
        <v>16</v>
      </c>
      <c r="G397" t="s">
        <v>18</v>
      </c>
      <c r="H397" t="s">
        <v>17</v>
      </c>
      <c r="I397" t="s">
        <v>20</v>
      </c>
      <c r="J397" t="s">
        <v>19</v>
      </c>
      <c r="K397" t="s">
        <v>20</v>
      </c>
      <c r="L397" t="s">
        <v>20</v>
      </c>
      <c r="M397" t="s">
        <v>21</v>
      </c>
      <c r="N397" t="s">
        <v>20</v>
      </c>
      <c r="O397">
        <v>0.9358284</v>
      </c>
    </row>
    <row r="398" spans="1:15" x14ac:dyDescent="0.3">
      <c r="A398" t="s">
        <v>374</v>
      </c>
      <c r="B398" s="1">
        <v>42548</v>
      </c>
      <c r="C398">
        <v>2.5</v>
      </c>
      <c r="D398">
        <v>8433275283</v>
      </c>
      <c r="E398" t="s">
        <v>20</v>
      </c>
      <c r="F398" t="s">
        <v>17</v>
      </c>
      <c r="G398" t="s">
        <v>26</v>
      </c>
      <c r="H398" t="s">
        <v>17</v>
      </c>
      <c r="I398" t="s">
        <v>20</v>
      </c>
      <c r="J398" t="s">
        <v>19</v>
      </c>
      <c r="K398" s="2">
        <v>0.53333333333333333</v>
      </c>
      <c r="L398" t="s">
        <v>20</v>
      </c>
      <c r="M398" t="s">
        <v>26</v>
      </c>
      <c r="N398" t="s">
        <v>20</v>
      </c>
      <c r="O398">
        <v>0.92899299999999996</v>
      </c>
    </row>
    <row r="399" spans="1:15" x14ac:dyDescent="0.3">
      <c r="A399" t="s">
        <v>271</v>
      </c>
      <c r="B399" s="1">
        <v>42548</v>
      </c>
      <c r="C399">
        <v>3.78</v>
      </c>
      <c r="D399">
        <v>8437205443</v>
      </c>
      <c r="E399" t="s">
        <v>20</v>
      </c>
      <c r="F399" t="s">
        <v>17</v>
      </c>
      <c r="G399" t="s">
        <v>18</v>
      </c>
      <c r="H399" t="s">
        <v>17</v>
      </c>
      <c r="I399" t="s">
        <v>20</v>
      </c>
      <c r="J399" t="s">
        <v>19</v>
      </c>
      <c r="K399" t="s">
        <v>20</v>
      </c>
      <c r="L399" t="s">
        <v>20</v>
      </c>
      <c r="M399" t="s">
        <v>26</v>
      </c>
      <c r="N399" t="s">
        <v>20</v>
      </c>
      <c r="O399">
        <v>0.88052379999999997</v>
      </c>
    </row>
    <row r="400" spans="1:15" x14ac:dyDescent="0.3">
      <c r="A400" t="s">
        <v>434</v>
      </c>
      <c r="B400" s="1">
        <v>42548</v>
      </c>
      <c r="C400">
        <v>1.72</v>
      </c>
      <c r="D400">
        <v>8433309697</v>
      </c>
      <c r="E400" t="s">
        <v>20</v>
      </c>
      <c r="F400" t="s">
        <v>17</v>
      </c>
      <c r="G400" t="s">
        <v>26</v>
      </c>
      <c r="H400" t="s">
        <v>17</v>
      </c>
      <c r="I400" t="s">
        <v>20</v>
      </c>
      <c r="J400" t="s">
        <v>19</v>
      </c>
      <c r="K400" t="s">
        <v>20</v>
      </c>
      <c r="L400" t="s">
        <v>20</v>
      </c>
      <c r="M400" t="s">
        <v>21</v>
      </c>
      <c r="N400" t="s">
        <v>20</v>
      </c>
      <c r="O400">
        <v>0.77426439999999996</v>
      </c>
    </row>
    <row r="401" spans="1:15" hidden="1" x14ac:dyDescent="0.3">
      <c r="A401" t="s">
        <v>484</v>
      </c>
      <c r="B401" s="1">
        <v>42548</v>
      </c>
      <c r="C401">
        <v>2.2799999999999998</v>
      </c>
      <c r="D401">
        <v>8645619045</v>
      </c>
      <c r="E401">
        <v>3</v>
      </c>
      <c r="F401" t="s">
        <v>20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>
        <v>0.64066339999999999</v>
      </c>
    </row>
    <row r="402" spans="1:15" hidden="1" x14ac:dyDescent="0.3">
      <c r="A402" t="s">
        <v>426</v>
      </c>
      <c r="B402" s="1">
        <v>42548</v>
      </c>
      <c r="C402">
        <v>2.35</v>
      </c>
      <c r="D402" t="s">
        <v>20</v>
      </c>
      <c r="E402">
        <v>401</v>
      </c>
      <c r="F402" t="s">
        <v>17</v>
      </c>
      <c r="G402" t="s">
        <v>18</v>
      </c>
      <c r="H402" t="s">
        <v>17</v>
      </c>
      <c r="I402">
        <v>12.65</v>
      </c>
      <c r="J402" t="s">
        <v>24</v>
      </c>
      <c r="K402" s="2">
        <v>0.62152777777777779</v>
      </c>
      <c r="L402" t="s">
        <v>20</v>
      </c>
      <c r="M402" t="s">
        <v>21</v>
      </c>
      <c r="N402" t="s">
        <v>20</v>
      </c>
      <c r="O402">
        <v>0.52321879999999998</v>
      </c>
    </row>
    <row r="403" spans="1:15" hidden="1" x14ac:dyDescent="0.3">
      <c r="A403" t="s">
        <v>42</v>
      </c>
      <c r="B403" s="1">
        <v>42548</v>
      </c>
      <c r="C403">
        <v>2.36</v>
      </c>
      <c r="D403">
        <v>9089383911</v>
      </c>
      <c r="E403" t="s">
        <v>20</v>
      </c>
      <c r="F403" t="s">
        <v>17</v>
      </c>
      <c r="G403" t="s">
        <v>18</v>
      </c>
      <c r="H403" t="s">
        <v>20</v>
      </c>
      <c r="I403" t="s">
        <v>20</v>
      </c>
      <c r="J403" t="s">
        <v>20</v>
      </c>
      <c r="K403" s="2">
        <v>0.75486111111111109</v>
      </c>
      <c r="L403" t="s">
        <v>20</v>
      </c>
      <c r="M403" t="s">
        <v>21</v>
      </c>
      <c r="N403" t="s">
        <v>20</v>
      </c>
      <c r="O403">
        <v>0.39956019999999998</v>
      </c>
    </row>
    <row r="404" spans="1:15" hidden="1" x14ac:dyDescent="0.3">
      <c r="A404" t="s">
        <v>25</v>
      </c>
      <c r="B404" s="1">
        <v>42549</v>
      </c>
      <c r="C404">
        <v>3.61</v>
      </c>
      <c r="D404">
        <v>8437938365</v>
      </c>
      <c r="E404" t="s">
        <v>20</v>
      </c>
      <c r="F404" t="s">
        <v>16</v>
      </c>
      <c r="G404" t="s">
        <v>18</v>
      </c>
      <c r="H404" t="s">
        <v>19</v>
      </c>
      <c r="I404" t="s">
        <v>20</v>
      </c>
      <c r="J404" t="s">
        <v>19</v>
      </c>
      <c r="K404" s="2">
        <v>0.59722222222222221</v>
      </c>
      <c r="L404" t="s">
        <v>20</v>
      </c>
      <c r="M404" t="s">
        <v>26</v>
      </c>
      <c r="N404" t="s">
        <v>20</v>
      </c>
      <c r="O404">
        <v>1.7</v>
      </c>
    </row>
    <row r="405" spans="1:15" x14ac:dyDescent="0.3">
      <c r="A405" t="s">
        <v>46</v>
      </c>
      <c r="B405" s="1">
        <v>42549</v>
      </c>
      <c r="C405">
        <v>2.48</v>
      </c>
      <c r="D405">
        <v>8037298739</v>
      </c>
      <c r="E405" t="s">
        <v>20</v>
      </c>
      <c r="F405" t="s">
        <v>17</v>
      </c>
      <c r="G405" t="s">
        <v>18</v>
      </c>
      <c r="H405" t="s">
        <v>19</v>
      </c>
      <c r="I405" t="s">
        <v>20</v>
      </c>
      <c r="J405" t="s">
        <v>19</v>
      </c>
      <c r="K405" s="2">
        <v>0.50416666666666665</v>
      </c>
      <c r="L405" t="s">
        <v>20</v>
      </c>
      <c r="M405" t="s">
        <v>21</v>
      </c>
      <c r="N405" t="s">
        <v>20</v>
      </c>
      <c r="O405">
        <v>2.9690492000000002</v>
      </c>
    </row>
    <row r="406" spans="1:15" x14ac:dyDescent="0.3">
      <c r="A406" t="s">
        <v>157</v>
      </c>
      <c r="B406" s="1">
        <v>42549</v>
      </c>
      <c r="C406">
        <v>2.11</v>
      </c>
      <c r="D406">
        <v>4728783</v>
      </c>
      <c r="E406" t="s">
        <v>72</v>
      </c>
      <c r="F406" t="s">
        <v>17</v>
      </c>
      <c r="G406" t="s">
        <v>26</v>
      </c>
      <c r="H406" t="s">
        <v>19</v>
      </c>
      <c r="I406" t="s">
        <v>20</v>
      </c>
      <c r="J406" t="s">
        <v>19</v>
      </c>
      <c r="K406" s="2">
        <v>0.71527777777777779</v>
      </c>
      <c r="L406" t="s">
        <v>20</v>
      </c>
      <c r="M406" t="s">
        <v>21</v>
      </c>
      <c r="N406" t="s">
        <v>20</v>
      </c>
      <c r="O406">
        <v>1.4279771999999999</v>
      </c>
    </row>
    <row r="407" spans="1:15" hidden="1" x14ac:dyDescent="0.3">
      <c r="A407" t="s">
        <v>253</v>
      </c>
      <c r="B407" s="1">
        <v>42549</v>
      </c>
      <c r="C407">
        <v>3.14</v>
      </c>
      <c r="D407">
        <v>8437097287</v>
      </c>
      <c r="E407" t="s">
        <v>16</v>
      </c>
      <c r="F407" t="s">
        <v>16</v>
      </c>
      <c r="G407" t="s">
        <v>26</v>
      </c>
      <c r="H407" t="s">
        <v>19</v>
      </c>
      <c r="I407" t="s">
        <v>20</v>
      </c>
      <c r="J407" t="s">
        <v>19</v>
      </c>
      <c r="K407" s="2">
        <v>0.50694444444444442</v>
      </c>
      <c r="L407" t="s">
        <v>20</v>
      </c>
      <c r="M407" t="s">
        <v>21</v>
      </c>
      <c r="N407" t="s">
        <v>20</v>
      </c>
      <c r="O407">
        <v>1.3005902</v>
      </c>
    </row>
    <row r="408" spans="1:15" x14ac:dyDescent="0.3">
      <c r="A408" t="s">
        <v>349</v>
      </c>
      <c r="B408" s="1">
        <v>42549</v>
      </c>
      <c r="C408">
        <v>3.46</v>
      </c>
      <c r="D408">
        <v>8438767872</v>
      </c>
      <c r="E408" t="s">
        <v>20</v>
      </c>
      <c r="F408" t="s">
        <v>17</v>
      </c>
      <c r="G408" t="s">
        <v>18</v>
      </c>
      <c r="H408" t="s">
        <v>17</v>
      </c>
      <c r="I408" t="s">
        <v>20</v>
      </c>
      <c r="J408" t="s">
        <v>19</v>
      </c>
      <c r="K408" s="2">
        <v>0.54166666666666663</v>
      </c>
      <c r="L408" t="s">
        <v>20</v>
      </c>
      <c r="M408" t="s">
        <v>26</v>
      </c>
      <c r="N408" t="s">
        <v>20</v>
      </c>
      <c r="O408">
        <v>1.0097750000000001</v>
      </c>
    </row>
    <row r="409" spans="1:15" hidden="1" x14ac:dyDescent="0.3">
      <c r="A409" t="s">
        <v>365</v>
      </c>
      <c r="B409" s="1">
        <v>42549</v>
      </c>
      <c r="C409">
        <v>8.0500000000000007</v>
      </c>
      <c r="D409">
        <v>8436270899</v>
      </c>
      <c r="E409" t="s">
        <v>20</v>
      </c>
      <c r="F409" t="s">
        <v>17</v>
      </c>
      <c r="G409" t="s">
        <v>26</v>
      </c>
      <c r="H409" t="s">
        <v>19</v>
      </c>
      <c r="I409">
        <v>19.95</v>
      </c>
      <c r="J409" t="s">
        <v>24</v>
      </c>
      <c r="K409" s="2">
        <v>0.52013888888888882</v>
      </c>
      <c r="L409" s="2">
        <v>0.55069444444444449</v>
      </c>
      <c r="M409" t="s">
        <v>21</v>
      </c>
      <c r="N409">
        <v>44</v>
      </c>
      <c r="O409">
        <v>2.7509378</v>
      </c>
    </row>
    <row r="410" spans="1:15" hidden="1" x14ac:dyDescent="0.3">
      <c r="A410" t="s">
        <v>365</v>
      </c>
      <c r="B410" s="1">
        <v>42549</v>
      </c>
      <c r="C410">
        <v>8.0500000000000007</v>
      </c>
      <c r="D410">
        <v>8436270899</v>
      </c>
      <c r="E410" t="s">
        <v>20</v>
      </c>
      <c r="F410" t="s">
        <v>17</v>
      </c>
      <c r="G410" t="s">
        <v>26</v>
      </c>
      <c r="H410" t="s">
        <v>19</v>
      </c>
      <c r="I410">
        <v>19.95</v>
      </c>
      <c r="J410" t="s">
        <v>24</v>
      </c>
      <c r="K410" s="2">
        <v>0.52013888888888882</v>
      </c>
      <c r="L410" s="2">
        <v>0.55069444444444449</v>
      </c>
      <c r="M410" t="s">
        <v>26</v>
      </c>
      <c r="N410">
        <v>44</v>
      </c>
      <c r="O410">
        <v>2.7509378</v>
      </c>
    </row>
    <row r="411" spans="1:15" hidden="1" x14ac:dyDescent="0.3">
      <c r="A411" t="s">
        <v>366</v>
      </c>
      <c r="B411" s="1">
        <v>42549</v>
      </c>
      <c r="C411">
        <v>3.75</v>
      </c>
      <c r="D411">
        <v>8436975826</v>
      </c>
      <c r="E411" t="s">
        <v>20</v>
      </c>
      <c r="F411" t="s">
        <v>17</v>
      </c>
      <c r="G411" t="s">
        <v>18</v>
      </c>
      <c r="H411" t="s">
        <v>17</v>
      </c>
      <c r="I411">
        <v>11.27</v>
      </c>
      <c r="J411" t="s">
        <v>24</v>
      </c>
      <c r="K411" s="2">
        <v>0.52430555555555558</v>
      </c>
      <c r="L411" s="2">
        <v>0.55555555555555558</v>
      </c>
      <c r="M411" t="s">
        <v>26</v>
      </c>
      <c r="N411">
        <v>45</v>
      </c>
      <c r="O411">
        <v>2.4408591999999998</v>
      </c>
    </row>
    <row r="412" spans="1:15" x14ac:dyDescent="0.3">
      <c r="A412" t="s">
        <v>366</v>
      </c>
      <c r="B412" s="1">
        <v>42549</v>
      </c>
      <c r="C412">
        <v>3.73</v>
      </c>
      <c r="D412">
        <v>8436975826</v>
      </c>
      <c r="E412" t="s">
        <v>20</v>
      </c>
      <c r="F412" t="s">
        <v>17</v>
      </c>
      <c r="G412" t="s">
        <v>18</v>
      </c>
      <c r="H412" t="s">
        <v>19</v>
      </c>
      <c r="I412">
        <v>11.27</v>
      </c>
      <c r="J412" t="s">
        <v>19</v>
      </c>
      <c r="K412" s="2">
        <v>0.73263888888888884</v>
      </c>
      <c r="L412" s="2">
        <v>0.52430555555555558</v>
      </c>
      <c r="M412" t="s">
        <v>26</v>
      </c>
      <c r="N412">
        <v>45</v>
      </c>
      <c r="O412">
        <v>2.4408591999999998</v>
      </c>
    </row>
    <row r="413" spans="1:15" hidden="1" x14ac:dyDescent="0.3">
      <c r="A413" t="s">
        <v>137</v>
      </c>
      <c r="B413" s="1">
        <v>42549</v>
      </c>
      <c r="C413">
        <v>5</v>
      </c>
      <c r="D413">
        <v>8437924521</v>
      </c>
      <c r="E413" t="s">
        <v>20</v>
      </c>
      <c r="F413" t="s">
        <v>17</v>
      </c>
      <c r="G413" t="s">
        <v>18</v>
      </c>
      <c r="H413" t="s">
        <v>17</v>
      </c>
      <c r="I413">
        <v>34.03</v>
      </c>
      <c r="J413" t="s">
        <v>24</v>
      </c>
      <c r="K413" s="2">
        <v>0.53402777777777777</v>
      </c>
      <c r="L413" s="2">
        <v>0.55555555555555558</v>
      </c>
      <c r="M413" t="s">
        <v>26</v>
      </c>
      <c r="N413">
        <v>31</v>
      </c>
      <c r="O413">
        <v>2.0419204</v>
      </c>
    </row>
    <row r="414" spans="1:15" hidden="1" x14ac:dyDescent="0.3">
      <c r="A414" t="s">
        <v>368</v>
      </c>
      <c r="B414" s="1">
        <v>42549</v>
      </c>
      <c r="C414">
        <v>0</v>
      </c>
      <c r="D414">
        <v>8434524282</v>
      </c>
      <c r="E414" t="s">
        <v>20</v>
      </c>
      <c r="F414" t="s">
        <v>16</v>
      </c>
      <c r="G414" t="s">
        <v>18</v>
      </c>
      <c r="H414" t="s">
        <v>19</v>
      </c>
      <c r="I414">
        <v>17.399999999999999</v>
      </c>
      <c r="J414" t="s">
        <v>24</v>
      </c>
      <c r="K414" s="2">
        <v>0.67222222222222217</v>
      </c>
      <c r="L414" s="2">
        <v>0.68541666666666667</v>
      </c>
      <c r="M414" t="s">
        <v>21</v>
      </c>
      <c r="N414">
        <v>19</v>
      </c>
      <c r="O414">
        <v>1.8778708</v>
      </c>
    </row>
    <row r="415" spans="1:15" hidden="1" x14ac:dyDescent="0.3">
      <c r="A415" t="s">
        <v>369</v>
      </c>
      <c r="B415" s="1">
        <v>42549</v>
      </c>
      <c r="C415">
        <v>2</v>
      </c>
      <c r="D415" t="s">
        <v>20</v>
      </c>
      <c r="E415" t="s">
        <v>20</v>
      </c>
      <c r="F415" t="s">
        <v>16</v>
      </c>
      <c r="G415" t="s">
        <v>26</v>
      </c>
      <c r="H415" t="s">
        <v>19</v>
      </c>
      <c r="I415" t="s">
        <v>20</v>
      </c>
      <c r="J415" t="s">
        <v>19</v>
      </c>
      <c r="K415" s="2">
        <v>0.47500000000000003</v>
      </c>
      <c r="L415" s="2">
        <v>0.51111111111111118</v>
      </c>
      <c r="M415" t="s">
        <v>21</v>
      </c>
      <c r="N415">
        <v>52</v>
      </c>
      <c r="O415">
        <v>1.7218994000000001</v>
      </c>
    </row>
    <row r="416" spans="1:15" hidden="1" x14ac:dyDescent="0.3">
      <c r="A416" t="s">
        <v>370</v>
      </c>
      <c r="B416" s="1">
        <v>42549</v>
      </c>
      <c r="C416">
        <v>1</v>
      </c>
      <c r="D416">
        <v>8434371830</v>
      </c>
      <c r="E416" t="s">
        <v>72</v>
      </c>
      <c r="F416" t="s">
        <v>16</v>
      </c>
      <c r="G416" t="s">
        <v>26</v>
      </c>
      <c r="H416" t="s">
        <v>19</v>
      </c>
      <c r="I416">
        <v>10</v>
      </c>
      <c r="J416" t="s">
        <v>19</v>
      </c>
      <c r="K416" s="2">
        <v>0.68680555555555556</v>
      </c>
      <c r="L416" s="2">
        <v>0.7006944444444444</v>
      </c>
      <c r="M416" t="s">
        <v>21</v>
      </c>
      <c r="N416">
        <v>20</v>
      </c>
      <c r="O416">
        <v>1.4472406</v>
      </c>
    </row>
    <row r="417" spans="1:15" hidden="1" x14ac:dyDescent="0.3">
      <c r="A417" t="s">
        <v>109</v>
      </c>
      <c r="B417" s="1">
        <v>42549</v>
      </c>
      <c r="C417">
        <v>0</v>
      </c>
      <c r="D417">
        <v>8033986556</v>
      </c>
      <c r="E417" t="s">
        <v>20</v>
      </c>
      <c r="F417" t="s">
        <v>16</v>
      </c>
      <c r="G417" t="s">
        <v>18</v>
      </c>
      <c r="H417" t="s">
        <v>101</v>
      </c>
      <c r="I417">
        <v>11.27</v>
      </c>
      <c r="J417" t="s">
        <v>19</v>
      </c>
      <c r="K417" s="2">
        <v>0.56736111111111109</v>
      </c>
      <c r="L417" s="2">
        <v>0.60555555555555551</v>
      </c>
      <c r="M417" t="s">
        <v>26</v>
      </c>
      <c r="N417">
        <v>55</v>
      </c>
      <c r="O417">
        <v>1.3372527999999999</v>
      </c>
    </row>
    <row r="418" spans="1:15" hidden="1" x14ac:dyDescent="0.3">
      <c r="A418" t="s">
        <v>371</v>
      </c>
      <c r="B418" s="1">
        <v>42549</v>
      </c>
      <c r="C418">
        <v>1.69</v>
      </c>
      <c r="D418">
        <v>8438535454</v>
      </c>
      <c r="E418" t="s">
        <v>20</v>
      </c>
      <c r="F418" t="s">
        <v>17</v>
      </c>
      <c r="G418" t="s">
        <v>18</v>
      </c>
      <c r="H418" t="s">
        <v>19</v>
      </c>
      <c r="I418">
        <v>14.31</v>
      </c>
      <c r="J418" t="s">
        <v>24</v>
      </c>
      <c r="K418" s="2">
        <v>0.70486111111111116</v>
      </c>
      <c r="L418" s="2">
        <v>0.73611111111111116</v>
      </c>
      <c r="M418" t="s">
        <v>180</v>
      </c>
      <c r="N418">
        <v>45</v>
      </c>
      <c r="O418">
        <v>1.2403143999999999</v>
      </c>
    </row>
    <row r="419" spans="1:15" hidden="1" x14ac:dyDescent="0.3">
      <c r="A419" t="s">
        <v>211</v>
      </c>
      <c r="B419" s="1">
        <v>42549</v>
      </c>
      <c r="C419">
        <v>0</v>
      </c>
      <c r="D419">
        <v>8434190439</v>
      </c>
      <c r="E419" t="s">
        <v>20</v>
      </c>
      <c r="F419" t="s">
        <v>16</v>
      </c>
      <c r="G419" t="s">
        <v>26</v>
      </c>
      <c r="H419" t="s">
        <v>17</v>
      </c>
      <c r="I419">
        <v>14.03</v>
      </c>
      <c r="J419" t="s">
        <v>19</v>
      </c>
      <c r="K419" s="2">
        <v>0.83194444444444438</v>
      </c>
      <c r="L419" s="2">
        <v>0.85416666666666663</v>
      </c>
      <c r="M419" t="s">
        <v>21</v>
      </c>
      <c r="N419">
        <v>32</v>
      </c>
      <c r="O419">
        <v>1.0712936</v>
      </c>
    </row>
    <row r="420" spans="1:15" hidden="1" x14ac:dyDescent="0.3">
      <c r="A420" t="s">
        <v>239</v>
      </c>
      <c r="B420" s="1">
        <v>42549</v>
      </c>
      <c r="C420">
        <v>0</v>
      </c>
      <c r="D420" t="s">
        <v>20</v>
      </c>
      <c r="E420" t="s">
        <v>20</v>
      </c>
      <c r="F420" t="s">
        <v>16</v>
      </c>
      <c r="G420" t="s">
        <v>18</v>
      </c>
      <c r="H420" t="s">
        <v>17</v>
      </c>
      <c r="I420">
        <v>50</v>
      </c>
      <c r="J420" t="s">
        <v>24</v>
      </c>
      <c r="K420" s="2">
        <v>0.47847222222222219</v>
      </c>
      <c r="L420" s="2">
        <v>0.4909722222222222</v>
      </c>
      <c r="M420" t="s">
        <v>21</v>
      </c>
      <c r="N420">
        <v>18</v>
      </c>
      <c r="O420">
        <v>1.0619726</v>
      </c>
    </row>
    <row r="421" spans="1:15" hidden="1" x14ac:dyDescent="0.3">
      <c r="A421" t="s">
        <v>348</v>
      </c>
      <c r="B421" s="1">
        <v>42549</v>
      </c>
      <c r="C421">
        <v>3</v>
      </c>
      <c r="D421" t="s">
        <v>20</v>
      </c>
      <c r="E421" t="s">
        <v>20</v>
      </c>
      <c r="F421" t="s">
        <v>72</v>
      </c>
      <c r="G421" t="s">
        <v>18</v>
      </c>
      <c r="H421" t="s">
        <v>20</v>
      </c>
      <c r="I421" t="s">
        <v>20</v>
      </c>
      <c r="J421" t="s">
        <v>20</v>
      </c>
      <c r="K421" s="2">
        <v>0.4861111111111111</v>
      </c>
      <c r="L421" s="2">
        <v>0.52500000000000002</v>
      </c>
      <c r="M421" t="s">
        <v>180</v>
      </c>
      <c r="N421">
        <v>56</v>
      </c>
      <c r="O421">
        <v>1.0128820000000001</v>
      </c>
    </row>
    <row r="422" spans="1:15" hidden="1" x14ac:dyDescent="0.3">
      <c r="A422" t="s">
        <v>76</v>
      </c>
      <c r="B422" s="1">
        <v>42549</v>
      </c>
      <c r="C422">
        <v>22.44</v>
      </c>
      <c r="D422">
        <v>8435931778</v>
      </c>
      <c r="E422" t="s">
        <v>20</v>
      </c>
      <c r="F422" t="s">
        <v>16</v>
      </c>
      <c r="G422" t="s">
        <v>18</v>
      </c>
      <c r="H422" t="s">
        <v>17</v>
      </c>
      <c r="I422">
        <v>19.559999999999999</v>
      </c>
      <c r="J422" t="s">
        <v>24</v>
      </c>
      <c r="K422" s="2">
        <v>0.45624999999999999</v>
      </c>
      <c r="L422" s="2">
        <v>0.48680555555555555</v>
      </c>
      <c r="M422" t="s">
        <v>21</v>
      </c>
      <c r="N422">
        <v>44</v>
      </c>
      <c r="O422">
        <v>0.81900519999999999</v>
      </c>
    </row>
    <row r="423" spans="1:15" hidden="1" x14ac:dyDescent="0.3">
      <c r="A423" t="s">
        <v>382</v>
      </c>
      <c r="B423" s="1">
        <v>42549</v>
      </c>
      <c r="C423">
        <v>3</v>
      </c>
      <c r="D423">
        <v>8434780668</v>
      </c>
      <c r="E423" t="s">
        <v>20</v>
      </c>
      <c r="F423" t="s">
        <v>17</v>
      </c>
      <c r="G423" t="s">
        <v>26</v>
      </c>
      <c r="H423" t="s">
        <v>17</v>
      </c>
      <c r="I423">
        <v>10</v>
      </c>
      <c r="J423" t="s">
        <v>24</v>
      </c>
      <c r="K423" s="2">
        <v>0.52361111111111114</v>
      </c>
      <c r="L423" s="2">
        <v>0.53611111111111109</v>
      </c>
      <c r="M423" t="s">
        <v>26</v>
      </c>
      <c r="N423">
        <v>18</v>
      </c>
      <c r="O423">
        <v>0.76245779999999996</v>
      </c>
    </row>
    <row r="424" spans="1:15" hidden="1" x14ac:dyDescent="0.3">
      <c r="A424" t="s">
        <v>127</v>
      </c>
      <c r="B424" s="1">
        <v>42549</v>
      </c>
      <c r="C424">
        <v>4.55</v>
      </c>
      <c r="D424">
        <v>8435775843</v>
      </c>
      <c r="E424">
        <v>320</v>
      </c>
      <c r="F424" t="s">
        <v>17</v>
      </c>
      <c r="G424" t="s">
        <v>18</v>
      </c>
      <c r="H424" t="s">
        <v>17</v>
      </c>
      <c r="I424" t="s">
        <v>20</v>
      </c>
      <c r="J424" t="s">
        <v>24</v>
      </c>
      <c r="K424" s="2">
        <v>0.48055555555555557</v>
      </c>
      <c r="L424" s="2">
        <v>0.49444444444444446</v>
      </c>
      <c r="M424" t="s">
        <v>26</v>
      </c>
      <c r="N424">
        <v>20</v>
      </c>
      <c r="O424">
        <v>0.73635899999999999</v>
      </c>
    </row>
    <row r="425" spans="1:15" hidden="1" x14ac:dyDescent="0.3">
      <c r="A425" t="s">
        <v>272</v>
      </c>
      <c r="B425" s="1">
        <v>42549</v>
      </c>
      <c r="C425">
        <v>1.5</v>
      </c>
      <c r="D425">
        <v>8438175973</v>
      </c>
      <c r="E425" t="s">
        <v>20</v>
      </c>
      <c r="F425" t="s">
        <v>16</v>
      </c>
      <c r="G425" t="s">
        <v>18</v>
      </c>
      <c r="H425" t="s">
        <v>17</v>
      </c>
      <c r="I425">
        <v>9.61</v>
      </c>
      <c r="J425" t="s">
        <v>19</v>
      </c>
      <c r="K425" s="2">
        <v>0.52777777777777779</v>
      </c>
      <c r="L425" s="2">
        <v>0.53611111111111109</v>
      </c>
      <c r="M425" t="s">
        <v>180</v>
      </c>
      <c r="N425">
        <v>12</v>
      </c>
      <c r="O425">
        <v>0.71026020000000001</v>
      </c>
    </row>
    <row r="426" spans="1:15" hidden="1" x14ac:dyDescent="0.3">
      <c r="A426" t="s">
        <v>386</v>
      </c>
      <c r="B426" s="1">
        <v>42549</v>
      </c>
      <c r="C426">
        <v>2.35</v>
      </c>
      <c r="D426">
        <v>8437275241</v>
      </c>
      <c r="E426" t="s">
        <v>18</v>
      </c>
      <c r="F426" t="s">
        <v>16</v>
      </c>
      <c r="G426" t="s">
        <v>18</v>
      </c>
      <c r="H426" t="s">
        <v>19</v>
      </c>
      <c r="I426">
        <v>14.2</v>
      </c>
      <c r="J426" t="s">
        <v>24</v>
      </c>
      <c r="K426" s="2">
        <v>0.58680555555555558</v>
      </c>
      <c r="L426" s="2">
        <v>0.62708333333333333</v>
      </c>
      <c r="M426" t="s">
        <v>180</v>
      </c>
      <c r="N426">
        <v>58</v>
      </c>
      <c r="O426">
        <v>0.57355219999999996</v>
      </c>
    </row>
    <row r="427" spans="1:15" hidden="1" x14ac:dyDescent="0.3">
      <c r="A427" t="s">
        <v>387</v>
      </c>
      <c r="B427" s="1">
        <v>42549</v>
      </c>
      <c r="C427">
        <v>5</v>
      </c>
      <c r="D427">
        <v>8435686873</v>
      </c>
      <c r="E427" t="s">
        <v>20</v>
      </c>
      <c r="F427" t="s">
        <v>72</v>
      </c>
      <c r="G427" t="s">
        <v>18</v>
      </c>
      <c r="H427" t="s">
        <v>17</v>
      </c>
      <c r="I427">
        <v>10.72</v>
      </c>
      <c r="J427" t="s">
        <v>24</v>
      </c>
      <c r="K427" s="2">
        <v>0.58402777777777781</v>
      </c>
      <c r="L427" s="2">
        <v>0.6118055555555556</v>
      </c>
      <c r="M427" t="s">
        <v>21</v>
      </c>
      <c r="N427">
        <v>40</v>
      </c>
      <c r="O427">
        <v>0.47102119999999997</v>
      </c>
    </row>
    <row r="428" spans="1:15" x14ac:dyDescent="0.3">
      <c r="A428" t="s">
        <v>387</v>
      </c>
      <c r="B428" s="1">
        <v>42549</v>
      </c>
      <c r="C428">
        <v>4.5</v>
      </c>
      <c r="D428">
        <v>2023210117</v>
      </c>
      <c r="E428" t="s">
        <v>20</v>
      </c>
      <c r="F428" t="s">
        <v>17</v>
      </c>
      <c r="G428" t="s">
        <v>26</v>
      </c>
      <c r="H428" t="s">
        <v>17</v>
      </c>
      <c r="I428">
        <v>18.12</v>
      </c>
      <c r="J428" t="s">
        <v>19</v>
      </c>
      <c r="K428" s="2">
        <v>0.66180555555555554</v>
      </c>
      <c r="L428" s="2">
        <v>0.67291666666666661</v>
      </c>
      <c r="M428" t="s">
        <v>26</v>
      </c>
      <c r="N428">
        <v>16</v>
      </c>
      <c r="O428">
        <v>0.47102119999999997</v>
      </c>
    </row>
    <row r="429" spans="1:15" x14ac:dyDescent="0.3">
      <c r="A429" t="s">
        <v>242</v>
      </c>
      <c r="B429" s="1">
        <v>42549</v>
      </c>
      <c r="C429">
        <v>3.37</v>
      </c>
      <c r="D429">
        <v>8436706013</v>
      </c>
      <c r="E429" t="s">
        <v>20</v>
      </c>
      <c r="F429" t="s">
        <v>17</v>
      </c>
      <c r="G429" t="s">
        <v>26</v>
      </c>
      <c r="H429" t="s">
        <v>19</v>
      </c>
      <c r="I429" t="s">
        <v>20</v>
      </c>
      <c r="J429" t="s">
        <v>19</v>
      </c>
      <c r="K429" s="2">
        <v>0.51944444444444449</v>
      </c>
      <c r="L429" t="s">
        <v>20</v>
      </c>
      <c r="M429" t="s">
        <v>21</v>
      </c>
      <c r="N429" t="s">
        <v>20</v>
      </c>
      <c r="O429">
        <v>0.770536</v>
      </c>
    </row>
    <row r="430" spans="1:15" x14ac:dyDescent="0.3">
      <c r="A430" t="s">
        <v>500</v>
      </c>
      <c r="B430" s="1">
        <v>42549</v>
      </c>
      <c r="C430">
        <v>2</v>
      </c>
      <c r="D430">
        <v>8603078022</v>
      </c>
      <c r="E430" t="s">
        <v>72</v>
      </c>
      <c r="F430" t="s">
        <v>17</v>
      </c>
      <c r="G430" t="s">
        <v>18</v>
      </c>
      <c r="H430" t="s">
        <v>19</v>
      </c>
      <c r="I430" t="s">
        <v>20</v>
      </c>
      <c r="J430" t="s">
        <v>19</v>
      </c>
      <c r="K430" s="2">
        <v>0.67152777777777783</v>
      </c>
      <c r="L430" t="s">
        <v>20</v>
      </c>
      <c r="M430" t="s">
        <v>21</v>
      </c>
      <c r="N430" t="s">
        <v>20</v>
      </c>
      <c r="O430">
        <v>0.60835059999999996</v>
      </c>
    </row>
    <row r="431" spans="1:15" x14ac:dyDescent="0.3">
      <c r="A431" t="s">
        <v>521</v>
      </c>
      <c r="B431" s="1">
        <v>42549</v>
      </c>
      <c r="C431">
        <v>2.99</v>
      </c>
      <c r="D431">
        <v>5129653396</v>
      </c>
      <c r="E431" t="s">
        <v>20</v>
      </c>
      <c r="F431" t="s">
        <v>17</v>
      </c>
      <c r="G431" t="s">
        <v>26</v>
      </c>
      <c r="H431" t="s">
        <v>19</v>
      </c>
      <c r="I431" t="s">
        <v>20</v>
      </c>
      <c r="J431" t="s">
        <v>19</v>
      </c>
      <c r="K431" s="2">
        <v>0.68055555555555547</v>
      </c>
      <c r="L431" t="s">
        <v>20</v>
      </c>
      <c r="M431" t="s">
        <v>21</v>
      </c>
      <c r="N431" t="s">
        <v>20</v>
      </c>
      <c r="O431">
        <v>0.48469200000000001</v>
      </c>
    </row>
    <row r="432" spans="1:15" x14ac:dyDescent="0.3">
      <c r="A432" t="s">
        <v>540</v>
      </c>
      <c r="B432" s="1">
        <v>42549</v>
      </c>
      <c r="C432">
        <v>1</v>
      </c>
      <c r="D432">
        <v>9789440626</v>
      </c>
      <c r="E432" t="s">
        <v>20</v>
      </c>
      <c r="F432" t="s">
        <v>17</v>
      </c>
      <c r="G432" t="s">
        <v>18</v>
      </c>
      <c r="H432" t="s">
        <v>19</v>
      </c>
      <c r="I432" t="s">
        <v>20</v>
      </c>
      <c r="J432" t="s">
        <v>19</v>
      </c>
      <c r="K432" s="2">
        <v>0.50347222222222221</v>
      </c>
      <c r="L432" t="s">
        <v>20</v>
      </c>
      <c r="M432" t="s">
        <v>21</v>
      </c>
      <c r="N432" t="s">
        <v>20</v>
      </c>
      <c r="O432">
        <v>0.36351899999999998</v>
      </c>
    </row>
    <row r="433" spans="1:15" hidden="1" x14ac:dyDescent="0.3">
      <c r="A433" t="s">
        <v>22</v>
      </c>
      <c r="B433" s="1">
        <v>42550</v>
      </c>
      <c r="C433">
        <v>4.78</v>
      </c>
      <c r="D433">
        <v>9149805491</v>
      </c>
      <c r="E433" t="s">
        <v>20</v>
      </c>
      <c r="F433" t="s">
        <v>17</v>
      </c>
      <c r="G433" t="s">
        <v>18</v>
      </c>
      <c r="H433" t="s">
        <v>20</v>
      </c>
      <c r="I433" t="s">
        <v>20</v>
      </c>
      <c r="J433" t="s">
        <v>20</v>
      </c>
      <c r="K433" s="2">
        <v>0.62916666666666665</v>
      </c>
      <c r="L433" t="s">
        <v>20</v>
      </c>
      <c r="M433" t="s">
        <v>21</v>
      </c>
      <c r="N433" t="s">
        <v>20</v>
      </c>
      <c r="O433">
        <v>1.6</v>
      </c>
    </row>
    <row r="434" spans="1:15" hidden="1" x14ac:dyDescent="0.3">
      <c r="A434" t="s">
        <v>100</v>
      </c>
      <c r="B434" s="1">
        <v>42550</v>
      </c>
      <c r="C434">
        <v>2.76</v>
      </c>
      <c r="D434">
        <v>8036037109</v>
      </c>
      <c r="E434" t="s">
        <v>20</v>
      </c>
      <c r="F434" t="s">
        <v>17</v>
      </c>
      <c r="G434" t="s">
        <v>18</v>
      </c>
      <c r="H434" t="s">
        <v>19</v>
      </c>
      <c r="I434" t="s">
        <v>20</v>
      </c>
      <c r="J434" t="s">
        <v>20</v>
      </c>
      <c r="K434" s="2">
        <v>0.8208333333333333</v>
      </c>
      <c r="L434" t="s">
        <v>20</v>
      </c>
      <c r="M434" t="s">
        <v>21</v>
      </c>
      <c r="N434" t="s">
        <v>20</v>
      </c>
      <c r="O434">
        <v>2.1929205999999999</v>
      </c>
    </row>
    <row r="435" spans="1:15" hidden="1" x14ac:dyDescent="0.3">
      <c r="A435" t="s">
        <v>104</v>
      </c>
      <c r="B435" s="1">
        <v>42550</v>
      </c>
      <c r="C435">
        <v>2.78</v>
      </c>
      <c r="D435">
        <v>8143228481</v>
      </c>
      <c r="E435">
        <v>2</v>
      </c>
      <c r="F435" t="s">
        <v>17</v>
      </c>
      <c r="G435" t="s">
        <v>26</v>
      </c>
      <c r="H435" t="s">
        <v>20</v>
      </c>
      <c r="I435" t="s">
        <v>20</v>
      </c>
      <c r="J435" t="s">
        <v>20</v>
      </c>
      <c r="K435" t="s">
        <v>20</v>
      </c>
      <c r="L435" t="s">
        <v>20</v>
      </c>
      <c r="M435" t="s">
        <v>26</v>
      </c>
      <c r="N435" t="s">
        <v>20</v>
      </c>
      <c r="O435">
        <v>2.1686860000000001</v>
      </c>
    </row>
    <row r="436" spans="1:15" hidden="1" x14ac:dyDescent="0.3">
      <c r="A436" t="s">
        <v>187</v>
      </c>
      <c r="B436" s="1">
        <v>42550</v>
      </c>
      <c r="C436">
        <v>3</v>
      </c>
      <c r="D436">
        <v>4043681254</v>
      </c>
      <c r="E436" t="s">
        <v>72</v>
      </c>
      <c r="F436" t="s">
        <v>17</v>
      </c>
      <c r="G436" t="s">
        <v>26</v>
      </c>
      <c r="H436" t="s">
        <v>20</v>
      </c>
      <c r="I436" t="s">
        <v>20</v>
      </c>
      <c r="J436" t="s">
        <v>20</v>
      </c>
      <c r="K436" s="2">
        <v>0.66666666666666663</v>
      </c>
      <c r="L436" t="s">
        <v>20</v>
      </c>
      <c r="M436" t="s">
        <v>21</v>
      </c>
      <c r="N436" t="s">
        <v>20</v>
      </c>
      <c r="O436">
        <v>1.6765372000000001</v>
      </c>
    </row>
    <row r="437" spans="1:15" hidden="1" x14ac:dyDescent="0.3">
      <c r="A437" t="s">
        <v>187</v>
      </c>
      <c r="B437" s="1">
        <v>42550</v>
      </c>
      <c r="C437">
        <v>10</v>
      </c>
      <c r="D437">
        <v>5166392534</v>
      </c>
      <c r="E437" t="s">
        <v>20</v>
      </c>
      <c r="F437" t="s">
        <v>17</v>
      </c>
      <c r="G437" t="s">
        <v>26</v>
      </c>
      <c r="H437" t="s">
        <v>20</v>
      </c>
      <c r="I437" t="s">
        <v>20</v>
      </c>
      <c r="J437" t="s">
        <v>20</v>
      </c>
      <c r="K437" s="2">
        <v>0.54166666666666663</v>
      </c>
      <c r="L437" t="s">
        <v>20</v>
      </c>
      <c r="M437" t="s">
        <v>21</v>
      </c>
      <c r="N437" t="s">
        <v>20</v>
      </c>
      <c r="O437">
        <v>1.6765372000000001</v>
      </c>
    </row>
    <row r="438" spans="1:15" hidden="1" x14ac:dyDescent="0.3">
      <c r="A438" t="s">
        <v>315</v>
      </c>
      <c r="B438" s="1">
        <v>42550</v>
      </c>
      <c r="C438">
        <v>3</v>
      </c>
      <c r="D438">
        <v>8645095741</v>
      </c>
      <c r="E438" t="s">
        <v>20</v>
      </c>
      <c r="F438" t="s">
        <v>17</v>
      </c>
      <c r="G438" t="s">
        <v>26</v>
      </c>
      <c r="H438" t="s">
        <v>20</v>
      </c>
      <c r="I438" t="s">
        <v>20</v>
      </c>
      <c r="J438" t="s">
        <v>20</v>
      </c>
      <c r="K438" s="2">
        <v>0.66875000000000007</v>
      </c>
      <c r="L438" t="s">
        <v>20</v>
      </c>
      <c r="M438" t="s">
        <v>21</v>
      </c>
      <c r="N438" t="s">
        <v>20</v>
      </c>
      <c r="O438">
        <v>1.112306</v>
      </c>
    </row>
    <row r="439" spans="1:15" x14ac:dyDescent="0.3">
      <c r="A439" t="s">
        <v>390</v>
      </c>
      <c r="B439" s="1">
        <v>42550</v>
      </c>
      <c r="C439">
        <v>5</v>
      </c>
      <c r="D439">
        <v>8437221335</v>
      </c>
      <c r="E439" t="s">
        <v>20</v>
      </c>
      <c r="F439" t="s">
        <v>17</v>
      </c>
      <c r="G439" t="s">
        <v>18</v>
      </c>
      <c r="H439" t="s">
        <v>19</v>
      </c>
      <c r="I439">
        <v>11.44</v>
      </c>
      <c r="J439" t="s">
        <v>19</v>
      </c>
      <c r="K439" s="2">
        <v>0.4916666666666667</v>
      </c>
      <c r="L439" s="2">
        <v>0.5083333333333333</v>
      </c>
      <c r="M439" t="s">
        <v>180</v>
      </c>
      <c r="N439">
        <v>24</v>
      </c>
      <c r="O439">
        <v>2.4930568000000002</v>
      </c>
    </row>
    <row r="440" spans="1:15" hidden="1" x14ac:dyDescent="0.3">
      <c r="A440" t="s">
        <v>136</v>
      </c>
      <c r="B440" s="1">
        <v>42550</v>
      </c>
      <c r="C440">
        <v>4</v>
      </c>
      <c r="D440">
        <v>8439266332</v>
      </c>
      <c r="E440" t="s">
        <v>72</v>
      </c>
      <c r="F440" t="s">
        <v>16</v>
      </c>
      <c r="G440" t="s">
        <v>26</v>
      </c>
      <c r="H440" t="s">
        <v>19</v>
      </c>
      <c r="I440">
        <v>10.17</v>
      </c>
      <c r="J440" t="s">
        <v>19</v>
      </c>
      <c r="K440" s="2">
        <v>0.58819444444444446</v>
      </c>
      <c r="L440" s="2">
        <v>0.6020833333333333</v>
      </c>
      <c r="M440" t="s">
        <v>21</v>
      </c>
      <c r="N440">
        <v>20</v>
      </c>
      <c r="O440">
        <v>2.0512413999999999</v>
      </c>
    </row>
    <row r="441" spans="1:15" hidden="1" x14ac:dyDescent="0.3">
      <c r="A441" t="s">
        <v>54</v>
      </c>
      <c r="B441" s="1">
        <v>42550</v>
      </c>
      <c r="C441">
        <v>5.19</v>
      </c>
      <c r="D441">
        <v>3153724051</v>
      </c>
      <c r="E441" t="s">
        <v>20</v>
      </c>
      <c r="F441" t="s">
        <v>17</v>
      </c>
      <c r="G441" t="s">
        <v>18</v>
      </c>
      <c r="H441" t="s">
        <v>101</v>
      </c>
      <c r="I441">
        <v>13.81</v>
      </c>
      <c r="J441" t="s">
        <v>24</v>
      </c>
      <c r="K441" s="2">
        <v>0.78888888888888886</v>
      </c>
      <c r="L441" s="2">
        <v>0.82708333333333339</v>
      </c>
      <c r="M441" t="s">
        <v>26</v>
      </c>
      <c r="N441">
        <v>55</v>
      </c>
      <c r="O441">
        <v>1.870414</v>
      </c>
    </row>
    <row r="442" spans="1:15" hidden="1" x14ac:dyDescent="0.3">
      <c r="A442" t="s">
        <v>392</v>
      </c>
      <c r="B442" s="1">
        <v>42550</v>
      </c>
      <c r="C442">
        <v>0</v>
      </c>
      <c r="D442" t="s">
        <v>20</v>
      </c>
      <c r="E442" t="s">
        <v>393</v>
      </c>
      <c r="F442" t="s">
        <v>16</v>
      </c>
      <c r="G442" t="s">
        <v>18</v>
      </c>
      <c r="H442" t="s">
        <v>19</v>
      </c>
      <c r="I442">
        <v>21.65</v>
      </c>
      <c r="J442" t="s">
        <v>24</v>
      </c>
      <c r="K442" s="2">
        <v>0.78749999999999998</v>
      </c>
      <c r="L442" s="2">
        <v>0.8125</v>
      </c>
      <c r="M442" t="s">
        <v>26</v>
      </c>
      <c r="N442">
        <v>36</v>
      </c>
      <c r="O442">
        <v>1.5920268</v>
      </c>
    </row>
    <row r="443" spans="1:15" hidden="1" x14ac:dyDescent="0.3">
      <c r="A443" t="s">
        <v>370</v>
      </c>
      <c r="B443" s="1">
        <v>42550</v>
      </c>
      <c r="C443">
        <v>4.26</v>
      </c>
      <c r="D443">
        <v>8434371830</v>
      </c>
      <c r="E443" t="s">
        <v>72</v>
      </c>
      <c r="F443" t="s">
        <v>16</v>
      </c>
      <c r="G443" t="s">
        <v>26</v>
      </c>
      <c r="H443" t="s">
        <v>19</v>
      </c>
      <c r="I443">
        <v>7.74</v>
      </c>
      <c r="J443" t="s">
        <v>19</v>
      </c>
      <c r="K443" s="2">
        <v>0.68194444444444446</v>
      </c>
      <c r="L443" s="2">
        <v>0.71944444444444444</v>
      </c>
      <c r="M443" t="s">
        <v>26</v>
      </c>
      <c r="N443">
        <v>54</v>
      </c>
      <c r="O443">
        <v>1.4472406</v>
      </c>
    </row>
    <row r="444" spans="1:15" hidden="1" x14ac:dyDescent="0.3">
      <c r="A444" t="s">
        <v>395</v>
      </c>
      <c r="B444" s="1">
        <v>42550</v>
      </c>
      <c r="C444">
        <v>2</v>
      </c>
      <c r="D444">
        <v>8433046442</v>
      </c>
      <c r="E444" t="s">
        <v>20</v>
      </c>
      <c r="F444" t="s">
        <v>16</v>
      </c>
      <c r="G444" t="s">
        <v>18</v>
      </c>
      <c r="H444" t="s">
        <v>17</v>
      </c>
      <c r="I444">
        <v>21.88</v>
      </c>
      <c r="J444" t="s">
        <v>24</v>
      </c>
      <c r="K444" s="2">
        <v>0.4861111111111111</v>
      </c>
      <c r="L444" s="2">
        <v>0.51736111111111105</v>
      </c>
      <c r="M444" t="s">
        <v>26</v>
      </c>
      <c r="N444">
        <v>45</v>
      </c>
      <c r="O444">
        <v>1.3074256</v>
      </c>
    </row>
    <row r="445" spans="1:15" hidden="1" x14ac:dyDescent="0.3">
      <c r="A445" t="s">
        <v>398</v>
      </c>
      <c r="B445" s="1">
        <v>42550</v>
      </c>
      <c r="C445">
        <v>2.34</v>
      </c>
      <c r="D445">
        <v>2072159575</v>
      </c>
      <c r="E445" t="s">
        <v>20</v>
      </c>
      <c r="F445" t="s">
        <v>17</v>
      </c>
      <c r="G445" t="s">
        <v>18</v>
      </c>
      <c r="H445" t="s">
        <v>19</v>
      </c>
      <c r="I445">
        <v>21.66</v>
      </c>
      <c r="J445" t="s">
        <v>24</v>
      </c>
      <c r="K445" s="2">
        <v>0.78541666666666676</v>
      </c>
      <c r="L445" s="2">
        <v>0.82361111111111107</v>
      </c>
      <c r="M445" t="s">
        <v>21</v>
      </c>
      <c r="N445">
        <v>55</v>
      </c>
      <c r="O445">
        <v>1.2626847999999999</v>
      </c>
    </row>
    <row r="446" spans="1:15" hidden="1" x14ac:dyDescent="0.3">
      <c r="A446" t="s">
        <v>400</v>
      </c>
      <c r="B446" s="1">
        <v>42550</v>
      </c>
      <c r="C446">
        <v>0</v>
      </c>
      <c r="D446">
        <v>5867476690</v>
      </c>
      <c r="E446" t="s">
        <v>20</v>
      </c>
      <c r="F446" t="s">
        <v>17</v>
      </c>
      <c r="G446" t="s">
        <v>26</v>
      </c>
      <c r="H446" t="s">
        <v>19</v>
      </c>
      <c r="I446">
        <v>12.82</v>
      </c>
      <c r="J446" t="s">
        <v>24</v>
      </c>
      <c r="K446" s="2">
        <v>0.53749999999999998</v>
      </c>
      <c r="L446" s="2">
        <v>0.55555555555555558</v>
      </c>
      <c r="M446" t="s">
        <v>21</v>
      </c>
      <c r="N446">
        <v>26</v>
      </c>
      <c r="O446">
        <v>1.137162</v>
      </c>
    </row>
    <row r="447" spans="1:15" hidden="1" x14ac:dyDescent="0.3">
      <c r="A447" t="s">
        <v>402</v>
      </c>
      <c r="B447" s="1">
        <v>42550</v>
      </c>
      <c r="C447">
        <v>5.23</v>
      </c>
      <c r="D447">
        <v>8645175613</v>
      </c>
      <c r="E447" t="s">
        <v>20</v>
      </c>
      <c r="F447" t="s">
        <v>17</v>
      </c>
      <c r="G447" t="s">
        <v>18</v>
      </c>
      <c r="H447" t="s">
        <v>19</v>
      </c>
      <c r="I447">
        <v>23.87</v>
      </c>
      <c r="J447" t="s">
        <v>24</v>
      </c>
      <c r="K447" s="2">
        <v>0.78125</v>
      </c>
      <c r="L447" s="2">
        <v>0.79791666666666661</v>
      </c>
      <c r="M447" t="s">
        <v>180</v>
      </c>
      <c r="N447">
        <v>24</v>
      </c>
      <c r="O447">
        <v>1.1073348000000001</v>
      </c>
    </row>
    <row r="448" spans="1:15" x14ac:dyDescent="0.3">
      <c r="A448" t="s">
        <v>404</v>
      </c>
      <c r="B448" s="1">
        <v>42550</v>
      </c>
      <c r="C448">
        <v>4</v>
      </c>
      <c r="D448">
        <v>7575743184</v>
      </c>
      <c r="E448" t="s">
        <v>20</v>
      </c>
      <c r="F448" t="s">
        <v>17</v>
      </c>
      <c r="G448" t="s">
        <v>18</v>
      </c>
      <c r="H448" t="s">
        <v>19</v>
      </c>
      <c r="I448">
        <v>21.99</v>
      </c>
      <c r="J448" t="s">
        <v>19</v>
      </c>
      <c r="K448" s="2">
        <v>0.89374999999999993</v>
      </c>
      <c r="L448" s="2">
        <v>0.90416666666666667</v>
      </c>
      <c r="M448" t="s">
        <v>21</v>
      </c>
      <c r="N448">
        <v>15</v>
      </c>
      <c r="O448">
        <v>0.90475839999999996</v>
      </c>
    </row>
    <row r="449" spans="1:15" hidden="1" x14ac:dyDescent="0.3">
      <c r="A449" t="s">
        <v>346</v>
      </c>
      <c r="B449" s="1">
        <v>42550</v>
      </c>
      <c r="C449">
        <v>8.1199999999999992</v>
      </c>
      <c r="D449">
        <v>5859572933</v>
      </c>
      <c r="E449" t="s">
        <v>20</v>
      </c>
      <c r="F449" t="s">
        <v>17</v>
      </c>
      <c r="G449" t="s">
        <v>26</v>
      </c>
      <c r="H449" t="s">
        <v>19</v>
      </c>
      <c r="I449">
        <v>31.88</v>
      </c>
      <c r="J449" t="s">
        <v>24</v>
      </c>
      <c r="K449" s="2">
        <v>0.72499999999999998</v>
      </c>
      <c r="L449" s="2">
        <v>0.73472222222222217</v>
      </c>
      <c r="M449" t="s">
        <v>21</v>
      </c>
      <c r="N449">
        <v>14</v>
      </c>
      <c r="O449">
        <v>0.83764720000000004</v>
      </c>
    </row>
    <row r="450" spans="1:15" hidden="1" x14ac:dyDescent="0.3">
      <c r="A450" t="s">
        <v>405</v>
      </c>
      <c r="B450" s="1">
        <v>42550</v>
      </c>
      <c r="C450">
        <v>6.52</v>
      </c>
      <c r="D450">
        <v>8437080062</v>
      </c>
      <c r="E450" t="s">
        <v>20</v>
      </c>
      <c r="F450" t="s">
        <v>17</v>
      </c>
      <c r="G450" t="s">
        <v>18</v>
      </c>
      <c r="H450" t="s">
        <v>19</v>
      </c>
      <c r="I450">
        <v>13.48</v>
      </c>
      <c r="J450" t="s">
        <v>24</v>
      </c>
      <c r="K450" s="2">
        <v>0.5493055555555556</v>
      </c>
      <c r="L450" s="2">
        <v>0.57638888888888895</v>
      </c>
      <c r="M450" t="s">
        <v>21</v>
      </c>
      <c r="N450">
        <v>39</v>
      </c>
      <c r="O450">
        <v>0.83081179999999999</v>
      </c>
    </row>
    <row r="451" spans="1:15" hidden="1" x14ac:dyDescent="0.3">
      <c r="A451" t="s">
        <v>307</v>
      </c>
      <c r="B451" s="1">
        <v>42550</v>
      </c>
      <c r="C451">
        <v>3.2</v>
      </c>
      <c r="D451">
        <v>8436075307</v>
      </c>
      <c r="E451" t="s">
        <v>24</v>
      </c>
      <c r="F451" t="s">
        <v>17</v>
      </c>
      <c r="G451" t="s">
        <v>26</v>
      </c>
      <c r="H451" t="s">
        <v>19</v>
      </c>
      <c r="I451">
        <v>16.8</v>
      </c>
      <c r="J451" t="s">
        <v>24</v>
      </c>
      <c r="K451" s="2">
        <v>0.54722222222222217</v>
      </c>
      <c r="L451" s="2">
        <v>0.57013888888888886</v>
      </c>
      <c r="M451" t="s">
        <v>26</v>
      </c>
      <c r="N451">
        <v>33</v>
      </c>
      <c r="O451">
        <v>0.79290640000000001</v>
      </c>
    </row>
    <row r="452" spans="1:15" x14ac:dyDescent="0.3">
      <c r="A452" t="s">
        <v>406</v>
      </c>
      <c r="B452" s="1">
        <v>42550</v>
      </c>
      <c r="C452">
        <v>3</v>
      </c>
      <c r="D452">
        <v>9145324917</v>
      </c>
      <c r="E452" t="s">
        <v>98</v>
      </c>
      <c r="F452" t="s">
        <v>17</v>
      </c>
      <c r="G452" t="s">
        <v>18</v>
      </c>
      <c r="H452" t="s">
        <v>19</v>
      </c>
      <c r="I452">
        <v>19.34</v>
      </c>
      <c r="J452" t="s">
        <v>19</v>
      </c>
      <c r="K452" s="2">
        <v>0.58472222222222225</v>
      </c>
      <c r="L452" s="2">
        <v>0.61388888888888882</v>
      </c>
      <c r="M452" t="s">
        <v>21</v>
      </c>
      <c r="N452">
        <v>42</v>
      </c>
      <c r="O452">
        <v>0.79290640000000001</v>
      </c>
    </row>
    <row r="453" spans="1:15" hidden="1" x14ac:dyDescent="0.3">
      <c r="A453" t="s">
        <v>407</v>
      </c>
      <c r="B453" s="1">
        <v>42550</v>
      </c>
      <c r="C453">
        <v>2</v>
      </c>
      <c r="D453">
        <v>8437300053</v>
      </c>
      <c r="E453" t="s">
        <v>20</v>
      </c>
      <c r="F453" t="s">
        <v>17</v>
      </c>
      <c r="G453" t="s">
        <v>26</v>
      </c>
      <c r="H453" t="s">
        <v>17</v>
      </c>
      <c r="I453">
        <v>12.82</v>
      </c>
      <c r="J453" t="s">
        <v>24</v>
      </c>
      <c r="K453" s="2">
        <v>0.46736111111111112</v>
      </c>
      <c r="L453" s="2">
        <v>0.48819444444444443</v>
      </c>
      <c r="M453" t="s">
        <v>26</v>
      </c>
      <c r="N453">
        <v>30</v>
      </c>
      <c r="O453">
        <v>0.75748660000000001</v>
      </c>
    </row>
    <row r="454" spans="1:15" hidden="1" x14ac:dyDescent="0.3">
      <c r="A454" t="s">
        <v>408</v>
      </c>
      <c r="B454" s="1">
        <v>42550</v>
      </c>
      <c r="C454">
        <v>0</v>
      </c>
      <c r="D454">
        <v>8438014086</v>
      </c>
      <c r="E454" t="s">
        <v>24</v>
      </c>
      <c r="F454" t="s">
        <v>16</v>
      </c>
      <c r="G454" t="s">
        <v>18</v>
      </c>
      <c r="H454" t="s">
        <v>19</v>
      </c>
      <c r="I454">
        <v>10.17</v>
      </c>
      <c r="J454" t="s">
        <v>24</v>
      </c>
      <c r="K454" s="2">
        <v>0.73958333333333337</v>
      </c>
      <c r="L454" s="2">
        <v>0.7583333333333333</v>
      </c>
      <c r="M454" t="s">
        <v>26</v>
      </c>
      <c r="N454">
        <v>27</v>
      </c>
      <c r="O454">
        <v>0.73076640000000004</v>
      </c>
    </row>
    <row r="455" spans="1:15" x14ac:dyDescent="0.3">
      <c r="A455" t="s">
        <v>409</v>
      </c>
      <c r="B455" s="1">
        <v>42550</v>
      </c>
      <c r="C455">
        <v>3</v>
      </c>
      <c r="D455">
        <v>4043847258</v>
      </c>
      <c r="E455" t="s">
        <v>20</v>
      </c>
      <c r="F455" t="s">
        <v>17</v>
      </c>
      <c r="G455" t="s">
        <v>26</v>
      </c>
      <c r="H455" t="s">
        <v>19</v>
      </c>
      <c r="I455">
        <v>10</v>
      </c>
      <c r="J455" t="s">
        <v>19</v>
      </c>
      <c r="K455" s="2">
        <v>0.74236111111111114</v>
      </c>
      <c r="L455" s="2">
        <v>0.76597222222222217</v>
      </c>
      <c r="M455" t="s">
        <v>21</v>
      </c>
      <c r="N455">
        <v>34</v>
      </c>
      <c r="O455">
        <v>0.7226882</v>
      </c>
    </row>
    <row r="456" spans="1:15" hidden="1" x14ac:dyDescent="0.3">
      <c r="A456" t="s">
        <v>410</v>
      </c>
      <c r="B456" s="1">
        <v>42550</v>
      </c>
      <c r="C456">
        <v>1</v>
      </c>
      <c r="D456">
        <v>8437226045</v>
      </c>
      <c r="E456" t="s">
        <v>20</v>
      </c>
      <c r="F456" t="s">
        <v>16</v>
      </c>
      <c r="G456" t="s">
        <v>18</v>
      </c>
      <c r="H456" t="s">
        <v>17</v>
      </c>
      <c r="I456">
        <v>10.72</v>
      </c>
      <c r="J456" t="s">
        <v>19</v>
      </c>
      <c r="K456" s="2">
        <v>0.73125000000000007</v>
      </c>
      <c r="L456" s="2">
        <v>0.74722222222222223</v>
      </c>
      <c r="M456" t="s">
        <v>21</v>
      </c>
      <c r="N456">
        <v>23</v>
      </c>
      <c r="O456">
        <v>0.69534660000000004</v>
      </c>
    </row>
    <row r="457" spans="1:15" x14ac:dyDescent="0.3">
      <c r="A457" t="s">
        <v>86</v>
      </c>
      <c r="B457" s="1">
        <v>42550</v>
      </c>
      <c r="C457">
        <v>3</v>
      </c>
      <c r="D457" t="s">
        <v>20</v>
      </c>
      <c r="E457" t="s">
        <v>20</v>
      </c>
      <c r="F457" t="s">
        <v>17</v>
      </c>
      <c r="G457" t="s">
        <v>18</v>
      </c>
      <c r="H457" t="s">
        <v>17</v>
      </c>
      <c r="I457">
        <v>10.06</v>
      </c>
      <c r="J457" t="s">
        <v>19</v>
      </c>
      <c r="K457" s="2">
        <v>0.52361111111111114</v>
      </c>
      <c r="L457" s="2">
        <v>0.54166666666666663</v>
      </c>
      <c r="M457" t="s">
        <v>26</v>
      </c>
      <c r="N457">
        <v>26</v>
      </c>
      <c r="O457">
        <v>0.62574980000000002</v>
      </c>
    </row>
    <row r="458" spans="1:15" hidden="1" x14ac:dyDescent="0.3">
      <c r="A458" t="s">
        <v>152</v>
      </c>
      <c r="B458" s="1">
        <v>42550</v>
      </c>
      <c r="C458">
        <v>1</v>
      </c>
      <c r="D458">
        <v>8433672684</v>
      </c>
      <c r="E458" t="s">
        <v>72</v>
      </c>
      <c r="F458" t="s">
        <v>16</v>
      </c>
      <c r="G458" t="s">
        <v>18</v>
      </c>
      <c r="H458" t="s">
        <v>19</v>
      </c>
      <c r="I458">
        <v>20.22</v>
      </c>
      <c r="J458" t="s">
        <v>19</v>
      </c>
      <c r="K458" s="2">
        <v>0.60138888888888886</v>
      </c>
      <c r="L458" s="2">
        <v>0.62083333333333335</v>
      </c>
      <c r="M458" t="s">
        <v>26</v>
      </c>
      <c r="N458">
        <v>28</v>
      </c>
      <c r="O458">
        <v>0.56174559999999996</v>
      </c>
    </row>
    <row r="459" spans="1:15" x14ac:dyDescent="0.3">
      <c r="A459" t="s">
        <v>411</v>
      </c>
      <c r="B459" s="1">
        <v>42550</v>
      </c>
      <c r="C459">
        <v>3</v>
      </c>
      <c r="D459">
        <v>8045145751</v>
      </c>
      <c r="E459" t="s">
        <v>72</v>
      </c>
      <c r="F459" t="s">
        <v>17</v>
      </c>
      <c r="G459" t="s">
        <v>26</v>
      </c>
      <c r="H459" t="s">
        <v>19</v>
      </c>
      <c r="I459">
        <v>13.75</v>
      </c>
      <c r="J459" t="s">
        <v>19</v>
      </c>
      <c r="K459" s="2">
        <v>0.78055555555555556</v>
      </c>
      <c r="L459" s="2">
        <v>0.80555555555555547</v>
      </c>
      <c r="M459" t="s">
        <v>21</v>
      </c>
      <c r="N459">
        <v>36</v>
      </c>
      <c r="O459">
        <v>0.52819000000000005</v>
      </c>
    </row>
    <row r="460" spans="1:15" hidden="1" x14ac:dyDescent="0.3">
      <c r="A460" t="s">
        <v>201</v>
      </c>
      <c r="B460" s="1">
        <v>42550</v>
      </c>
      <c r="C460">
        <v>3</v>
      </c>
      <c r="D460">
        <v>8438136064</v>
      </c>
      <c r="E460" t="s">
        <v>20</v>
      </c>
      <c r="F460" t="s">
        <v>72</v>
      </c>
      <c r="G460" t="s">
        <v>26</v>
      </c>
      <c r="H460" t="s">
        <v>17</v>
      </c>
      <c r="I460">
        <v>10</v>
      </c>
      <c r="J460" t="s">
        <v>19</v>
      </c>
      <c r="K460" s="2">
        <v>0.67986111111111114</v>
      </c>
      <c r="L460" s="2">
        <v>0.70694444444444438</v>
      </c>
      <c r="M460" t="s">
        <v>21</v>
      </c>
      <c r="N460">
        <v>39</v>
      </c>
      <c r="O460">
        <v>0.52384019999999998</v>
      </c>
    </row>
    <row r="461" spans="1:15" hidden="1" x14ac:dyDescent="0.3">
      <c r="A461" t="s">
        <v>219</v>
      </c>
      <c r="B461" s="1">
        <v>42550</v>
      </c>
      <c r="C461">
        <v>2</v>
      </c>
      <c r="D461">
        <v>8438146243</v>
      </c>
      <c r="E461" t="s">
        <v>20</v>
      </c>
      <c r="F461" t="s">
        <v>17</v>
      </c>
      <c r="G461" t="s">
        <v>26</v>
      </c>
      <c r="H461" t="s">
        <v>20</v>
      </c>
      <c r="I461" t="s">
        <v>20</v>
      </c>
      <c r="J461" t="s">
        <v>20</v>
      </c>
      <c r="K461" s="2">
        <v>0.5</v>
      </c>
      <c r="L461" t="s">
        <v>20</v>
      </c>
      <c r="M461" t="s">
        <v>26</v>
      </c>
      <c r="N461" t="s">
        <v>20</v>
      </c>
      <c r="O461">
        <v>0.7817212</v>
      </c>
    </row>
    <row r="462" spans="1:15" hidden="1" x14ac:dyDescent="0.3">
      <c r="A462" t="s">
        <v>467</v>
      </c>
      <c r="B462" s="1">
        <v>42550</v>
      </c>
      <c r="C462">
        <v>1.69</v>
      </c>
      <c r="D462">
        <v>8039682562</v>
      </c>
      <c r="E462" t="s">
        <v>20</v>
      </c>
      <c r="F462" t="s">
        <v>17</v>
      </c>
      <c r="G462" t="s">
        <v>18</v>
      </c>
      <c r="H462" t="s">
        <v>19</v>
      </c>
      <c r="I462" t="s">
        <v>20</v>
      </c>
      <c r="J462" t="s">
        <v>20</v>
      </c>
      <c r="K462" s="2">
        <v>0.7993055555555556</v>
      </c>
      <c r="L462" t="s">
        <v>20</v>
      </c>
      <c r="M462" t="s">
        <v>21</v>
      </c>
      <c r="N462" t="s">
        <v>20</v>
      </c>
      <c r="O462">
        <v>0.69099679999999997</v>
      </c>
    </row>
    <row r="463" spans="1:15" hidden="1" x14ac:dyDescent="0.3">
      <c r="A463" t="s">
        <v>364</v>
      </c>
      <c r="B463" s="1">
        <v>42550</v>
      </c>
      <c r="C463">
        <v>2.4700000000000002</v>
      </c>
      <c r="D463">
        <v>2247239338</v>
      </c>
      <c r="E463" t="s">
        <v>20</v>
      </c>
      <c r="F463" t="s">
        <v>17</v>
      </c>
      <c r="G463" t="s">
        <v>18</v>
      </c>
      <c r="H463" t="s">
        <v>20</v>
      </c>
      <c r="I463" t="s">
        <v>20</v>
      </c>
      <c r="J463" t="s">
        <v>20</v>
      </c>
      <c r="K463" t="s">
        <v>20</v>
      </c>
      <c r="L463" t="s">
        <v>20</v>
      </c>
      <c r="M463" t="s">
        <v>21</v>
      </c>
      <c r="N463" t="s">
        <v>20</v>
      </c>
      <c r="O463">
        <v>0.1752348</v>
      </c>
    </row>
    <row r="464" spans="1:15" hidden="1" x14ac:dyDescent="0.3">
      <c r="A464" t="s">
        <v>146</v>
      </c>
      <c r="B464" s="1">
        <v>42552</v>
      </c>
      <c r="C464" t="s">
        <v>20</v>
      </c>
      <c r="D464">
        <v>8434759225</v>
      </c>
      <c r="E464" t="s">
        <v>20</v>
      </c>
      <c r="F464" t="s">
        <v>20</v>
      </c>
      <c r="G464" t="s">
        <v>20</v>
      </c>
      <c r="H464" t="s">
        <v>20</v>
      </c>
      <c r="I464">
        <v>20.170000000000002</v>
      </c>
      <c r="J464" t="s">
        <v>24</v>
      </c>
      <c r="K464" s="2">
        <v>0.81874999999999998</v>
      </c>
      <c r="L464" t="s">
        <v>20</v>
      </c>
      <c r="M464" t="s">
        <v>20</v>
      </c>
      <c r="N464" t="s">
        <v>20</v>
      </c>
      <c r="O464">
        <v>1.9735663999999999</v>
      </c>
    </row>
    <row r="465" spans="1:15" hidden="1" x14ac:dyDescent="0.3">
      <c r="A465" t="s">
        <v>301</v>
      </c>
      <c r="B465" s="1">
        <v>42552</v>
      </c>
      <c r="C465" t="s">
        <v>20</v>
      </c>
      <c r="D465">
        <v>8435573634</v>
      </c>
      <c r="E465" t="s">
        <v>20</v>
      </c>
      <c r="F465" t="s">
        <v>20</v>
      </c>
      <c r="G465" t="s">
        <v>20</v>
      </c>
      <c r="H465" t="s">
        <v>20</v>
      </c>
      <c r="I465">
        <v>20.440000000000001</v>
      </c>
      <c r="J465" t="s">
        <v>24</v>
      </c>
      <c r="K465" s="2">
        <v>0.8979166666666667</v>
      </c>
      <c r="L465" t="s">
        <v>20</v>
      </c>
      <c r="M465" t="s">
        <v>20</v>
      </c>
      <c r="N465" t="s">
        <v>20</v>
      </c>
      <c r="O465">
        <v>1.1632608</v>
      </c>
    </row>
    <row r="466" spans="1:15" hidden="1" x14ac:dyDescent="0.3">
      <c r="A466" t="s">
        <v>339</v>
      </c>
      <c r="B466" s="1">
        <v>42552</v>
      </c>
      <c r="C466" t="s">
        <v>20</v>
      </c>
      <c r="D466">
        <v>8433123188</v>
      </c>
      <c r="E466" t="s">
        <v>340</v>
      </c>
      <c r="F466" t="s">
        <v>20</v>
      </c>
      <c r="G466" t="s">
        <v>20</v>
      </c>
      <c r="H466" t="s">
        <v>17</v>
      </c>
      <c r="I466">
        <v>33.81</v>
      </c>
      <c r="J466" t="s">
        <v>19</v>
      </c>
      <c r="K466" s="2">
        <v>0.64027777777777783</v>
      </c>
      <c r="L466" t="s">
        <v>20</v>
      </c>
      <c r="M466" t="s">
        <v>20</v>
      </c>
      <c r="N466" t="s">
        <v>20</v>
      </c>
      <c r="O466">
        <v>1.0489231999999999</v>
      </c>
    </row>
    <row r="467" spans="1:15" hidden="1" x14ac:dyDescent="0.3">
      <c r="A467" t="s">
        <v>38</v>
      </c>
      <c r="B467" s="1">
        <v>42552</v>
      </c>
      <c r="C467" t="s">
        <v>20</v>
      </c>
      <c r="D467">
        <v>8433303230</v>
      </c>
      <c r="E467">
        <v>190</v>
      </c>
      <c r="F467" t="s">
        <v>20</v>
      </c>
      <c r="G467" t="s">
        <v>20</v>
      </c>
      <c r="H467" t="s">
        <v>20</v>
      </c>
      <c r="I467">
        <v>29.23</v>
      </c>
      <c r="J467" t="s">
        <v>24</v>
      </c>
      <c r="K467" s="2">
        <v>0.83333333333333337</v>
      </c>
      <c r="L467" t="s">
        <v>20</v>
      </c>
      <c r="M467" t="s">
        <v>20</v>
      </c>
      <c r="N467" t="s">
        <v>20</v>
      </c>
      <c r="O467">
        <v>0.86436740000000001</v>
      </c>
    </row>
    <row r="468" spans="1:15" hidden="1" x14ac:dyDescent="0.3">
      <c r="A468" t="s">
        <v>227</v>
      </c>
      <c r="B468" s="1">
        <v>42552</v>
      </c>
      <c r="C468" t="s">
        <v>20</v>
      </c>
      <c r="D468">
        <v>8032128935</v>
      </c>
      <c r="E468" t="s">
        <v>72</v>
      </c>
      <c r="F468" t="s">
        <v>17</v>
      </c>
      <c r="G468" t="s">
        <v>18</v>
      </c>
      <c r="H468" t="s">
        <v>19</v>
      </c>
      <c r="I468">
        <v>14.25</v>
      </c>
      <c r="J468" t="s">
        <v>19</v>
      </c>
      <c r="K468" s="2">
        <v>0.78819444444444453</v>
      </c>
      <c r="L468" s="2">
        <v>0.80902777777777779</v>
      </c>
      <c r="M468" t="s">
        <v>21</v>
      </c>
      <c r="N468">
        <v>30</v>
      </c>
      <c r="O468">
        <v>3.0330534</v>
      </c>
    </row>
    <row r="469" spans="1:15" hidden="1" x14ac:dyDescent="0.3">
      <c r="A469" t="s">
        <v>413</v>
      </c>
      <c r="B469" s="1">
        <v>42552</v>
      </c>
      <c r="C469" t="s">
        <v>20</v>
      </c>
      <c r="D469">
        <v>8436406960</v>
      </c>
      <c r="E469" t="s">
        <v>20</v>
      </c>
      <c r="F469" t="s">
        <v>16</v>
      </c>
      <c r="G469" t="s">
        <v>26</v>
      </c>
      <c r="H469" t="s">
        <v>19</v>
      </c>
      <c r="I469">
        <v>11.82</v>
      </c>
      <c r="J469" t="s">
        <v>24</v>
      </c>
      <c r="K469" s="2">
        <v>0.87569444444444444</v>
      </c>
      <c r="L469" s="2">
        <v>0.9</v>
      </c>
      <c r="M469" t="s">
        <v>21</v>
      </c>
      <c r="N469">
        <v>35</v>
      </c>
      <c r="O469">
        <v>3.0131686000000002</v>
      </c>
    </row>
    <row r="470" spans="1:15" hidden="1" x14ac:dyDescent="0.3">
      <c r="A470" t="s">
        <v>255</v>
      </c>
      <c r="B470" s="1">
        <v>42552</v>
      </c>
      <c r="C470" t="s">
        <v>20</v>
      </c>
      <c r="D470">
        <v>8344402624</v>
      </c>
      <c r="E470" t="s">
        <v>72</v>
      </c>
      <c r="F470" t="s">
        <v>17</v>
      </c>
      <c r="G470" t="s">
        <v>26</v>
      </c>
      <c r="H470" t="s">
        <v>20</v>
      </c>
      <c r="I470">
        <v>14.48</v>
      </c>
      <c r="J470" t="s">
        <v>24</v>
      </c>
      <c r="K470" s="2">
        <v>0.64513888888888882</v>
      </c>
      <c r="L470" s="2">
        <v>0.68819444444444444</v>
      </c>
      <c r="M470" t="s">
        <v>21</v>
      </c>
      <c r="N470">
        <v>62</v>
      </c>
      <c r="O470">
        <v>1.5317510000000001</v>
      </c>
    </row>
    <row r="471" spans="1:15" hidden="1" x14ac:dyDescent="0.3">
      <c r="A471" t="s">
        <v>415</v>
      </c>
      <c r="B471" s="1">
        <v>42552</v>
      </c>
      <c r="C471" t="s">
        <v>20</v>
      </c>
      <c r="D471">
        <v>8434728783</v>
      </c>
      <c r="E471" t="s">
        <v>72</v>
      </c>
      <c r="F471" t="s">
        <v>17</v>
      </c>
      <c r="G471" t="s">
        <v>26</v>
      </c>
      <c r="H471" t="s">
        <v>19</v>
      </c>
      <c r="I471">
        <v>4.42</v>
      </c>
      <c r="J471" t="s">
        <v>19</v>
      </c>
      <c r="K471" s="2">
        <v>0.78402777777777777</v>
      </c>
      <c r="L471" s="2">
        <v>0.80763888888888891</v>
      </c>
      <c r="M471" t="s">
        <v>21</v>
      </c>
      <c r="N471">
        <v>34</v>
      </c>
      <c r="O471">
        <v>1.3894504000000001</v>
      </c>
    </row>
    <row r="472" spans="1:15" hidden="1" x14ac:dyDescent="0.3">
      <c r="A472" t="s">
        <v>416</v>
      </c>
      <c r="B472" s="1">
        <v>42552</v>
      </c>
      <c r="C472" t="s">
        <v>20</v>
      </c>
      <c r="D472">
        <v>8433674684</v>
      </c>
      <c r="E472" t="s">
        <v>72</v>
      </c>
      <c r="F472" t="s">
        <v>20</v>
      </c>
      <c r="G472" t="s">
        <v>20</v>
      </c>
      <c r="H472" t="s">
        <v>19</v>
      </c>
      <c r="I472">
        <v>14.97</v>
      </c>
      <c r="J472" t="s">
        <v>19</v>
      </c>
      <c r="K472" s="2">
        <v>0.58124999999999993</v>
      </c>
      <c r="L472" s="2">
        <v>0.6</v>
      </c>
      <c r="M472" t="s">
        <v>20</v>
      </c>
      <c r="N472">
        <v>27</v>
      </c>
      <c r="O472">
        <v>1.1750674000000001</v>
      </c>
    </row>
    <row r="473" spans="1:15" hidden="1" x14ac:dyDescent="0.3">
      <c r="A473" t="s">
        <v>418</v>
      </c>
      <c r="B473" s="1">
        <v>42552</v>
      </c>
      <c r="C473" t="s">
        <v>20</v>
      </c>
      <c r="D473">
        <v>8434065001</v>
      </c>
      <c r="E473" t="s">
        <v>20</v>
      </c>
      <c r="F473" t="s">
        <v>16</v>
      </c>
      <c r="G473" t="s">
        <v>26</v>
      </c>
      <c r="H473" t="s">
        <v>17</v>
      </c>
      <c r="I473">
        <v>17.34</v>
      </c>
      <c r="J473" t="s">
        <v>19</v>
      </c>
      <c r="K473" s="2">
        <v>0.47013888888888888</v>
      </c>
      <c r="L473" s="2">
        <v>0.49513888888888885</v>
      </c>
      <c r="M473" t="s">
        <v>26</v>
      </c>
      <c r="N473">
        <v>36</v>
      </c>
      <c r="O473">
        <v>1.1141702</v>
      </c>
    </row>
    <row r="474" spans="1:15" hidden="1" x14ac:dyDescent="0.3">
      <c r="A474" t="s">
        <v>419</v>
      </c>
      <c r="B474" s="1">
        <v>42552</v>
      </c>
      <c r="C474" t="s">
        <v>20</v>
      </c>
      <c r="D474">
        <v>8032125336</v>
      </c>
      <c r="E474" t="s">
        <v>20</v>
      </c>
      <c r="F474" t="s">
        <v>17</v>
      </c>
      <c r="G474" t="s">
        <v>26</v>
      </c>
      <c r="H474" t="s">
        <v>19</v>
      </c>
      <c r="I474">
        <v>19.059999999999999</v>
      </c>
      <c r="J474" t="s">
        <v>19</v>
      </c>
      <c r="K474" s="2">
        <v>0.82291666666666663</v>
      </c>
      <c r="L474" s="2">
        <v>0.85833333333333339</v>
      </c>
      <c r="M474" t="s">
        <v>21</v>
      </c>
      <c r="N474">
        <v>51</v>
      </c>
      <c r="O474">
        <v>1.08745</v>
      </c>
    </row>
    <row r="475" spans="1:15" hidden="1" x14ac:dyDescent="0.3">
      <c r="A475" t="s">
        <v>271</v>
      </c>
      <c r="B475" s="1">
        <v>42552</v>
      </c>
      <c r="C475" t="s">
        <v>20</v>
      </c>
      <c r="D475">
        <v>8437205459</v>
      </c>
      <c r="E475">
        <v>400</v>
      </c>
      <c r="F475" t="s">
        <v>17</v>
      </c>
      <c r="G475" t="s">
        <v>18</v>
      </c>
      <c r="H475" t="s">
        <v>19</v>
      </c>
      <c r="I475">
        <v>12.82</v>
      </c>
      <c r="J475" t="s">
        <v>19</v>
      </c>
      <c r="K475" s="2">
        <v>0.47500000000000003</v>
      </c>
      <c r="L475" s="2">
        <v>0.48749999999999999</v>
      </c>
      <c r="M475" t="s">
        <v>26</v>
      </c>
      <c r="N475">
        <v>18</v>
      </c>
      <c r="O475">
        <v>0.88052379999999997</v>
      </c>
    </row>
    <row r="476" spans="1:15" hidden="1" x14ac:dyDescent="0.3">
      <c r="A476" t="s">
        <v>422</v>
      </c>
      <c r="B476" s="1">
        <v>42552</v>
      </c>
      <c r="C476" t="s">
        <v>20</v>
      </c>
      <c r="D476">
        <v>6463307687</v>
      </c>
      <c r="E476" t="s">
        <v>72</v>
      </c>
      <c r="F476" t="s">
        <v>72</v>
      </c>
      <c r="G476" t="s">
        <v>18</v>
      </c>
      <c r="H476" t="s">
        <v>19</v>
      </c>
      <c r="I476">
        <v>15.41</v>
      </c>
      <c r="J476" t="s">
        <v>24</v>
      </c>
      <c r="K476" s="2">
        <v>0.8979166666666667</v>
      </c>
      <c r="L476" s="2">
        <v>0.92569444444444438</v>
      </c>
      <c r="M476" t="s">
        <v>21</v>
      </c>
      <c r="N476">
        <v>40</v>
      </c>
      <c r="O476">
        <v>0.78296399999999999</v>
      </c>
    </row>
    <row r="477" spans="1:15" hidden="1" x14ac:dyDescent="0.3">
      <c r="A477" t="s">
        <v>424</v>
      </c>
      <c r="B477" s="1">
        <v>42552</v>
      </c>
      <c r="C477" t="s">
        <v>20</v>
      </c>
      <c r="D477">
        <v>8437228687</v>
      </c>
      <c r="E477" t="s">
        <v>20</v>
      </c>
      <c r="F477" t="s">
        <v>17</v>
      </c>
      <c r="G477" t="s">
        <v>18</v>
      </c>
      <c r="H477" t="s">
        <v>19</v>
      </c>
      <c r="I477">
        <v>23.87</v>
      </c>
      <c r="J477" t="s">
        <v>19</v>
      </c>
      <c r="K477" s="2">
        <v>0.73888888888888893</v>
      </c>
      <c r="L477" s="2">
        <v>0.75069444444444444</v>
      </c>
      <c r="M477" t="s">
        <v>26</v>
      </c>
      <c r="N477">
        <v>17</v>
      </c>
      <c r="O477">
        <v>0.66986920000000005</v>
      </c>
    </row>
    <row r="478" spans="1:15" hidden="1" x14ac:dyDescent="0.3">
      <c r="A478" t="s">
        <v>351</v>
      </c>
      <c r="B478" s="1">
        <v>42552</v>
      </c>
      <c r="C478" t="s">
        <v>20</v>
      </c>
      <c r="D478">
        <v>8439080585</v>
      </c>
      <c r="E478" t="s">
        <v>425</v>
      </c>
      <c r="F478" t="s">
        <v>17</v>
      </c>
      <c r="G478" t="s">
        <v>18</v>
      </c>
      <c r="H478" t="s">
        <v>17</v>
      </c>
      <c r="I478">
        <v>10</v>
      </c>
      <c r="J478" t="s">
        <v>19</v>
      </c>
      <c r="K478" s="2">
        <v>0.5180555555555556</v>
      </c>
      <c r="L478" s="2">
        <v>0.52638888888888891</v>
      </c>
      <c r="M478" t="s">
        <v>21</v>
      </c>
      <c r="N478">
        <v>12</v>
      </c>
      <c r="O478">
        <v>0.640042</v>
      </c>
    </row>
    <row r="479" spans="1:15" hidden="1" x14ac:dyDescent="0.3">
      <c r="A479" t="s">
        <v>426</v>
      </c>
      <c r="B479" s="1">
        <v>42552</v>
      </c>
      <c r="C479" t="s">
        <v>20</v>
      </c>
      <c r="D479">
        <v>8435795568</v>
      </c>
      <c r="E479">
        <v>201</v>
      </c>
      <c r="F479" t="s">
        <v>20</v>
      </c>
      <c r="G479" t="s">
        <v>20</v>
      </c>
      <c r="H479" t="s">
        <v>17</v>
      </c>
      <c r="I479">
        <v>13.04</v>
      </c>
      <c r="J479" t="s">
        <v>19</v>
      </c>
      <c r="K479" s="2">
        <v>0.5229166666666667</v>
      </c>
      <c r="L479" s="2">
        <v>0.52361111111111114</v>
      </c>
      <c r="M479" t="s">
        <v>20</v>
      </c>
      <c r="N479">
        <v>1</v>
      </c>
      <c r="O479">
        <v>0.52321879999999998</v>
      </c>
    </row>
    <row r="480" spans="1:15" hidden="1" x14ac:dyDescent="0.3">
      <c r="A480" t="s">
        <v>107</v>
      </c>
      <c r="B480" s="1">
        <v>42553</v>
      </c>
      <c r="C480" t="s">
        <v>20</v>
      </c>
      <c r="D480">
        <v>8435132119</v>
      </c>
      <c r="E480" t="s">
        <v>20</v>
      </c>
      <c r="F480" t="s">
        <v>20</v>
      </c>
      <c r="G480" t="s">
        <v>20</v>
      </c>
      <c r="H480" t="s">
        <v>20</v>
      </c>
      <c r="I480">
        <v>20.94</v>
      </c>
      <c r="J480" t="s">
        <v>19</v>
      </c>
      <c r="K480" s="2">
        <v>0.81319444444444444</v>
      </c>
      <c r="L480" t="s">
        <v>20</v>
      </c>
      <c r="M480" t="s">
        <v>20</v>
      </c>
      <c r="N480" t="s">
        <v>20</v>
      </c>
      <c r="O480">
        <v>2.1649576000000001</v>
      </c>
    </row>
    <row r="481" spans="1:15" hidden="1" x14ac:dyDescent="0.3">
      <c r="A481" t="s">
        <v>116</v>
      </c>
      <c r="B481" s="1">
        <v>42553</v>
      </c>
      <c r="C481" t="s">
        <v>20</v>
      </c>
      <c r="D481">
        <v>8437202426</v>
      </c>
      <c r="E481" t="s">
        <v>20</v>
      </c>
      <c r="F481" t="s">
        <v>20</v>
      </c>
      <c r="G481" t="s">
        <v>20</v>
      </c>
      <c r="H481" t="s">
        <v>20</v>
      </c>
      <c r="I481">
        <v>15.91</v>
      </c>
      <c r="J481" t="s">
        <v>19</v>
      </c>
      <c r="K481" s="2">
        <v>0.82638888888888884</v>
      </c>
      <c r="L481" t="s">
        <v>20</v>
      </c>
      <c r="M481" t="s">
        <v>20</v>
      </c>
      <c r="N481" t="s">
        <v>20</v>
      </c>
      <c r="O481">
        <v>2.1034389999999998</v>
      </c>
    </row>
    <row r="482" spans="1:15" hidden="1" x14ac:dyDescent="0.3">
      <c r="A482" t="s">
        <v>95</v>
      </c>
      <c r="B482" s="1">
        <v>42553</v>
      </c>
      <c r="C482" t="s">
        <v>20</v>
      </c>
      <c r="D482">
        <v>8432975310</v>
      </c>
      <c r="E482" t="s">
        <v>20</v>
      </c>
      <c r="F482" t="s">
        <v>16</v>
      </c>
      <c r="G482" t="s">
        <v>18</v>
      </c>
      <c r="H482" t="s">
        <v>20</v>
      </c>
      <c r="I482">
        <v>17.68</v>
      </c>
      <c r="J482" t="s">
        <v>19</v>
      </c>
      <c r="K482" s="2">
        <v>0.73749999999999993</v>
      </c>
      <c r="L482" s="2">
        <v>0.7583333333333333</v>
      </c>
      <c r="M482" t="s">
        <v>26</v>
      </c>
      <c r="N482">
        <v>30</v>
      </c>
      <c r="O482">
        <v>1.8902988000000001</v>
      </c>
    </row>
    <row r="483" spans="1:15" x14ac:dyDescent="0.3">
      <c r="A483" t="s">
        <v>182</v>
      </c>
      <c r="B483" s="1">
        <v>42553</v>
      </c>
      <c r="C483">
        <v>4</v>
      </c>
      <c r="D483">
        <v>8439379002</v>
      </c>
      <c r="E483" t="s">
        <v>20</v>
      </c>
      <c r="F483" t="s">
        <v>17</v>
      </c>
      <c r="G483" t="s">
        <v>26</v>
      </c>
      <c r="H483" t="s">
        <v>20</v>
      </c>
      <c r="I483">
        <v>31.82</v>
      </c>
      <c r="J483" t="s">
        <v>19</v>
      </c>
      <c r="K483" s="2">
        <v>0.71805555555555556</v>
      </c>
      <c r="L483" s="2">
        <v>0.7319444444444444</v>
      </c>
      <c r="M483" t="s">
        <v>180</v>
      </c>
      <c r="N483">
        <v>19</v>
      </c>
      <c r="O483">
        <v>1.3788866</v>
      </c>
    </row>
    <row r="484" spans="1:15" hidden="1" x14ac:dyDescent="0.3">
      <c r="A484" t="s">
        <v>429</v>
      </c>
      <c r="B484" s="1">
        <v>42553</v>
      </c>
      <c r="C484" t="s">
        <v>20</v>
      </c>
      <c r="D484">
        <v>4049837362</v>
      </c>
      <c r="E484" t="s">
        <v>24</v>
      </c>
      <c r="F484" t="s">
        <v>17</v>
      </c>
      <c r="G484" t="s">
        <v>26</v>
      </c>
      <c r="H484" t="s">
        <v>20</v>
      </c>
      <c r="I484">
        <v>19.829999999999998</v>
      </c>
      <c r="J484" t="s">
        <v>24</v>
      </c>
      <c r="K484" s="2">
        <v>0.7416666666666667</v>
      </c>
      <c r="L484" s="2">
        <v>0.76736111111111116</v>
      </c>
      <c r="M484" t="s">
        <v>26</v>
      </c>
      <c r="N484">
        <v>43</v>
      </c>
      <c r="O484">
        <v>0.76680760000000003</v>
      </c>
    </row>
    <row r="485" spans="1:15" hidden="1" x14ac:dyDescent="0.3">
      <c r="A485" t="s">
        <v>430</v>
      </c>
      <c r="B485" s="1">
        <v>42553</v>
      </c>
      <c r="C485" t="s">
        <v>20</v>
      </c>
      <c r="D485">
        <v>8436426777</v>
      </c>
      <c r="E485" t="s">
        <v>18</v>
      </c>
      <c r="F485" t="s">
        <v>16</v>
      </c>
      <c r="G485" t="s">
        <v>18</v>
      </c>
      <c r="H485" t="s">
        <v>20</v>
      </c>
      <c r="I485">
        <v>15.47</v>
      </c>
      <c r="J485" t="s">
        <v>24</v>
      </c>
      <c r="K485" s="2">
        <v>0.75069444444444444</v>
      </c>
      <c r="L485" s="2">
        <v>0.78194444444444444</v>
      </c>
      <c r="M485" t="s">
        <v>21</v>
      </c>
      <c r="N485">
        <v>45</v>
      </c>
      <c r="O485">
        <v>0.73200920000000003</v>
      </c>
    </row>
    <row r="486" spans="1:15" hidden="1" x14ac:dyDescent="0.3">
      <c r="A486" t="s">
        <v>295</v>
      </c>
      <c r="B486" s="1">
        <v>42553</v>
      </c>
      <c r="C486" t="s">
        <v>20</v>
      </c>
      <c r="D486">
        <v>3059756313</v>
      </c>
      <c r="E486" t="s">
        <v>16</v>
      </c>
      <c r="F486" t="s">
        <v>16</v>
      </c>
      <c r="G486" t="s">
        <v>18</v>
      </c>
      <c r="H486" t="s">
        <v>19</v>
      </c>
      <c r="I486">
        <v>17.899999999999999</v>
      </c>
      <c r="J486" t="s">
        <v>24</v>
      </c>
      <c r="K486" s="2">
        <v>0.7631944444444444</v>
      </c>
      <c r="L486" s="2">
        <v>0.78055555555555556</v>
      </c>
      <c r="M486" t="s">
        <v>21</v>
      </c>
      <c r="N486">
        <v>25</v>
      </c>
      <c r="O486">
        <v>0.72890219999999994</v>
      </c>
    </row>
    <row r="487" spans="1:15" hidden="1" x14ac:dyDescent="0.3">
      <c r="A487" t="s">
        <v>470</v>
      </c>
      <c r="B487" s="1">
        <v>42553</v>
      </c>
      <c r="C487" t="s">
        <v>20</v>
      </c>
      <c r="D487">
        <v>8434605105</v>
      </c>
      <c r="E487" t="s">
        <v>20</v>
      </c>
      <c r="F487" t="s">
        <v>20</v>
      </c>
      <c r="G487" t="s">
        <v>20</v>
      </c>
      <c r="H487" t="s">
        <v>20</v>
      </c>
      <c r="I487">
        <v>31.33</v>
      </c>
      <c r="J487" t="s">
        <v>24</v>
      </c>
      <c r="K487" s="2">
        <v>0.82847222222222217</v>
      </c>
      <c r="L487" t="s">
        <v>20</v>
      </c>
      <c r="M487" t="s">
        <v>20</v>
      </c>
      <c r="N487" t="s">
        <v>20</v>
      </c>
      <c r="O487">
        <v>0.68043299999999995</v>
      </c>
    </row>
    <row r="488" spans="1:15" hidden="1" x14ac:dyDescent="0.3">
      <c r="A488" t="s">
        <v>198</v>
      </c>
      <c r="B488" s="1">
        <v>42554</v>
      </c>
      <c r="C488">
        <v>0</v>
      </c>
      <c r="D488">
        <v>8436422191</v>
      </c>
      <c r="E488" t="s">
        <v>16</v>
      </c>
      <c r="F488" t="s">
        <v>20</v>
      </c>
      <c r="G488" t="s">
        <v>20</v>
      </c>
      <c r="H488" t="s">
        <v>19</v>
      </c>
      <c r="I488">
        <v>13.92</v>
      </c>
      <c r="J488" t="s">
        <v>24</v>
      </c>
      <c r="K488" s="2">
        <v>0.57430555555555551</v>
      </c>
      <c r="L488" t="s">
        <v>20</v>
      </c>
      <c r="M488" t="s">
        <v>20</v>
      </c>
      <c r="N488" t="s">
        <v>20</v>
      </c>
      <c r="O488">
        <v>1.5448004</v>
      </c>
    </row>
    <row r="489" spans="1:15" hidden="1" x14ac:dyDescent="0.3">
      <c r="A489" t="s">
        <v>109</v>
      </c>
      <c r="B489" s="1">
        <v>42554</v>
      </c>
      <c r="C489">
        <v>0</v>
      </c>
      <c r="D489">
        <v>8432450562</v>
      </c>
      <c r="E489" t="s">
        <v>20</v>
      </c>
      <c r="F489" t="s">
        <v>20</v>
      </c>
      <c r="G489" t="s">
        <v>20</v>
      </c>
      <c r="H489" t="s">
        <v>17</v>
      </c>
      <c r="I489">
        <v>8.56</v>
      </c>
      <c r="J489" t="s">
        <v>24</v>
      </c>
      <c r="K489" s="2">
        <v>0.90069444444444446</v>
      </c>
      <c r="L489" t="s">
        <v>20</v>
      </c>
      <c r="M489" t="s">
        <v>20</v>
      </c>
      <c r="N489" t="s">
        <v>20</v>
      </c>
      <c r="O489">
        <v>1.3372527999999999</v>
      </c>
    </row>
    <row r="490" spans="1:15" hidden="1" x14ac:dyDescent="0.3">
      <c r="A490" t="s">
        <v>265</v>
      </c>
      <c r="B490" s="1">
        <v>42554</v>
      </c>
      <c r="C490">
        <v>0</v>
      </c>
      <c r="D490">
        <v>8438767745</v>
      </c>
      <c r="E490" t="s">
        <v>20</v>
      </c>
      <c r="F490" t="s">
        <v>20</v>
      </c>
      <c r="G490" t="s">
        <v>20</v>
      </c>
      <c r="H490" t="s">
        <v>20</v>
      </c>
      <c r="I490">
        <v>56.02</v>
      </c>
      <c r="J490" t="s">
        <v>20</v>
      </c>
      <c r="K490" s="2">
        <v>0.89722222222222225</v>
      </c>
      <c r="L490" t="s">
        <v>20</v>
      </c>
      <c r="M490" t="s">
        <v>20</v>
      </c>
      <c r="N490" t="s">
        <v>20</v>
      </c>
      <c r="O490">
        <v>1.2751128</v>
      </c>
    </row>
    <row r="491" spans="1:15" hidden="1" x14ac:dyDescent="0.3">
      <c r="A491" t="s">
        <v>265</v>
      </c>
      <c r="B491" s="1">
        <v>42554</v>
      </c>
      <c r="C491" t="s">
        <v>20</v>
      </c>
      <c r="D491">
        <v>8438765588</v>
      </c>
      <c r="E491" t="s">
        <v>20</v>
      </c>
      <c r="F491" t="s">
        <v>20</v>
      </c>
      <c r="G491" t="s">
        <v>20</v>
      </c>
      <c r="H491" t="s">
        <v>20</v>
      </c>
      <c r="I491">
        <v>29.39</v>
      </c>
      <c r="J491" t="s">
        <v>19</v>
      </c>
      <c r="K491" s="2">
        <v>0.70624999999999993</v>
      </c>
      <c r="L491" t="s">
        <v>20</v>
      </c>
      <c r="M491" t="s">
        <v>20</v>
      </c>
      <c r="N491" t="s">
        <v>20</v>
      </c>
      <c r="O491">
        <v>1.2751128</v>
      </c>
    </row>
    <row r="492" spans="1:15" hidden="1" x14ac:dyDescent="0.3">
      <c r="A492" t="s">
        <v>278</v>
      </c>
      <c r="B492" s="1">
        <v>42554</v>
      </c>
      <c r="C492">
        <v>3.45</v>
      </c>
      <c r="D492" t="s">
        <v>20</v>
      </c>
      <c r="E492">
        <v>13</v>
      </c>
      <c r="F492" t="s">
        <v>17</v>
      </c>
      <c r="G492" t="s">
        <v>18</v>
      </c>
      <c r="H492" t="s">
        <v>19</v>
      </c>
      <c r="I492" t="s">
        <v>20</v>
      </c>
      <c r="J492" t="s">
        <v>20</v>
      </c>
      <c r="K492" s="2">
        <v>0.67847222222222225</v>
      </c>
      <c r="L492" t="s">
        <v>20</v>
      </c>
      <c r="M492" t="s">
        <v>21</v>
      </c>
      <c r="N492" t="s">
        <v>20</v>
      </c>
      <c r="O492">
        <v>1.2341004</v>
      </c>
    </row>
    <row r="493" spans="1:15" hidden="1" x14ac:dyDescent="0.3">
      <c r="A493" t="s">
        <v>211</v>
      </c>
      <c r="B493" s="1">
        <v>42554</v>
      </c>
      <c r="C493">
        <v>2.4</v>
      </c>
      <c r="D493">
        <v>8437926805</v>
      </c>
      <c r="E493" t="s">
        <v>20</v>
      </c>
      <c r="F493" t="s">
        <v>17</v>
      </c>
      <c r="G493" t="s">
        <v>18</v>
      </c>
      <c r="H493" t="s">
        <v>17</v>
      </c>
      <c r="I493">
        <v>39.5</v>
      </c>
      <c r="J493" t="s">
        <v>24</v>
      </c>
      <c r="K493" s="2">
        <v>0.59305555555555556</v>
      </c>
      <c r="L493" t="s">
        <v>20</v>
      </c>
      <c r="M493" t="s">
        <v>26</v>
      </c>
      <c r="N493" t="s">
        <v>20</v>
      </c>
      <c r="O493">
        <v>1.0712936</v>
      </c>
    </row>
    <row r="494" spans="1:15" hidden="1" x14ac:dyDescent="0.3">
      <c r="A494" t="s">
        <v>211</v>
      </c>
      <c r="B494" s="1">
        <v>42554</v>
      </c>
      <c r="C494">
        <v>1.74</v>
      </c>
      <c r="D494" t="s">
        <v>20</v>
      </c>
      <c r="E494" t="s">
        <v>20</v>
      </c>
      <c r="F494" t="s">
        <v>17</v>
      </c>
      <c r="G494" t="s">
        <v>26</v>
      </c>
      <c r="H494" t="s">
        <v>17</v>
      </c>
      <c r="I494" t="s">
        <v>20</v>
      </c>
      <c r="J494" t="s">
        <v>20</v>
      </c>
      <c r="K494" s="2">
        <v>0.56388888888888888</v>
      </c>
      <c r="L494" t="s">
        <v>20</v>
      </c>
      <c r="M494" t="s">
        <v>21</v>
      </c>
      <c r="N494" t="s">
        <v>20</v>
      </c>
      <c r="O494">
        <v>1.0712936</v>
      </c>
    </row>
    <row r="495" spans="1:15" hidden="1" x14ac:dyDescent="0.3">
      <c r="A495" t="s">
        <v>211</v>
      </c>
      <c r="B495" s="1">
        <v>42554</v>
      </c>
      <c r="C495" t="s">
        <v>20</v>
      </c>
      <c r="D495">
        <v>8435099210</v>
      </c>
      <c r="E495" t="s">
        <v>20</v>
      </c>
      <c r="F495" t="s">
        <v>20</v>
      </c>
      <c r="G495" t="s">
        <v>20</v>
      </c>
      <c r="H495" t="s">
        <v>17</v>
      </c>
      <c r="I495">
        <v>19.170000000000002</v>
      </c>
      <c r="J495" t="s">
        <v>24</v>
      </c>
      <c r="K495" s="2">
        <v>0.75208333333333333</v>
      </c>
      <c r="L495" t="s">
        <v>20</v>
      </c>
      <c r="M495" t="s">
        <v>20</v>
      </c>
      <c r="N495" t="s">
        <v>20</v>
      </c>
      <c r="O495">
        <v>1.0712936</v>
      </c>
    </row>
    <row r="496" spans="1:15" x14ac:dyDescent="0.3">
      <c r="A496" t="s">
        <v>353</v>
      </c>
      <c r="B496" s="1">
        <v>42554</v>
      </c>
      <c r="C496">
        <v>5</v>
      </c>
      <c r="D496">
        <v>2027440322</v>
      </c>
      <c r="E496" t="s">
        <v>72</v>
      </c>
      <c r="F496" t="s">
        <v>17</v>
      </c>
      <c r="G496" t="s">
        <v>18</v>
      </c>
      <c r="H496" t="s">
        <v>19</v>
      </c>
      <c r="I496">
        <v>12.6</v>
      </c>
      <c r="J496" t="s">
        <v>19</v>
      </c>
      <c r="K496" s="2">
        <v>0.76180555555555562</v>
      </c>
      <c r="L496" s="3">
        <v>2.3569444444444447</v>
      </c>
      <c r="M496" t="s">
        <v>21</v>
      </c>
      <c r="N496" t="s">
        <v>20</v>
      </c>
      <c r="O496">
        <v>0.99796839999999998</v>
      </c>
    </row>
    <row r="497" spans="1:15" hidden="1" x14ac:dyDescent="0.3">
      <c r="A497" t="s">
        <v>391</v>
      </c>
      <c r="B497" s="1">
        <v>42554</v>
      </c>
      <c r="C497" t="s">
        <v>20</v>
      </c>
      <c r="D497">
        <v>9193088091</v>
      </c>
      <c r="E497" t="s">
        <v>20</v>
      </c>
      <c r="F497" t="s">
        <v>20</v>
      </c>
      <c r="G497" t="s">
        <v>20</v>
      </c>
      <c r="H497" t="s">
        <v>20</v>
      </c>
      <c r="I497">
        <v>34.03</v>
      </c>
      <c r="J497" t="s">
        <v>24</v>
      </c>
      <c r="K497" s="2">
        <v>0.7895833333333333</v>
      </c>
      <c r="L497" t="s">
        <v>20</v>
      </c>
      <c r="M497" t="s">
        <v>20</v>
      </c>
      <c r="N497" t="s">
        <v>20</v>
      </c>
      <c r="O497">
        <v>0.86995999999999996</v>
      </c>
    </row>
    <row r="498" spans="1:15" hidden="1" x14ac:dyDescent="0.3">
      <c r="A498" t="s">
        <v>76</v>
      </c>
      <c r="B498" s="1">
        <v>42554</v>
      </c>
      <c r="C498" t="s">
        <v>20</v>
      </c>
      <c r="D498">
        <v>8438702142</v>
      </c>
      <c r="E498" t="s">
        <v>20</v>
      </c>
      <c r="F498" t="s">
        <v>20</v>
      </c>
      <c r="G498" t="s">
        <v>20</v>
      </c>
      <c r="H498" t="s">
        <v>17</v>
      </c>
      <c r="I498">
        <v>17.850000000000001</v>
      </c>
      <c r="J498" t="s">
        <v>24</v>
      </c>
      <c r="K498" s="2">
        <v>0.50277777777777777</v>
      </c>
      <c r="L498" t="s">
        <v>20</v>
      </c>
      <c r="M498" t="s">
        <v>20</v>
      </c>
      <c r="N498" t="s">
        <v>20</v>
      </c>
      <c r="O498">
        <v>0.81900519999999999</v>
      </c>
    </row>
    <row r="499" spans="1:15" hidden="1" x14ac:dyDescent="0.3">
      <c r="A499" t="s">
        <v>423</v>
      </c>
      <c r="B499" s="1">
        <v>42554</v>
      </c>
      <c r="C499">
        <v>0</v>
      </c>
      <c r="D499">
        <v>8439401943</v>
      </c>
      <c r="E499" t="s">
        <v>16</v>
      </c>
      <c r="F499" t="s">
        <v>16</v>
      </c>
      <c r="G499" t="s">
        <v>26</v>
      </c>
      <c r="H499" t="s">
        <v>19</v>
      </c>
      <c r="I499">
        <v>9.06</v>
      </c>
      <c r="J499" t="s">
        <v>19</v>
      </c>
      <c r="K499" s="2">
        <v>0.61597222222222225</v>
      </c>
      <c r="L499" t="s">
        <v>20</v>
      </c>
      <c r="M499" t="s">
        <v>21</v>
      </c>
      <c r="N499" t="s">
        <v>20</v>
      </c>
      <c r="O499">
        <v>0.79663479999999998</v>
      </c>
    </row>
    <row r="500" spans="1:15" hidden="1" x14ac:dyDescent="0.3">
      <c r="A500" t="s">
        <v>432</v>
      </c>
      <c r="B500" s="1">
        <v>42554</v>
      </c>
      <c r="C500">
        <v>5</v>
      </c>
      <c r="D500">
        <v>8436075197</v>
      </c>
      <c r="E500" t="s">
        <v>72</v>
      </c>
      <c r="F500" t="s">
        <v>17</v>
      </c>
      <c r="G500" t="s">
        <v>26</v>
      </c>
      <c r="H500" t="s">
        <v>19</v>
      </c>
      <c r="I500">
        <v>26.69</v>
      </c>
      <c r="J500" t="s">
        <v>24</v>
      </c>
      <c r="K500" s="2">
        <v>0.61597222222222225</v>
      </c>
      <c r="L500" s="2">
        <v>0.66736111111111107</v>
      </c>
      <c r="M500" t="s">
        <v>21</v>
      </c>
      <c r="N500">
        <v>74</v>
      </c>
      <c r="O500">
        <v>2.6794768000000002</v>
      </c>
    </row>
    <row r="501" spans="1:15" hidden="1" x14ac:dyDescent="0.3">
      <c r="A501" t="s">
        <v>115</v>
      </c>
      <c r="B501" s="1">
        <v>42554</v>
      </c>
      <c r="C501">
        <v>3</v>
      </c>
      <c r="D501">
        <v>8436091724</v>
      </c>
      <c r="E501" t="s">
        <v>20</v>
      </c>
      <c r="F501" t="s">
        <v>16</v>
      </c>
      <c r="G501" t="s">
        <v>18</v>
      </c>
      <c r="H501" t="s">
        <v>19</v>
      </c>
      <c r="I501">
        <v>24.42</v>
      </c>
      <c r="J501" t="s">
        <v>19</v>
      </c>
      <c r="K501" s="2">
        <v>0.61944444444444446</v>
      </c>
      <c r="L501" s="2">
        <v>0.67152777777777783</v>
      </c>
      <c r="M501" t="s">
        <v>21</v>
      </c>
      <c r="N501">
        <v>75</v>
      </c>
      <c r="O501">
        <v>2.1046817999999998</v>
      </c>
    </row>
    <row r="502" spans="1:15" x14ac:dyDescent="0.3">
      <c r="A502" t="s">
        <v>121</v>
      </c>
      <c r="B502" s="1">
        <v>42554</v>
      </c>
      <c r="C502">
        <v>4</v>
      </c>
      <c r="D502">
        <v>8646418496</v>
      </c>
      <c r="E502" t="s">
        <v>20</v>
      </c>
      <c r="F502" t="s">
        <v>17</v>
      </c>
      <c r="G502" t="s">
        <v>26</v>
      </c>
      <c r="H502" t="s">
        <v>19</v>
      </c>
      <c r="I502">
        <v>15.3</v>
      </c>
      <c r="J502" t="s">
        <v>19</v>
      </c>
      <c r="K502" s="2">
        <v>0.85069444444444453</v>
      </c>
      <c r="L502" s="2">
        <v>0.88611111111111107</v>
      </c>
      <c r="M502" t="s">
        <v>21</v>
      </c>
      <c r="N502">
        <v>51</v>
      </c>
      <c r="O502">
        <v>2.0705048000000001</v>
      </c>
    </row>
    <row r="503" spans="1:15" hidden="1" x14ac:dyDescent="0.3">
      <c r="A503" t="s">
        <v>153</v>
      </c>
      <c r="B503" s="1">
        <v>42554</v>
      </c>
      <c r="C503">
        <v>2</v>
      </c>
      <c r="D503">
        <v>8434376822</v>
      </c>
      <c r="E503">
        <v>123</v>
      </c>
      <c r="F503" t="s">
        <v>16</v>
      </c>
      <c r="G503" t="s">
        <v>26</v>
      </c>
      <c r="H503" t="s">
        <v>20</v>
      </c>
      <c r="I503">
        <v>12.6</v>
      </c>
      <c r="J503" t="s">
        <v>19</v>
      </c>
      <c r="K503" s="2">
        <v>0.52361111111111114</v>
      </c>
      <c r="L503" s="2">
        <v>0.55347222222222225</v>
      </c>
      <c r="M503" t="s">
        <v>26</v>
      </c>
      <c r="N503">
        <v>43</v>
      </c>
      <c r="O503">
        <v>1.917019</v>
      </c>
    </row>
    <row r="504" spans="1:15" x14ac:dyDescent="0.3">
      <c r="A504" t="s">
        <v>438</v>
      </c>
      <c r="B504" s="1">
        <v>42554</v>
      </c>
      <c r="C504">
        <v>3</v>
      </c>
      <c r="D504">
        <v>8434597057</v>
      </c>
      <c r="E504" t="s">
        <v>20</v>
      </c>
      <c r="F504" t="s">
        <v>17</v>
      </c>
      <c r="G504" t="s">
        <v>18</v>
      </c>
      <c r="H504" t="s">
        <v>19</v>
      </c>
      <c r="I504">
        <v>25.47</v>
      </c>
      <c r="J504" t="s">
        <v>19</v>
      </c>
      <c r="K504" s="2">
        <v>0.81874999999999998</v>
      </c>
      <c r="L504" s="2">
        <v>0.84930555555555554</v>
      </c>
      <c r="M504" t="s">
        <v>26</v>
      </c>
      <c r="N504">
        <v>44</v>
      </c>
      <c r="O504">
        <v>1.5677922</v>
      </c>
    </row>
    <row r="505" spans="1:15" x14ac:dyDescent="0.3">
      <c r="A505" t="s">
        <v>282</v>
      </c>
      <c r="B505" s="1">
        <v>42554</v>
      </c>
      <c r="C505">
        <v>5.51</v>
      </c>
      <c r="D505">
        <v>8039601272</v>
      </c>
      <c r="E505" t="s">
        <v>20</v>
      </c>
      <c r="F505" t="s">
        <v>17</v>
      </c>
      <c r="G505" t="s">
        <v>26</v>
      </c>
      <c r="H505" t="s">
        <v>20</v>
      </c>
      <c r="I505">
        <v>22.49</v>
      </c>
      <c r="J505" t="s">
        <v>19</v>
      </c>
      <c r="K505" s="2">
        <v>0.8041666666666667</v>
      </c>
      <c r="L505" s="2">
        <v>0.84305555555555556</v>
      </c>
      <c r="M505" t="s">
        <v>26</v>
      </c>
      <c r="N505">
        <v>56</v>
      </c>
      <c r="O505">
        <v>1.4503476</v>
      </c>
    </row>
    <row r="506" spans="1:15" hidden="1" x14ac:dyDescent="0.3">
      <c r="A506" t="s">
        <v>338</v>
      </c>
      <c r="B506" s="1">
        <v>42554</v>
      </c>
      <c r="C506">
        <v>2</v>
      </c>
      <c r="D506">
        <v>8439010411</v>
      </c>
      <c r="E506" t="s">
        <v>20</v>
      </c>
      <c r="F506" t="s">
        <v>17</v>
      </c>
      <c r="G506" t="s">
        <v>26</v>
      </c>
      <c r="H506" t="s">
        <v>20</v>
      </c>
      <c r="I506">
        <v>18.73</v>
      </c>
      <c r="J506" t="s">
        <v>24</v>
      </c>
      <c r="K506" s="2">
        <v>0.73888888888888893</v>
      </c>
      <c r="L506" s="2">
        <v>0.77083333333333337</v>
      </c>
      <c r="M506" t="s">
        <v>21</v>
      </c>
      <c r="N506">
        <v>46</v>
      </c>
      <c r="O506">
        <v>1.2042732</v>
      </c>
    </row>
    <row r="507" spans="1:15" hidden="1" x14ac:dyDescent="0.3">
      <c r="A507" t="s">
        <v>299</v>
      </c>
      <c r="B507" s="1">
        <v>42554</v>
      </c>
      <c r="C507">
        <v>0</v>
      </c>
      <c r="D507">
        <v>8437920151</v>
      </c>
      <c r="E507" t="s">
        <v>20</v>
      </c>
      <c r="F507" t="s">
        <v>16</v>
      </c>
      <c r="G507" t="s">
        <v>18</v>
      </c>
      <c r="H507" t="s">
        <v>19</v>
      </c>
      <c r="I507">
        <v>14.2</v>
      </c>
      <c r="J507" t="s">
        <v>24</v>
      </c>
      <c r="K507" s="2">
        <v>0.52361111111111114</v>
      </c>
      <c r="L507" s="2">
        <v>0.5444444444444444</v>
      </c>
      <c r="M507" t="s">
        <v>180</v>
      </c>
      <c r="N507">
        <v>30</v>
      </c>
      <c r="O507">
        <v>1.1657464</v>
      </c>
    </row>
    <row r="508" spans="1:15" hidden="1" x14ac:dyDescent="0.3">
      <c r="A508" t="s">
        <v>419</v>
      </c>
      <c r="B508" s="1">
        <v>42554</v>
      </c>
      <c r="C508">
        <v>4.42</v>
      </c>
      <c r="D508">
        <v>8032125336</v>
      </c>
      <c r="E508" t="s">
        <v>111</v>
      </c>
      <c r="F508" t="s">
        <v>17</v>
      </c>
      <c r="G508" t="s">
        <v>26</v>
      </c>
      <c r="H508" t="s">
        <v>19</v>
      </c>
      <c r="I508">
        <v>15.58</v>
      </c>
      <c r="J508" t="s">
        <v>24</v>
      </c>
      <c r="K508" s="2">
        <v>0.60833333333333328</v>
      </c>
      <c r="L508" s="2">
        <v>0.63472222222222219</v>
      </c>
      <c r="M508" t="s">
        <v>21</v>
      </c>
      <c r="N508">
        <v>38</v>
      </c>
      <c r="O508">
        <v>1.08745</v>
      </c>
    </row>
    <row r="509" spans="1:15" hidden="1" x14ac:dyDescent="0.3">
      <c r="A509" t="s">
        <v>211</v>
      </c>
      <c r="B509" s="1">
        <v>42554</v>
      </c>
      <c r="C509">
        <v>1.53</v>
      </c>
      <c r="D509">
        <v>6625282587</v>
      </c>
      <c r="E509" t="s">
        <v>20</v>
      </c>
      <c r="F509" t="s">
        <v>17</v>
      </c>
      <c r="G509" t="s">
        <v>18</v>
      </c>
      <c r="H509" t="s">
        <v>17</v>
      </c>
      <c r="I509">
        <v>18.45</v>
      </c>
      <c r="J509" t="s">
        <v>24</v>
      </c>
      <c r="K509" s="2">
        <v>0.69374999999999998</v>
      </c>
      <c r="L509" s="2">
        <v>0.72222222222222221</v>
      </c>
      <c r="M509" t="s">
        <v>21</v>
      </c>
      <c r="N509">
        <v>41</v>
      </c>
      <c r="O509">
        <v>1.0712936</v>
      </c>
    </row>
    <row r="510" spans="1:15" hidden="1" x14ac:dyDescent="0.3">
      <c r="A510" t="s">
        <v>211</v>
      </c>
      <c r="B510" s="1">
        <v>42554</v>
      </c>
      <c r="C510">
        <v>3</v>
      </c>
      <c r="D510">
        <v>9529138867</v>
      </c>
      <c r="E510" t="s">
        <v>20</v>
      </c>
      <c r="F510" t="s">
        <v>17</v>
      </c>
      <c r="G510" t="s">
        <v>18</v>
      </c>
      <c r="H510" t="s">
        <v>17</v>
      </c>
      <c r="I510">
        <v>31</v>
      </c>
      <c r="J510" t="s">
        <v>24</v>
      </c>
      <c r="K510" s="2">
        <v>0.78541666666666676</v>
      </c>
      <c r="L510" s="2">
        <v>0.81597222222222221</v>
      </c>
      <c r="M510" t="s">
        <v>26</v>
      </c>
      <c r="N510">
        <v>44</v>
      </c>
      <c r="O510">
        <v>1.0712936</v>
      </c>
    </row>
    <row r="511" spans="1:15" hidden="1" x14ac:dyDescent="0.3">
      <c r="A511" t="s">
        <v>440</v>
      </c>
      <c r="B511" s="1">
        <v>42554</v>
      </c>
      <c r="C511">
        <v>3</v>
      </c>
      <c r="D511">
        <v>8037414390</v>
      </c>
      <c r="E511" t="s">
        <v>16</v>
      </c>
      <c r="F511" t="s">
        <v>16</v>
      </c>
      <c r="G511" t="s">
        <v>18</v>
      </c>
      <c r="H511" t="s">
        <v>20</v>
      </c>
      <c r="I511">
        <v>10.83</v>
      </c>
      <c r="J511" t="s">
        <v>19</v>
      </c>
      <c r="K511" s="2">
        <v>0.89027777777777783</v>
      </c>
      <c r="L511" s="2">
        <v>0.92847222222222225</v>
      </c>
      <c r="M511" t="s">
        <v>21</v>
      </c>
      <c r="N511">
        <v>55</v>
      </c>
      <c r="O511">
        <v>1.0072893999999999</v>
      </c>
    </row>
    <row r="512" spans="1:15" x14ac:dyDescent="0.3">
      <c r="A512" t="s">
        <v>443</v>
      </c>
      <c r="B512" s="1">
        <v>42554</v>
      </c>
      <c r="C512">
        <v>2</v>
      </c>
      <c r="D512">
        <v>8857506732</v>
      </c>
      <c r="E512">
        <v>132</v>
      </c>
      <c r="F512" t="s">
        <v>17</v>
      </c>
      <c r="G512" t="s">
        <v>18</v>
      </c>
      <c r="H512" t="s">
        <v>19</v>
      </c>
      <c r="I512">
        <v>14.81</v>
      </c>
      <c r="J512" t="s">
        <v>19</v>
      </c>
      <c r="K512" s="2">
        <v>0.57986111111111105</v>
      </c>
      <c r="L512" s="2">
        <v>0.59027777777777779</v>
      </c>
      <c r="M512" t="s">
        <v>26</v>
      </c>
      <c r="N512">
        <v>15</v>
      </c>
      <c r="O512">
        <v>0.93023579999999995</v>
      </c>
    </row>
    <row r="513" spans="1:15" hidden="1" x14ac:dyDescent="0.3">
      <c r="A513" t="s">
        <v>444</v>
      </c>
      <c r="B513" s="1">
        <v>42554</v>
      </c>
      <c r="C513">
        <v>5.77</v>
      </c>
      <c r="D513">
        <v>3015244785</v>
      </c>
      <c r="E513" t="s">
        <v>20</v>
      </c>
      <c r="F513" t="s">
        <v>72</v>
      </c>
      <c r="G513" t="s">
        <v>26</v>
      </c>
      <c r="H513" t="s">
        <v>19</v>
      </c>
      <c r="I513">
        <v>19.23</v>
      </c>
      <c r="J513" t="s">
        <v>24</v>
      </c>
      <c r="K513" s="2">
        <v>0.5180555555555556</v>
      </c>
      <c r="L513" s="2">
        <v>0.54166666666666663</v>
      </c>
      <c r="M513" t="s">
        <v>26</v>
      </c>
      <c r="N513">
        <v>34</v>
      </c>
      <c r="O513">
        <v>0.82521920000000004</v>
      </c>
    </row>
    <row r="514" spans="1:15" hidden="1" x14ac:dyDescent="0.3">
      <c r="A514" t="s">
        <v>445</v>
      </c>
      <c r="B514" s="1">
        <v>42554</v>
      </c>
      <c r="C514">
        <v>4.5</v>
      </c>
      <c r="D514">
        <v>8437588188</v>
      </c>
      <c r="E514" t="s">
        <v>20</v>
      </c>
      <c r="F514" t="s">
        <v>17</v>
      </c>
      <c r="G514" t="s">
        <v>18</v>
      </c>
      <c r="H514" t="s">
        <v>19</v>
      </c>
      <c r="I514">
        <v>30.5</v>
      </c>
      <c r="J514" t="s">
        <v>24</v>
      </c>
      <c r="K514" s="2">
        <v>0.81874999999999998</v>
      </c>
      <c r="L514" s="2">
        <v>0.8354166666666667</v>
      </c>
      <c r="M514" t="s">
        <v>180</v>
      </c>
      <c r="N514">
        <v>24</v>
      </c>
      <c r="O514">
        <v>0.74816559999999999</v>
      </c>
    </row>
    <row r="515" spans="1:15" hidden="1" x14ac:dyDescent="0.3">
      <c r="A515" t="s">
        <v>446</v>
      </c>
      <c r="B515" s="1">
        <v>42554</v>
      </c>
      <c r="C515">
        <v>0</v>
      </c>
      <c r="D515">
        <v>8437270037</v>
      </c>
      <c r="E515">
        <v>201</v>
      </c>
      <c r="F515" t="s">
        <v>16</v>
      </c>
      <c r="G515" t="s">
        <v>18</v>
      </c>
      <c r="H515" t="s">
        <v>19</v>
      </c>
      <c r="I515">
        <v>13.04</v>
      </c>
      <c r="J515" t="s">
        <v>19</v>
      </c>
      <c r="K515" s="2">
        <v>0.6020833333333333</v>
      </c>
      <c r="L515" s="2">
        <v>0.62152777777777779</v>
      </c>
      <c r="M515" t="s">
        <v>180</v>
      </c>
      <c r="N515">
        <v>28</v>
      </c>
      <c r="O515">
        <v>0.40701700000000002</v>
      </c>
    </row>
    <row r="516" spans="1:15" hidden="1" x14ac:dyDescent="0.3">
      <c r="A516" t="s">
        <v>449</v>
      </c>
      <c r="B516" s="1">
        <v>42554</v>
      </c>
      <c r="C516">
        <v>2.13</v>
      </c>
      <c r="D516" t="s">
        <v>20</v>
      </c>
      <c r="E516" t="s">
        <v>20</v>
      </c>
      <c r="F516" t="s">
        <v>17</v>
      </c>
      <c r="G516" t="s">
        <v>18</v>
      </c>
      <c r="H516" t="s">
        <v>17</v>
      </c>
      <c r="I516" t="s">
        <v>20</v>
      </c>
      <c r="J516" t="s">
        <v>20</v>
      </c>
      <c r="K516" s="2">
        <v>0.65416666666666667</v>
      </c>
      <c r="L516" t="s">
        <v>20</v>
      </c>
      <c r="M516" t="s">
        <v>21</v>
      </c>
      <c r="N516" t="s">
        <v>20</v>
      </c>
      <c r="O516">
        <v>0.73760179999999997</v>
      </c>
    </row>
    <row r="517" spans="1:15" x14ac:dyDescent="0.3">
      <c r="A517" t="s">
        <v>171</v>
      </c>
      <c r="B517" s="1">
        <v>42554</v>
      </c>
      <c r="C517">
        <v>0</v>
      </c>
      <c r="D517">
        <v>9547322040</v>
      </c>
      <c r="E517">
        <v>414</v>
      </c>
      <c r="F517" t="s">
        <v>17</v>
      </c>
      <c r="G517" t="s">
        <v>26</v>
      </c>
      <c r="H517" t="s">
        <v>20</v>
      </c>
      <c r="I517">
        <v>18.07</v>
      </c>
      <c r="J517" t="s">
        <v>19</v>
      </c>
      <c r="K517" s="2">
        <v>0.56111111111111112</v>
      </c>
      <c r="L517" t="s">
        <v>20</v>
      </c>
      <c r="M517" t="s">
        <v>180</v>
      </c>
      <c r="N517" t="s">
        <v>20</v>
      </c>
      <c r="O517">
        <v>0.70839600000000003</v>
      </c>
    </row>
    <row r="518" spans="1:15" x14ac:dyDescent="0.3">
      <c r="A518" t="s">
        <v>171</v>
      </c>
      <c r="B518" s="1">
        <v>42554</v>
      </c>
      <c r="C518">
        <v>0</v>
      </c>
      <c r="D518">
        <v>8432123613</v>
      </c>
      <c r="E518">
        <v>1217</v>
      </c>
      <c r="F518" t="s">
        <v>17</v>
      </c>
      <c r="G518" t="s">
        <v>18</v>
      </c>
      <c r="H518" t="s">
        <v>20</v>
      </c>
      <c r="I518">
        <v>13.54</v>
      </c>
      <c r="J518" t="s">
        <v>19</v>
      </c>
      <c r="K518" s="2">
        <v>0.58402777777777781</v>
      </c>
      <c r="L518" t="s">
        <v>20</v>
      </c>
      <c r="M518" t="s">
        <v>180</v>
      </c>
      <c r="N518" t="s">
        <v>20</v>
      </c>
      <c r="O518">
        <v>0.70839600000000003</v>
      </c>
    </row>
    <row r="519" spans="1:15" hidden="1" x14ac:dyDescent="0.3">
      <c r="A519" t="s">
        <v>505</v>
      </c>
      <c r="B519" s="1">
        <v>42554</v>
      </c>
      <c r="C519" t="s">
        <v>20</v>
      </c>
      <c r="D519">
        <v>8436978869</v>
      </c>
      <c r="E519" t="s">
        <v>20</v>
      </c>
      <c r="F519" t="s">
        <v>20</v>
      </c>
      <c r="G519" t="s">
        <v>20</v>
      </c>
      <c r="H519" t="s">
        <v>20</v>
      </c>
      <c r="I519">
        <v>19.559999999999999</v>
      </c>
      <c r="J519" t="s">
        <v>19</v>
      </c>
      <c r="K519" s="2">
        <v>0.72152777777777777</v>
      </c>
      <c r="L519" t="s">
        <v>20</v>
      </c>
      <c r="M519" t="s">
        <v>20</v>
      </c>
      <c r="N519" t="s">
        <v>20</v>
      </c>
      <c r="O519">
        <v>0.59033000000000002</v>
      </c>
    </row>
    <row r="520" spans="1:15" hidden="1" x14ac:dyDescent="0.3">
      <c r="A520" t="s">
        <v>446</v>
      </c>
      <c r="B520" s="1">
        <v>42554</v>
      </c>
      <c r="C520" t="s">
        <v>20</v>
      </c>
      <c r="D520">
        <v>8436403682</v>
      </c>
      <c r="E520">
        <v>301</v>
      </c>
      <c r="F520" t="s">
        <v>20</v>
      </c>
      <c r="G520" t="s">
        <v>20</v>
      </c>
      <c r="H520" t="s">
        <v>20</v>
      </c>
      <c r="I520">
        <v>11.49</v>
      </c>
      <c r="J520" t="s">
        <v>24</v>
      </c>
      <c r="K520" s="2">
        <v>0.70347222222222217</v>
      </c>
      <c r="L520" t="s">
        <v>20</v>
      </c>
      <c r="M520" t="s">
        <v>20</v>
      </c>
      <c r="N520" t="s">
        <v>20</v>
      </c>
      <c r="O520">
        <v>0.40701700000000002</v>
      </c>
    </row>
    <row r="521" spans="1:15" hidden="1" x14ac:dyDescent="0.3">
      <c r="A521" t="s">
        <v>542</v>
      </c>
      <c r="B521" s="1">
        <v>42554</v>
      </c>
      <c r="C521">
        <v>2.2599999999999998</v>
      </c>
      <c r="D521" t="s">
        <v>20</v>
      </c>
      <c r="E521" t="s">
        <v>18</v>
      </c>
      <c r="F521" t="s">
        <v>17</v>
      </c>
      <c r="G521" t="s">
        <v>18</v>
      </c>
      <c r="H521" t="s">
        <v>19</v>
      </c>
      <c r="I521" t="s">
        <v>20</v>
      </c>
      <c r="J521" t="s">
        <v>20</v>
      </c>
      <c r="K521" s="2">
        <v>0.66041666666666665</v>
      </c>
      <c r="L521" t="s">
        <v>20</v>
      </c>
      <c r="M521" t="s">
        <v>26</v>
      </c>
      <c r="N521" t="s">
        <v>20</v>
      </c>
      <c r="O521">
        <v>0.31318560000000001</v>
      </c>
    </row>
    <row r="522" spans="1:15" x14ac:dyDescent="0.3">
      <c r="A522" t="s">
        <v>15</v>
      </c>
      <c r="B522" s="1">
        <v>42556</v>
      </c>
      <c r="C522">
        <v>3</v>
      </c>
      <c r="D522">
        <v>8438056001</v>
      </c>
      <c r="E522" t="s">
        <v>16</v>
      </c>
      <c r="F522" t="s">
        <v>17</v>
      </c>
      <c r="G522" t="s">
        <v>18</v>
      </c>
      <c r="H522" t="s">
        <v>19</v>
      </c>
      <c r="I522">
        <v>19.829999999999998</v>
      </c>
      <c r="J522" t="s">
        <v>19</v>
      </c>
      <c r="K522" s="2">
        <v>0.49861111111111112</v>
      </c>
      <c r="L522" t="s">
        <v>20</v>
      </c>
      <c r="M522" t="s">
        <v>21</v>
      </c>
      <c r="N522" t="s">
        <v>20</v>
      </c>
      <c r="O522">
        <v>2.5</v>
      </c>
    </row>
    <row r="523" spans="1:15" hidden="1" x14ac:dyDescent="0.3">
      <c r="A523" t="s">
        <v>115</v>
      </c>
      <c r="B523" s="1">
        <v>42556</v>
      </c>
      <c r="C523">
        <v>2</v>
      </c>
      <c r="D523">
        <v>8438641563</v>
      </c>
      <c r="E523" t="s">
        <v>20</v>
      </c>
      <c r="F523" t="s">
        <v>16</v>
      </c>
      <c r="G523" t="s">
        <v>18</v>
      </c>
      <c r="H523" t="s">
        <v>19</v>
      </c>
      <c r="I523">
        <v>22.38</v>
      </c>
      <c r="J523" t="s">
        <v>19</v>
      </c>
      <c r="K523" s="2">
        <v>0.54791666666666672</v>
      </c>
      <c r="L523" t="s">
        <v>20</v>
      </c>
      <c r="M523" t="s">
        <v>21</v>
      </c>
      <c r="N523" t="s">
        <v>20</v>
      </c>
      <c r="O523">
        <v>2.1046817999999998</v>
      </c>
    </row>
    <row r="524" spans="1:15" hidden="1" x14ac:dyDescent="0.3">
      <c r="A524" t="s">
        <v>136</v>
      </c>
      <c r="B524" s="1">
        <v>42556</v>
      </c>
      <c r="C524" t="s">
        <v>20</v>
      </c>
      <c r="D524">
        <v>8434759892</v>
      </c>
      <c r="E524" t="s">
        <v>72</v>
      </c>
      <c r="F524" t="s">
        <v>20</v>
      </c>
      <c r="G524" t="s">
        <v>20</v>
      </c>
      <c r="H524" t="s">
        <v>20</v>
      </c>
      <c r="I524">
        <v>10</v>
      </c>
      <c r="J524" t="s">
        <v>20</v>
      </c>
      <c r="K524" s="2">
        <v>0.58819444444444446</v>
      </c>
      <c r="L524" t="s">
        <v>20</v>
      </c>
      <c r="M524" t="s">
        <v>20</v>
      </c>
      <c r="N524" t="s">
        <v>20</v>
      </c>
      <c r="O524">
        <v>2.0512413999999999</v>
      </c>
    </row>
    <row r="525" spans="1:15" hidden="1" x14ac:dyDescent="0.3">
      <c r="A525" t="s">
        <v>159</v>
      </c>
      <c r="B525" s="1">
        <v>42556</v>
      </c>
      <c r="C525">
        <v>4.84</v>
      </c>
      <c r="D525">
        <v>8434990202</v>
      </c>
      <c r="E525" t="s">
        <v>160</v>
      </c>
      <c r="F525" t="s">
        <v>17</v>
      </c>
      <c r="G525" t="s">
        <v>26</v>
      </c>
      <c r="H525" t="s">
        <v>19</v>
      </c>
      <c r="I525" t="s">
        <v>20</v>
      </c>
      <c r="J525" t="s">
        <v>20</v>
      </c>
      <c r="K525" t="s">
        <v>20</v>
      </c>
      <c r="L525" t="s">
        <v>20</v>
      </c>
      <c r="M525" t="s">
        <v>21</v>
      </c>
      <c r="N525" t="s">
        <v>20</v>
      </c>
      <c r="O525">
        <v>1.8753852</v>
      </c>
    </row>
    <row r="526" spans="1:15" hidden="1" x14ac:dyDescent="0.3">
      <c r="A526" t="s">
        <v>189</v>
      </c>
      <c r="B526" s="1">
        <v>42556</v>
      </c>
      <c r="C526">
        <v>5</v>
      </c>
      <c r="D526">
        <v>7877278072</v>
      </c>
      <c r="E526" t="s">
        <v>16</v>
      </c>
      <c r="F526" t="s">
        <v>17</v>
      </c>
      <c r="G526" t="s">
        <v>26</v>
      </c>
      <c r="H526" t="s">
        <v>19</v>
      </c>
      <c r="I526" t="s">
        <v>20</v>
      </c>
      <c r="J526" t="s">
        <v>20</v>
      </c>
      <c r="K526" t="s">
        <v>20</v>
      </c>
      <c r="L526" t="s">
        <v>20</v>
      </c>
      <c r="M526" t="s">
        <v>21</v>
      </c>
      <c r="N526" t="s">
        <v>20</v>
      </c>
      <c r="O526">
        <v>1.6460885999999999</v>
      </c>
    </row>
    <row r="527" spans="1:15" hidden="1" x14ac:dyDescent="0.3">
      <c r="A527" t="s">
        <v>290</v>
      </c>
      <c r="B527" s="1">
        <v>42556</v>
      </c>
      <c r="C527" t="s">
        <v>20</v>
      </c>
      <c r="D527">
        <v>8105473732</v>
      </c>
      <c r="E527" t="s">
        <v>20</v>
      </c>
      <c r="F527" t="s">
        <v>20</v>
      </c>
      <c r="G527" t="s">
        <v>20</v>
      </c>
      <c r="H527" t="s">
        <v>19</v>
      </c>
      <c r="I527">
        <v>17.57</v>
      </c>
      <c r="J527" t="s">
        <v>24</v>
      </c>
      <c r="K527" s="2">
        <v>0.52777777777777779</v>
      </c>
      <c r="L527" t="s">
        <v>20</v>
      </c>
      <c r="M527" t="s">
        <v>20</v>
      </c>
      <c r="N527" t="s">
        <v>20</v>
      </c>
      <c r="O527">
        <v>1.1930879999999999</v>
      </c>
    </row>
    <row r="528" spans="1:15" hidden="1" x14ac:dyDescent="0.3">
      <c r="A528" t="s">
        <v>379</v>
      </c>
      <c r="B528" s="1">
        <v>42556</v>
      </c>
      <c r="C528">
        <v>1.92</v>
      </c>
      <c r="D528">
        <v>8433247388</v>
      </c>
      <c r="E528" t="s">
        <v>20</v>
      </c>
      <c r="F528" t="s">
        <v>16</v>
      </c>
      <c r="G528" t="s">
        <v>18</v>
      </c>
      <c r="H528" t="s">
        <v>17</v>
      </c>
      <c r="I528" t="s">
        <v>20</v>
      </c>
      <c r="J528" t="s">
        <v>20</v>
      </c>
      <c r="K528" t="s">
        <v>20</v>
      </c>
      <c r="L528" t="s">
        <v>20</v>
      </c>
      <c r="M528" t="s">
        <v>21</v>
      </c>
      <c r="N528" t="s">
        <v>20</v>
      </c>
      <c r="O528">
        <v>0.91780779999999995</v>
      </c>
    </row>
    <row r="529" spans="1:15" hidden="1" x14ac:dyDescent="0.3">
      <c r="A529" t="s">
        <v>417</v>
      </c>
      <c r="B529" s="1">
        <v>42556</v>
      </c>
      <c r="C529" t="s">
        <v>20</v>
      </c>
      <c r="D529">
        <v>8438010488</v>
      </c>
      <c r="E529" t="s">
        <v>20</v>
      </c>
      <c r="F529" t="s">
        <v>20</v>
      </c>
      <c r="G529" t="s">
        <v>20</v>
      </c>
      <c r="H529" t="s">
        <v>20</v>
      </c>
      <c r="I529">
        <v>18.18</v>
      </c>
      <c r="J529" t="s">
        <v>24</v>
      </c>
      <c r="K529" s="2">
        <v>0.50763888888888886</v>
      </c>
      <c r="L529" t="s">
        <v>20</v>
      </c>
      <c r="M529" t="s">
        <v>20</v>
      </c>
      <c r="N529" t="s">
        <v>20</v>
      </c>
      <c r="O529">
        <v>0.81900519999999999</v>
      </c>
    </row>
    <row r="530" spans="1:15" hidden="1" x14ac:dyDescent="0.3">
      <c r="A530" t="s">
        <v>423</v>
      </c>
      <c r="B530" s="1">
        <v>42556</v>
      </c>
      <c r="C530">
        <v>0</v>
      </c>
      <c r="D530">
        <v>8433245096</v>
      </c>
      <c r="E530" t="s">
        <v>111</v>
      </c>
      <c r="F530" t="s">
        <v>16</v>
      </c>
      <c r="G530" t="s">
        <v>18</v>
      </c>
      <c r="H530" t="s">
        <v>20</v>
      </c>
      <c r="I530">
        <v>10</v>
      </c>
      <c r="J530" t="s">
        <v>24</v>
      </c>
      <c r="K530" s="2">
        <v>0.54722222222222217</v>
      </c>
      <c r="L530" t="s">
        <v>20</v>
      </c>
      <c r="M530" t="s">
        <v>21</v>
      </c>
      <c r="N530" t="s">
        <v>20</v>
      </c>
      <c r="O530">
        <v>0.79663479999999998</v>
      </c>
    </row>
    <row r="531" spans="1:15" hidden="1" x14ac:dyDescent="0.3">
      <c r="A531" t="s">
        <v>447</v>
      </c>
      <c r="B531" s="1">
        <v>42556</v>
      </c>
      <c r="C531">
        <v>3</v>
      </c>
      <c r="D531">
        <v>8435778851</v>
      </c>
      <c r="E531" t="s">
        <v>20</v>
      </c>
      <c r="F531" t="s">
        <v>16</v>
      </c>
      <c r="G531" t="s">
        <v>18</v>
      </c>
      <c r="H531" t="s">
        <v>20</v>
      </c>
      <c r="I531">
        <v>10</v>
      </c>
      <c r="J531" t="s">
        <v>24</v>
      </c>
      <c r="K531" s="2">
        <v>0.60416666666666663</v>
      </c>
      <c r="L531" s="2">
        <v>0.62708333333333333</v>
      </c>
      <c r="M531" t="s">
        <v>21</v>
      </c>
      <c r="N531">
        <v>33</v>
      </c>
      <c r="O531">
        <v>1.3627301999999999</v>
      </c>
    </row>
    <row r="532" spans="1:15" x14ac:dyDescent="0.3">
      <c r="A532" t="s">
        <v>448</v>
      </c>
      <c r="B532" s="1">
        <v>42556</v>
      </c>
      <c r="C532">
        <v>5</v>
      </c>
      <c r="D532">
        <v>8567615667</v>
      </c>
      <c r="E532" t="s">
        <v>16</v>
      </c>
      <c r="F532" t="s">
        <v>17</v>
      </c>
      <c r="G532" t="s">
        <v>18</v>
      </c>
      <c r="H532" t="s">
        <v>20</v>
      </c>
      <c r="I532">
        <v>23.54</v>
      </c>
      <c r="J532" t="s">
        <v>19</v>
      </c>
      <c r="K532" s="2">
        <v>0.53472222222222221</v>
      </c>
      <c r="L532" s="2">
        <v>0.5708333333333333</v>
      </c>
      <c r="M532" t="s">
        <v>21</v>
      </c>
      <c r="N532">
        <v>52</v>
      </c>
      <c r="O532">
        <v>1.1433759999999999</v>
      </c>
    </row>
    <row r="533" spans="1:15" hidden="1" x14ac:dyDescent="0.3">
      <c r="A533" t="s">
        <v>144</v>
      </c>
      <c r="B533" s="1">
        <v>42556</v>
      </c>
      <c r="C533">
        <v>6.5</v>
      </c>
      <c r="D533">
        <v>8439584126</v>
      </c>
      <c r="E533" t="s">
        <v>20</v>
      </c>
      <c r="F533" t="s">
        <v>17</v>
      </c>
      <c r="G533" t="s">
        <v>18</v>
      </c>
      <c r="H533" t="s">
        <v>20</v>
      </c>
      <c r="I533">
        <v>40</v>
      </c>
      <c r="J533" t="s">
        <v>24</v>
      </c>
      <c r="K533" s="2">
        <v>0.47569444444444442</v>
      </c>
      <c r="L533" s="2">
        <v>0.49652777777777773</v>
      </c>
      <c r="M533" t="s">
        <v>26</v>
      </c>
      <c r="N533">
        <v>30</v>
      </c>
      <c r="O533">
        <v>0.83951140000000002</v>
      </c>
    </row>
    <row r="534" spans="1:15" hidden="1" x14ac:dyDescent="0.3">
      <c r="A534" t="s">
        <v>298</v>
      </c>
      <c r="B534" s="1">
        <v>42556</v>
      </c>
      <c r="C534">
        <v>6.88</v>
      </c>
      <c r="D534">
        <v>8433271722</v>
      </c>
      <c r="E534" t="s">
        <v>20</v>
      </c>
      <c r="F534" t="s">
        <v>17</v>
      </c>
      <c r="G534" t="s">
        <v>18</v>
      </c>
      <c r="H534" t="s">
        <v>19</v>
      </c>
      <c r="I534">
        <v>18.12</v>
      </c>
      <c r="J534" t="s">
        <v>24</v>
      </c>
      <c r="K534" s="2">
        <v>0.46666666666666662</v>
      </c>
      <c r="L534" s="2">
        <v>0.50277777777777777</v>
      </c>
      <c r="M534" t="s">
        <v>26</v>
      </c>
      <c r="N534">
        <v>52</v>
      </c>
      <c r="O534">
        <v>0.62885679999999999</v>
      </c>
    </row>
    <row r="535" spans="1:15" x14ac:dyDescent="0.3">
      <c r="A535" t="s">
        <v>450</v>
      </c>
      <c r="B535" s="1">
        <v>42556</v>
      </c>
      <c r="C535">
        <v>3</v>
      </c>
      <c r="D535">
        <v>5744847359</v>
      </c>
      <c r="E535" t="s">
        <v>20</v>
      </c>
      <c r="F535" t="s">
        <v>17</v>
      </c>
      <c r="G535" t="s">
        <v>18</v>
      </c>
      <c r="H535" t="s">
        <v>20</v>
      </c>
      <c r="I535">
        <v>15.47</v>
      </c>
      <c r="J535" t="s">
        <v>19</v>
      </c>
      <c r="K535" s="2">
        <v>0.57986111111111105</v>
      </c>
      <c r="L535" s="2">
        <v>0.58819444444444446</v>
      </c>
      <c r="M535" t="s">
        <v>180</v>
      </c>
      <c r="N535">
        <v>12</v>
      </c>
      <c r="O535">
        <v>0.4679142</v>
      </c>
    </row>
    <row r="536" spans="1:15" hidden="1" x14ac:dyDescent="0.3">
      <c r="A536" t="s">
        <v>128</v>
      </c>
      <c r="B536" s="1">
        <v>42556</v>
      </c>
      <c r="C536">
        <v>2.64</v>
      </c>
      <c r="D536">
        <v>7043157198</v>
      </c>
      <c r="E536" t="s">
        <v>20</v>
      </c>
      <c r="F536" t="s">
        <v>59</v>
      </c>
      <c r="G536" t="s">
        <v>26</v>
      </c>
      <c r="H536" t="s">
        <v>20</v>
      </c>
      <c r="I536">
        <v>35.39</v>
      </c>
      <c r="J536" t="s">
        <v>24</v>
      </c>
      <c r="K536" s="2">
        <v>0.4694444444444445</v>
      </c>
      <c r="L536" t="s">
        <v>20</v>
      </c>
      <c r="M536" t="s">
        <v>26</v>
      </c>
      <c r="N536" t="s">
        <v>20</v>
      </c>
      <c r="O536">
        <v>0.73387340000000001</v>
      </c>
    </row>
    <row r="537" spans="1:15" hidden="1" x14ac:dyDescent="0.3">
      <c r="A537" t="s">
        <v>520</v>
      </c>
      <c r="B537" s="1">
        <v>42556</v>
      </c>
      <c r="C537">
        <v>2</v>
      </c>
      <c r="D537">
        <v>8437938205</v>
      </c>
      <c r="E537" t="s">
        <v>20</v>
      </c>
      <c r="F537" t="s">
        <v>16</v>
      </c>
      <c r="G537" t="s">
        <v>18</v>
      </c>
      <c r="H537" t="s">
        <v>17</v>
      </c>
      <c r="I537" t="s">
        <v>20</v>
      </c>
      <c r="J537" t="s">
        <v>20</v>
      </c>
      <c r="K537" t="s">
        <v>20</v>
      </c>
      <c r="L537" t="s">
        <v>20</v>
      </c>
      <c r="M537" t="s">
        <v>26</v>
      </c>
      <c r="N537" t="s">
        <v>20</v>
      </c>
      <c r="O537">
        <v>0.50644100000000003</v>
      </c>
    </row>
    <row r="538" spans="1:15" hidden="1" x14ac:dyDescent="0.3">
      <c r="A538" t="s">
        <v>115</v>
      </c>
      <c r="B538" s="1">
        <v>42557</v>
      </c>
      <c r="C538">
        <v>0</v>
      </c>
      <c r="D538">
        <v>8438641563</v>
      </c>
      <c r="E538" t="s">
        <v>20</v>
      </c>
      <c r="F538" t="s">
        <v>16</v>
      </c>
      <c r="G538" t="s">
        <v>18</v>
      </c>
      <c r="H538" t="s">
        <v>20</v>
      </c>
      <c r="I538">
        <v>19.34</v>
      </c>
      <c r="J538" t="s">
        <v>19</v>
      </c>
      <c r="K538" s="2">
        <v>0.50972222222222219</v>
      </c>
      <c r="L538" s="2">
        <v>0.52986111111111112</v>
      </c>
      <c r="M538" t="s">
        <v>26</v>
      </c>
      <c r="N538">
        <v>29</v>
      </c>
      <c r="O538">
        <v>2.1046817999999998</v>
      </c>
    </row>
    <row r="539" spans="1:15" hidden="1" x14ac:dyDescent="0.3">
      <c r="A539" t="s">
        <v>370</v>
      </c>
      <c r="B539" s="1">
        <v>42557</v>
      </c>
      <c r="C539">
        <v>0</v>
      </c>
      <c r="D539">
        <v>8434371830</v>
      </c>
      <c r="E539" t="s">
        <v>72</v>
      </c>
      <c r="F539" t="s">
        <v>16</v>
      </c>
      <c r="G539" t="s">
        <v>26</v>
      </c>
      <c r="H539" t="s">
        <v>20</v>
      </c>
      <c r="I539">
        <v>10</v>
      </c>
      <c r="J539" t="s">
        <v>24</v>
      </c>
      <c r="K539" s="2">
        <v>0.74097222222222225</v>
      </c>
      <c r="L539" s="2">
        <v>0.75</v>
      </c>
      <c r="M539" t="s">
        <v>26</v>
      </c>
      <c r="N539">
        <v>13</v>
      </c>
      <c r="O539">
        <v>1.4472406</v>
      </c>
    </row>
    <row r="540" spans="1:15" hidden="1" x14ac:dyDescent="0.3">
      <c r="A540" t="s">
        <v>23</v>
      </c>
      <c r="B540" s="1">
        <v>42558</v>
      </c>
      <c r="C540" t="s">
        <v>20</v>
      </c>
      <c r="D540">
        <v>8435063461</v>
      </c>
      <c r="E540" t="s">
        <v>20</v>
      </c>
      <c r="F540" t="s">
        <v>20</v>
      </c>
      <c r="G540" t="s">
        <v>20</v>
      </c>
      <c r="H540" t="s">
        <v>20</v>
      </c>
      <c r="I540">
        <v>12.93</v>
      </c>
      <c r="J540" t="s">
        <v>24</v>
      </c>
      <c r="K540" s="2">
        <v>0.89861111111111114</v>
      </c>
      <c r="L540" t="s">
        <v>20</v>
      </c>
      <c r="M540" t="s">
        <v>20</v>
      </c>
      <c r="N540" t="s">
        <v>20</v>
      </c>
      <c r="O540">
        <v>2</v>
      </c>
    </row>
    <row r="541" spans="1:15" hidden="1" x14ac:dyDescent="0.3">
      <c r="A541" t="s">
        <v>50</v>
      </c>
      <c r="B541" s="1">
        <v>42558</v>
      </c>
      <c r="C541" t="s">
        <v>20</v>
      </c>
      <c r="D541">
        <v>8434376969</v>
      </c>
      <c r="E541" t="s">
        <v>20</v>
      </c>
      <c r="F541" t="s">
        <v>20</v>
      </c>
      <c r="G541" t="s">
        <v>20</v>
      </c>
      <c r="H541" t="s">
        <v>20</v>
      </c>
      <c r="I541">
        <v>33.700000000000003</v>
      </c>
      <c r="J541" t="s">
        <v>24</v>
      </c>
      <c r="K541" s="2">
        <v>0.84861111111111109</v>
      </c>
      <c r="L541" t="s">
        <v>20</v>
      </c>
      <c r="M541" t="s">
        <v>20</v>
      </c>
      <c r="N541" t="s">
        <v>20</v>
      </c>
      <c r="O541">
        <v>2.8808104000000001</v>
      </c>
    </row>
    <row r="542" spans="1:15" hidden="1" x14ac:dyDescent="0.3">
      <c r="A542" t="s">
        <v>75</v>
      </c>
      <c r="B542" s="1">
        <v>42558</v>
      </c>
      <c r="C542" t="s">
        <v>20</v>
      </c>
      <c r="D542">
        <v>8433775652</v>
      </c>
      <c r="E542" t="s">
        <v>72</v>
      </c>
      <c r="F542" t="s">
        <v>20</v>
      </c>
      <c r="G542" t="s">
        <v>20</v>
      </c>
      <c r="H542" t="s">
        <v>20</v>
      </c>
      <c r="I542">
        <v>19.39</v>
      </c>
      <c r="J542" t="s">
        <v>24</v>
      </c>
      <c r="K542" s="2">
        <v>0.90625</v>
      </c>
      <c r="L542" t="s">
        <v>20</v>
      </c>
      <c r="M542" t="s">
        <v>20</v>
      </c>
      <c r="N542" t="s">
        <v>20</v>
      </c>
      <c r="O542">
        <v>2.5713531999999999</v>
      </c>
    </row>
    <row r="543" spans="1:15" hidden="1" x14ac:dyDescent="0.3">
      <c r="A543" t="s">
        <v>80</v>
      </c>
      <c r="B543" s="1">
        <v>42558</v>
      </c>
      <c r="C543" t="s">
        <v>20</v>
      </c>
      <c r="D543">
        <v>8438012612</v>
      </c>
      <c r="E543" t="s">
        <v>20</v>
      </c>
      <c r="F543" t="s">
        <v>20</v>
      </c>
      <c r="G543" t="s">
        <v>20</v>
      </c>
      <c r="H543" t="s">
        <v>20</v>
      </c>
      <c r="I543">
        <v>20.88</v>
      </c>
      <c r="J543" t="s">
        <v>24</v>
      </c>
      <c r="K543" s="2">
        <v>0.90833333333333333</v>
      </c>
      <c r="L543" t="s">
        <v>20</v>
      </c>
      <c r="M543" t="s">
        <v>20</v>
      </c>
      <c r="N543" t="s">
        <v>20</v>
      </c>
      <c r="O543">
        <v>2.5390404000000002</v>
      </c>
    </row>
    <row r="544" spans="1:15" hidden="1" x14ac:dyDescent="0.3">
      <c r="A544" t="s">
        <v>99</v>
      </c>
      <c r="B544" s="1">
        <v>42558</v>
      </c>
      <c r="C544" t="s">
        <v>20</v>
      </c>
      <c r="D544">
        <v>8435348682</v>
      </c>
      <c r="E544" t="s">
        <v>24</v>
      </c>
      <c r="F544" t="s">
        <v>20</v>
      </c>
      <c r="G544" t="s">
        <v>20</v>
      </c>
      <c r="H544" t="s">
        <v>20</v>
      </c>
      <c r="I544">
        <v>12.93</v>
      </c>
      <c r="J544" t="s">
        <v>24</v>
      </c>
      <c r="K544" s="2">
        <v>0.87708333333333333</v>
      </c>
      <c r="L544" t="s">
        <v>20</v>
      </c>
      <c r="M544" t="s">
        <v>20</v>
      </c>
      <c r="N544" t="s">
        <v>20</v>
      </c>
      <c r="O544">
        <v>2.2065914000000002</v>
      </c>
    </row>
    <row r="545" spans="1:15" hidden="1" x14ac:dyDescent="0.3">
      <c r="A545" t="s">
        <v>107</v>
      </c>
      <c r="B545" s="1">
        <v>42558</v>
      </c>
      <c r="C545" t="s">
        <v>20</v>
      </c>
      <c r="D545">
        <v>8435132119</v>
      </c>
      <c r="E545" t="s">
        <v>20</v>
      </c>
      <c r="F545" t="s">
        <v>20</v>
      </c>
      <c r="G545" t="s">
        <v>20</v>
      </c>
      <c r="H545" t="s">
        <v>20</v>
      </c>
      <c r="I545">
        <v>16.46</v>
      </c>
      <c r="J545" t="s">
        <v>19</v>
      </c>
      <c r="K545" s="2">
        <v>0.52777777777777779</v>
      </c>
      <c r="L545" t="s">
        <v>20</v>
      </c>
      <c r="M545" t="s">
        <v>20</v>
      </c>
      <c r="N545" t="s">
        <v>20</v>
      </c>
      <c r="O545">
        <v>2.1649576000000001</v>
      </c>
    </row>
    <row r="546" spans="1:15" hidden="1" x14ac:dyDescent="0.3">
      <c r="A546" t="s">
        <v>137</v>
      </c>
      <c r="B546" s="1">
        <v>42558</v>
      </c>
      <c r="C546" t="s">
        <v>20</v>
      </c>
      <c r="D546">
        <v>8437924521</v>
      </c>
      <c r="E546">
        <v>408</v>
      </c>
      <c r="F546" t="s">
        <v>20</v>
      </c>
      <c r="G546" t="s">
        <v>20</v>
      </c>
      <c r="H546" t="s">
        <v>20</v>
      </c>
      <c r="I546">
        <v>34.03</v>
      </c>
      <c r="J546" t="s">
        <v>19</v>
      </c>
      <c r="K546" s="2">
        <v>0.53402777777777777</v>
      </c>
      <c r="L546" t="s">
        <v>20</v>
      </c>
      <c r="M546" t="s">
        <v>20</v>
      </c>
      <c r="N546" t="s">
        <v>20</v>
      </c>
      <c r="O546">
        <v>2.0419204</v>
      </c>
    </row>
    <row r="547" spans="1:15" hidden="1" x14ac:dyDescent="0.3">
      <c r="A547" t="s">
        <v>145</v>
      </c>
      <c r="B547" s="1">
        <v>42558</v>
      </c>
      <c r="C547" t="s">
        <v>20</v>
      </c>
      <c r="D547">
        <v>8434759225</v>
      </c>
      <c r="E547" t="s">
        <v>20</v>
      </c>
      <c r="F547" t="s">
        <v>20</v>
      </c>
      <c r="G547" t="s">
        <v>20</v>
      </c>
      <c r="H547" t="s">
        <v>20</v>
      </c>
      <c r="I547">
        <v>17.350000000000001</v>
      </c>
      <c r="J547" t="s">
        <v>24</v>
      </c>
      <c r="K547" s="2">
        <v>0.74513888888888891</v>
      </c>
      <c r="L547" t="s">
        <v>20</v>
      </c>
      <c r="M547" t="s">
        <v>20</v>
      </c>
      <c r="N547" t="s">
        <v>20</v>
      </c>
      <c r="O547">
        <v>1.9841302000000001</v>
      </c>
    </row>
    <row r="548" spans="1:15" hidden="1" x14ac:dyDescent="0.3">
      <c r="A548" t="s">
        <v>225</v>
      </c>
      <c r="B548" s="1">
        <v>42558</v>
      </c>
      <c r="C548">
        <v>5.63</v>
      </c>
      <c r="D548">
        <v>8439376739</v>
      </c>
      <c r="E548" t="s">
        <v>20</v>
      </c>
      <c r="F548" t="s">
        <v>20</v>
      </c>
      <c r="G548" t="s">
        <v>20</v>
      </c>
      <c r="H548" t="s">
        <v>20</v>
      </c>
      <c r="I548">
        <v>34.369999999999997</v>
      </c>
      <c r="J548" t="s">
        <v>24</v>
      </c>
      <c r="K548" s="2">
        <v>0.4604166666666667</v>
      </c>
      <c r="L548" t="s">
        <v>20</v>
      </c>
      <c r="M548" t="s">
        <v>20</v>
      </c>
      <c r="N548" t="s">
        <v>20</v>
      </c>
      <c r="O548">
        <v>1.3888290000000001</v>
      </c>
    </row>
    <row r="549" spans="1:15" hidden="1" x14ac:dyDescent="0.3">
      <c r="A549" t="s">
        <v>109</v>
      </c>
      <c r="B549" s="1">
        <v>42558</v>
      </c>
      <c r="C549">
        <v>0</v>
      </c>
      <c r="D549">
        <v>8438766164</v>
      </c>
      <c r="E549" t="s">
        <v>20</v>
      </c>
      <c r="F549" t="s">
        <v>20</v>
      </c>
      <c r="G549" t="s">
        <v>20</v>
      </c>
      <c r="H549" t="s">
        <v>17</v>
      </c>
      <c r="I549">
        <v>16.149999999999999</v>
      </c>
      <c r="J549" t="s">
        <v>24</v>
      </c>
      <c r="K549" s="2">
        <v>0.87291666666666667</v>
      </c>
      <c r="L549" t="s">
        <v>20</v>
      </c>
      <c r="M549" t="s">
        <v>20</v>
      </c>
      <c r="N549" t="s">
        <v>20</v>
      </c>
      <c r="O549">
        <v>1.3372527999999999</v>
      </c>
    </row>
    <row r="550" spans="1:15" hidden="1" x14ac:dyDescent="0.3">
      <c r="A550" t="s">
        <v>260</v>
      </c>
      <c r="B550" s="1">
        <v>42558</v>
      </c>
      <c r="C550" t="s">
        <v>20</v>
      </c>
      <c r="D550">
        <v>8438601227</v>
      </c>
      <c r="E550" t="s">
        <v>20</v>
      </c>
      <c r="F550" t="s">
        <v>20</v>
      </c>
      <c r="G550" t="s">
        <v>20</v>
      </c>
      <c r="H550" t="s">
        <v>20</v>
      </c>
      <c r="I550">
        <v>15.41</v>
      </c>
      <c r="J550" t="s">
        <v>20</v>
      </c>
      <c r="K550" s="2">
        <v>0.89583333333333337</v>
      </c>
      <c r="L550" t="s">
        <v>20</v>
      </c>
      <c r="M550" t="s">
        <v>20</v>
      </c>
      <c r="N550" t="s">
        <v>20</v>
      </c>
      <c r="O550">
        <v>1.2850552</v>
      </c>
    </row>
    <row r="551" spans="1:15" hidden="1" x14ac:dyDescent="0.3">
      <c r="A551" t="s">
        <v>166</v>
      </c>
      <c r="B551" s="1">
        <v>42558</v>
      </c>
      <c r="C551" t="s">
        <v>20</v>
      </c>
      <c r="D551">
        <v>8436093779</v>
      </c>
      <c r="E551" t="s">
        <v>72</v>
      </c>
      <c r="F551" t="s">
        <v>20</v>
      </c>
      <c r="G551" t="s">
        <v>20</v>
      </c>
      <c r="H551" t="s">
        <v>20</v>
      </c>
      <c r="I551">
        <v>10</v>
      </c>
      <c r="J551" t="s">
        <v>24</v>
      </c>
      <c r="K551" s="2">
        <v>0.63958333333333328</v>
      </c>
      <c r="L551" t="s">
        <v>20</v>
      </c>
      <c r="M551" t="s">
        <v>20</v>
      </c>
      <c r="N551" t="s">
        <v>20</v>
      </c>
      <c r="O551">
        <v>1.1514542000000001</v>
      </c>
    </row>
    <row r="552" spans="1:15" hidden="1" x14ac:dyDescent="0.3">
      <c r="A552" t="s">
        <v>341</v>
      </c>
      <c r="B552" s="1">
        <v>42558</v>
      </c>
      <c r="C552" t="s">
        <v>20</v>
      </c>
      <c r="D552">
        <v>8438041412</v>
      </c>
      <c r="E552" t="s">
        <v>20</v>
      </c>
      <c r="F552" t="s">
        <v>20</v>
      </c>
      <c r="G552" t="s">
        <v>20</v>
      </c>
      <c r="H552" t="s">
        <v>20</v>
      </c>
      <c r="I552">
        <v>17.239999999999998</v>
      </c>
      <c r="J552" t="s">
        <v>24</v>
      </c>
      <c r="K552" s="2">
        <v>0.87847222222222221</v>
      </c>
      <c r="L552" t="s">
        <v>20</v>
      </c>
      <c r="M552" t="s">
        <v>20</v>
      </c>
      <c r="N552" t="s">
        <v>20</v>
      </c>
      <c r="O552">
        <v>1.0489231999999999</v>
      </c>
    </row>
    <row r="553" spans="1:15" hidden="1" x14ac:dyDescent="0.3">
      <c r="A553" t="s">
        <v>378</v>
      </c>
      <c r="B553" s="1">
        <v>42558</v>
      </c>
      <c r="C553" t="s">
        <v>20</v>
      </c>
      <c r="D553">
        <v>8438106323</v>
      </c>
      <c r="E553" t="s">
        <v>20</v>
      </c>
      <c r="F553" t="s">
        <v>20</v>
      </c>
      <c r="G553" t="s">
        <v>20</v>
      </c>
      <c r="H553" t="s">
        <v>20</v>
      </c>
      <c r="I553">
        <v>21.38</v>
      </c>
      <c r="J553" t="s">
        <v>24</v>
      </c>
      <c r="K553" s="2">
        <v>0.81527777777777777</v>
      </c>
      <c r="L553" t="s">
        <v>20</v>
      </c>
      <c r="M553" t="s">
        <v>20</v>
      </c>
      <c r="N553" t="s">
        <v>20</v>
      </c>
      <c r="O553">
        <v>0.91842919999999995</v>
      </c>
    </row>
    <row r="554" spans="1:15" hidden="1" x14ac:dyDescent="0.3">
      <c r="A554" t="s">
        <v>38</v>
      </c>
      <c r="B554" s="1">
        <v>42558</v>
      </c>
      <c r="C554" t="s">
        <v>20</v>
      </c>
      <c r="D554">
        <v>8433437462</v>
      </c>
      <c r="E554" t="s">
        <v>396</v>
      </c>
      <c r="F554" t="s">
        <v>20</v>
      </c>
      <c r="G554" t="s">
        <v>20</v>
      </c>
      <c r="H554" t="s">
        <v>20</v>
      </c>
      <c r="I554">
        <v>19.829999999999998</v>
      </c>
      <c r="J554" t="s">
        <v>24</v>
      </c>
      <c r="K554" s="2">
        <v>0.97152777777777777</v>
      </c>
      <c r="L554" t="s">
        <v>20</v>
      </c>
      <c r="M554" t="s">
        <v>20</v>
      </c>
      <c r="N554" t="s">
        <v>20</v>
      </c>
      <c r="O554">
        <v>0.86436740000000001</v>
      </c>
    </row>
    <row r="555" spans="1:15" hidden="1" x14ac:dyDescent="0.3">
      <c r="A555" t="s">
        <v>451</v>
      </c>
      <c r="B555" s="1">
        <v>42558</v>
      </c>
      <c r="C555">
        <v>4.1500000000000004</v>
      </c>
      <c r="D555">
        <v>8437929280</v>
      </c>
      <c r="E555" t="s">
        <v>20</v>
      </c>
      <c r="F555" t="s">
        <v>16</v>
      </c>
      <c r="G555" t="s">
        <v>18</v>
      </c>
      <c r="H555" t="s">
        <v>17</v>
      </c>
      <c r="I555">
        <v>26.02</v>
      </c>
      <c r="J555" t="s">
        <v>24</v>
      </c>
      <c r="K555" s="2">
        <v>0.87430555555555556</v>
      </c>
      <c r="L555" s="2">
        <v>0.90277777777777779</v>
      </c>
      <c r="M555" t="s">
        <v>26</v>
      </c>
      <c r="N555">
        <v>41</v>
      </c>
      <c r="O555">
        <v>1</v>
      </c>
    </row>
    <row r="556" spans="1:15" hidden="1" x14ac:dyDescent="0.3">
      <c r="A556" t="s">
        <v>45</v>
      </c>
      <c r="B556" s="1">
        <v>42558</v>
      </c>
      <c r="C556">
        <v>0</v>
      </c>
      <c r="D556">
        <v>8434427024</v>
      </c>
      <c r="E556" t="s">
        <v>20</v>
      </c>
      <c r="F556" t="s">
        <v>16</v>
      </c>
      <c r="G556" t="s">
        <v>26</v>
      </c>
      <c r="H556" t="s">
        <v>19</v>
      </c>
      <c r="I556">
        <v>11.6</v>
      </c>
      <c r="J556" t="s">
        <v>24</v>
      </c>
      <c r="K556" s="2">
        <v>0.70277777777777783</v>
      </c>
      <c r="L556" s="2">
        <v>0.72222222222222221</v>
      </c>
      <c r="M556" t="s">
        <v>21</v>
      </c>
      <c r="N556">
        <v>28</v>
      </c>
      <c r="O556">
        <v>3.0001191999999999</v>
      </c>
    </row>
    <row r="557" spans="1:15" hidden="1" x14ac:dyDescent="0.3">
      <c r="A557" t="s">
        <v>452</v>
      </c>
      <c r="B557" s="1">
        <v>42558</v>
      </c>
      <c r="C557">
        <v>0.55000000000000004</v>
      </c>
      <c r="D557">
        <v>8436402689</v>
      </c>
      <c r="E557" t="s">
        <v>16</v>
      </c>
      <c r="F557" t="s">
        <v>16</v>
      </c>
      <c r="G557" t="s">
        <v>18</v>
      </c>
      <c r="H557" t="s">
        <v>20</v>
      </c>
      <c r="I557">
        <v>18.45</v>
      </c>
      <c r="J557" t="s">
        <v>24</v>
      </c>
      <c r="K557" s="2">
        <v>0.78402777777777777</v>
      </c>
      <c r="L557" s="2">
        <v>0.81597222222222221</v>
      </c>
      <c r="M557" t="s">
        <v>180</v>
      </c>
      <c r="N557">
        <v>46</v>
      </c>
      <c r="O557">
        <v>2.3259002</v>
      </c>
    </row>
    <row r="558" spans="1:15" x14ac:dyDescent="0.3">
      <c r="A558" t="s">
        <v>453</v>
      </c>
      <c r="B558" s="1">
        <v>42558</v>
      </c>
      <c r="C558">
        <v>5</v>
      </c>
      <c r="D558">
        <v>8433591337</v>
      </c>
      <c r="E558" t="s">
        <v>20</v>
      </c>
      <c r="F558" t="s">
        <v>17</v>
      </c>
      <c r="G558" t="s">
        <v>26</v>
      </c>
      <c r="H558" t="s">
        <v>19</v>
      </c>
      <c r="I558">
        <v>27.24</v>
      </c>
      <c r="J558" t="s">
        <v>19</v>
      </c>
      <c r="K558" s="2">
        <v>0.82777777777777783</v>
      </c>
      <c r="L558" s="2">
        <v>0.84722222222222221</v>
      </c>
      <c r="M558" t="s">
        <v>21</v>
      </c>
      <c r="N558">
        <v>28</v>
      </c>
      <c r="O558">
        <v>2.0089861999999998</v>
      </c>
    </row>
    <row r="559" spans="1:15" hidden="1" x14ac:dyDescent="0.3">
      <c r="A559" t="s">
        <v>454</v>
      </c>
      <c r="B559" s="1">
        <v>42558</v>
      </c>
      <c r="C559">
        <v>0</v>
      </c>
      <c r="D559">
        <v>8433032887</v>
      </c>
      <c r="E559" t="s">
        <v>72</v>
      </c>
      <c r="F559" t="s">
        <v>16</v>
      </c>
      <c r="G559" t="s">
        <v>18</v>
      </c>
      <c r="H559" t="s">
        <v>19</v>
      </c>
      <c r="I559">
        <v>10</v>
      </c>
      <c r="J559" t="s">
        <v>19</v>
      </c>
      <c r="K559" s="2">
        <v>0.77916666666666667</v>
      </c>
      <c r="L559" s="2">
        <v>0.80972222222222223</v>
      </c>
      <c r="M559" t="s">
        <v>21</v>
      </c>
      <c r="N559">
        <v>44</v>
      </c>
      <c r="O559">
        <v>1.9176404</v>
      </c>
    </row>
    <row r="560" spans="1:15" hidden="1" x14ac:dyDescent="0.3">
      <c r="A560" t="s">
        <v>153</v>
      </c>
      <c r="B560" s="1">
        <v>42558</v>
      </c>
      <c r="C560">
        <v>2</v>
      </c>
      <c r="D560">
        <v>8434715869</v>
      </c>
      <c r="E560">
        <v>102</v>
      </c>
      <c r="F560" t="s">
        <v>16</v>
      </c>
      <c r="G560" t="s">
        <v>18</v>
      </c>
      <c r="H560" t="s">
        <v>19</v>
      </c>
      <c r="I560">
        <v>11.55</v>
      </c>
      <c r="J560" t="s">
        <v>19</v>
      </c>
      <c r="K560" s="2">
        <v>0.87152777777777779</v>
      </c>
      <c r="L560" s="2">
        <v>0.89097222222222217</v>
      </c>
      <c r="M560" t="s">
        <v>26</v>
      </c>
      <c r="N560">
        <v>28</v>
      </c>
      <c r="O560">
        <v>1.917019</v>
      </c>
    </row>
    <row r="561" spans="1:15" hidden="1" x14ac:dyDescent="0.3">
      <c r="A561" t="s">
        <v>455</v>
      </c>
      <c r="B561" s="1">
        <v>42558</v>
      </c>
      <c r="C561">
        <v>4</v>
      </c>
      <c r="D561">
        <v>2025642514</v>
      </c>
      <c r="E561" t="s">
        <v>20</v>
      </c>
      <c r="F561" t="s">
        <v>17</v>
      </c>
      <c r="G561" t="s">
        <v>18</v>
      </c>
      <c r="H561" t="s">
        <v>19</v>
      </c>
      <c r="I561">
        <v>27.68</v>
      </c>
      <c r="J561" t="s">
        <v>24</v>
      </c>
      <c r="K561" s="2">
        <v>0.71250000000000002</v>
      </c>
      <c r="L561" s="2">
        <v>0.72916666666666663</v>
      </c>
      <c r="M561" t="s">
        <v>21</v>
      </c>
      <c r="N561">
        <v>24</v>
      </c>
      <c r="O561">
        <v>1.826916</v>
      </c>
    </row>
    <row r="562" spans="1:15" hidden="1" x14ac:dyDescent="0.3">
      <c r="A562" t="s">
        <v>109</v>
      </c>
      <c r="B562" s="1">
        <v>42558</v>
      </c>
      <c r="C562">
        <v>0</v>
      </c>
      <c r="D562">
        <v>8033986556</v>
      </c>
      <c r="E562" t="s">
        <v>20</v>
      </c>
      <c r="F562" t="s">
        <v>16</v>
      </c>
      <c r="G562" t="s">
        <v>18</v>
      </c>
      <c r="H562" t="s">
        <v>20</v>
      </c>
      <c r="I562">
        <v>11.27</v>
      </c>
      <c r="J562" t="s">
        <v>24</v>
      </c>
      <c r="K562" s="2">
        <v>0.56736111111111109</v>
      </c>
      <c r="L562" s="2">
        <v>0.60555555555555551</v>
      </c>
      <c r="M562" t="s">
        <v>26</v>
      </c>
      <c r="N562">
        <v>55</v>
      </c>
      <c r="O562">
        <v>1.3372527999999999</v>
      </c>
    </row>
    <row r="563" spans="1:15" x14ac:dyDescent="0.3">
      <c r="A563" t="s">
        <v>458</v>
      </c>
      <c r="B563" s="1">
        <v>42558</v>
      </c>
      <c r="C563">
        <v>7</v>
      </c>
      <c r="D563">
        <v>8433677966</v>
      </c>
      <c r="E563" t="s">
        <v>459</v>
      </c>
      <c r="F563" t="s">
        <v>17</v>
      </c>
      <c r="G563" t="s">
        <v>26</v>
      </c>
      <c r="H563" t="s">
        <v>20</v>
      </c>
      <c r="I563">
        <v>40.770000000000003</v>
      </c>
      <c r="J563" t="s">
        <v>19</v>
      </c>
      <c r="K563" s="2">
        <v>0.73333333333333339</v>
      </c>
      <c r="L563" t="s">
        <v>20</v>
      </c>
      <c r="M563" t="s">
        <v>180</v>
      </c>
      <c r="N563" t="s">
        <v>20</v>
      </c>
      <c r="O563">
        <v>0.71523139999999996</v>
      </c>
    </row>
    <row r="564" spans="1:15" hidden="1" x14ac:dyDescent="0.3">
      <c r="A564" t="s">
        <v>257</v>
      </c>
      <c r="B564" s="1">
        <v>42558</v>
      </c>
      <c r="C564">
        <v>2.41</v>
      </c>
      <c r="D564">
        <v>8033601409</v>
      </c>
      <c r="E564" t="s">
        <v>20</v>
      </c>
      <c r="F564" t="s">
        <v>17</v>
      </c>
      <c r="G564" t="s">
        <v>18</v>
      </c>
      <c r="H564" t="s">
        <v>20</v>
      </c>
      <c r="I564">
        <v>13.59</v>
      </c>
      <c r="J564" t="s">
        <v>24</v>
      </c>
      <c r="K564" s="2">
        <v>0.79375000000000007</v>
      </c>
      <c r="L564" s="2">
        <v>0.81944444444444453</v>
      </c>
      <c r="M564" t="s">
        <v>21</v>
      </c>
      <c r="N564">
        <v>37</v>
      </c>
      <c r="O564">
        <v>1.2732486000000001</v>
      </c>
    </row>
    <row r="565" spans="1:15" hidden="1" x14ac:dyDescent="0.3">
      <c r="A565" t="s">
        <v>317</v>
      </c>
      <c r="B565" s="1">
        <v>42558</v>
      </c>
      <c r="C565">
        <v>10.17</v>
      </c>
      <c r="D565">
        <v>8435770717</v>
      </c>
      <c r="E565" t="s">
        <v>20</v>
      </c>
      <c r="F565" t="s">
        <v>17</v>
      </c>
      <c r="G565" t="s">
        <v>26</v>
      </c>
      <c r="H565" t="s">
        <v>19</v>
      </c>
      <c r="I565">
        <v>30.83</v>
      </c>
      <c r="J565" t="s">
        <v>24</v>
      </c>
      <c r="K565" s="2">
        <v>0.83888888888888891</v>
      </c>
      <c r="L565" s="2">
        <v>0.85416666666666663</v>
      </c>
      <c r="M565" t="s">
        <v>26</v>
      </c>
      <c r="N565">
        <v>22</v>
      </c>
      <c r="O565">
        <v>1.2564708</v>
      </c>
    </row>
    <row r="566" spans="1:15" hidden="1" x14ac:dyDescent="0.3">
      <c r="A566" t="s">
        <v>460</v>
      </c>
      <c r="B566" s="1">
        <v>42558</v>
      </c>
      <c r="C566">
        <v>4.12</v>
      </c>
      <c r="D566">
        <v>8437221462</v>
      </c>
      <c r="E566" t="s">
        <v>20</v>
      </c>
      <c r="F566" t="s">
        <v>17</v>
      </c>
      <c r="G566" t="s">
        <v>26</v>
      </c>
      <c r="H566" t="s">
        <v>20</v>
      </c>
      <c r="I566">
        <v>20.88</v>
      </c>
      <c r="J566" t="s">
        <v>24</v>
      </c>
      <c r="K566" s="2">
        <v>0.78611111111111109</v>
      </c>
      <c r="L566" s="2">
        <v>0.80625000000000002</v>
      </c>
      <c r="M566" t="s">
        <v>180</v>
      </c>
      <c r="N566">
        <v>29</v>
      </c>
      <c r="O566">
        <v>1.1390262</v>
      </c>
    </row>
    <row r="567" spans="1:15" x14ac:dyDescent="0.3">
      <c r="A567" t="s">
        <v>461</v>
      </c>
      <c r="B567" s="1">
        <v>42558</v>
      </c>
      <c r="C567">
        <v>4</v>
      </c>
      <c r="D567">
        <v>8434781881</v>
      </c>
      <c r="E567" t="s">
        <v>72</v>
      </c>
      <c r="F567" t="s">
        <v>17</v>
      </c>
      <c r="G567" t="s">
        <v>26</v>
      </c>
      <c r="H567" t="s">
        <v>20</v>
      </c>
      <c r="I567">
        <v>13.15</v>
      </c>
      <c r="J567" t="s">
        <v>19</v>
      </c>
      <c r="K567" s="2">
        <v>0.84236111111111101</v>
      </c>
      <c r="L567" s="2">
        <v>0.875</v>
      </c>
      <c r="M567" t="s">
        <v>21</v>
      </c>
      <c r="N567">
        <v>47</v>
      </c>
      <c r="O567">
        <v>1.1346764</v>
      </c>
    </row>
    <row r="568" spans="1:15" hidden="1" x14ac:dyDescent="0.3">
      <c r="A568" t="s">
        <v>462</v>
      </c>
      <c r="B568" s="1">
        <v>42558</v>
      </c>
      <c r="C568">
        <v>5.19</v>
      </c>
      <c r="D568">
        <v>7702621403</v>
      </c>
      <c r="E568" t="s">
        <v>20</v>
      </c>
      <c r="F568" t="s">
        <v>17</v>
      </c>
      <c r="G568" t="s">
        <v>18</v>
      </c>
      <c r="H568" t="s">
        <v>20</v>
      </c>
      <c r="I568">
        <v>14.81</v>
      </c>
      <c r="J568" t="s">
        <v>24</v>
      </c>
      <c r="K568" s="2">
        <v>0.85486111111111107</v>
      </c>
      <c r="L568" s="2">
        <v>0.8847222222222223</v>
      </c>
      <c r="M568" t="s">
        <v>180</v>
      </c>
      <c r="N568">
        <v>43</v>
      </c>
      <c r="O568">
        <v>1.0079108000000001</v>
      </c>
    </row>
    <row r="569" spans="1:15" x14ac:dyDescent="0.3">
      <c r="A569" t="s">
        <v>463</v>
      </c>
      <c r="B569" s="1">
        <v>42558</v>
      </c>
      <c r="C569">
        <v>3.98</v>
      </c>
      <c r="D569">
        <v>8435772300</v>
      </c>
      <c r="E569" t="s">
        <v>20</v>
      </c>
      <c r="F569" t="s">
        <v>17</v>
      </c>
      <c r="G569" t="s">
        <v>18</v>
      </c>
      <c r="H569" t="s">
        <v>17</v>
      </c>
      <c r="I569">
        <v>16.02</v>
      </c>
      <c r="J569" t="s">
        <v>19</v>
      </c>
      <c r="K569" s="2">
        <v>0.4680555555555555</v>
      </c>
      <c r="L569" s="2">
        <v>0.48472222222222222</v>
      </c>
      <c r="M569" t="s">
        <v>180</v>
      </c>
      <c r="N569">
        <v>24</v>
      </c>
      <c r="O569">
        <v>0.97932640000000004</v>
      </c>
    </row>
    <row r="570" spans="1:15" x14ac:dyDescent="0.3">
      <c r="A570" t="s">
        <v>287</v>
      </c>
      <c r="B570" s="1">
        <v>42558</v>
      </c>
      <c r="C570">
        <v>3</v>
      </c>
      <c r="D570">
        <v>8623718537</v>
      </c>
      <c r="E570" t="s">
        <v>20</v>
      </c>
      <c r="F570" t="s">
        <v>17</v>
      </c>
      <c r="G570" t="s">
        <v>26</v>
      </c>
      <c r="H570" t="s">
        <v>20</v>
      </c>
      <c r="I570">
        <v>12.82</v>
      </c>
      <c r="J570" t="s">
        <v>19</v>
      </c>
      <c r="K570" s="2">
        <v>0.49305555555555558</v>
      </c>
      <c r="L570" s="2">
        <v>0.52777777777777779</v>
      </c>
      <c r="M570" t="s">
        <v>21</v>
      </c>
      <c r="N570">
        <v>50</v>
      </c>
      <c r="O570">
        <v>0.95447040000000005</v>
      </c>
    </row>
    <row r="571" spans="1:15" hidden="1" x14ac:dyDescent="0.3">
      <c r="A571" t="s">
        <v>287</v>
      </c>
      <c r="B571" s="1">
        <v>42558</v>
      </c>
      <c r="C571">
        <v>2</v>
      </c>
      <c r="D571">
        <v>8623718537</v>
      </c>
      <c r="E571">
        <v>103</v>
      </c>
      <c r="F571" t="s">
        <v>16</v>
      </c>
      <c r="G571" t="s">
        <v>26</v>
      </c>
      <c r="H571" t="s">
        <v>19</v>
      </c>
      <c r="I571">
        <v>19.23</v>
      </c>
      <c r="J571" t="s">
        <v>24</v>
      </c>
      <c r="K571" s="2">
        <v>0.49861111111111112</v>
      </c>
      <c r="L571" s="2">
        <v>0.50694444444444442</v>
      </c>
      <c r="M571" t="s">
        <v>21</v>
      </c>
      <c r="N571">
        <v>12</v>
      </c>
      <c r="O571">
        <v>0.95447040000000005</v>
      </c>
    </row>
    <row r="572" spans="1:15" x14ac:dyDescent="0.3">
      <c r="A572" t="s">
        <v>271</v>
      </c>
      <c r="B572" s="1">
        <v>42558</v>
      </c>
      <c r="C572">
        <v>2</v>
      </c>
      <c r="D572">
        <v>8437205451</v>
      </c>
      <c r="E572">
        <v>400</v>
      </c>
      <c r="F572" t="s">
        <v>17</v>
      </c>
      <c r="G572" t="s">
        <v>18</v>
      </c>
      <c r="H572" t="s">
        <v>19</v>
      </c>
      <c r="I572">
        <v>11.27</v>
      </c>
      <c r="J572" t="s">
        <v>19</v>
      </c>
      <c r="K572" s="2">
        <v>0.48888888888888887</v>
      </c>
      <c r="L572" s="2">
        <v>0.50624999999999998</v>
      </c>
      <c r="M572" t="s">
        <v>26</v>
      </c>
      <c r="N572">
        <v>25</v>
      </c>
      <c r="O572">
        <v>0.88052379999999997</v>
      </c>
    </row>
    <row r="573" spans="1:15" x14ac:dyDescent="0.3">
      <c r="A573" t="s">
        <v>144</v>
      </c>
      <c r="B573" s="1">
        <v>42558</v>
      </c>
      <c r="C573">
        <v>5</v>
      </c>
      <c r="D573">
        <v>8433002101</v>
      </c>
      <c r="E573" t="s">
        <v>20</v>
      </c>
      <c r="F573" t="s">
        <v>17</v>
      </c>
      <c r="G573" t="s">
        <v>18</v>
      </c>
      <c r="H573" t="s">
        <v>20</v>
      </c>
      <c r="I573">
        <v>26.08</v>
      </c>
      <c r="J573" t="s">
        <v>19</v>
      </c>
      <c r="K573" s="2">
        <v>0.47916666666666669</v>
      </c>
      <c r="L573" s="2">
        <v>0.48958333333333331</v>
      </c>
      <c r="M573" t="s">
        <v>26</v>
      </c>
      <c r="N573">
        <v>15</v>
      </c>
      <c r="O573">
        <v>0.83951140000000002</v>
      </c>
    </row>
    <row r="574" spans="1:15" hidden="1" x14ac:dyDescent="0.3">
      <c r="A574" t="s">
        <v>428</v>
      </c>
      <c r="B574" s="1">
        <v>42558</v>
      </c>
      <c r="C574">
        <v>3.76</v>
      </c>
      <c r="D574" t="s">
        <v>20</v>
      </c>
      <c r="E574" t="s">
        <v>20</v>
      </c>
      <c r="F574" t="s">
        <v>17</v>
      </c>
      <c r="G574" t="s">
        <v>18</v>
      </c>
      <c r="H574" t="s">
        <v>19</v>
      </c>
      <c r="I574" t="s">
        <v>20</v>
      </c>
      <c r="J574" t="s">
        <v>20</v>
      </c>
      <c r="K574" s="2">
        <v>0.48541666666666666</v>
      </c>
      <c r="L574" s="2">
        <v>0.51180555555555551</v>
      </c>
      <c r="M574" t="s">
        <v>21</v>
      </c>
      <c r="N574">
        <v>38</v>
      </c>
      <c r="O574">
        <v>0.79290640000000001</v>
      </c>
    </row>
    <row r="575" spans="1:15" hidden="1" x14ac:dyDescent="0.3">
      <c r="A575" t="s">
        <v>449</v>
      </c>
      <c r="B575" s="1">
        <v>42558</v>
      </c>
      <c r="C575">
        <v>0</v>
      </c>
      <c r="D575">
        <v>8434717837</v>
      </c>
      <c r="E575" t="s">
        <v>20</v>
      </c>
      <c r="F575" t="s">
        <v>16</v>
      </c>
      <c r="G575" t="s">
        <v>18</v>
      </c>
      <c r="H575" t="s">
        <v>20</v>
      </c>
      <c r="I575">
        <v>10</v>
      </c>
      <c r="J575" t="s">
        <v>19</v>
      </c>
      <c r="K575" s="2">
        <v>0.55069444444444449</v>
      </c>
      <c r="L575" s="2">
        <v>0.57638888888888895</v>
      </c>
      <c r="M575" t="s">
        <v>21</v>
      </c>
      <c r="N575">
        <v>37</v>
      </c>
      <c r="O575">
        <v>0.73760179999999997</v>
      </c>
    </row>
    <row r="576" spans="1:15" x14ac:dyDescent="0.3">
      <c r="A576" t="s">
        <v>127</v>
      </c>
      <c r="B576" s="1">
        <v>42558</v>
      </c>
      <c r="C576">
        <v>3</v>
      </c>
      <c r="D576">
        <v>8435175843</v>
      </c>
      <c r="E576">
        <v>320</v>
      </c>
      <c r="F576" t="s">
        <v>17</v>
      </c>
      <c r="G576" t="s">
        <v>18</v>
      </c>
      <c r="H576" t="s">
        <v>19</v>
      </c>
      <c r="I576">
        <v>12.82</v>
      </c>
      <c r="J576" t="s">
        <v>19</v>
      </c>
      <c r="K576" s="2">
        <v>0.47222222222222227</v>
      </c>
      <c r="L576" s="2">
        <v>0.4861111111111111</v>
      </c>
      <c r="M576" t="s">
        <v>26</v>
      </c>
      <c r="N576">
        <v>20</v>
      </c>
      <c r="O576">
        <v>0.73635899999999999</v>
      </c>
    </row>
    <row r="577" spans="1:15" hidden="1" x14ac:dyDescent="0.3">
      <c r="A577" t="s">
        <v>472</v>
      </c>
      <c r="B577" s="1">
        <v>42558</v>
      </c>
      <c r="C577">
        <v>0</v>
      </c>
      <c r="D577">
        <v>8436099332</v>
      </c>
      <c r="E577" t="s">
        <v>20</v>
      </c>
      <c r="F577" t="s">
        <v>16</v>
      </c>
      <c r="G577" t="s">
        <v>26</v>
      </c>
      <c r="H577" t="s">
        <v>20</v>
      </c>
      <c r="I577">
        <v>10.44</v>
      </c>
      <c r="J577" t="s">
        <v>24</v>
      </c>
      <c r="K577" s="2">
        <v>0.79861111111111116</v>
      </c>
      <c r="L577" s="2">
        <v>0.81041666666666667</v>
      </c>
      <c r="M577" t="s">
        <v>21</v>
      </c>
      <c r="N577">
        <v>17</v>
      </c>
      <c r="O577">
        <v>0.73138780000000003</v>
      </c>
    </row>
    <row r="578" spans="1:15" hidden="1" x14ac:dyDescent="0.3">
      <c r="A578" t="s">
        <v>131</v>
      </c>
      <c r="B578" s="1">
        <v>42558</v>
      </c>
      <c r="C578">
        <v>1</v>
      </c>
      <c r="D578">
        <v>5015174243</v>
      </c>
      <c r="E578" t="s">
        <v>72</v>
      </c>
      <c r="F578" t="s">
        <v>17</v>
      </c>
      <c r="G578" t="s">
        <v>18</v>
      </c>
      <c r="H578" t="s">
        <v>19</v>
      </c>
      <c r="I578">
        <v>16.079999999999998</v>
      </c>
      <c r="J578" t="s">
        <v>24</v>
      </c>
      <c r="K578" s="2">
        <v>0.84166666666666667</v>
      </c>
      <c r="L578" s="2">
        <v>0.86249999999999993</v>
      </c>
      <c r="M578" t="s">
        <v>21</v>
      </c>
      <c r="N578">
        <v>30</v>
      </c>
      <c r="O578">
        <v>0.65060580000000001</v>
      </c>
    </row>
    <row r="579" spans="1:15" hidden="1" x14ac:dyDescent="0.3">
      <c r="A579" t="s">
        <v>201</v>
      </c>
      <c r="B579" s="1">
        <v>42558</v>
      </c>
      <c r="C579">
        <v>0</v>
      </c>
      <c r="D579">
        <v>8432774791</v>
      </c>
      <c r="E579" t="s">
        <v>20</v>
      </c>
      <c r="F579" t="s">
        <v>16</v>
      </c>
      <c r="G579" t="s">
        <v>26</v>
      </c>
      <c r="H579" t="s">
        <v>20</v>
      </c>
      <c r="I579">
        <v>10</v>
      </c>
      <c r="J579" t="s">
        <v>19</v>
      </c>
      <c r="K579" s="2">
        <v>0.82500000000000007</v>
      </c>
      <c r="L579" s="2">
        <v>0.83958333333333324</v>
      </c>
      <c r="M579" t="s">
        <v>26</v>
      </c>
      <c r="N579">
        <v>21</v>
      </c>
      <c r="O579">
        <v>0.52384019999999998</v>
      </c>
    </row>
    <row r="580" spans="1:15" hidden="1" x14ac:dyDescent="0.3">
      <c r="A580" t="s">
        <v>387</v>
      </c>
      <c r="B580" s="1">
        <v>42558</v>
      </c>
      <c r="C580">
        <v>7</v>
      </c>
      <c r="D580">
        <v>4105074282</v>
      </c>
      <c r="E580" t="s">
        <v>20</v>
      </c>
      <c r="F580" t="s">
        <v>17</v>
      </c>
      <c r="G580" t="s">
        <v>18</v>
      </c>
      <c r="H580" t="s">
        <v>19</v>
      </c>
      <c r="I580">
        <v>38.4</v>
      </c>
      <c r="J580" t="s">
        <v>20</v>
      </c>
      <c r="K580" s="2">
        <v>0.53819444444444442</v>
      </c>
      <c r="L580" s="2">
        <v>0.55277777777777781</v>
      </c>
      <c r="M580" t="s">
        <v>21</v>
      </c>
      <c r="N580">
        <v>21</v>
      </c>
      <c r="O580">
        <v>0.47102119999999997</v>
      </c>
    </row>
    <row r="581" spans="1:15" x14ac:dyDescent="0.3">
      <c r="A581" t="s">
        <v>475</v>
      </c>
      <c r="B581" s="1">
        <v>42558</v>
      </c>
      <c r="C581">
        <v>4.5</v>
      </c>
      <c r="D581">
        <v>8433436332</v>
      </c>
      <c r="E581" t="s">
        <v>20</v>
      </c>
      <c r="F581" t="s">
        <v>17</v>
      </c>
      <c r="G581" t="s">
        <v>26</v>
      </c>
      <c r="H581" t="s">
        <v>20</v>
      </c>
      <c r="I581">
        <v>20.11</v>
      </c>
      <c r="J581" t="s">
        <v>19</v>
      </c>
      <c r="K581" s="2">
        <v>0.59861111111111109</v>
      </c>
      <c r="L581" s="2">
        <v>0.62013888888888891</v>
      </c>
      <c r="M581" t="s">
        <v>21</v>
      </c>
      <c r="N581">
        <v>31</v>
      </c>
      <c r="O581">
        <v>0.3020004</v>
      </c>
    </row>
    <row r="582" spans="1:15" hidden="1" x14ac:dyDescent="0.3">
      <c r="A582" t="s">
        <v>496</v>
      </c>
      <c r="B582" s="1">
        <v>42558</v>
      </c>
      <c r="C582" t="s">
        <v>20</v>
      </c>
      <c r="D582">
        <v>8432767637</v>
      </c>
      <c r="E582" t="s">
        <v>20</v>
      </c>
      <c r="F582" t="s">
        <v>20</v>
      </c>
      <c r="G582" t="s">
        <v>20</v>
      </c>
      <c r="H582" t="s">
        <v>20</v>
      </c>
      <c r="I582">
        <v>16.13</v>
      </c>
      <c r="J582" t="s">
        <v>24</v>
      </c>
      <c r="K582" s="2">
        <v>0.76944444444444438</v>
      </c>
      <c r="L582" t="s">
        <v>20</v>
      </c>
      <c r="M582" t="s">
        <v>20</v>
      </c>
      <c r="N582" t="s">
        <v>20</v>
      </c>
      <c r="O582">
        <v>0.6158074</v>
      </c>
    </row>
    <row r="583" spans="1:15" hidden="1" x14ac:dyDescent="0.3">
      <c r="A583" t="s">
        <v>411</v>
      </c>
      <c r="B583" s="1">
        <v>42558</v>
      </c>
      <c r="C583" t="s">
        <v>20</v>
      </c>
      <c r="D583">
        <v>8045145751</v>
      </c>
      <c r="E583" t="s">
        <v>72</v>
      </c>
      <c r="F583" t="s">
        <v>20</v>
      </c>
      <c r="G583" t="s">
        <v>20</v>
      </c>
      <c r="H583" t="s">
        <v>20</v>
      </c>
      <c r="I583">
        <v>44.31</v>
      </c>
      <c r="J583" t="s">
        <v>24</v>
      </c>
      <c r="K583" s="2">
        <v>0.81597222222222221</v>
      </c>
      <c r="L583" t="s">
        <v>20</v>
      </c>
      <c r="M583" t="s">
        <v>20</v>
      </c>
      <c r="N583" t="s">
        <v>20</v>
      </c>
      <c r="O583">
        <v>0.52819000000000005</v>
      </c>
    </row>
    <row r="584" spans="1:15" hidden="1" x14ac:dyDescent="0.3">
      <c r="A584" t="s">
        <v>33</v>
      </c>
      <c r="B584" s="1">
        <v>42559</v>
      </c>
      <c r="C584">
        <v>5.0599999999999996</v>
      </c>
      <c r="D584">
        <v>3293774</v>
      </c>
      <c r="E584" t="s">
        <v>16</v>
      </c>
      <c r="F584" t="s">
        <v>16</v>
      </c>
      <c r="G584" t="s">
        <v>18</v>
      </c>
      <c r="H584" t="s">
        <v>19</v>
      </c>
      <c r="I584" t="s">
        <v>20</v>
      </c>
      <c r="J584" t="s">
        <v>20</v>
      </c>
      <c r="K584" s="2">
        <v>0.80694444444444446</v>
      </c>
      <c r="L584" t="s">
        <v>20</v>
      </c>
      <c r="M584" t="s">
        <v>26</v>
      </c>
      <c r="N584" t="s">
        <v>20</v>
      </c>
      <c r="O584">
        <v>3.0548023999999998</v>
      </c>
    </row>
    <row r="585" spans="1:15" hidden="1" x14ac:dyDescent="0.3">
      <c r="A585" t="s">
        <v>79</v>
      </c>
      <c r="B585" s="1">
        <v>42559</v>
      </c>
      <c r="C585">
        <v>2.56</v>
      </c>
      <c r="D585">
        <v>9085811987</v>
      </c>
      <c r="E585" t="s">
        <v>72</v>
      </c>
      <c r="F585" t="s">
        <v>17</v>
      </c>
      <c r="G585" t="s">
        <v>26</v>
      </c>
      <c r="H585" t="s">
        <v>19</v>
      </c>
      <c r="I585" t="s">
        <v>20</v>
      </c>
      <c r="J585" t="s">
        <v>20</v>
      </c>
      <c r="K585" s="2">
        <v>0.84861111111111109</v>
      </c>
      <c r="L585" t="s">
        <v>20</v>
      </c>
      <c r="M585" t="s">
        <v>21</v>
      </c>
      <c r="N585" t="s">
        <v>20</v>
      </c>
      <c r="O585">
        <v>2.5483614000000001</v>
      </c>
    </row>
    <row r="586" spans="1:15" hidden="1" x14ac:dyDescent="0.3">
      <c r="A586" t="s">
        <v>121</v>
      </c>
      <c r="B586" s="1">
        <v>42559</v>
      </c>
      <c r="C586">
        <v>4.92</v>
      </c>
      <c r="D586" t="s">
        <v>20</v>
      </c>
      <c r="E586" t="s">
        <v>20</v>
      </c>
      <c r="F586" t="s">
        <v>17</v>
      </c>
      <c r="G586" t="s">
        <v>18</v>
      </c>
      <c r="H586" t="s">
        <v>19</v>
      </c>
      <c r="I586">
        <v>17.02</v>
      </c>
      <c r="J586" t="s">
        <v>24</v>
      </c>
      <c r="K586" t="s">
        <v>20</v>
      </c>
      <c r="L586" t="s">
        <v>20</v>
      </c>
      <c r="M586" t="s">
        <v>21</v>
      </c>
      <c r="N586" t="s">
        <v>20</v>
      </c>
      <c r="O586">
        <v>2.0705048000000001</v>
      </c>
    </row>
    <row r="587" spans="1:15" hidden="1" x14ac:dyDescent="0.3">
      <c r="A587" t="s">
        <v>121</v>
      </c>
      <c r="B587" s="1">
        <v>42559</v>
      </c>
      <c r="C587" t="s">
        <v>20</v>
      </c>
      <c r="D587">
        <v>8439337178</v>
      </c>
      <c r="E587" t="s">
        <v>20</v>
      </c>
      <c r="F587" t="s">
        <v>20</v>
      </c>
      <c r="G587" t="s">
        <v>20</v>
      </c>
      <c r="H587" t="s">
        <v>20</v>
      </c>
      <c r="I587">
        <v>17.13</v>
      </c>
      <c r="J587" t="s">
        <v>20</v>
      </c>
      <c r="K587" s="2">
        <v>0.45624999999999999</v>
      </c>
      <c r="L587" t="s">
        <v>20</v>
      </c>
      <c r="M587" t="s">
        <v>20</v>
      </c>
      <c r="N587" t="s">
        <v>20</v>
      </c>
      <c r="O587">
        <v>2.0705048000000001</v>
      </c>
    </row>
    <row r="588" spans="1:15" hidden="1" x14ac:dyDescent="0.3">
      <c r="A588" t="s">
        <v>234</v>
      </c>
      <c r="B588" s="1">
        <v>42559</v>
      </c>
      <c r="C588">
        <v>1.77</v>
      </c>
      <c r="D588">
        <v>5408783825</v>
      </c>
      <c r="E588" t="s">
        <v>16</v>
      </c>
      <c r="F588" t="s">
        <v>17</v>
      </c>
      <c r="G588" t="s">
        <v>18</v>
      </c>
      <c r="H588" t="s">
        <v>19</v>
      </c>
      <c r="I588" t="s">
        <v>20</v>
      </c>
      <c r="J588" t="s">
        <v>20</v>
      </c>
      <c r="K588" s="2">
        <v>0.54236111111111118</v>
      </c>
      <c r="L588" t="s">
        <v>20</v>
      </c>
      <c r="M588" t="s">
        <v>26</v>
      </c>
      <c r="N588" t="s">
        <v>20</v>
      </c>
      <c r="O588">
        <v>1.3409812000000001</v>
      </c>
    </row>
    <row r="589" spans="1:15" hidden="1" x14ac:dyDescent="0.3">
      <c r="A589" t="s">
        <v>246</v>
      </c>
      <c r="B589" s="1">
        <v>42559</v>
      </c>
      <c r="C589">
        <v>1.7</v>
      </c>
      <c r="D589">
        <v>7632340990</v>
      </c>
      <c r="E589" t="s">
        <v>247</v>
      </c>
      <c r="F589" t="s">
        <v>59</v>
      </c>
      <c r="G589" t="s">
        <v>18</v>
      </c>
      <c r="H589" t="s">
        <v>19</v>
      </c>
      <c r="I589" t="s">
        <v>20</v>
      </c>
      <c r="J589" t="s">
        <v>20</v>
      </c>
      <c r="K589" s="2">
        <v>0.57152777777777775</v>
      </c>
      <c r="L589" t="s">
        <v>20</v>
      </c>
      <c r="M589" t="s">
        <v>21</v>
      </c>
      <c r="N589" t="s">
        <v>20</v>
      </c>
      <c r="O589">
        <v>1.3167466000000001</v>
      </c>
    </row>
    <row r="590" spans="1:15" hidden="1" x14ac:dyDescent="0.3">
      <c r="A590" t="s">
        <v>211</v>
      </c>
      <c r="B590" s="1">
        <v>42559</v>
      </c>
      <c r="C590">
        <v>0</v>
      </c>
      <c r="D590">
        <v>8432311765</v>
      </c>
      <c r="E590" t="s">
        <v>20</v>
      </c>
      <c r="F590" t="s">
        <v>16</v>
      </c>
      <c r="G590" t="s">
        <v>18</v>
      </c>
      <c r="H590" t="s">
        <v>17</v>
      </c>
      <c r="I590">
        <v>16.13</v>
      </c>
      <c r="J590" t="s">
        <v>19</v>
      </c>
      <c r="K590" s="2">
        <v>0.59305555555555556</v>
      </c>
      <c r="L590" t="s">
        <v>20</v>
      </c>
      <c r="M590" t="s">
        <v>21</v>
      </c>
      <c r="N590" t="s">
        <v>20</v>
      </c>
      <c r="O590">
        <v>1.0712936</v>
      </c>
    </row>
    <row r="591" spans="1:15" hidden="1" x14ac:dyDescent="0.3">
      <c r="A591" t="s">
        <v>362</v>
      </c>
      <c r="B591" s="1">
        <v>42559</v>
      </c>
      <c r="C591">
        <v>5</v>
      </c>
      <c r="D591" t="s">
        <v>20</v>
      </c>
      <c r="E591" t="s">
        <v>20</v>
      </c>
      <c r="F591" t="s">
        <v>17</v>
      </c>
      <c r="G591" t="s">
        <v>18</v>
      </c>
      <c r="H591" t="s">
        <v>19</v>
      </c>
      <c r="I591">
        <v>13.81</v>
      </c>
      <c r="J591" t="s">
        <v>20</v>
      </c>
      <c r="K591" t="s">
        <v>20</v>
      </c>
      <c r="L591" t="s">
        <v>20</v>
      </c>
      <c r="M591" t="s">
        <v>21</v>
      </c>
      <c r="N591" t="s">
        <v>20</v>
      </c>
      <c r="O591">
        <v>0.96316999999999997</v>
      </c>
    </row>
    <row r="592" spans="1:15" hidden="1" x14ac:dyDescent="0.3">
      <c r="A592" t="s">
        <v>367</v>
      </c>
      <c r="B592" s="1">
        <v>42559</v>
      </c>
      <c r="C592">
        <v>5.51</v>
      </c>
      <c r="D592" t="s">
        <v>20</v>
      </c>
      <c r="E592" t="s">
        <v>20</v>
      </c>
      <c r="F592" t="s">
        <v>17</v>
      </c>
      <c r="G592" t="s">
        <v>18</v>
      </c>
      <c r="H592" t="s">
        <v>19</v>
      </c>
      <c r="I592">
        <v>34.590000000000003</v>
      </c>
      <c r="J592" t="s">
        <v>24</v>
      </c>
      <c r="K592" s="2">
        <v>0.72638888888888886</v>
      </c>
      <c r="L592" t="s">
        <v>20</v>
      </c>
      <c r="M592" t="s">
        <v>180</v>
      </c>
      <c r="N592" t="s">
        <v>20</v>
      </c>
      <c r="O592">
        <v>0.95012059999999998</v>
      </c>
    </row>
    <row r="593" spans="1:15" hidden="1" x14ac:dyDescent="0.3">
      <c r="A593" t="s">
        <v>372</v>
      </c>
      <c r="B593" s="1">
        <v>42559</v>
      </c>
      <c r="C593">
        <v>3.95</v>
      </c>
      <c r="D593">
        <v>8034630708</v>
      </c>
      <c r="E593" t="s">
        <v>20</v>
      </c>
      <c r="F593" t="s">
        <v>16</v>
      </c>
      <c r="G593" t="s">
        <v>18</v>
      </c>
      <c r="H593" t="s">
        <v>17</v>
      </c>
      <c r="I593" t="s">
        <v>20</v>
      </c>
      <c r="J593" t="s">
        <v>20</v>
      </c>
      <c r="K593" s="2">
        <v>0.59305555555555556</v>
      </c>
      <c r="L593" t="s">
        <v>20</v>
      </c>
      <c r="M593" t="s">
        <v>26</v>
      </c>
      <c r="N593" t="s">
        <v>20</v>
      </c>
      <c r="O593">
        <v>0.9358284</v>
      </c>
    </row>
    <row r="594" spans="1:15" hidden="1" x14ac:dyDescent="0.3">
      <c r="A594" t="s">
        <v>428</v>
      </c>
      <c r="B594" s="1">
        <v>42559</v>
      </c>
      <c r="C594">
        <v>2</v>
      </c>
      <c r="D594">
        <v>4044442523</v>
      </c>
      <c r="E594" t="s">
        <v>20</v>
      </c>
      <c r="F594" t="s">
        <v>17</v>
      </c>
      <c r="G594" t="s">
        <v>18</v>
      </c>
      <c r="H594" t="s">
        <v>19</v>
      </c>
      <c r="I594" t="s">
        <v>20</v>
      </c>
      <c r="J594" t="s">
        <v>20</v>
      </c>
      <c r="K594" s="2">
        <v>0.57430555555555551</v>
      </c>
      <c r="L594" t="s">
        <v>20</v>
      </c>
      <c r="M594" t="s">
        <v>21</v>
      </c>
      <c r="N594" t="s">
        <v>20</v>
      </c>
      <c r="O594">
        <v>0.79290640000000001</v>
      </c>
    </row>
    <row r="595" spans="1:15" hidden="1" x14ac:dyDescent="0.3">
      <c r="A595" t="s">
        <v>456</v>
      </c>
      <c r="B595" s="1">
        <v>42559</v>
      </c>
      <c r="C595">
        <v>2</v>
      </c>
      <c r="D595">
        <v>6047422134</v>
      </c>
      <c r="E595">
        <v>5</v>
      </c>
      <c r="F595" t="s">
        <v>72</v>
      </c>
      <c r="G595" t="s">
        <v>26</v>
      </c>
      <c r="H595" t="s">
        <v>19</v>
      </c>
      <c r="I595" t="s">
        <v>20</v>
      </c>
      <c r="J595" t="s">
        <v>20</v>
      </c>
      <c r="K595" s="2">
        <v>0.93055555555555547</v>
      </c>
      <c r="L595" t="s">
        <v>20</v>
      </c>
      <c r="M595" t="s">
        <v>21</v>
      </c>
      <c r="N595" t="s">
        <v>20</v>
      </c>
      <c r="O595">
        <v>0.7233096</v>
      </c>
    </row>
    <row r="596" spans="1:15" hidden="1" x14ac:dyDescent="0.3">
      <c r="A596" t="s">
        <v>477</v>
      </c>
      <c r="B596" s="1">
        <v>42559</v>
      </c>
      <c r="C596">
        <v>0</v>
      </c>
      <c r="D596">
        <v>8433299103</v>
      </c>
      <c r="E596" t="s">
        <v>20</v>
      </c>
      <c r="F596" t="s">
        <v>16</v>
      </c>
      <c r="G596" t="s">
        <v>26</v>
      </c>
      <c r="H596" t="s">
        <v>19</v>
      </c>
      <c r="I596">
        <v>11.6</v>
      </c>
      <c r="J596" t="s">
        <v>20</v>
      </c>
      <c r="K596" s="2">
        <v>0.90763888888888899</v>
      </c>
      <c r="L596" s="2">
        <v>0.92152777777777783</v>
      </c>
      <c r="M596" t="s">
        <v>21</v>
      </c>
      <c r="N596">
        <v>20</v>
      </c>
      <c r="O596">
        <v>2.0524841999999999</v>
      </c>
    </row>
    <row r="597" spans="1:15" hidden="1" x14ac:dyDescent="0.3">
      <c r="A597" t="s">
        <v>479</v>
      </c>
      <c r="B597" s="1">
        <v>42559</v>
      </c>
      <c r="C597">
        <v>2</v>
      </c>
      <c r="D597">
        <v>3175908872</v>
      </c>
      <c r="E597" t="s">
        <v>20</v>
      </c>
      <c r="F597" t="s">
        <v>17</v>
      </c>
      <c r="G597" t="s">
        <v>26</v>
      </c>
      <c r="H597" t="s">
        <v>19</v>
      </c>
      <c r="I597" t="s">
        <v>20</v>
      </c>
      <c r="J597" t="s">
        <v>20</v>
      </c>
      <c r="K597" s="2">
        <v>0.67708333333333337</v>
      </c>
      <c r="L597" s="2">
        <v>0.71319444444444446</v>
      </c>
      <c r="M597" t="s">
        <v>21</v>
      </c>
      <c r="N597">
        <v>52</v>
      </c>
      <c r="O597">
        <v>1.7206566000000001</v>
      </c>
    </row>
    <row r="598" spans="1:15" hidden="1" x14ac:dyDescent="0.3">
      <c r="A598" t="s">
        <v>480</v>
      </c>
      <c r="B598" s="1">
        <v>42559</v>
      </c>
      <c r="C598">
        <v>5</v>
      </c>
      <c r="D598">
        <v>8436938841</v>
      </c>
      <c r="E598" t="s">
        <v>20</v>
      </c>
      <c r="F598" t="s">
        <v>17</v>
      </c>
      <c r="G598" t="s">
        <v>26</v>
      </c>
      <c r="H598" t="s">
        <v>20</v>
      </c>
      <c r="I598">
        <v>15.96</v>
      </c>
      <c r="J598" t="s">
        <v>20</v>
      </c>
      <c r="K598" s="2">
        <v>0.45416666666666666</v>
      </c>
      <c r="L598" s="2">
        <v>0.47569444444444442</v>
      </c>
      <c r="M598" t="s">
        <v>21</v>
      </c>
      <c r="N598">
        <v>31</v>
      </c>
      <c r="O598">
        <v>1.5671708</v>
      </c>
    </row>
    <row r="599" spans="1:15" hidden="1" x14ac:dyDescent="0.3">
      <c r="A599" t="s">
        <v>481</v>
      </c>
      <c r="B599" s="1">
        <v>42559</v>
      </c>
      <c r="C599">
        <v>5.14</v>
      </c>
      <c r="D599">
        <v>2074394107</v>
      </c>
      <c r="E599" t="s">
        <v>20</v>
      </c>
      <c r="F599" t="s">
        <v>59</v>
      </c>
      <c r="G599" t="s">
        <v>18</v>
      </c>
      <c r="H599" t="s">
        <v>19</v>
      </c>
      <c r="I599">
        <v>34.86</v>
      </c>
      <c r="J599" t="s">
        <v>24</v>
      </c>
      <c r="K599" s="2">
        <v>0.81458333333333333</v>
      </c>
      <c r="L599" s="2">
        <v>0.83333333333333337</v>
      </c>
      <c r="M599" t="s">
        <v>26</v>
      </c>
      <c r="N599">
        <v>27</v>
      </c>
      <c r="O599">
        <v>1.5242941999999999</v>
      </c>
    </row>
    <row r="600" spans="1:15" x14ac:dyDescent="0.3">
      <c r="A600" t="s">
        <v>395</v>
      </c>
      <c r="B600" s="1">
        <v>42559</v>
      </c>
      <c r="C600">
        <v>3.5</v>
      </c>
      <c r="D600" t="s">
        <v>20</v>
      </c>
      <c r="E600" t="s">
        <v>20</v>
      </c>
      <c r="F600" t="s">
        <v>17</v>
      </c>
      <c r="G600" t="s">
        <v>26</v>
      </c>
      <c r="H600" t="s">
        <v>17</v>
      </c>
      <c r="I600">
        <v>14.97</v>
      </c>
      <c r="J600" t="s">
        <v>19</v>
      </c>
      <c r="K600" s="2">
        <v>0.52777777777777779</v>
      </c>
      <c r="L600" s="2">
        <v>0.54652777777777783</v>
      </c>
      <c r="M600" t="s">
        <v>26</v>
      </c>
      <c r="N600">
        <v>27</v>
      </c>
      <c r="O600">
        <v>1.3074256</v>
      </c>
    </row>
    <row r="601" spans="1:15" hidden="1" x14ac:dyDescent="0.3">
      <c r="A601" t="s">
        <v>283</v>
      </c>
      <c r="B601" s="1">
        <v>42559</v>
      </c>
      <c r="C601">
        <v>2.74</v>
      </c>
      <c r="D601">
        <v>8032360161</v>
      </c>
      <c r="E601">
        <v>221</v>
      </c>
      <c r="F601" t="s">
        <v>16</v>
      </c>
      <c r="G601" t="s">
        <v>26</v>
      </c>
      <c r="H601" t="s">
        <v>19</v>
      </c>
      <c r="I601" t="s">
        <v>20</v>
      </c>
      <c r="J601" t="s">
        <v>20</v>
      </c>
      <c r="K601" s="2">
        <v>0.75347222222222221</v>
      </c>
      <c r="L601" s="2">
        <v>0.78819444444444453</v>
      </c>
      <c r="M601" t="s">
        <v>21</v>
      </c>
      <c r="N601">
        <v>50</v>
      </c>
      <c r="O601">
        <v>1.2918905999999999</v>
      </c>
    </row>
    <row r="602" spans="1:15" hidden="1" x14ac:dyDescent="0.3">
      <c r="A602" t="s">
        <v>482</v>
      </c>
      <c r="B602" s="1">
        <v>42559</v>
      </c>
      <c r="C602">
        <v>2.5</v>
      </c>
      <c r="D602" t="s">
        <v>20</v>
      </c>
      <c r="E602" t="s">
        <v>20</v>
      </c>
      <c r="F602" t="s">
        <v>16</v>
      </c>
      <c r="G602" t="s">
        <v>18</v>
      </c>
      <c r="H602" t="s">
        <v>17</v>
      </c>
      <c r="I602">
        <v>11.37</v>
      </c>
      <c r="J602" t="s">
        <v>24</v>
      </c>
      <c r="K602" s="2">
        <v>0.55555555555555558</v>
      </c>
      <c r="L602" s="2">
        <v>0.56874999999999998</v>
      </c>
      <c r="M602" t="s">
        <v>26</v>
      </c>
      <c r="N602">
        <v>19</v>
      </c>
      <c r="O602">
        <v>1.2061374</v>
      </c>
    </row>
    <row r="603" spans="1:15" x14ac:dyDescent="0.3">
      <c r="A603" t="s">
        <v>73</v>
      </c>
      <c r="B603" s="1">
        <v>42559</v>
      </c>
      <c r="C603">
        <v>3</v>
      </c>
      <c r="D603">
        <v>8435779748</v>
      </c>
      <c r="E603" t="s">
        <v>20</v>
      </c>
      <c r="F603" t="s">
        <v>17</v>
      </c>
      <c r="G603" t="s">
        <v>18</v>
      </c>
      <c r="H603" t="s">
        <v>17</v>
      </c>
      <c r="I603">
        <v>15.03</v>
      </c>
      <c r="J603" t="s">
        <v>19</v>
      </c>
      <c r="K603" s="2">
        <v>0.4916666666666667</v>
      </c>
      <c r="L603" s="2">
        <v>0.50208333333333333</v>
      </c>
      <c r="M603" t="s">
        <v>21</v>
      </c>
      <c r="N603">
        <v>15</v>
      </c>
      <c r="O603">
        <v>1.0166104</v>
      </c>
    </row>
    <row r="604" spans="1:15" hidden="1" x14ac:dyDescent="0.3">
      <c r="A604" t="s">
        <v>483</v>
      </c>
      <c r="B604" s="1">
        <v>42559</v>
      </c>
      <c r="C604">
        <v>0</v>
      </c>
      <c r="D604">
        <v>8436421173</v>
      </c>
      <c r="E604" t="s">
        <v>20</v>
      </c>
      <c r="F604" t="s">
        <v>16</v>
      </c>
      <c r="G604" t="s">
        <v>18</v>
      </c>
      <c r="H604" t="s">
        <v>17</v>
      </c>
      <c r="I604">
        <v>21.44</v>
      </c>
      <c r="J604" t="s">
        <v>20</v>
      </c>
      <c r="K604" s="2">
        <v>0.91736111111111107</v>
      </c>
      <c r="L604" s="2">
        <v>0.9458333333333333</v>
      </c>
      <c r="M604" t="s">
        <v>180</v>
      </c>
      <c r="N604">
        <v>41</v>
      </c>
      <c r="O604">
        <v>0.94266380000000005</v>
      </c>
    </row>
    <row r="605" spans="1:15" x14ac:dyDescent="0.3">
      <c r="A605" t="s">
        <v>486</v>
      </c>
      <c r="B605" s="1">
        <v>42559</v>
      </c>
      <c r="C605">
        <v>6</v>
      </c>
      <c r="D605">
        <v>8433272745</v>
      </c>
      <c r="E605" t="s">
        <v>20</v>
      </c>
      <c r="F605" t="s">
        <v>17</v>
      </c>
      <c r="G605" t="s">
        <v>26</v>
      </c>
      <c r="H605" t="s">
        <v>19</v>
      </c>
      <c r="I605">
        <v>22.54</v>
      </c>
      <c r="J605" t="s">
        <v>19</v>
      </c>
      <c r="K605" s="2">
        <v>0.77013888888888893</v>
      </c>
      <c r="L605" s="2">
        <v>0.78125</v>
      </c>
      <c r="M605" t="s">
        <v>26</v>
      </c>
      <c r="N605">
        <v>16</v>
      </c>
      <c r="O605">
        <v>0.86933859999999996</v>
      </c>
    </row>
    <row r="606" spans="1:15" hidden="1" x14ac:dyDescent="0.3">
      <c r="A606" t="s">
        <v>487</v>
      </c>
      <c r="B606" s="1">
        <v>42559</v>
      </c>
      <c r="C606">
        <v>2</v>
      </c>
      <c r="D606">
        <v>9175751326</v>
      </c>
      <c r="E606" t="s">
        <v>20</v>
      </c>
      <c r="F606" t="s">
        <v>17</v>
      </c>
      <c r="G606" t="s">
        <v>26</v>
      </c>
      <c r="H606" t="s">
        <v>19</v>
      </c>
      <c r="I606">
        <v>10</v>
      </c>
      <c r="J606" t="s">
        <v>20</v>
      </c>
      <c r="K606" s="2">
        <v>0.90555555555555556</v>
      </c>
      <c r="L606" s="2">
        <v>0.93402777777777779</v>
      </c>
      <c r="M606" t="s">
        <v>21</v>
      </c>
      <c r="N606">
        <v>41</v>
      </c>
      <c r="O606">
        <v>0.83143319999999998</v>
      </c>
    </row>
    <row r="607" spans="1:15" hidden="1" x14ac:dyDescent="0.3">
      <c r="A607" t="s">
        <v>488</v>
      </c>
      <c r="B607" s="1">
        <v>42559</v>
      </c>
      <c r="C607">
        <v>2.56</v>
      </c>
      <c r="D607">
        <v>3034323</v>
      </c>
      <c r="E607" t="s">
        <v>18</v>
      </c>
      <c r="F607" t="s">
        <v>17</v>
      </c>
      <c r="G607" t="s">
        <v>26</v>
      </c>
      <c r="H607" t="s">
        <v>19</v>
      </c>
      <c r="I607" t="s">
        <v>20</v>
      </c>
      <c r="J607" t="s">
        <v>20</v>
      </c>
      <c r="K607" s="2">
        <v>0.51388888888888895</v>
      </c>
      <c r="L607" t="s">
        <v>20</v>
      </c>
      <c r="M607" t="s">
        <v>21</v>
      </c>
      <c r="N607" t="s">
        <v>20</v>
      </c>
      <c r="O607">
        <v>0.63693500000000003</v>
      </c>
    </row>
    <row r="608" spans="1:15" hidden="1" x14ac:dyDescent="0.3">
      <c r="A608" t="s">
        <v>489</v>
      </c>
      <c r="B608" s="1">
        <v>42559</v>
      </c>
      <c r="C608">
        <v>1.5</v>
      </c>
      <c r="D608">
        <v>9542923528</v>
      </c>
      <c r="E608" t="s">
        <v>20</v>
      </c>
      <c r="F608" t="s">
        <v>17</v>
      </c>
      <c r="G608" t="s">
        <v>18</v>
      </c>
      <c r="H608" t="s">
        <v>19</v>
      </c>
      <c r="I608">
        <v>10.5</v>
      </c>
      <c r="J608" t="s">
        <v>20</v>
      </c>
      <c r="K608" s="2">
        <v>0.87083333333333324</v>
      </c>
      <c r="L608" s="2">
        <v>0.88541666666666663</v>
      </c>
      <c r="M608" t="s">
        <v>21</v>
      </c>
      <c r="N608">
        <v>21</v>
      </c>
      <c r="O608">
        <v>0.67981159999999996</v>
      </c>
    </row>
    <row r="609" spans="1:15" x14ac:dyDescent="0.3">
      <c r="A609" t="s">
        <v>296</v>
      </c>
      <c r="B609" s="1">
        <v>42559</v>
      </c>
      <c r="C609">
        <v>2</v>
      </c>
      <c r="D609">
        <v>5126699203</v>
      </c>
      <c r="E609" t="s">
        <v>16</v>
      </c>
      <c r="F609" t="s">
        <v>17</v>
      </c>
      <c r="G609" t="s">
        <v>18</v>
      </c>
      <c r="H609" t="s">
        <v>19</v>
      </c>
      <c r="I609">
        <v>11.82</v>
      </c>
      <c r="J609" t="s">
        <v>19</v>
      </c>
      <c r="K609" s="2">
        <v>0.49861111111111112</v>
      </c>
      <c r="L609" s="2">
        <v>0.52152777777777781</v>
      </c>
      <c r="M609" t="s">
        <v>21</v>
      </c>
      <c r="N609">
        <v>33</v>
      </c>
      <c r="O609">
        <v>0.65433419999999998</v>
      </c>
    </row>
    <row r="610" spans="1:15" x14ac:dyDescent="0.3">
      <c r="A610" t="s">
        <v>490</v>
      </c>
      <c r="B610" s="1">
        <v>42559</v>
      </c>
      <c r="C610">
        <v>2</v>
      </c>
      <c r="D610" t="s">
        <v>20</v>
      </c>
      <c r="E610" t="s">
        <v>20</v>
      </c>
      <c r="F610" t="s">
        <v>17</v>
      </c>
      <c r="G610" t="s">
        <v>26</v>
      </c>
      <c r="H610" t="s">
        <v>17</v>
      </c>
      <c r="I610">
        <v>10</v>
      </c>
      <c r="J610" t="s">
        <v>19</v>
      </c>
      <c r="K610" s="2">
        <v>0.6020833333333333</v>
      </c>
      <c r="L610" s="2">
        <v>0.61249999999999993</v>
      </c>
      <c r="M610" t="s">
        <v>26</v>
      </c>
      <c r="N610">
        <v>15</v>
      </c>
      <c r="O610">
        <v>0.63382799999999995</v>
      </c>
    </row>
    <row r="611" spans="1:15" hidden="1" x14ac:dyDescent="0.3">
      <c r="A611" t="s">
        <v>298</v>
      </c>
      <c r="B611" s="1">
        <v>42559</v>
      </c>
      <c r="C611">
        <v>1</v>
      </c>
      <c r="D611">
        <v>84321520261</v>
      </c>
      <c r="E611" t="s">
        <v>20</v>
      </c>
      <c r="F611" t="s">
        <v>16</v>
      </c>
      <c r="G611" t="s">
        <v>18</v>
      </c>
      <c r="H611" t="s">
        <v>17</v>
      </c>
      <c r="I611">
        <v>12.82</v>
      </c>
      <c r="J611" t="s">
        <v>24</v>
      </c>
      <c r="K611" s="2">
        <v>0.47986111111111113</v>
      </c>
      <c r="L611" s="2">
        <v>0.4909722222222222</v>
      </c>
      <c r="M611" t="s">
        <v>26</v>
      </c>
      <c r="N611">
        <v>16</v>
      </c>
      <c r="O611">
        <v>0.62885679999999999</v>
      </c>
    </row>
    <row r="612" spans="1:15" x14ac:dyDescent="0.3">
      <c r="A612" t="s">
        <v>135</v>
      </c>
      <c r="B612" s="1">
        <v>42559</v>
      </c>
      <c r="C612">
        <v>3</v>
      </c>
      <c r="D612">
        <v>8284555188</v>
      </c>
      <c r="E612" t="s">
        <v>20</v>
      </c>
      <c r="F612" t="s">
        <v>17</v>
      </c>
      <c r="G612" t="s">
        <v>26</v>
      </c>
      <c r="H612" t="s">
        <v>19</v>
      </c>
      <c r="I612">
        <v>15.75</v>
      </c>
      <c r="J612" t="s">
        <v>19</v>
      </c>
      <c r="K612" s="2">
        <v>0.93680555555555556</v>
      </c>
      <c r="L612" s="2">
        <v>0.94791666666666663</v>
      </c>
      <c r="M612" t="s">
        <v>21</v>
      </c>
      <c r="N612">
        <v>16</v>
      </c>
      <c r="O612">
        <v>0.47723520000000003</v>
      </c>
    </row>
    <row r="613" spans="1:15" hidden="1" x14ac:dyDescent="0.3">
      <c r="A613" t="s">
        <v>491</v>
      </c>
      <c r="B613" s="1">
        <v>42559</v>
      </c>
      <c r="C613">
        <v>3.07</v>
      </c>
      <c r="D613">
        <v>8437232166</v>
      </c>
      <c r="E613" t="s">
        <v>20</v>
      </c>
      <c r="F613" t="s">
        <v>16</v>
      </c>
      <c r="G613" t="s">
        <v>18</v>
      </c>
      <c r="H613" t="s">
        <v>19</v>
      </c>
      <c r="I613">
        <v>12.93</v>
      </c>
      <c r="J613" t="s">
        <v>24</v>
      </c>
      <c r="K613" s="2">
        <v>0.82500000000000007</v>
      </c>
      <c r="L613" s="2">
        <v>0.85555555555555562</v>
      </c>
      <c r="M613" t="s">
        <v>180</v>
      </c>
      <c r="N613">
        <v>44</v>
      </c>
      <c r="O613">
        <v>0.20319780000000001</v>
      </c>
    </row>
    <row r="614" spans="1:15" hidden="1" x14ac:dyDescent="0.3">
      <c r="A614" t="s">
        <v>494</v>
      </c>
      <c r="B614" s="1">
        <v>42559</v>
      </c>
      <c r="C614">
        <v>10.51</v>
      </c>
      <c r="D614">
        <v>2767837</v>
      </c>
      <c r="E614" t="s">
        <v>20</v>
      </c>
      <c r="F614" t="s">
        <v>17</v>
      </c>
      <c r="G614" t="s">
        <v>18</v>
      </c>
      <c r="H614" t="s">
        <v>19</v>
      </c>
      <c r="I614" t="s">
        <v>20</v>
      </c>
      <c r="J614" t="s">
        <v>20</v>
      </c>
      <c r="K614" s="2">
        <v>0.79722222222222217</v>
      </c>
      <c r="L614" t="s">
        <v>20</v>
      </c>
      <c r="M614" t="s">
        <v>26</v>
      </c>
      <c r="N614" t="s">
        <v>20</v>
      </c>
      <c r="O614">
        <v>0.62574980000000002</v>
      </c>
    </row>
    <row r="615" spans="1:15" hidden="1" x14ac:dyDescent="0.3">
      <c r="A615" t="s">
        <v>516</v>
      </c>
      <c r="B615" s="1">
        <v>42559</v>
      </c>
      <c r="C615">
        <v>3.68</v>
      </c>
      <c r="D615">
        <v>8131308</v>
      </c>
      <c r="E615" t="s">
        <v>16</v>
      </c>
      <c r="F615" t="s">
        <v>17</v>
      </c>
      <c r="G615" t="s">
        <v>26</v>
      </c>
      <c r="H615" t="s">
        <v>19</v>
      </c>
      <c r="I615" t="s">
        <v>20</v>
      </c>
      <c r="J615" t="s">
        <v>20</v>
      </c>
      <c r="K615" s="2">
        <v>0.93055555555555547</v>
      </c>
      <c r="L615" t="s">
        <v>20</v>
      </c>
      <c r="M615" t="s">
        <v>26</v>
      </c>
      <c r="N615" t="s">
        <v>20</v>
      </c>
      <c r="O615">
        <v>0.52384019999999998</v>
      </c>
    </row>
    <row r="616" spans="1:15" hidden="1" x14ac:dyDescent="0.3">
      <c r="A616" t="s">
        <v>519</v>
      </c>
      <c r="B616" s="1">
        <v>42559</v>
      </c>
      <c r="C616">
        <v>2.15</v>
      </c>
      <c r="D616">
        <v>4959818</v>
      </c>
      <c r="E616" t="s">
        <v>20</v>
      </c>
      <c r="F616" t="s">
        <v>17</v>
      </c>
      <c r="G616" t="s">
        <v>18</v>
      </c>
      <c r="H616" t="s">
        <v>19</v>
      </c>
      <c r="I616" t="s">
        <v>20</v>
      </c>
      <c r="J616" t="s">
        <v>20</v>
      </c>
      <c r="K616" s="2">
        <v>0.58333333333333337</v>
      </c>
      <c r="L616" t="s">
        <v>20</v>
      </c>
      <c r="M616" t="s">
        <v>21</v>
      </c>
      <c r="N616" t="s">
        <v>20</v>
      </c>
      <c r="O616">
        <v>0.51514059999999995</v>
      </c>
    </row>
    <row r="617" spans="1:15" hidden="1" x14ac:dyDescent="0.3">
      <c r="A617" t="s">
        <v>544</v>
      </c>
      <c r="B617" s="1">
        <v>42559</v>
      </c>
      <c r="C617">
        <v>4.53</v>
      </c>
      <c r="D617">
        <v>8704185</v>
      </c>
      <c r="E617">
        <v>300</v>
      </c>
      <c r="F617" t="s">
        <v>17</v>
      </c>
      <c r="G617" t="s">
        <v>18</v>
      </c>
      <c r="H617" t="s">
        <v>19</v>
      </c>
      <c r="I617" t="s">
        <v>20</v>
      </c>
      <c r="J617" t="s">
        <v>20</v>
      </c>
      <c r="K617" s="2">
        <v>0.78749999999999998</v>
      </c>
      <c r="L617" t="s">
        <v>20</v>
      </c>
      <c r="M617" t="s">
        <v>180</v>
      </c>
      <c r="N617" t="s">
        <v>20</v>
      </c>
      <c r="O617">
        <v>0.22370399999999999</v>
      </c>
    </row>
    <row r="618" spans="1:15" hidden="1" x14ac:dyDescent="0.3">
      <c r="A618" t="s">
        <v>364</v>
      </c>
      <c r="B618" s="1">
        <v>42559</v>
      </c>
      <c r="C618">
        <v>3.73</v>
      </c>
      <c r="D618">
        <v>2247239338</v>
      </c>
      <c r="E618" t="s">
        <v>20</v>
      </c>
      <c r="F618" t="s">
        <v>17</v>
      </c>
      <c r="G618" t="s">
        <v>18</v>
      </c>
      <c r="H618" t="s">
        <v>19</v>
      </c>
      <c r="I618" t="s">
        <v>20</v>
      </c>
      <c r="J618" t="s">
        <v>20</v>
      </c>
      <c r="K618" t="s">
        <v>20</v>
      </c>
      <c r="L618" t="s">
        <v>20</v>
      </c>
      <c r="M618" t="s">
        <v>21</v>
      </c>
      <c r="N618" t="s">
        <v>20</v>
      </c>
      <c r="O618">
        <v>0.1752348</v>
      </c>
    </row>
    <row r="619" spans="1:15" x14ac:dyDescent="0.3">
      <c r="A619" t="s">
        <v>163</v>
      </c>
      <c r="B619" s="1">
        <v>42562</v>
      </c>
      <c r="C619">
        <v>3</v>
      </c>
      <c r="D619">
        <v>9565362213</v>
      </c>
      <c r="E619" t="s">
        <v>20</v>
      </c>
      <c r="F619" t="s">
        <v>17</v>
      </c>
      <c r="G619" t="s">
        <v>18</v>
      </c>
      <c r="H619" t="s">
        <v>19</v>
      </c>
      <c r="I619" t="s">
        <v>20</v>
      </c>
      <c r="J619" t="s">
        <v>19</v>
      </c>
      <c r="K619" s="2">
        <v>0.59305555555555556</v>
      </c>
      <c r="L619" t="s">
        <v>20</v>
      </c>
      <c r="M619" t="s">
        <v>21</v>
      </c>
      <c r="N619" t="s">
        <v>20</v>
      </c>
      <c r="O619">
        <v>1.8592287999999999</v>
      </c>
    </row>
    <row r="620" spans="1:15" hidden="1" x14ac:dyDescent="0.3">
      <c r="A620" t="s">
        <v>190</v>
      </c>
      <c r="B620" s="1">
        <v>42562</v>
      </c>
      <c r="C620">
        <v>2</v>
      </c>
      <c r="D620">
        <v>2565904790</v>
      </c>
      <c r="E620" t="s">
        <v>16</v>
      </c>
      <c r="F620" t="s">
        <v>17</v>
      </c>
      <c r="G620" t="s">
        <v>26</v>
      </c>
      <c r="H620" t="s">
        <v>19</v>
      </c>
      <c r="I620" t="s">
        <v>20</v>
      </c>
      <c r="J620" t="s">
        <v>20</v>
      </c>
      <c r="K620" s="2">
        <v>0.91875000000000007</v>
      </c>
      <c r="L620" t="s">
        <v>20</v>
      </c>
      <c r="M620" t="s">
        <v>21</v>
      </c>
      <c r="N620" t="s">
        <v>20</v>
      </c>
      <c r="O620">
        <v>1.6442243999999999</v>
      </c>
    </row>
    <row r="621" spans="1:15" x14ac:dyDescent="0.3">
      <c r="A621" t="s">
        <v>206</v>
      </c>
      <c r="B621" s="1">
        <v>42562</v>
      </c>
      <c r="C621">
        <v>2.09</v>
      </c>
      <c r="D621">
        <v>8645423018</v>
      </c>
      <c r="E621" t="s">
        <v>20</v>
      </c>
      <c r="F621" t="s">
        <v>17</v>
      </c>
      <c r="G621" t="s">
        <v>26</v>
      </c>
      <c r="H621" t="s">
        <v>19</v>
      </c>
      <c r="I621" t="s">
        <v>20</v>
      </c>
      <c r="J621" t="s">
        <v>19</v>
      </c>
      <c r="K621" s="2">
        <v>0.78125</v>
      </c>
      <c r="L621" t="s">
        <v>20</v>
      </c>
      <c r="M621" t="s">
        <v>21</v>
      </c>
      <c r="N621" t="s">
        <v>20</v>
      </c>
      <c r="O621">
        <v>1.5000595999999999</v>
      </c>
    </row>
    <row r="622" spans="1:15" x14ac:dyDescent="0.3">
      <c r="A622" t="s">
        <v>235</v>
      </c>
      <c r="B622" s="1">
        <v>42562</v>
      </c>
      <c r="C622">
        <v>2.4300000000000002</v>
      </c>
      <c r="D622">
        <v>4947894</v>
      </c>
      <c r="E622" t="s">
        <v>20</v>
      </c>
      <c r="F622" t="s">
        <v>17</v>
      </c>
      <c r="G622" t="s">
        <v>26</v>
      </c>
      <c r="H622" t="s">
        <v>17</v>
      </c>
      <c r="I622" t="s">
        <v>20</v>
      </c>
      <c r="J622" t="s">
        <v>19</v>
      </c>
      <c r="K622" s="2">
        <v>0.77083333333333337</v>
      </c>
      <c r="L622" t="s">
        <v>20</v>
      </c>
      <c r="M622" t="s">
        <v>26</v>
      </c>
      <c r="N622" t="s">
        <v>20</v>
      </c>
      <c r="O622">
        <v>1.3372527999999999</v>
      </c>
    </row>
    <row r="623" spans="1:15" hidden="1" x14ac:dyDescent="0.3">
      <c r="A623" t="s">
        <v>310</v>
      </c>
      <c r="B623" s="1">
        <v>42562</v>
      </c>
      <c r="C623">
        <v>4.93</v>
      </c>
      <c r="D623">
        <v>5091501</v>
      </c>
      <c r="E623" t="s">
        <v>20</v>
      </c>
      <c r="F623" t="s">
        <v>17</v>
      </c>
      <c r="G623" t="s">
        <v>26</v>
      </c>
      <c r="H623" t="s">
        <v>19</v>
      </c>
      <c r="I623" t="s">
        <v>20</v>
      </c>
      <c r="J623" t="s">
        <v>20</v>
      </c>
      <c r="K623" s="2">
        <v>0.82638888888888884</v>
      </c>
      <c r="L623" t="s">
        <v>20</v>
      </c>
      <c r="M623" t="s">
        <v>26</v>
      </c>
      <c r="N623" t="s">
        <v>20</v>
      </c>
      <c r="O623">
        <v>1.1328122</v>
      </c>
    </row>
    <row r="624" spans="1:15" hidden="1" x14ac:dyDescent="0.3">
      <c r="A624" t="s">
        <v>355</v>
      </c>
      <c r="B624" s="1">
        <v>42562</v>
      </c>
      <c r="C624">
        <v>1.51</v>
      </c>
      <c r="D624">
        <v>8644157457</v>
      </c>
      <c r="E624" t="s">
        <v>20</v>
      </c>
      <c r="F624" t="s">
        <v>17</v>
      </c>
      <c r="G624" t="s">
        <v>26</v>
      </c>
      <c r="H624" t="s">
        <v>19</v>
      </c>
      <c r="I624" t="s">
        <v>20</v>
      </c>
      <c r="J624" t="s">
        <v>20</v>
      </c>
      <c r="K624" s="2">
        <v>0.86458333333333337</v>
      </c>
      <c r="L624" t="s">
        <v>20</v>
      </c>
      <c r="M624" t="s">
        <v>21</v>
      </c>
      <c r="N624" t="s">
        <v>20</v>
      </c>
      <c r="O624">
        <v>0.98678319999999997</v>
      </c>
    </row>
    <row r="625" spans="1:15" x14ac:dyDescent="0.3">
      <c r="A625" t="s">
        <v>358</v>
      </c>
      <c r="B625" s="1">
        <v>42562</v>
      </c>
      <c r="C625">
        <v>3.82</v>
      </c>
      <c r="D625">
        <v>8033898934</v>
      </c>
      <c r="E625" t="s">
        <v>20</v>
      </c>
      <c r="F625" t="s">
        <v>17</v>
      </c>
      <c r="G625" t="s">
        <v>20</v>
      </c>
      <c r="H625" t="s">
        <v>17</v>
      </c>
      <c r="I625" t="s">
        <v>20</v>
      </c>
      <c r="J625" t="s">
        <v>19</v>
      </c>
      <c r="K625" s="2">
        <v>0.60763888888888895</v>
      </c>
      <c r="L625" t="s">
        <v>20</v>
      </c>
      <c r="M625" t="s">
        <v>26</v>
      </c>
      <c r="N625" t="s">
        <v>20</v>
      </c>
      <c r="O625">
        <v>0.98243340000000001</v>
      </c>
    </row>
    <row r="626" spans="1:15" hidden="1" x14ac:dyDescent="0.3">
      <c r="A626" t="s">
        <v>126</v>
      </c>
      <c r="B626" s="1">
        <v>42562</v>
      </c>
      <c r="C626">
        <v>3.7</v>
      </c>
      <c r="D626">
        <v>9732205677</v>
      </c>
      <c r="E626" t="s">
        <v>20</v>
      </c>
      <c r="F626" t="s">
        <v>17</v>
      </c>
      <c r="G626" t="s">
        <v>26</v>
      </c>
      <c r="H626" t="s">
        <v>19</v>
      </c>
      <c r="I626" t="s">
        <v>20</v>
      </c>
      <c r="J626" t="s">
        <v>20</v>
      </c>
      <c r="K626" t="s">
        <v>20</v>
      </c>
      <c r="L626" t="s">
        <v>20</v>
      </c>
      <c r="M626" t="s">
        <v>21</v>
      </c>
      <c r="N626" t="s">
        <v>20</v>
      </c>
      <c r="O626">
        <v>0.81651960000000001</v>
      </c>
    </row>
    <row r="627" spans="1:15" hidden="1" x14ac:dyDescent="0.3">
      <c r="A627" t="s">
        <v>427</v>
      </c>
      <c r="B627" s="1">
        <v>42562</v>
      </c>
      <c r="C627">
        <v>1.78</v>
      </c>
      <c r="D627">
        <v>6962561</v>
      </c>
      <c r="E627" t="s">
        <v>20</v>
      </c>
      <c r="F627" t="s">
        <v>17</v>
      </c>
      <c r="G627" t="s">
        <v>26</v>
      </c>
      <c r="H627" t="s">
        <v>19</v>
      </c>
      <c r="I627" t="s">
        <v>20</v>
      </c>
      <c r="J627" t="s">
        <v>20</v>
      </c>
      <c r="K627" s="2">
        <v>0.85069444444444453</v>
      </c>
      <c r="L627" t="s">
        <v>20</v>
      </c>
      <c r="M627" t="s">
        <v>21</v>
      </c>
      <c r="N627" t="s">
        <v>20</v>
      </c>
      <c r="O627">
        <v>0.79539199999999999</v>
      </c>
    </row>
    <row r="628" spans="1:15" hidden="1" x14ac:dyDescent="0.3">
      <c r="A628" t="s">
        <v>466</v>
      </c>
      <c r="B628" s="1">
        <v>42562</v>
      </c>
      <c r="C628">
        <v>1.08</v>
      </c>
      <c r="D628">
        <v>8439981457</v>
      </c>
      <c r="E628" t="s">
        <v>20</v>
      </c>
      <c r="F628" t="s">
        <v>17</v>
      </c>
      <c r="G628" t="s">
        <v>26</v>
      </c>
      <c r="H628" t="s">
        <v>19</v>
      </c>
      <c r="I628">
        <v>13.92</v>
      </c>
      <c r="J628" t="s">
        <v>24</v>
      </c>
      <c r="K628" s="2">
        <v>0.61875000000000002</v>
      </c>
      <c r="L628" t="s">
        <v>20</v>
      </c>
      <c r="M628" t="s">
        <v>21</v>
      </c>
      <c r="N628" t="s">
        <v>20</v>
      </c>
      <c r="O628">
        <v>0.69286099999999995</v>
      </c>
    </row>
    <row r="629" spans="1:15" hidden="1" x14ac:dyDescent="0.3">
      <c r="A629" t="s">
        <v>474</v>
      </c>
      <c r="B629" s="1">
        <v>42562</v>
      </c>
      <c r="C629">
        <v>4.75</v>
      </c>
      <c r="D629">
        <v>6968979</v>
      </c>
      <c r="E629" t="s">
        <v>20</v>
      </c>
      <c r="F629" t="s">
        <v>17</v>
      </c>
      <c r="G629" t="s">
        <v>26</v>
      </c>
      <c r="H629" t="s">
        <v>19</v>
      </c>
      <c r="I629" t="s">
        <v>20</v>
      </c>
      <c r="J629" t="s">
        <v>20</v>
      </c>
      <c r="K629" s="2">
        <v>0.8340277777777777</v>
      </c>
      <c r="L629" t="s">
        <v>20</v>
      </c>
      <c r="M629" t="s">
        <v>21</v>
      </c>
      <c r="N629" t="s">
        <v>20</v>
      </c>
      <c r="O629">
        <v>0.6754618</v>
      </c>
    </row>
    <row r="630" spans="1:15" x14ac:dyDescent="0.3">
      <c r="A630" t="s">
        <v>492</v>
      </c>
      <c r="B630" s="1">
        <v>42562</v>
      </c>
      <c r="C630">
        <v>2</v>
      </c>
      <c r="D630">
        <v>8434780160</v>
      </c>
      <c r="E630" t="s">
        <v>493</v>
      </c>
      <c r="F630" t="s">
        <v>17</v>
      </c>
      <c r="G630" t="s">
        <v>26</v>
      </c>
      <c r="H630" t="s">
        <v>20</v>
      </c>
      <c r="I630">
        <v>14.03</v>
      </c>
      <c r="J630" t="s">
        <v>19</v>
      </c>
      <c r="K630" s="2">
        <v>0.87361111111111101</v>
      </c>
      <c r="L630" s="2">
        <v>0.8930555555555556</v>
      </c>
      <c r="M630" t="s">
        <v>21</v>
      </c>
      <c r="N630">
        <v>28</v>
      </c>
      <c r="O630">
        <v>2.4501802000000001</v>
      </c>
    </row>
    <row r="631" spans="1:15" hidden="1" x14ac:dyDescent="0.3">
      <c r="A631" t="s">
        <v>104</v>
      </c>
      <c r="B631" s="1">
        <v>42562</v>
      </c>
      <c r="C631">
        <v>4.74</v>
      </c>
      <c r="D631">
        <v>8143228481</v>
      </c>
      <c r="E631">
        <v>2</v>
      </c>
      <c r="F631" t="s">
        <v>17</v>
      </c>
      <c r="G631" t="s">
        <v>18</v>
      </c>
      <c r="H631" t="s">
        <v>19</v>
      </c>
      <c r="I631">
        <v>13.26</v>
      </c>
      <c r="J631" t="s">
        <v>24</v>
      </c>
      <c r="K631" s="2">
        <v>0.59236111111111112</v>
      </c>
      <c r="L631" s="2">
        <v>0.62013888888888891</v>
      </c>
      <c r="M631" t="s">
        <v>26</v>
      </c>
      <c r="N631">
        <v>40</v>
      </c>
      <c r="O631">
        <v>2.1686860000000001</v>
      </c>
    </row>
    <row r="632" spans="1:15" hidden="1" x14ac:dyDescent="0.3">
      <c r="A632" t="s">
        <v>121</v>
      </c>
      <c r="B632" s="1">
        <v>42562</v>
      </c>
      <c r="C632">
        <v>3.68</v>
      </c>
      <c r="D632">
        <v>2019176735</v>
      </c>
      <c r="E632" t="s">
        <v>20</v>
      </c>
      <c r="F632" t="s">
        <v>59</v>
      </c>
      <c r="G632" t="s">
        <v>18</v>
      </c>
      <c r="H632" t="s">
        <v>19</v>
      </c>
      <c r="I632">
        <v>22.32</v>
      </c>
      <c r="J632" t="s">
        <v>24</v>
      </c>
      <c r="K632" s="2">
        <v>0.65833333333333333</v>
      </c>
      <c r="L632" s="2">
        <v>0.66805555555555562</v>
      </c>
      <c r="M632" t="s">
        <v>21</v>
      </c>
      <c r="N632">
        <v>14</v>
      </c>
      <c r="O632">
        <v>2.0705048000000001</v>
      </c>
    </row>
    <row r="633" spans="1:15" hidden="1" x14ac:dyDescent="0.3">
      <c r="A633" t="s">
        <v>477</v>
      </c>
      <c r="B633" s="1">
        <v>42562</v>
      </c>
      <c r="C633">
        <v>0</v>
      </c>
      <c r="D633">
        <v>8434604844</v>
      </c>
      <c r="E633" t="s">
        <v>20</v>
      </c>
      <c r="F633" t="s">
        <v>16</v>
      </c>
      <c r="G633" t="s">
        <v>18</v>
      </c>
      <c r="H633" t="s">
        <v>19</v>
      </c>
      <c r="I633">
        <v>10.5</v>
      </c>
      <c r="J633" t="s">
        <v>19</v>
      </c>
      <c r="K633" s="2">
        <v>0.56805555555555554</v>
      </c>
      <c r="L633" s="2">
        <v>0.5805555555555556</v>
      </c>
      <c r="M633" t="s">
        <v>26</v>
      </c>
      <c r="N633">
        <v>18</v>
      </c>
      <c r="O633">
        <v>2.0524841999999999</v>
      </c>
    </row>
    <row r="634" spans="1:15" hidden="1" x14ac:dyDescent="0.3">
      <c r="A634" t="s">
        <v>157</v>
      </c>
      <c r="B634" s="1">
        <v>42562</v>
      </c>
      <c r="C634">
        <v>3.73</v>
      </c>
      <c r="D634">
        <v>8436559440</v>
      </c>
      <c r="E634" t="s">
        <v>72</v>
      </c>
      <c r="F634" t="s">
        <v>17</v>
      </c>
      <c r="G634" t="s">
        <v>26</v>
      </c>
      <c r="H634" t="s">
        <v>19</v>
      </c>
      <c r="I634">
        <v>11.27</v>
      </c>
      <c r="J634" t="s">
        <v>24</v>
      </c>
      <c r="K634" s="2">
        <v>0.58750000000000002</v>
      </c>
      <c r="L634" s="2">
        <v>0.62361111111111112</v>
      </c>
      <c r="M634" t="s">
        <v>21</v>
      </c>
      <c r="N634">
        <v>52</v>
      </c>
      <c r="O634">
        <v>1.4279771999999999</v>
      </c>
    </row>
    <row r="635" spans="1:15" hidden="1" x14ac:dyDescent="0.3">
      <c r="A635" t="s">
        <v>497</v>
      </c>
      <c r="B635" s="1">
        <v>42562</v>
      </c>
      <c r="C635">
        <v>0</v>
      </c>
      <c r="D635">
        <v>8436289868</v>
      </c>
      <c r="E635" t="s">
        <v>111</v>
      </c>
      <c r="F635" t="s">
        <v>16</v>
      </c>
      <c r="G635" t="s">
        <v>18</v>
      </c>
      <c r="H635" t="s">
        <v>19</v>
      </c>
      <c r="I635">
        <v>17.899999999999999</v>
      </c>
      <c r="J635" t="s">
        <v>24</v>
      </c>
      <c r="K635" s="2">
        <v>0.67638888888888893</v>
      </c>
      <c r="L635" s="2">
        <v>0.69097222222222221</v>
      </c>
      <c r="M635" t="s">
        <v>21</v>
      </c>
      <c r="N635">
        <v>21</v>
      </c>
      <c r="O635">
        <v>1.1663678</v>
      </c>
    </row>
    <row r="636" spans="1:15" hidden="1" x14ac:dyDescent="0.3">
      <c r="A636" t="s">
        <v>287</v>
      </c>
      <c r="B636" s="1">
        <v>42562</v>
      </c>
      <c r="C636">
        <v>2</v>
      </c>
      <c r="D636">
        <v>8623718537</v>
      </c>
      <c r="E636" t="s">
        <v>20</v>
      </c>
      <c r="F636" t="s">
        <v>16</v>
      </c>
      <c r="G636" t="s">
        <v>26</v>
      </c>
      <c r="H636" t="s">
        <v>20</v>
      </c>
      <c r="I636">
        <v>10.83</v>
      </c>
      <c r="J636" t="s">
        <v>19</v>
      </c>
      <c r="K636" s="2">
        <v>0.47500000000000003</v>
      </c>
      <c r="L636" s="2">
        <v>0.49722222222222223</v>
      </c>
      <c r="M636" t="s">
        <v>21</v>
      </c>
      <c r="N636">
        <v>32</v>
      </c>
      <c r="O636">
        <v>0.95447040000000005</v>
      </c>
    </row>
    <row r="637" spans="1:15" hidden="1" x14ac:dyDescent="0.3">
      <c r="A637" t="s">
        <v>215</v>
      </c>
      <c r="B637" s="1">
        <v>42562</v>
      </c>
      <c r="C637">
        <v>3.56</v>
      </c>
      <c r="D637">
        <v>7063614635</v>
      </c>
      <c r="E637" t="s">
        <v>20</v>
      </c>
      <c r="F637" t="s">
        <v>17</v>
      </c>
      <c r="G637" t="s">
        <v>18</v>
      </c>
      <c r="H637" t="s">
        <v>19</v>
      </c>
      <c r="I637">
        <v>10.44</v>
      </c>
      <c r="J637" t="s">
        <v>24</v>
      </c>
      <c r="K637" s="2">
        <v>0.59236111111111112</v>
      </c>
      <c r="L637" s="2">
        <v>0.61388888888888882</v>
      </c>
      <c r="M637" t="s">
        <v>21</v>
      </c>
      <c r="N637">
        <v>31</v>
      </c>
      <c r="O637">
        <v>0.9364498</v>
      </c>
    </row>
    <row r="638" spans="1:15" hidden="1" x14ac:dyDescent="0.3">
      <c r="A638" t="s">
        <v>422</v>
      </c>
      <c r="B638" s="1">
        <v>42562</v>
      </c>
      <c r="C638">
        <v>6.35</v>
      </c>
      <c r="D638">
        <v>7042889686</v>
      </c>
      <c r="E638" t="s">
        <v>72</v>
      </c>
      <c r="F638" t="s">
        <v>72</v>
      </c>
      <c r="G638" t="s">
        <v>26</v>
      </c>
      <c r="H638" t="s">
        <v>19</v>
      </c>
      <c r="I638">
        <v>33.65</v>
      </c>
      <c r="J638" t="s">
        <v>24</v>
      </c>
      <c r="K638" s="2">
        <v>0.7006944444444444</v>
      </c>
      <c r="L638" s="2">
        <v>0.72222222222222221</v>
      </c>
      <c r="M638" t="s">
        <v>21</v>
      </c>
      <c r="N638">
        <v>31</v>
      </c>
      <c r="O638">
        <v>0.78296399999999999</v>
      </c>
    </row>
    <row r="639" spans="1:15" hidden="1" x14ac:dyDescent="0.3">
      <c r="A639" t="s">
        <v>501</v>
      </c>
      <c r="B639" s="1">
        <v>42562</v>
      </c>
      <c r="C639">
        <v>2.33</v>
      </c>
      <c r="D639">
        <v>5759881</v>
      </c>
      <c r="E639" t="s">
        <v>20</v>
      </c>
      <c r="F639" t="s">
        <v>17</v>
      </c>
      <c r="G639" t="s">
        <v>26</v>
      </c>
      <c r="H639" t="s">
        <v>17</v>
      </c>
      <c r="I639" t="s">
        <v>20</v>
      </c>
      <c r="J639" t="s">
        <v>20</v>
      </c>
      <c r="K639" s="2">
        <v>0.76597222222222217</v>
      </c>
      <c r="L639" t="s">
        <v>20</v>
      </c>
      <c r="M639" t="s">
        <v>21</v>
      </c>
      <c r="N639" t="s">
        <v>20</v>
      </c>
      <c r="O639">
        <v>0.60772919999999997</v>
      </c>
    </row>
    <row r="640" spans="1:15" hidden="1" x14ac:dyDescent="0.3">
      <c r="A640" t="s">
        <v>502</v>
      </c>
      <c r="B640" s="1">
        <v>42562</v>
      </c>
      <c r="C640">
        <v>2.4</v>
      </c>
      <c r="D640">
        <v>8435575595</v>
      </c>
      <c r="E640" t="s">
        <v>18</v>
      </c>
      <c r="F640" t="s">
        <v>16</v>
      </c>
      <c r="G640" t="s">
        <v>26</v>
      </c>
      <c r="H640" t="s">
        <v>19</v>
      </c>
      <c r="I640">
        <v>17.62</v>
      </c>
      <c r="J640" t="s">
        <v>19</v>
      </c>
      <c r="K640" s="2">
        <v>0.58958333333333335</v>
      </c>
      <c r="L640" s="2">
        <v>0.61111111111111105</v>
      </c>
      <c r="M640" t="s">
        <v>21</v>
      </c>
      <c r="N640">
        <v>31</v>
      </c>
      <c r="O640">
        <v>0.64936300000000002</v>
      </c>
    </row>
    <row r="641" spans="1:15" hidden="1" x14ac:dyDescent="0.3">
      <c r="A641" t="s">
        <v>503</v>
      </c>
      <c r="B641" s="1">
        <v>42562</v>
      </c>
      <c r="C641">
        <v>1.8</v>
      </c>
      <c r="D641">
        <v>8435931778</v>
      </c>
      <c r="E641" t="s">
        <v>20</v>
      </c>
      <c r="F641" t="s">
        <v>16</v>
      </c>
      <c r="G641" t="s">
        <v>26</v>
      </c>
      <c r="H641" t="s">
        <v>17</v>
      </c>
      <c r="I641">
        <v>14.92</v>
      </c>
      <c r="J641" t="s">
        <v>24</v>
      </c>
      <c r="K641" s="2">
        <v>0.53888888888888886</v>
      </c>
      <c r="L641" s="2">
        <v>0.56597222222222221</v>
      </c>
      <c r="M641" t="s">
        <v>21</v>
      </c>
      <c r="N641">
        <v>39</v>
      </c>
      <c r="O641">
        <v>0.59902960000000005</v>
      </c>
    </row>
    <row r="642" spans="1:15" hidden="1" x14ac:dyDescent="0.3">
      <c r="A642" t="s">
        <v>135</v>
      </c>
      <c r="B642" s="1">
        <v>42562</v>
      </c>
      <c r="C642">
        <v>3.29</v>
      </c>
      <c r="D642">
        <v>8284555188</v>
      </c>
      <c r="E642" t="s">
        <v>20</v>
      </c>
      <c r="F642" t="s">
        <v>17</v>
      </c>
      <c r="G642" t="s">
        <v>26</v>
      </c>
      <c r="H642" t="s">
        <v>19</v>
      </c>
      <c r="I642">
        <v>12.71</v>
      </c>
      <c r="J642" t="s">
        <v>24</v>
      </c>
      <c r="K642" s="2">
        <v>0.71458333333333324</v>
      </c>
      <c r="L642" s="2">
        <v>0.72638888888888886</v>
      </c>
      <c r="M642" t="s">
        <v>21</v>
      </c>
      <c r="N642">
        <v>17</v>
      </c>
      <c r="O642">
        <v>0.47723520000000003</v>
      </c>
    </row>
    <row r="643" spans="1:15" hidden="1" x14ac:dyDescent="0.3">
      <c r="A643" t="s">
        <v>224</v>
      </c>
      <c r="B643" s="1">
        <v>42562</v>
      </c>
      <c r="C643">
        <v>5.18</v>
      </c>
      <c r="D643">
        <v>5867476690</v>
      </c>
      <c r="E643" t="s">
        <v>20</v>
      </c>
      <c r="F643" t="s">
        <v>59</v>
      </c>
      <c r="G643" t="s">
        <v>18</v>
      </c>
      <c r="H643" t="s">
        <v>19</v>
      </c>
      <c r="I643">
        <v>12.82</v>
      </c>
      <c r="J643" t="s">
        <v>24</v>
      </c>
      <c r="K643" s="2">
        <v>0.50416666666666665</v>
      </c>
      <c r="L643" s="2">
        <v>0.52500000000000002</v>
      </c>
      <c r="M643" t="s">
        <v>21</v>
      </c>
      <c r="N643">
        <v>30</v>
      </c>
      <c r="O643">
        <v>0.4387084</v>
      </c>
    </row>
    <row r="644" spans="1:15" x14ac:dyDescent="0.3">
      <c r="A644" t="s">
        <v>510</v>
      </c>
      <c r="B644" s="1">
        <v>42562</v>
      </c>
      <c r="C644">
        <v>2.36</v>
      </c>
      <c r="D644">
        <v>5025582129</v>
      </c>
      <c r="E644" t="s">
        <v>72</v>
      </c>
      <c r="F644" t="s">
        <v>17</v>
      </c>
      <c r="G644" t="s">
        <v>18</v>
      </c>
      <c r="H644" t="s">
        <v>19</v>
      </c>
      <c r="I644" t="s">
        <v>20</v>
      </c>
      <c r="J644" t="s">
        <v>19</v>
      </c>
      <c r="K644" s="2">
        <v>0.64166666666666672</v>
      </c>
      <c r="L644" t="s">
        <v>20</v>
      </c>
      <c r="M644" t="s">
        <v>21</v>
      </c>
      <c r="N644" t="s">
        <v>20</v>
      </c>
      <c r="O644">
        <v>0.5455892</v>
      </c>
    </row>
    <row r="645" spans="1:15" hidden="1" x14ac:dyDescent="0.3">
      <c r="A645" t="s">
        <v>532</v>
      </c>
      <c r="B645" s="1">
        <v>42562</v>
      </c>
      <c r="C645">
        <v>2.83</v>
      </c>
      <c r="D645">
        <v>4131018</v>
      </c>
      <c r="E645" t="s">
        <v>20</v>
      </c>
      <c r="F645" t="s">
        <v>17</v>
      </c>
      <c r="G645" t="s">
        <v>26</v>
      </c>
      <c r="H645" t="s">
        <v>19</v>
      </c>
      <c r="I645" t="s">
        <v>20</v>
      </c>
      <c r="J645" t="s">
        <v>20</v>
      </c>
      <c r="K645" s="2">
        <v>0.86458333333333337</v>
      </c>
      <c r="L645" t="s">
        <v>20</v>
      </c>
      <c r="M645" t="s">
        <v>26</v>
      </c>
      <c r="N645" t="s">
        <v>20</v>
      </c>
      <c r="O645">
        <v>0.45921459999999997</v>
      </c>
    </row>
    <row r="646" spans="1:15" hidden="1" x14ac:dyDescent="0.3">
      <c r="A646" t="s">
        <v>31</v>
      </c>
      <c r="B646" s="1">
        <v>42563</v>
      </c>
      <c r="C646">
        <v>1.71</v>
      </c>
      <c r="D646">
        <v>3363028331</v>
      </c>
      <c r="E646" t="s">
        <v>20</v>
      </c>
      <c r="F646" t="s">
        <v>17</v>
      </c>
      <c r="G646" t="s">
        <v>26</v>
      </c>
      <c r="H646" t="s">
        <v>19</v>
      </c>
      <c r="I646" t="s">
        <v>20</v>
      </c>
      <c r="J646" t="s">
        <v>20</v>
      </c>
      <c r="K646" s="2">
        <v>0.53125</v>
      </c>
      <c r="L646" t="s">
        <v>20</v>
      </c>
      <c r="M646" t="s">
        <v>26</v>
      </c>
      <c r="N646" t="s">
        <v>20</v>
      </c>
      <c r="O646">
        <v>3.1219136000000001</v>
      </c>
    </row>
    <row r="647" spans="1:15" hidden="1" x14ac:dyDescent="0.3">
      <c r="A647" t="s">
        <v>96</v>
      </c>
      <c r="B647" s="1">
        <v>42563</v>
      </c>
      <c r="C647" t="s">
        <v>20</v>
      </c>
      <c r="D647">
        <v>8439261717</v>
      </c>
      <c r="E647" t="s">
        <v>16</v>
      </c>
      <c r="F647" t="s">
        <v>20</v>
      </c>
      <c r="G647" t="s">
        <v>20</v>
      </c>
      <c r="H647" t="s">
        <v>19</v>
      </c>
      <c r="I647">
        <v>10.5</v>
      </c>
      <c r="J647" t="s">
        <v>24</v>
      </c>
      <c r="K647" s="2">
        <v>0.47986111111111113</v>
      </c>
      <c r="L647" t="s">
        <v>20</v>
      </c>
      <c r="M647" t="s">
        <v>20</v>
      </c>
      <c r="N647" t="s">
        <v>20</v>
      </c>
      <c r="O647">
        <v>2.2134268000000001</v>
      </c>
    </row>
    <row r="648" spans="1:15" hidden="1" x14ac:dyDescent="0.3">
      <c r="A648" t="s">
        <v>116</v>
      </c>
      <c r="B648" s="1">
        <v>42563</v>
      </c>
      <c r="C648" t="s">
        <v>20</v>
      </c>
      <c r="D648">
        <v>8437202426</v>
      </c>
      <c r="E648" t="s">
        <v>20</v>
      </c>
      <c r="F648" t="s">
        <v>20</v>
      </c>
      <c r="G648" t="s">
        <v>20</v>
      </c>
      <c r="H648" t="s">
        <v>17</v>
      </c>
      <c r="I648">
        <v>12.82</v>
      </c>
      <c r="J648" t="s">
        <v>24</v>
      </c>
      <c r="K648" s="2">
        <v>0.53333333333333333</v>
      </c>
      <c r="L648" t="s">
        <v>20</v>
      </c>
      <c r="M648" t="s">
        <v>20</v>
      </c>
      <c r="N648" t="s">
        <v>20</v>
      </c>
      <c r="O648">
        <v>2.1034389999999998</v>
      </c>
    </row>
    <row r="649" spans="1:15" hidden="1" x14ac:dyDescent="0.3">
      <c r="A649" t="s">
        <v>189</v>
      </c>
      <c r="B649" s="1">
        <v>42563</v>
      </c>
      <c r="C649">
        <v>5</v>
      </c>
      <c r="D649">
        <v>7857278072</v>
      </c>
      <c r="E649" t="s">
        <v>16</v>
      </c>
      <c r="F649" t="s">
        <v>17</v>
      </c>
      <c r="G649" t="s">
        <v>26</v>
      </c>
      <c r="H649" t="s">
        <v>19</v>
      </c>
      <c r="I649" t="s">
        <v>20</v>
      </c>
      <c r="J649" t="s">
        <v>20</v>
      </c>
      <c r="K649" s="2">
        <v>0.60416666666666663</v>
      </c>
      <c r="L649" t="s">
        <v>20</v>
      </c>
      <c r="M649" t="s">
        <v>21</v>
      </c>
      <c r="N649" t="s">
        <v>20</v>
      </c>
      <c r="O649">
        <v>1.6460885999999999</v>
      </c>
    </row>
    <row r="650" spans="1:15" x14ac:dyDescent="0.3">
      <c r="A650" t="s">
        <v>271</v>
      </c>
      <c r="B650" s="1">
        <v>42563</v>
      </c>
      <c r="C650">
        <v>2.63</v>
      </c>
      <c r="D650">
        <v>7205443</v>
      </c>
      <c r="E650" t="s">
        <v>20</v>
      </c>
      <c r="F650" t="s">
        <v>17</v>
      </c>
      <c r="G650" t="s">
        <v>18</v>
      </c>
      <c r="H650" t="s">
        <v>17</v>
      </c>
      <c r="I650" t="s">
        <v>20</v>
      </c>
      <c r="J650" t="s">
        <v>19</v>
      </c>
      <c r="K650" s="2">
        <v>0.48749999999999999</v>
      </c>
      <c r="L650" t="s">
        <v>20</v>
      </c>
      <c r="M650" t="s">
        <v>180</v>
      </c>
      <c r="N650" t="s">
        <v>20</v>
      </c>
      <c r="O650">
        <v>0.88052379999999997</v>
      </c>
    </row>
    <row r="651" spans="1:15" hidden="1" x14ac:dyDescent="0.3">
      <c r="A651" t="s">
        <v>390</v>
      </c>
      <c r="B651" s="1">
        <v>42563</v>
      </c>
      <c r="C651">
        <v>3</v>
      </c>
      <c r="D651">
        <v>8437221355</v>
      </c>
      <c r="E651" t="s">
        <v>20</v>
      </c>
      <c r="F651" t="s">
        <v>17</v>
      </c>
      <c r="G651" t="s">
        <v>18</v>
      </c>
      <c r="H651" t="s">
        <v>19</v>
      </c>
      <c r="I651">
        <v>15.58</v>
      </c>
      <c r="J651" t="s">
        <v>24</v>
      </c>
      <c r="K651" s="2">
        <v>0.46527777777777773</v>
      </c>
      <c r="L651" s="2">
        <v>0.50972222222222219</v>
      </c>
      <c r="M651" t="s">
        <v>180</v>
      </c>
      <c r="N651">
        <v>64</v>
      </c>
      <c r="O651">
        <v>2.4930568000000002</v>
      </c>
    </row>
    <row r="652" spans="1:15" hidden="1" x14ac:dyDescent="0.3">
      <c r="A652" t="s">
        <v>492</v>
      </c>
      <c r="B652" s="1">
        <v>42563</v>
      </c>
      <c r="C652" t="s">
        <v>20</v>
      </c>
      <c r="D652">
        <v>8434758543</v>
      </c>
      <c r="E652" t="s">
        <v>493</v>
      </c>
      <c r="F652" t="s">
        <v>16</v>
      </c>
      <c r="G652" t="s">
        <v>26</v>
      </c>
      <c r="H652" t="s">
        <v>20</v>
      </c>
      <c r="I652">
        <v>11.16</v>
      </c>
      <c r="J652" t="s">
        <v>19</v>
      </c>
      <c r="K652" s="2">
        <v>0.55833333333333335</v>
      </c>
      <c r="L652" s="2">
        <v>0.58680555555555558</v>
      </c>
      <c r="M652" t="s">
        <v>26</v>
      </c>
      <c r="N652">
        <v>41</v>
      </c>
      <c r="O652">
        <v>2.4501802000000001</v>
      </c>
    </row>
    <row r="653" spans="1:15" hidden="1" x14ac:dyDescent="0.3">
      <c r="A653" t="s">
        <v>116</v>
      </c>
      <c r="B653" s="1">
        <v>42563</v>
      </c>
      <c r="C653">
        <v>0</v>
      </c>
      <c r="D653" t="s">
        <v>20</v>
      </c>
      <c r="E653" t="s">
        <v>20</v>
      </c>
      <c r="F653" t="s">
        <v>16</v>
      </c>
      <c r="G653" t="s">
        <v>18</v>
      </c>
      <c r="H653" t="s">
        <v>17</v>
      </c>
      <c r="I653">
        <v>12.82</v>
      </c>
      <c r="J653" t="s">
        <v>20</v>
      </c>
      <c r="K653" s="2">
        <v>0.53749999999999998</v>
      </c>
      <c r="L653" s="2">
        <v>0.55138888888888882</v>
      </c>
      <c r="M653" t="s">
        <v>180</v>
      </c>
      <c r="N653">
        <v>20</v>
      </c>
      <c r="O653">
        <v>2.1034389999999998</v>
      </c>
    </row>
    <row r="654" spans="1:15" hidden="1" x14ac:dyDescent="0.3">
      <c r="A654" t="s">
        <v>144</v>
      </c>
      <c r="B654" s="1">
        <v>42563</v>
      </c>
      <c r="C654">
        <v>3.18</v>
      </c>
      <c r="D654">
        <v>8433002101</v>
      </c>
      <c r="E654" t="s">
        <v>20</v>
      </c>
      <c r="F654" t="s">
        <v>17</v>
      </c>
      <c r="G654" t="s">
        <v>18</v>
      </c>
      <c r="H654" t="s">
        <v>17</v>
      </c>
      <c r="I654">
        <v>12.82</v>
      </c>
      <c r="J654" t="s">
        <v>24</v>
      </c>
      <c r="K654" s="2">
        <v>0.47361111111111115</v>
      </c>
      <c r="L654" s="2">
        <v>0.48333333333333334</v>
      </c>
      <c r="M654" t="s">
        <v>26</v>
      </c>
      <c r="N654">
        <v>14</v>
      </c>
      <c r="O654">
        <v>0.83951140000000002</v>
      </c>
    </row>
    <row r="655" spans="1:15" hidden="1" x14ac:dyDescent="0.3">
      <c r="A655" t="s">
        <v>496</v>
      </c>
      <c r="B655" s="1">
        <v>42563</v>
      </c>
      <c r="C655">
        <v>2</v>
      </c>
      <c r="D655">
        <v>8439376380</v>
      </c>
      <c r="E655" t="s">
        <v>20</v>
      </c>
      <c r="F655" t="s">
        <v>20</v>
      </c>
      <c r="G655" t="s">
        <v>18</v>
      </c>
      <c r="H655" t="s">
        <v>17</v>
      </c>
      <c r="I655">
        <v>12.12</v>
      </c>
      <c r="J655" t="s">
        <v>24</v>
      </c>
      <c r="K655" s="2">
        <v>0.54305555555555551</v>
      </c>
      <c r="L655" s="2">
        <v>0.56180555555555556</v>
      </c>
      <c r="M655" t="s">
        <v>180</v>
      </c>
      <c r="N655">
        <v>27</v>
      </c>
      <c r="O655">
        <v>0.6158074</v>
      </c>
    </row>
    <row r="656" spans="1:15" x14ac:dyDescent="0.3">
      <c r="A656" t="s">
        <v>135</v>
      </c>
      <c r="B656" s="1">
        <v>42563</v>
      </c>
      <c r="C656">
        <v>3</v>
      </c>
      <c r="D656">
        <v>8284555188</v>
      </c>
      <c r="E656" t="s">
        <v>20</v>
      </c>
      <c r="F656" t="s">
        <v>17</v>
      </c>
      <c r="G656" t="s">
        <v>26</v>
      </c>
      <c r="H656" t="s">
        <v>19</v>
      </c>
      <c r="I656">
        <v>10</v>
      </c>
      <c r="J656" t="s">
        <v>19</v>
      </c>
      <c r="K656" s="2">
        <v>0.57013888888888886</v>
      </c>
      <c r="L656" s="2">
        <v>0.58333333333333337</v>
      </c>
      <c r="M656" t="s">
        <v>21</v>
      </c>
      <c r="N656">
        <v>19</v>
      </c>
      <c r="O656">
        <v>0.47723520000000003</v>
      </c>
    </row>
    <row r="657" spans="1:15" hidden="1" x14ac:dyDescent="0.3">
      <c r="A657" t="s">
        <v>387</v>
      </c>
      <c r="B657" s="1">
        <v>42563</v>
      </c>
      <c r="C657" t="s">
        <v>20</v>
      </c>
      <c r="D657">
        <v>2023210117</v>
      </c>
      <c r="E657" t="s">
        <v>20</v>
      </c>
      <c r="F657" t="s">
        <v>17</v>
      </c>
      <c r="G657" t="s">
        <v>26</v>
      </c>
      <c r="H657" t="s">
        <v>20</v>
      </c>
      <c r="I657">
        <v>10.44</v>
      </c>
      <c r="J657" t="s">
        <v>19</v>
      </c>
      <c r="K657" s="2">
        <v>0.65902777777777777</v>
      </c>
      <c r="L657" s="2">
        <v>0.67013888888888884</v>
      </c>
      <c r="M657" t="s">
        <v>26</v>
      </c>
      <c r="N657">
        <v>16</v>
      </c>
      <c r="O657">
        <v>0.47102119999999997</v>
      </c>
    </row>
    <row r="658" spans="1:15" hidden="1" x14ac:dyDescent="0.3">
      <c r="A658" t="s">
        <v>426</v>
      </c>
      <c r="B658" s="1">
        <v>42563</v>
      </c>
      <c r="C658">
        <v>1.73</v>
      </c>
      <c r="D658">
        <v>3215019</v>
      </c>
      <c r="E658">
        <v>301</v>
      </c>
      <c r="F658" t="s">
        <v>17</v>
      </c>
      <c r="G658" t="s">
        <v>18</v>
      </c>
      <c r="H658" t="s">
        <v>17</v>
      </c>
      <c r="I658" t="s">
        <v>20</v>
      </c>
      <c r="J658" t="s">
        <v>20</v>
      </c>
      <c r="K658" s="2">
        <v>0.49305555555555558</v>
      </c>
      <c r="L658" t="s">
        <v>20</v>
      </c>
      <c r="M658" t="s">
        <v>180</v>
      </c>
      <c r="N658" t="s">
        <v>20</v>
      </c>
      <c r="O658">
        <v>0.52321879999999998</v>
      </c>
    </row>
    <row r="659" spans="1:15" x14ac:dyDescent="0.3">
      <c r="A659" t="s">
        <v>91</v>
      </c>
      <c r="B659" s="1">
        <v>42564</v>
      </c>
      <c r="C659">
        <v>3.76</v>
      </c>
      <c r="D659">
        <v>6977405</v>
      </c>
      <c r="E659" t="s">
        <v>72</v>
      </c>
      <c r="F659" t="s">
        <v>17</v>
      </c>
      <c r="G659" t="s">
        <v>26</v>
      </c>
      <c r="H659" t="s">
        <v>19</v>
      </c>
      <c r="I659" t="s">
        <v>20</v>
      </c>
      <c r="J659" t="s">
        <v>19</v>
      </c>
      <c r="K659" s="2">
        <v>0.5083333333333333</v>
      </c>
      <c r="L659" t="s">
        <v>20</v>
      </c>
      <c r="M659" t="s">
        <v>26</v>
      </c>
      <c r="N659" t="s">
        <v>20</v>
      </c>
      <c r="O659">
        <v>2.3563488000000001</v>
      </c>
    </row>
    <row r="660" spans="1:15" hidden="1" x14ac:dyDescent="0.3">
      <c r="A660" t="s">
        <v>121</v>
      </c>
      <c r="B660" s="1">
        <v>42564</v>
      </c>
      <c r="C660">
        <v>3.13</v>
      </c>
      <c r="D660">
        <v>8034639574</v>
      </c>
      <c r="E660" t="s">
        <v>20</v>
      </c>
      <c r="F660" t="s">
        <v>16</v>
      </c>
      <c r="G660" t="s">
        <v>18</v>
      </c>
      <c r="H660" t="s">
        <v>19</v>
      </c>
      <c r="I660" t="s">
        <v>20</v>
      </c>
      <c r="J660" t="s">
        <v>19</v>
      </c>
      <c r="K660" s="2">
        <v>0.53125</v>
      </c>
      <c r="L660" t="s">
        <v>20</v>
      </c>
      <c r="M660" t="s">
        <v>21</v>
      </c>
      <c r="N660" t="s">
        <v>20</v>
      </c>
      <c r="O660">
        <v>2.0705048000000001</v>
      </c>
    </row>
    <row r="661" spans="1:15" x14ac:dyDescent="0.3">
      <c r="A661" t="s">
        <v>121</v>
      </c>
      <c r="B661" s="1">
        <v>42564</v>
      </c>
      <c r="C661">
        <v>2.2400000000000002</v>
      </c>
      <c r="D661">
        <v>8643412692</v>
      </c>
      <c r="E661" t="s">
        <v>20</v>
      </c>
      <c r="F661" t="s">
        <v>17</v>
      </c>
      <c r="G661" t="s">
        <v>26</v>
      </c>
      <c r="H661" t="s">
        <v>19</v>
      </c>
      <c r="I661" t="s">
        <v>20</v>
      </c>
      <c r="J661" t="s">
        <v>19</v>
      </c>
      <c r="K661" s="2">
        <v>0.52430555555555558</v>
      </c>
      <c r="L661" t="s">
        <v>20</v>
      </c>
      <c r="M661" t="s">
        <v>21</v>
      </c>
      <c r="N661" t="s">
        <v>20</v>
      </c>
      <c r="O661">
        <v>2.0705048000000001</v>
      </c>
    </row>
    <row r="662" spans="1:15" x14ac:dyDescent="0.3">
      <c r="A662" t="s">
        <v>151</v>
      </c>
      <c r="B662" s="1">
        <v>42564</v>
      </c>
      <c r="C662">
        <v>4</v>
      </c>
      <c r="D662">
        <v>7224470</v>
      </c>
      <c r="E662" t="s">
        <v>20</v>
      </c>
      <c r="F662" t="s">
        <v>17</v>
      </c>
      <c r="G662" t="s">
        <v>18</v>
      </c>
      <c r="H662" t="s">
        <v>17</v>
      </c>
      <c r="I662" t="s">
        <v>20</v>
      </c>
      <c r="J662" t="s">
        <v>19</v>
      </c>
      <c r="K662" s="2">
        <v>0.51388888888888895</v>
      </c>
      <c r="L662" t="s">
        <v>20</v>
      </c>
      <c r="M662" t="s">
        <v>26</v>
      </c>
      <c r="N662" t="s">
        <v>20</v>
      </c>
      <c r="O662">
        <v>1.9207474</v>
      </c>
    </row>
    <row r="663" spans="1:15" x14ac:dyDescent="0.3">
      <c r="A663" t="s">
        <v>288</v>
      </c>
      <c r="B663" s="1">
        <v>42564</v>
      </c>
      <c r="C663">
        <v>4.1399999999999997</v>
      </c>
      <c r="D663">
        <v>8303604</v>
      </c>
      <c r="E663" t="s">
        <v>20</v>
      </c>
      <c r="F663" t="s">
        <v>17</v>
      </c>
      <c r="G663" t="s">
        <v>26</v>
      </c>
      <c r="H663" t="s">
        <v>19</v>
      </c>
      <c r="I663" t="s">
        <v>20</v>
      </c>
      <c r="J663" t="s">
        <v>19</v>
      </c>
      <c r="K663" s="2">
        <v>0.69652777777777775</v>
      </c>
      <c r="L663" t="s">
        <v>20</v>
      </c>
      <c r="M663" t="s">
        <v>21</v>
      </c>
      <c r="N663" t="s">
        <v>20</v>
      </c>
      <c r="O663">
        <v>1.1968163999999999</v>
      </c>
    </row>
    <row r="664" spans="1:15" x14ac:dyDescent="0.3">
      <c r="A664" t="s">
        <v>323</v>
      </c>
      <c r="B664" s="1">
        <v>42564</v>
      </c>
      <c r="C664">
        <v>2.4500000000000002</v>
      </c>
      <c r="D664">
        <v>8648847614</v>
      </c>
      <c r="E664" t="s">
        <v>20</v>
      </c>
      <c r="F664" t="s">
        <v>17</v>
      </c>
      <c r="G664" t="s">
        <v>26</v>
      </c>
      <c r="H664" t="s">
        <v>19</v>
      </c>
      <c r="I664" t="s">
        <v>20</v>
      </c>
      <c r="J664" t="s">
        <v>19</v>
      </c>
      <c r="K664" s="2">
        <v>0.64236111111111105</v>
      </c>
      <c r="L664" t="s">
        <v>20</v>
      </c>
      <c r="M664" t="s">
        <v>21</v>
      </c>
      <c r="N664" t="s">
        <v>20</v>
      </c>
      <c r="O664">
        <v>1.0849644000000001</v>
      </c>
    </row>
    <row r="665" spans="1:15" x14ac:dyDescent="0.3">
      <c r="A665" t="s">
        <v>327</v>
      </c>
      <c r="B665" s="1">
        <v>42564</v>
      </c>
      <c r="C665">
        <v>3.19</v>
      </c>
      <c r="D665">
        <v>4426345</v>
      </c>
      <c r="E665" t="s">
        <v>20</v>
      </c>
      <c r="F665" t="s">
        <v>17</v>
      </c>
      <c r="G665" t="s">
        <v>26</v>
      </c>
      <c r="H665" t="s">
        <v>19</v>
      </c>
      <c r="I665" t="s">
        <v>20</v>
      </c>
      <c r="J665" t="s">
        <v>19</v>
      </c>
      <c r="K665" s="2">
        <v>0.60416666666666663</v>
      </c>
      <c r="L665" t="s">
        <v>20</v>
      </c>
      <c r="M665" t="s">
        <v>26</v>
      </c>
      <c r="N665" t="s">
        <v>20</v>
      </c>
      <c r="O665">
        <v>1.0750219999999999</v>
      </c>
    </row>
    <row r="666" spans="1:15" hidden="1" x14ac:dyDescent="0.3">
      <c r="A666" t="s">
        <v>211</v>
      </c>
      <c r="B666" s="1">
        <v>42564</v>
      </c>
      <c r="C666" t="s">
        <v>20</v>
      </c>
      <c r="D666">
        <v>8437923523</v>
      </c>
      <c r="E666" t="s">
        <v>20</v>
      </c>
      <c r="F666" t="s">
        <v>20</v>
      </c>
      <c r="G666" t="s">
        <v>20</v>
      </c>
      <c r="H666" t="s">
        <v>20</v>
      </c>
      <c r="I666">
        <v>28.67</v>
      </c>
      <c r="J666" t="s">
        <v>24</v>
      </c>
      <c r="K666" s="2">
        <v>0.4680555555555555</v>
      </c>
      <c r="L666" t="s">
        <v>20</v>
      </c>
      <c r="M666" t="s">
        <v>20</v>
      </c>
      <c r="N666" t="s">
        <v>20</v>
      </c>
      <c r="O666">
        <v>1.0712936</v>
      </c>
    </row>
    <row r="667" spans="1:15" x14ac:dyDescent="0.3">
      <c r="A667" t="s">
        <v>335</v>
      </c>
      <c r="B667" s="1">
        <v>42564</v>
      </c>
      <c r="C667">
        <v>2</v>
      </c>
      <c r="D667">
        <v>9493380616</v>
      </c>
      <c r="E667" t="s">
        <v>20</v>
      </c>
      <c r="F667" t="s">
        <v>17</v>
      </c>
      <c r="G667" t="s">
        <v>26</v>
      </c>
      <c r="H667" t="s">
        <v>19</v>
      </c>
      <c r="I667" t="s">
        <v>20</v>
      </c>
      <c r="J667" t="s">
        <v>19</v>
      </c>
      <c r="K667" s="2">
        <v>0.53819444444444442</v>
      </c>
      <c r="L667" t="s">
        <v>20</v>
      </c>
      <c r="M667" t="s">
        <v>21</v>
      </c>
      <c r="N667" t="s">
        <v>20</v>
      </c>
      <c r="O667">
        <v>1.0700508</v>
      </c>
    </row>
    <row r="668" spans="1:15" hidden="1" x14ac:dyDescent="0.3">
      <c r="A668" t="s">
        <v>380</v>
      </c>
      <c r="B668" s="1">
        <v>42564</v>
      </c>
      <c r="C668" t="s">
        <v>20</v>
      </c>
      <c r="D668">
        <v>9495448366</v>
      </c>
      <c r="E668" t="s">
        <v>20</v>
      </c>
      <c r="F668" t="s">
        <v>20</v>
      </c>
      <c r="G668" t="s">
        <v>20</v>
      </c>
      <c r="H668" t="s">
        <v>20</v>
      </c>
      <c r="I668">
        <v>9.06</v>
      </c>
      <c r="J668" t="s">
        <v>19</v>
      </c>
      <c r="K668" s="2">
        <v>0.60763888888888895</v>
      </c>
      <c r="L668" t="s">
        <v>20</v>
      </c>
      <c r="M668" t="s">
        <v>20</v>
      </c>
      <c r="N668" t="s">
        <v>20</v>
      </c>
      <c r="O668">
        <v>0.90972960000000003</v>
      </c>
    </row>
    <row r="669" spans="1:15" x14ac:dyDescent="0.3">
      <c r="A669" t="s">
        <v>271</v>
      </c>
      <c r="B669" s="1">
        <v>42564</v>
      </c>
      <c r="C669">
        <v>2</v>
      </c>
      <c r="D669">
        <v>7173413490</v>
      </c>
      <c r="E669" t="s">
        <v>20</v>
      </c>
      <c r="F669" t="s">
        <v>17</v>
      </c>
      <c r="G669" t="s">
        <v>18</v>
      </c>
      <c r="H669" t="s">
        <v>17</v>
      </c>
      <c r="I669" t="s">
        <v>20</v>
      </c>
      <c r="J669" t="s">
        <v>19</v>
      </c>
      <c r="K669" s="2">
        <v>0.53749999999999998</v>
      </c>
      <c r="L669" t="s">
        <v>20</v>
      </c>
      <c r="M669" t="s">
        <v>26</v>
      </c>
      <c r="N669" t="s">
        <v>20</v>
      </c>
      <c r="O669">
        <v>0.88052379999999997</v>
      </c>
    </row>
    <row r="670" spans="1:15" hidden="1" x14ac:dyDescent="0.3">
      <c r="A670" t="s">
        <v>437</v>
      </c>
      <c r="B670" s="1">
        <v>42564</v>
      </c>
      <c r="C670">
        <v>2.92</v>
      </c>
      <c r="D670" t="s">
        <v>20</v>
      </c>
      <c r="E670" t="s">
        <v>20</v>
      </c>
      <c r="F670" t="s">
        <v>16</v>
      </c>
      <c r="G670" t="s">
        <v>18</v>
      </c>
      <c r="H670" t="s">
        <v>17</v>
      </c>
      <c r="I670" t="s">
        <v>20</v>
      </c>
      <c r="J670" t="s">
        <v>20</v>
      </c>
      <c r="K670" s="2">
        <v>0.5625</v>
      </c>
      <c r="L670" t="s">
        <v>20</v>
      </c>
      <c r="M670" t="s">
        <v>26</v>
      </c>
      <c r="N670" t="s">
        <v>20</v>
      </c>
      <c r="O670">
        <v>0.76929320000000001</v>
      </c>
    </row>
    <row r="671" spans="1:15" hidden="1" x14ac:dyDescent="0.3">
      <c r="A671" t="s">
        <v>437</v>
      </c>
      <c r="B671" s="1">
        <v>42564</v>
      </c>
      <c r="C671">
        <v>2.92</v>
      </c>
      <c r="D671">
        <v>7231961</v>
      </c>
      <c r="E671" t="s">
        <v>20</v>
      </c>
      <c r="F671" t="s">
        <v>16</v>
      </c>
      <c r="G671" t="s">
        <v>18</v>
      </c>
      <c r="H671" t="s">
        <v>17</v>
      </c>
      <c r="I671" t="s">
        <v>20</v>
      </c>
      <c r="J671" t="s">
        <v>19</v>
      </c>
      <c r="K671" s="2">
        <v>0.59166666666666667</v>
      </c>
      <c r="L671" t="s">
        <v>20</v>
      </c>
      <c r="M671" t="s">
        <v>180</v>
      </c>
      <c r="N671" t="s">
        <v>20</v>
      </c>
      <c r="O671">
        <v>0.76929320000000001</v>
      </c>
    </row>
    <row r="672" spans="1:15" hidden="1" x14ac:dyDescent="0.3">
      <c r="A672" t="s">
        <v>439</v>
      </c>
      <c r="B672" s="1">
        <v>42564</v>
      </c>
      <c r="C672">
        <v>2</v>
      </c>
      <c r="D672" t="s">
        <v>20</v>
      </c>
      <c r="E672" t="s">
        <v>20</v>
      </c>
      <c r="F672" t="s">
        <v>17</v>
      </c>
      <c r="G672" t="s">
        <v>26</v>
      </c>
      <c r="H672" t="s">
        <v>17</v>
      </c>
      <c r="I672" t="s">
        <v>20</v>
      </c>
      <c r="J672" t="s">
        <v>20</v>
      </c>
      <c r="K672" s="2">
        <v>0.55694444444444446</v>
      </c>
      <c r="L672" t="s">
        <v>20</v>
      </c>
      <c r="M672" t="s">
        <v>21</v>
      </c>
      <c r="N672" t="s">
        <v>20</v>
      </c>
      <c r="O672">
        <v>0.75375820000000004</v>
      </c>
    </row>
    <row r="673" spans="1:15" hidden="1" x14ac:dyDescent="0.3">
      <c r="A673" t="s">
        <v>495</v>
      </c>
      <c r="B673" s="1">
        <v>42564</v>
      </c>
      <c r="C673">
        <v>3.63</v>
      </c>
      <c r="D673">
        <v>7231673</v>
      </c>
      <c r="E673" t="s">
        <v>20</v>
      </c>
      <c r="F673" t="s">
        <v>17</v>
      </c>
      <c r="G673" t="s">
        <v>26</v>
      </c>
      <c r="H673" t="s">
        <v>17</v>
      </c>
      <c r="I673" t="s">
        <v>20</v>
      </c>
      <c r="J673" t="s">
        <v>20</v>
      </c>
      <c r="K673" s="2">
        <v>0.52083333333333337</v>
      </c>
      <c r="L673" t="s">
        <v>20</v>
      </c>
      <c r="M673" t="s">
        <v>26</v>
      </c>
      <c r="N673" t="s">
        <v>20</v>
      </c>
      <c r="O673">
        <v>0.6158074</v>
      </c>
    </row>
    <row r="674" spans="1:15" hidden="1" x14ac:dyDescent="0.3">
      <c r="A674" t="s">
        <v>507</v>
      </c>
      <c r="B674" s="1">
        <v>42564</v>
      </c>
      <c r="C674">
        <v>3</v>
      </c>
      <c r="D674">
        <v>8434427749</v>
      </c>
      <c r="E674" t="s">
        <v>20</v>
      </c>
      <c r="F674" t="s">
        <v>16</v>
      </c>
      <c r="G674" t="s">
        <v>18</v>
      </c>
      <c r="H674" t="s">
        <v>19</v>
      </c>
      <c r="I674">
        <v>17.350000000000001</v>
      </c>
      <c r="J674" t="s">
        <v>19</v>
      </c>
      <c r="K674" s="2">
        <v>0.6777777777777777</v>
      </c>
      <c r="L674" s="2">
        <v>0.71180555555555547</v>
      </c>
      <c r="M674" t="s">
        <v>26</v>
      </c>
      <c r="N674">
        <v>49</v>
      </c>
      <c r="O674">
        <v>2.7807650000000002</v>
      </c>
    </row>
    <row r="675" spans="1:15" hidden="1" x14ac:dyDescent="0.3">
      <c r="A675" t="s">
        <v>96</v>
      </c>
      <c r="B675" s="1">
        <v>42564</v>
      </c>
      <c r="C675">
        <v>0</v>
      </c>
      <c r="D675">
        <v>8439261717</v>
      </c>
      <c r="E675" t="s">
        <v>16</v>
      </c>
      <c r="F675" t="s">
        <v>16</v>
      </c>
      <c r="G675" t="s">
        <v>18</v>
      </c>
      <c r="H675" t="s">
        <v>19</v>
      </c>
      <c r="I675">
        <v>10.5</v>
      </c>
      <c r="J675" t="s">
        <v>20</v>
      </c>
      <c r="K675" s="2">
        <v>0.47986111111111113</v>
      </c>
      <c r="L675" s="2">
        <v>0.50277777777777777</v>
      </c>
      <c r="M675" t="s">
        <v>26</v>
      </c>
      <c r="N675">
        <v>33</v>
      </c>
      <c r="O675">
        <v>2.2134268000000001</v>
      </c>
    </row>
    <row r="676" spans="1:15" hidden="1" x14ac:dyDescent="0.3">
      <c r="A676" t="s">
        <v>254</v>
      </c>
      <c r="B676" s="1">
        <v>42564</v>
      </c>
      <c r="C676">
        <v>3.8</v>
      </c>
      <c r="D676">
        <v>8437235561</v>
      </c>
      <c r="E676" t="s">
        <v>20</v>
      </c>
      <c r="F676" t="s">
        <v>16</v>
      </c>
      <c r="G676" t="s">
        <v>18</v>
      </c>
      <c r="H676" t="s">
        <v>17</v>
      </c>
      <c r="I676">
        <v>14.2</v>
      </c>
      <c r="J676" t="s">
        <v>24</v>
      </c>
      <c r="K676" s="2">
        <v>0.50555555555555554</v>
      </c>
      <c r="L676" s="2">
        <v>0.52708333333333335</v>
      </c>
      <c r="M676" t="s">
        <v>180</v>
      </c>
      <c r="N676">
        <v>31</v>
      </c>
      <c r="O676">
        <v>1.9437392</v>
      </c>
    </row>
    <row r="677" spans="1:15" hidden="1" x14ac:dyDescent="0.3">
      <c r="A677" t="s">
        <v>279</v>
      </c>
      <c r="B677" s="1">
        <v>42564</v>
      </c>
      <c r="C677">
        <v>0</v>
      </c>
      <c r="D677">
        <v>8435305826</v>
      </c>
      <c r="E677" t="s">
        <v>16</v>
      </c>
      <c r="F677" t="s">
        <v>16</v>
      </c>
      <c r="G677" t="s">
        <v>26</v>
      </c>
      <c r="H677" t="s">
        <v>19</v>
      </c>
      <c r="I677">
        <v>13.7</v>
      </c>
      <c r="J677" t="s">
        <v>19</v>
      </c>
      <c r="K677" s="2">
        <v>0.67222222222222217</v>
      </c>
      <c r="L677" s="2">
        <v>0.7090277777777777</v>
      </c>
      <c r="M677" t="s">
        <v>180</v>
      </c>
      <c r="N677">
        <v>53</v>
      </c>
      <c r="O677">
        <v>1.5827058000000001</v>
      </c>
    </row>
    <row r="678" spans="1:15" hidden="1" x14ac:dyDescent="0.3">
      <c r="A678" t="s">
        <v>509</v>
      </c>
      <c r="B678" s="1">
        <v>42564</v>
      </c>
      <c r="C678">
        <v>12.2</v>
      </c>
      <c r="D678">
        <v>8434528587</v>
      </c>
      <c r="E678" t="s">
        <v>20</v>
      </c>
      <c r="F678" t="s">
        <v>16</v>
      </c>
      <c r="G678" t="s">
        <v>18</v>
      </c>
      <c r="H678" t="s">
        <v>19</v>
      </c>
      <c r="I678">
        <v>15.8</v>
      </c>
      <c r="J678" t="s">
        <v>24</v>
      </c>
      <c r="K678" s="2">
        <v>0.54305555555555551</v>
      </c>
      <c r="L678" s="2">
        <v>0.57986111111111105</v>
      </c>
      <c r="M678" t="s">
        <v>26</v>
      </c>
      <c r="N678">
        <v>53</v>
      </c>
      <c r="O678">
        <v>1.5820844000000001</v>
      </c>
    </row>
    <row r="679" spans="1:15" hidden="1" x14ac:dyDescent="0.3">
      <c r="A679" t="s">
        <v>267</v>
      </c>
      <c r="B679" s="1">
        <v>42564</v>
      </c>
      <c r="C679">
        <v>0</v>
      </c>
      <c r="D679">
        <v>8438768792</v>
      </c>
      <c r="E679" t="s">
        <v>20</v>
      </c>
      <c r="F679" t="s">
        <v>16</v>
      </c>
      <c r="G679" t="s">
        <v>26</v>
      </c>
      <c r="H679" t="s">
        <v>17</v>
      </c>
      <c r="I679">
        <v>11.71</v>
      </c>
      <c r="J679" t="s">
        <v>24</v>
      </c>
      <c r="K679" s="2">
        <v>0.65277777777777779</v>
      </c>
      <c r="L679" s="2">
        <v>0.65277777777777779</v>
      </c>
      <c r="M679" t="s">
        <v>26</v>
      </c>
      <c r="N679">
        <v>0</v>
      </c>
      <c r="O679">
        <v>1.2620633999999999</v>
      </c>
    </row>
    <row r="680" spans="1:15" hidden="1" x14ac:dyDescent="0.3">
      <c r="A680" t="s">
        <v>211</v>
      </c>
      <c r="B680" s="1">
        <v>42564</v>
      </c>
      <c r="C680">
        <v>4.33</v>
      </c>
      <c r="D680">
        <v>8437923523</v>
      </c>
      <c r="E680" t="s">
        <v>20</v>
      </c>
      <c r="F680" t="s">
        <v>17</v>
      </c>
      <c r="G680" t="s">
        <v>18</v>
      </c>
      <c r="H680" t="s">
        <v>17</v>
      </c>
      <c r="I680">
        <v>28.67</v>
      </c>
      <c r="J680" t="s">
        <v>20</v>
      </c>
      <c r="K680" s="2">
        <v>0.4680555555555555</v>
      </c>
      <c r="L680" s="2">
        <v>0.48958333333333331</v>
      </c>
      <c r="M680" t="s">
        <v>180</v>
      </c>
      <c r="N680">
        <v>31</v>
      </c>
      <c r="O680">
        <v>1.0712936</v>
      </c>
    </row>
    <row r="681" spans="1:15" hidden="1" x14ac:dyDescent="0.3">
      <c r="A681" t="s">
        <v>440</v>
      </c>
      <c r="B681" s="1">
        <v>42564</v>
      </c>
      <c r="C681">
        <v>4</v>
      </c>
      <c r="D681">
        <v>8037414390</v>
      </c>
      <c r="E681" t="s">
        <v>16</v>
      </c>
      <c r="F681" t="s">
        <v>16</v>
      </c>
      <c r="G681" t="s">
        <v>18</v>
      </c>
      <c r="H681" t="s">
        <v>19</v>
      </c>
      <c r="I681">
        <v>12.6</v>
      </c>
      <c r="J681" t="s">
        <v>19</v>
      </c>
      <c r="K681" s="2">
        <v>0.60486111111111118</v>
      </c>
      <c r="L681" s="2">
        <v>0.62847222222222221</v>
      </c>
      <c r="M681" t="s">
        <v>21</v>
      </c>
      <c r="N681">
        <v>34</v>
      </c>
      <c r="O681">
        <v>1.0072893999999999</v>
      </c>
    </row>
    <row r="682" spans="1:15" hidden="1" x14ac:dyDescent="0.3">
      <c r="A682" t="s">
        <v>144</v>
      </c>
      <c r="B682" s="1">
        <v>42564</v>
      </c>
      <c r="C682">
        <v>8.15</v>
      </c>
      <c r="D682">
        <v>8433002101</v>
      </c>
      <c r="E682" t="s">
        <v>20</v>
      </c>
      <c r="F682" t="s">
        <v>17</v>
      </c>
      <c r="G682" t="s">
        <v>18</v>
      </c>
      <c r="H682" t="s">
        <v>17</v>
      </c>
      <c r="I682">
        <v>25.65</v>
      </c>
      <c r="J682" t="s">
        <v>24</v>
      </c>
      <c r="K682" s="2">
        <v>0.4777777777777778</v>
      </c>
      <c r="L682" s="2">
        <v>0.49236111111111108</v>
      </c>
      <c r="M682" t="s">
        <v>26</v>
      </c>
      <c r="N682">
        <v>21</v>
      </c>
      <c r="O682">
        <v>0.83951140000000002</v>
      </c>
    </row>
    <row r="683" spans="1:15" hidden="1" x14ac:dyDescent="0.3">
      <c r="A683" t="s">
        <v>514</v>
      </c>
      <c r="B683" s="1">
        <v>42564</v>
      </c>
      <c r="C683">
        <v>0</v>
      </c>
      <c r="D683" t="s">
        <v>20</v>
      </c>
      <c r="E683">
        <v>0</v>
      </c>
      <c r="F683" t="s">
        <v>16</v>
      </c>
      <c r="G683" t="s">
        <v>18</v>
      </c>
      <c r="H683" t="s">
        <v>19</v>
      </c>
      <c r="I683">
        <v>10.94</v>
      </c>
      <c r="J683" t="s">
        <v>19</v>
      </c>
      <c r="K683" s="2">
        <v>0.61249999999999993</v>
      </c>
      <c r="L683" s="2">
        <v>0.63055555555555554</v>
      </c>
      <c r="M683" t="s">
        <v>180</v>
      </c>
      <c r="N683">
        <v>26</v>
      </c>
      <c r="O683">
        <v>0.79663479999999998</v>
      </c>
    </row>
    <row r="684" spans="1:15" hidden="1" x14ac:dyDescent="0.3">
      <c r="A684" t="s">
        <v>515</v>
      </c>
      <c r="B684" s="1">
        <v>42564</v>
      </c>
      <c r="C684">
        <v>3</v>
      </c>
      <c r="D684">
        <v>8438134133</v>
      </c>
      <c r="E684" t="s">
        <v>20</v>
      </c>
      <c r="F684" t="s">
        <v>16</v>
      </c>
      <c r="G684" t="s">
        <v>18</v>
      </c>
      <c r="H684" t="s">
        <v>17</v>
      </c>
      <c r="I684">
        <v>10</v>
      </c>
      <c r="J684" t="s">
        <v>24</v>
      </c>
      <c r="K684" s="2">
        <v>0.66041666666666665</v>
      </c>
      <c r="L684" s="2">
        <v>0.67499999999999993</v>
      </c>
      <c r="M684" t="s">
        <v>21</v>
      </c>
      <c r="N684">
        <v>21</v>
      </c>
      <c r="O684">
        <v>0.79663479999999998</v>
      </c>
    </row>
    <row r="685" spans="1:15" x14ac:dyDescent="0.3">
      <c r="A685" t="s">
        <v>517</v>
      </c>
      <c r="B685" s="1">
        <v>42564</v>
      </c>
      <c r="C685">
        <v>4</v>
      </c>
      <c r="D685">
        <v>7032823653</v>
      </c>
      <c r="E685" t="s">
        <v>20</v>
      </c>
      <c r="F685" t="s">
        <v>17</v>
      </c>
      <c r="G685" t="s">
        <v>26</v>
      </c>
      <c r="H685" t="s">
        <v>17</v>
      </c>
      <c r="I685">
        <v>14.2</v>
      </c>
      <c r="J685" t="s">
        <v>19</v>
      </c>
      <c r="K685" s="2">
        <v>0.6791666666666667</v>
      </c>
      <c r="L685" s="2">
        <v>0.69791666666666663</v>
      </c>
      <c r="M685" t="s">
        <v>21</v>
      </c>
      <c r="N685">
        <v>27</v>
      </c>
      <c r="O685">
        <v>0.76307919999999996</v>
      </c>
    </row>
    <row r="686" spans="1:15" x14ac:dyDescent="0.3">
      <c r="A686" t="s">
        <v>518</v>
      </c>
      <c r="B686" s="1">
        <v>42564</v>
      </c>
      <c r="C686">
        <v>2</v>
      </c>
      <c r="D686" t="s">
        <v>20</v>
      </c>
      <c r="E686" t="s">
        <v>16</v>
      </c>
      <c r="F686" t="s">
        <v>17</v>
      </c>
      <c r="G686" t="s">
        <v>18</v>
      </c>
      <c r="H686" t="s">
        <v>19</v>
      </c>
      <c r="I686">
        <v>10.5</v>
      </c>
      <c r="J686" t="s">
        <v>19</v>
      </c>
      <c r="K686" s="2">
        <v>0.55277777777777781</v>
      </c>
      <c r="L686" s="2">
        <v>0.56180555555555556</v>
      </c>
      <c r="M686" t="s">
        <v>26</v>
      </c>
      <c r="N686">
        <v>13</v>
      </c>
      <c r="O686">
        <v>0.62077859999999996</v>
      </c>
    </row>
    <row r="687" spans="1:15" x14ac:dyDescent="0.3">
      <c r="A687" t="s">
        <v>446</v>
      </c>
      <c r="B687" s="1">
        <v>42564</v>
      </c>
      <c r="C687">
        <v>5</v>
      </c>
      <c r="D687">
        <v>8435777877</v>
      </c>
      <c r="E687" t="s">
        <v>20</v>
      </c>
      <c r="F687" t="s">
        <v>17</v>
      </c>
      <c r="G687" t="s">
        <v>18</v>
      </c>
      <c r="H687" t="s">
        <v>19</v>
      </c>
      <c r="I687">
        <v>18.2</v>
      </c>
      <c r="J687" t="s">
        <v>19</v>
      </c>
      <c r="K687" s="2">
        <v>0.66736111111111107</v>
      </c>
      <c r="L687" s="2">
        <v>0.68055555555555547</v>
      </c>
      <c r="M687" t="s">
        <v>180</v>
      </c>
      <c r="N687">
        <v>19</v>
      </c>
      <c r="O687">
        <v>0.40701700000000002</v>
      </c>
    </row>
    <row r="688" spans="1:15" hidden="1" x14ac:dyDescent="0.3">
      <c r="A688" t="s">
        <v>267</v>
      </c>
      <c r="B688" s="1">
        <v>42565</v>
      </c>
      <c r="C688" t="s">
        <v>20</v>
      </c>
      <c r="D688">
        <v>8438768392</v>
      </c>
      <c r="E688" t="s">
        <v>20</v>
      </c>
      <c r="F688" t="s">
        <v>20</v>
      </c>
      <c r="G688" t="s">
        <v>20</v>
      </c>
      <c r="H688" t="s">
        <v>20</v>
      </c>
      <c r="I688">
        <v>11.71</v>
      </c>
      <c r="J688" t="s">
        <v>24</v>
      </c>
      <c r="K688" s="2">
        <v>0.62847222222222221</v>
      </c>
      <c r="L688" t="s">
        <v>20</v>
      </c>
      <c r="M688" t="s">
        <v>20</v>
      </c>
      <c r="N688" t="s">
        <v>20</v>
      </c>
      <c r="O688">
        <v>1.2620633999999999</v>
      </c>
    </row>
    <row r="689" spans="1:15" hidden="1" x14ac:dyDescent="0.3">
      <c r="A689" t="s">
        <v>136</v>
      </c>
      <c r="B689" s="1">
        <v>42565</v>
      </c>
      <c r="C689" t="s">
        <v>20</v>
      </c>
      <c r="D689">
        <v>8439266332</v>
      </c>
      <c r="E689" t="s">
        <v>72</v>
      </c>
      <c r="F689" t="s">
        <v>16</v>
      </c>
      <c r="G689" t="s">
        <v>26</v>
      </c>
      <c r="H689" t="s">
        <v>20</v>
      </c>
      <c r="I689">
        <v>11.55</v>
      </c>
      <c r="J689" t="s">
        <v>19</v>
      </c>
      <c r="K689" s="2">
        <v>0.63055555555555554</v>
      </c>
      <c r="L689" s="2">
        <v>0.65972222222222221</v>
      </c>
      <c r="M689" t="s">
        <v>21</v>
      </c>
      <c r="N689">
        <v>42</v>
      </c>
      <c r="O689">
        <v>2.0512413999999999</v>
      </c>
    </row>
    <row r="690" spans="1:15" hidden="1" x14ac:dyDescent="0.3">
      <c r="A690" t="s">
        <v>45</v>
      </c>
      <c r="B690" s="1">
        <v>42566</v>
      </c>
      <c r="C690" t="s">
        <v>20</v>
      </c>
      <c r="D690">
        <v>8433523088</v>
      </c>
      <c r="E690" t="s">
        <v>20</v>
      </c>
      <c r="F690" t="s">
        <v>20</v>
      </c>
      <c r="G690" t="s">
        <v>20</v>
      </c>
      <c r="H690" t="s">
        <v>20</v>
      </c>
      <c r="I690">
        <v>15.03</v>
      </c>
      <c r="J690" t="s">
        <v>19</v>
      </c>
      <c r="K690" s="2">
        <v>0.88750000000000007</v>
      </c>
      <c r="L690" t="s">
        <v>20</v>
      </c>
      <c r="M690" t="s">
        <v>20</v>
      </c>
      <c r="N690" t="s">
        <v>20</v>
      </c>
      <c r="O690">
        <v>3.0001191999999999</v>
      </c>
    </row>
    <row r="691" spans="1:15" x14ac:dyDescent="0.3">
      <c r="A691" t="s">
        <v>70</v>
      </c>
      <c r="B691" s="1">
        <v>42566</v>
      </c>
      <c r="C691">
        <v>3</v>
      </c>
      <c r="D691">
        <v>8438108727</v>
      </c>
      <c r="E691" t="s">
        <v>20</v>
      </c>
      <c r="F691" t="s">
        <v>17</v>
      </c>
      <c r="G691" t="s">
        <v>18</v>
      </c>
      <c r="H691" t="s">
        <v>19</v>
      </c>
      <c r="I691">
        <v>15.3</v>
      </c>
      <c r="J691" t="s">
        <v>19</v>
      </c>
      <c r="K691" s="2">
        <v>0.75763888888888886</v>
      </c>
      <c r="L691" t="s">
        <v>20</v>
      </c>
      <c r="M691" t="s">
        <v>26</v>
      </c>
      <c r="N691" t="s">
        <v>20</v>
      </c>
      <c r="O691">
        <v>2.6539994</v>
      </c>
    </row>
    <row r="692" spans="1:15" hidden="1" x14ac:dyDescent="0.3">
      <c r="A692" t="s">
        <v>172</v>
      </c>
      <c r="B692" s="1">
        <v>42566</v>
      </c>
      <c r="C692" t="s">
        <v>20</v>
      </c>
      <c r="D692">
        <v>8434126696</v>
      </c>
      <c r="E692" t="s">
        <v>20</v>
      </c>
      <c r="F692" t="s">
        <v>20</v>
      </c>
      <c r="G692" t="s">
        <v>20</v>
      </c>
      <c r="H692" t="s">
        <v>20</v>
      </c>
      <c r="I692">
        <v>24.75</v>
      </c>
      <c r="J692" t="s">
        <v>24</v>
      </c>
      <c r="K692" s="2">
        <v>0.69097222222222221</v>
      </c>
      <c r="L692" t="s">
        <v>20</v>
      </c>
      <c r="M692" t="s">
        <v>20</v>
      </c>
      <c r="N692" t="s">
        <v>20</v>
      </c>
      <c r="O692">
        <v>1.7504838</v>
      </c>
    </row>
    <row r="693" spans="1:15" hidden="1" x14ac:dyDescent="0.3">
      <c r="A693" t="s">
        <v>220</v>
      </c>
      <c r="B693" s="1">
        <v>42566</v>
      </c>
      <c r="C693" t="s">
        <v>20</v>
      </c>
      <c r="D693">
        <v>8438705216</v>
      </c>
      <c r="E693" t="s">
        <v>221</v>
      </c>
      <c r="F693" t="s">
        <v>20</v>
      </c>
      <c r="G693" t="s">
        <v>20</v>
      </c>
      <c r="H693" t="s">
        <v>17</v>
      </c>
      <c r="I693">
        <v>13.43</v>
      </c>
      <c r="J693" t="s">
        <v>24</v>
      </c>
      <c r="K693" s="2">
        <v>0.46249999999999997</v>
      </c>
      <c r="L693" t="s">
        <v>20</v>
      </c>
      <c r="M693" t="s">
        <v>20</v>
      </c>
      <c r="N693" t="s">
        <v>20</v>
      </c>
      <c r="O693">
        <v>1.4124422000000001</v>
      </c>
    </row>
    <row r="694" spans="1:15" hidden="1" x14ac:dyDescent="0.3">
      <c r="A694" t="s">
        <v>109</v>
      </c>
      <c r="B694" s="1">
        <v>42566</v>
      </c>
      <c r="C694" t="s">
        <v>20</v>
      </c>
      <c r="D694">
        <v>8438765684</v>
      </c>
      <c r="E694" t="s">
        <v>20</v>
      </c>
      <c r="F694" t="s">
        <v>20</v>
      </c>
      <c r="G694" t="s">
        <v>20</v>
      </c>
      <c r="H694" t="s">
        <v>17</v>
      </c>
      <c r="I694">
        <v>14.59</v>
      </c>
      <c r="J694" t="s">
        <v>24</v>
      </c>
      <c r="K694" s="2">
        <v>0.70624999999999993</v>
      </c>
      <c r="L694" t="s">
        <v>20</v>
      </c>
      <c r="M694" t="s">
        <v>20</v>
      </c>
      <c r="N694" t="s">
        <v>20</v>
      </c>
      <c r="O694">
        <v>1.3372527999999999</v>
      </c>
    </row>
    <row r="695" spans="1:15" x14ac:dyDescent="0.3">
      <c r="A695" t="s">
        <v>315</v>
      </c>
      <c r="B695" s="1">
        <v>42566</v>
      </c>
      <c r="C695">
        <v>3</v>
      </c>
      <c r="D695">
        <v>8645095741</v>
      </c>
      <c r="E695" t="s">
        <v>20</v>
      </c>
      <c r="F695" t="s">
        <v>17</v>
      </c>
      <c r="G695" t="s">
        <v>26</v>
      </c>
      <c r="H695" t="s">
        <v>19</v>
      </c>
      <c r="I695" t="s">
        <v>20</v>
      </c>
      <c r="J695" t="s">
        <v>19</v>
      </c>
      <c r="K695" s="2">
        <v>0.50138888888888888</v>
      </c>
      <c r="L695" t="s">
        <v>20</v>
      </c>
      <c r="M695" t="s">
        <v>21</v>
      </c>
      <c r="N695" t="s">
        <v>20</v>
      </c>
      <c r="O695">
        <v>1.112306</v>
      </c>
    </row>
    <row r="696" spans="1:15" hidden="1" x14ac:dyDescent="0.3">
      <c r="A696" t="s">
        <v>325</v>
      </c>
      <c r="B696" s="1">
        <v>42566</v>
      </c>
      <c r="C696" t="s">
        <v>20</v>
      </c>
      <c r="D696">
        <v>8436236491</v>
      </c>
      <c r="E696" t="s">
        <v>20</v>
      </c>
      <c r="F696" t="s">
        <v>20</v>
      </c>
      <c r="G696" t="s">
        <v>20</v>
      </c>
      <c r="H696" t="s">
        <v>20</v>
      </c>
      <c r="I696">
        <v>16.13</v>
      </c>
      <c r="J696" t="s">
        <v>24</v>
      </c>
      <c r="K696" s="2">
        <v>0.57500000000000007</v>
      </c>
      <c r="L696" t="s">
        <v>20</v>
      </c>
      <c r="M696" t="s">
        <v>20</v>
      </c>
      <c r="N696" t="s">
        <v>20</v>
      </c>
      <c r="O696">
        <v>1.0837216000000001</v>
      </c>
    </row>
    <row r="697" spans="1:15" hidden="1" x14ac:dyDescent="0.3">
      <c r="A697" t="s">
        <v>376</v>
      </c>
      <c r="B697" s="1">
        <v>42566</v>
      </c>
      <c r="C697" t="s">
        <v>20</v>
      </c>
      <c r="D697">
        <v>8433241673</v>
      </c>
      <c r="E697" t="s">
        <v>16</v>
      </c>
      <c r="F697" t="s">
        <v>20</v>
      </c>
      <c r="G697" t="s">
        <v>20</v>
      </c>
      <c r="H697" t="s">
        <v>20</v>
      </c>
      <c r="I697">
        <v>15.91</v>
      </c>
      <c r="J697" t="s">
        <v>19</v>
      </c>
      <c r="K697" t="s">
        <v>377</v>
      </c>
      <c r="L697" t="s">
        <v>20</v>
      </c>
      <c r="M697" t="s">
        <v>20</v>
      </c>
      <c r="N697" t="s">
        <v>20</v>
      </c>
      <c r="O697">
        <v>0.92340040000000001</v>
      </c>
    </row>
    <row r="698" spans="1:15" hidden="1" x14ac:dyDescent="0.3">
      <c r="A698" t="s">
        <v>272</v>
      </c>
      <c r="B698" s="1">
        <v>42566</v>
      </c>
      <c r="C698">
        <v>3</v>
      </c>
      <c r="D698">
        <v>8436374021</v>
      </c>
      <c r="E698">
        <v>216</v>
      </c>
      <c r="F698" t="s">
        <v>20</v>
      </c>
      <c r="G698" t="s">
        <v>20</v>
      </c>
      <c r="H698" t="s">
        <v>20</v>
      </c>
      <c r="I698">
        <v>10.61</v>
      </c>
      <c r="J698" t="s">
        <v>24</v>
      </c>
      <c r="K698" s="2">
        <v>0.54166666666666663</v>
      </c>
      <c r="L698" t="s">
        <v>20</v>
      </c>
      <c r="M698" t="s">
        <v>20</v>
      </c>
      <c r="N698" t="s">
        <v>20</v>
      </c>
      <c r="O698">
        <v>0.71026020000000001</v>
      </c>
    </row>
    <row r="699" spans="1:15" hidden="1" x14ac:dyDescent="0.3">
      <c r="A699" t="s">
        <v>465</v>
      </c>
      <c r="B699" s="1">
        <v>42566</v>
      </c>
      <c r="C699" t="s">
        <v>20</v>
      </c>
      <c r="D699">
        <v>8438479164</v>
      </c>
      <c r="E699" t="s">
        <v>20</v>
      </c>
      <c r="F699" t="s">
        <v>20</v>
      </c>
      <c r="G699" t="s">
        <v>20</v>
      </c>
      <c r="H699" t="s">
        <v>20</v>
      </c>
      <c r="I699">
        <v>10</v>
      </c>
      <c r="J699" t="s">
        <v>19</v>
      </c>
      <c r="K699" s="2">
        <v>0.59027777777777779</v>
      </c>
      <c r="L699" t="s">
        <v>20</v>
      </c>
      <c r="M699" t="s">
        <v>20</v>
      </c>
      <c r="N699" t="s">
        <v>20</v>
      </c>
      <c r="O699">
        <v>0.70156059999999998</v>
      </c>
    </row>
    <row r="700" spans="1:15" hidden="1" x14ac:dyDescent="0.3">
      <c r="A700" t="s">
        <v>506</v>
      </c>
      <c r="B700" s="1">
        <v>42566</v>
      </c>
      <c r="C700" t="s">
        <v>20</v>
      </c>
      <c r="D700">
        <v>8645341353</v>
      </c>
      <c r="E700" t="s">
        <v>20</v>
      </c>
      <c r="F700" t="s">
        <v>20</v>
      </c>
      <c r="G700" t="s">
        <v>20</v>
      </c>
      <c r="H700" t="s">
        <v>20</v>
      </c>
      <c r="I700">
        <v>17.350000000000001</v>
      </c>
      <c r="J700" t="s">
        <v>19</v>
      </c>
      <c r="K700" s="2">
        <v>0.81388888888888899</v>
      </c>
      <c r="L700" t="s">
        <v>20</v>
      </c>
      <c r="M700" t="s">
        <v>20</v>
      </c>
      <c r="N700" t="s">
        <v>20</v>
      </c>
      <c r="O700">
        <v>0.57168799999999997</v>
      </c>
    </row>
    <row r="701" spans="1:15" hidden="1" x14ac:dyDescent="0.3">
      <c r="A701" t="s">
        <v>152</v>
      </c>
      <c r="B701" s="1">
        <v>42566</v>
      </c>
      <c r="C701" t="s">
        <v>20</v>
      </c>
      <c r="D701">
        <v>8434719815</v>
      </c>
      <c r="E701" t="s">
        <v>72</v>
      </c>
      <c r="F701" t="s">
        <v>20</v>
      </c>
      <c r="G701" t="s">
        <v>20</v>
      </c>
      <c r="H701" t="s">
        <v>20</v>
      </c>
      <c r="I701">
        <v>16.8</v>
      </c>
      <c r="J701" t="s">
        <v>19</v>
      </c>
      <c r="K701" s="2">
        <v>0.58680555555555558</v>
      </c>
      <c r="L701" t="s">
        <v>20</v>
      </c>
      <c r="M701" t="s">
        <v>20</v>
      </c>
      <c r="N701" t="s">
        <v>20</v>
      </c>
      <c r="O701">
        <v>0.56174559999999996</v>
      </c>
    </row>
    <row r="702" spans="1:15" hidden="1" x14ac:dyDescent="0.3">
      <c r="A702" t="s">
        <v>227</v>
      </c>
      <c r="B702" s="1">
        <v>42566</v>
      </c>
      <c r="C702">
        <v>2.41</v>
      </c>
      <c r="D702">
        <v>8033314144</v>
      </c>
      <c r="E702" t="s">
        <v>72</v>
      </c>
      <c r="F702" t="s">
        <v>17</v>
      </c>
      <c r="G702" t="s">
        <v>18</v>
      </c>
      <c r="H702" t="s">
        <v>19</v>
      </c>
      <c r="I702">
        <v>14.59</v>
      </c>
      <c r="J702" t="s">
        <v>24</v>
      </c>
      <c r="K702" s="2">
        <v>0.82916666666666661</v>
      </c>
      <c r="L702" s="2">
        <v>0.84722222222222221</v>
      </c>
      <c r="M702" t="s">
        <v>21</v>
      </c>
      <c r="N702">
        <v>26</v>
      </c>
      <c r="O702">
        <v>3.0330534</v>
      </c>
    </row>
    <row r="703" spans="1:15" x14ac:dyDescent="0.3">
      <c r="A703" t="s">
        <v>137</v>
      </c>
      <c r="B703" s="1">
        <v>42566</v>
      </c>
      <c r="C703">
        <v>3</v>
      </c>
      <c r="D703">
        <v>8437924521</v>
      </c>
      <c r="E703">
        <v>408</v>
      </c>
      <c r="F703" t="s">
        <v>17</v>
      </c>
      <c r="G703" t="s">
        <v>18</v>
      </c>
      <c r="H703" t="s">
        <v>19</v>
      </c>
      <c r="I703">
        <v>21.88</v>
      </c>
      <c r="J703" t="s">
        <v>19</v>
      </c>
      <c r="K703" s="2">
        <v>0.5180555555555556</v>
      </c>
      <c r="L703" s="2">
        <v>0.5395833333333333</v>
      </c>
      <c r="M703" t="s">
        <v>26</v>
      </c>
      <c r="N703">
        <v>31</v>
      </c>
      <c r="O703">
        <v>2.0419204</v>
      </c>
    </row>
    <row r="704" spans="1:15" hidden="1" x14ac:dyDescent="0.3">
      <c r="A704" t="s">
        <v>172</v>
      </c>
      <c r="B704" s="1">
        <v>42566</v>
      </c>
      <c r="C704">
        <v>0</v>
      </c>
      <c r="D704">
        <v>8434126696</v>
      </c>
      <c r="E704" t="s">
        <v>20</v>
      </c>
      <c r="F704" t="s">
        <v>16</v>
      </c>
      <c r="G704" t="s">
        <v>26</v>
      </c>
      <c r="H704" t="s">
        <v>17</v>
      </c>
      <c r="I704">
        <v>24.75</v>
      </c>
      <c r="J704" t="s">
        <v>24</v>
      </c>
      <c r="K704" s="2">
        <v>0.68958333333333333</v>
      </c>
      <c r="L704" s="2">
        <v>0.71458333333333324</v>
      </c>
      <c r="M704" t="s">
        <v>180</v>
      </c>
      <c r="N704">
        <v>36</v>
      </c>
      <c r="O704">
        <v>1.7504838</v>
      </c>
    </row>
    <row r="705" spans="1:15" hidden="1" x14ac:dyDescent="0.3">
      <c r="A705" t="s">
        <v>172</v>
      </c>
      <c r="B705" s="1">
        <v>42566</v>
      </c>
      <c r="C705">
        <v>0</v>
      </c>
      <c r="D705">
        <v>8434126696</v>
      </c>
      <c r="E705" t="s">
        <v>20</v>
      </c>
      <c r="F705" t="s">
        <v>16</v>
      </c>
      <c r="G705" t="s">
        <v>26</v>
      </c>
      <c r="H705" t="s">
        <v>20</v>
      </c>
      <c r="I705">
        <v>21.99</v>
      </c>
      <c r="J705" t="s">
        <v>24</v>
      </c>
      <c r="K705" s="2">
        <v>0.68958333333333333</v>
      </c>
      <c r="L705" s="2">
        <v>0.71458333333333324</v>
      </c>
      <c r="M705" t="s">
        <v>26</v>
      </c>
      <c r="N705">
        <v>36</v>
      </c>
      <c r="O705">
        <v>1.7504838</v>
      </c>
    </row>
    <row r="706" spans="1:15" hidden="1" x14ac:dyDescent="0.3">
      <c r="A706" t="s">
        <v>395</v>
      </c>
      <c r="B706" s="1">
        <v>42566</v>
      </c>
      <c r="C706">
        <v>19.059999999999999</v>
      </c>
      <c r="D706">
        <v>8437242140</v>
      </c>
      <c r="E706">
        <v>301</v>
      </c>
      <c r="F706" t="s">
        <v>16</v>
      </c>
      <c r="G706" t="s">
        <v>18</v>
      </c>
      <c r="H706" t="s">
        <v>17</v>
      </c>
      <c r="I706">
        <v>40.94</v>
      </c>
      <c r="J706" t="s">
        <v>24</v>
      </c>
      <c r="K706" s="2">
        <v>0.47430555555555554</v>
      </c>
      <c r="L706" s="2">
        <v>0.51388888888888895</v>
      </c>
      <c r="M706" t="s">
        <v>26</v>
      </c>
      <c r="N706">
        <v>57</v>
      </c>
      <c r="O706">
        <v>1.3074256</v>
      </c>
    </row>
    <row r="707" spans="1:15" hidden="1" x14ac:dyDescent="0.3">
      <c r="A707" t="s">
        <v>482</v>
      </c>
      <c r="B707" s="1">
        <v>42566</v>
      </c>
      <c r="C707">
        <v>2.1800000000000002</v>
      </c>
      <c r="D707">
        <v>8439655122</v>
      </c>
      <c r="E707" t="s">
        <v>20</v>
      </c>
      <c r="F707" t="s">
        <v>16</v>
      </c>
      <c r="G707" t="s">
        <v>26</v>
      </c>
      <c r="H707" t="s">
        <v>17</v>
      </c>
      <c r="I707">
        <v>12.82</v>
      </c>
      <c r="J707" t="s">
        <v>24</v>
      </c>
      <c r="K707" s="2">
        <v>0.5395833333333333</v>
      </c>
      <c r="L707" s="2">
        <v>0.56597222222222221</v>
      </c>
      <c r="M707" t="s">
        <v>21</v>
      </c>
      <c r="N707">
        <v>38</v>
      </c>
      <c r="O707">
        <v>1.2061374</v>
      </c>
    </row>
    <row r="708" spans="1:15" x14ac:dyDescent="0.3">
      <c r="A708" t="s">
        <v>523</v>
      </c>
      <c r="B708" s="1">
        <v>42566</v>
      </c>
      <c r="C708">
        <v>3</v>
      </c>
      <c r="D708">
        <v>8439375689</v>
      </c>
      <c r="E708" t="s">
        <v>20</v>
      </c>
      <c r="F708" t="s">
        <v>17</v>
      </c>
      <c r="G708" t="s">
        <v>18</v>
      </c>
      <c r="H708" t="s">
        <v>17</v>
      </c>
      <c r="I708">
        <v>16.52</v>
      </c>
      <c r="J708" t="s">
        <v>19</v>
      </c>
      <c r="K708" s="2">
        <v>0.81388888888888899</v>
      </c>
      <c r="L708" s="2">
        <v>0.83333333333333337</v>
      </c>
      <c r="M708" t="s">
        <v>26</v>
      </c>
      <c r="N708">
        <v>28</v>
      </c>
      <c r="O708">
        <v>1.1502114000000001</v>
      </c>
    </row>
    <row r="709" spans="1:15" x14ac:dyDescent="0.3">
      <c r="A709" t="s">
        <v>384</v>
      </c>
      <c r="B709" s="1">
        <v>42566</v>
      </c>
      <c r="C709">
        <v>5</v>
      </c>
      <c r="D709">
        <v>7042939899</v>
      </c>
      <c r="E709" t="s">
        <v>20</v>
      </c>
      <c r="F709" t="s">
        <v>17</v>
      </c>
      <c r="G709" t="s">
        <v>18</v>
      </c>
      <c r="H709" t="s">
        <v>17</v>
      </c>
      <c r="I709">
        <v>30.63</v>
      </c>
      <c r="J709" t="s">
        <v>19</v>
      </c>
      <c r="K709" s="2">
        <v>0.57777777777777783</v>
      </c>
      <c r="L709" s="2">
        <v>0.60069444444444442</v>
      </c>
      <c r="M709" t="s">
        <v>26</v>
      </c>
      <c r="N709">
        <v>33</v>
      </c>
      <c r="O709">
        <v>0.88798060000000001</v>
      </c>
    </row>
    <row r="710" spans="1:15" hidden="1" x14ac:dyDescent="0.3">
      <c r="A710" t="s">
        <v>144</v>
      </c>
      <c r="B710" s="1">
        <v>42566</v>
      </c>
      <c r="C710">
        <v>7</v>
      </c>
      <c r="D710">
        <v>8435327400</v>
      </c>
      <c r="E710" t="s">
        <v>20</v>
      </c>
      <c r="F710" t="s">
        <v>17</v>
      </c>
      <c r="G710" t="s">
        <v>26</v>
      </c>
      <c r="H710" t="s">
        <v>17</v>
      </c>
      <c r="I710">
        <v>11.49</v>
      </c>
      <c r="J710" t="s">
        <v>24</v>
      </c>
      <c r="K710" s="2">
        <v>0.48125000000000001</v>
      </c>
      <c r="L710" s="2">
        <v>0.4916666666666667</v>
      </c>
      <c r="M710" t="s">
        <v>26</v>
      </c>
      <c r="N710">
        <v>15</v>
      </c>
      <c r="O710">
        <v>0.83951140000000002</v>
      </c>
    </row>
    <row r="711" spans="1:15" x14ac:dyDescent="0.3">
      <c r="A711" t="s">
        <v>524</v>
      </c>
      <c r="B711" s="1">
        <v>42566</v>
      </c>
      <c r="C711">
        <v>3</v>
      </c>
      <c r="D711">
        <v>8439379144</v>
      </c>
      <c r="E711" t="s">
        <v>20</v>
      </c>
      <c r="F711" t="s">
        <v>17</v>
      </c>
      <c r="G711" t="s">
        <v>26</v>
      </c>
      <c r="H711" t="s">
        <v>17</v>
      </c>
      <c r="I711">
        <v>10</v>
      </c>
      <c r="J711" t="s">
        <v>19</v>
      </c>
      <c r="K711" s="2">
        <v>0.51597222222222217</v>
      </c>
      <c r="L711" s="2">
        <v>0.52708333333333335</v>
      </c>
      <c r="M711" t="s">
        <v>26</v>
      </c>
      <c r="N711">
        <v>16</v>
      </c>
      <c r="O711">
        <v>0.67111200000000004</v>
      </c>
    </row>
    <row r="712" spans="1:15" x14ac:dyDescent="0.3">
      <c r="A712" t="s">
        <v>426</v>
      </c>
      <c r="B712" s="1">
        <v>42566</v>
      </c>
      <c r="C712">
        <v>3</v>
      </c>
      <c r="D712">
        <v>8436976480</v>
      </c>
      <c r="E712" t="s">
        <v>493</v>
      </c>
      <c r="F712" t="s">
        <v>17</v>
      </c>
      <c r="G712" t="s">
        <v>26</v>
      </c>
      <c r="H712" t="s">
        <v>17</v>
      </c>
      <c r="I712">
        <v>35.03</v>
      </c>
      <c r="J712" t="s">
        <v>19</v>
      </c>
      <c r="K712" s="2">
        <v>0.46527777777777773</v>
      </c>
      <c r="L712" s="2">
        <v>0.49583333333333335</v>
      </c>
      <c r="M712" t="s">
        <v>26</v>
      </c>
      <c r="N712">
        <v>44</v>
      </c>
      <c r="O712">
        <v>0.52321879999999998</v>
      </c>
    </row>
    <row r="713" spans="1:15" hidden="1" x14ac:dyDescent="0.3">
      <c r="A713" t="s">
        <v>420</v>
      </c>
      <c r="B713" s="1">
        <v>42569</v>
      </c>
      <c r="C713" t="s">
        <v>20</v>
      </c>
      <c r="D713">
        <v>8437436651</v>
      </c>
      <c r="E713" t="s">
        <v>20</v>
      </c>
      <c r="F713" t="s">
        <v>20</v>
      </c>
      <c r="G713" t="s">
        <v>20</v>
      </c>
      <c r="H713" t="s">
        <v>20</v>
      </c>
      <c r="I713">
        <v>10</v>
      </c>
      <c r="J713" t="s">
        <v>24</v>
      </c>
      <c r="K713" s="2">
        <v>0.62013888888888891</v>
      </c>
      <c r="L713" t="s">
        <v>20</v>
      </c>
      <c r="M713" t="s">
        <v>20</v>
      </c>
      <c r="N713" t="s">
        <v>20</v>
      </c>
      <c r="O713">
        <v>0.81403400000000004</v>
      </c>
    </row>
    <row r="714" spans="1:15" hidden="1" x14ac:dyDescent="0.3">
      <c r="A714" t="s">
        <v>86</v>
      </c>
      <c r="B714" s="1">
        <v>42569</v>
      </c>
      <c r="C714">
        <v>0</v>
      </c>
      <c r="D714">
        <v>8435790030</v>
      </c>
      <c r="E714" t="s">
        <v>20</v>
      </c>
      <c r="F714" t="s">
        <v>17</v>
      </c>
      <c r="G714" t="s">
        <v>18</v>
      </c>
      <c r="H714" t="s">
        <v>20</v>
      </c>
      <c r="I714">
        <v>10.06</v>
      </c>
      <c r="J714" t="s">
        <v>24</v>
      </c>
      <c r="K714" s="2">
        <v>0.51597222222222217</v>
      </c>
      <c r="L714" s="2">
        <v>0.53125</v>
      </c>
      <c r="M714" t="s">
        <v>26</v>
      </c>
      <c r="N714">
        <v>22</v>
      </c>
      <c r="O714">
        <v>0.62574980000000002</v>
      </c>
    </row>
    <row r="715" spans="1:15" hidden="1" x14ac:dyDescent="0.3">
      <c r="A715" t="s">
        <v>433</v>
      </c>
      <c r="B715" s="1">
        <v>42570</v>
      </c>
      <c r="C715" t="s">
        <v>20</v>
      </c>
      <c r="D715">
        <v>8432242557</v>
      </c>
      <c r="E715" t="s">
        <v>20</v>
      </c>
      <c r="F715" t="s">
        <v>20</v>
      </c>
      <c r="G715" t="s">
        <v>20</v>
      </c>
      <c r="H715" t="s">
        <v>20</v>
      </c>
      <c r="I715">
        <v>10.18</v>
      </c>
      <c r="J715" t="s">
        <v>19</v>
      </c>
      <c r="K715" s="2">
        <v>0.52847222222222223</v>
      </c>
      <c r="L715" t="s">
        <v>20</v>
      </c>
      <c r="M715" t="s">
        <v>20</v>
      </c>
      <c r="N715" t="s">
        <v>20</v>
      </c>
      <c r="O715">
        <v>0.7817212</v>
      </c>
    </row>
    <row r="716" spans="1:15" x14ac:dyDescent="0.3">
      <c r="A716" t="s">
        <v>525</v>
      </c>
      <c r="B716" s="1">
        <v>42570</v>
      </c>
      <c r="C716">
        <v>3</v>
      </c>
      <c r="D716">
        <v>8045165328</v>
      </c>
      <c r="E716" t="s">
        <v>20</v>
      </c>
      <c r="F716" t="s">
        <v>17</v>
      </c>
      <c r="G716" t="s">
        <v>26</v>
      </c>
      <c r="H716" t="s">
        <v>19</v>
      </c>
      <c r="I716">
        <v>12.82</v>
      </c>
      <c r="J716" t="s">
        <v>19</v>
      </c>
      <c r="K716" s="2">
        <v>0.48680555555555555</v>
      </c>
      <c r="L716" s="2">
        <v>0.50416666666666665</v>
      </c>
      <c r="M716" t="s">
        <v>21</v>
      </c>
      <c r="N716">
        <v>25</v>
      </c>
      <c r="O716">
        <v>1.040845</v>
      </c>
    </row>
    <row r="717" spans="1:15" hidden="1" x14ac:dyDescent="0.3">
      <c r="A717" t="s">
        <v>143</v>
      </c>
      <c r="B717" s="1">
        <v>42571</v>
      </c>
      <c r="C717" t="s">
        <v>20</v>
      </c>
      <c r="D717">
        <v>8432404700</v>
      </c>
      <c r="E717" t="s">
        <v>20</v>
      </c>
      <c r="F717" t="s">
        <v>20</v>
      </c>
      <c r="G717" t="s">
        <v>20</v>
      </c>
      <c r="H717" t="s">
        <v>20</v>
      </c>
      <c r="I717">
        <v>20.11</v>
      </c>
      <c r="J717" t="s">
        <v>24</v>
      </c>
      <c r="K717" s="2">
        <v>0.68541666666666667</v>
      </c>
      <c r="L717" t="s">
        <v>20</v>
      </c>
      <c r="M717" t="s">
        <v>20</v>
      </c>
      <c r="N717" t="s">
        <v>20</v>
      </c>
      <c r="O717">
        <v>2.0089861999999998</v>
      </c>
    </row>
    <row r="718" spans="1:15" hidden="1" x14ac:dyDescent="0.3">
      <c r="A718" t="s">
        <v>265</v>
      </c>
      <c r="B718" s="1">
        <v>42571</v>
      </c>
      <c r="C718" t="s">
        <v>20</v>
      </c>
      <c r="D718">
        <v>8438765027</v>
      </c>
      <c r="E718" t="s">
        <v>20</v>
      </c>
      <c r="F718" t="s">
        <v>20</v>
      </c>
      <c r="G718" t="s">
        <v>20</v>
      </c>
      <c r="H718" t="s">
        <v>20</v>
      </c>
      <c r="I718">
        <v>11.82</v>
      </c>
      <c r="J718" t="s">
        <v>24</v>
      </c>
      <c r="K718" s="2">
        <v>0.7680555555555556</v>
      </c>
      <c r="L718" t="s">
        <v>20</v>
      </c>
      <c r="M718" t="s">
        <v>20</v>
      </c>
      <c r="N718" t="s">
        <v>20</v>
      </c>
      <c r="O718">
        <v>1.2751128</v>
      </c>
    </row>
    <row r="719" spans="1:15" hidden="1" x14ac:dyDescent="0.3">
      <c r="A719" t="s">
        <v>389</v>
      </c>
      <c r="B719" s="1">
        <v>42571</v>
      </c>
      <c r="C719" t="s">
        <v>20</v>
      </c>
      <c r="D719">
        <v>8437308375</v>
      </c>
      <c r="E719" t="s">
        <v>16</v>
      </c>
      <c r="F719" t="s">
        <v>20</v>
      </c>
      <c r="G719" t="s">
        <v>20</v>
      </c>
      <c r="H719" t="s">
        <v>20</v>
      </c>
      <c r="I719">
        <v>10</v>
      </c>
      <c r="J719" t="s">
        <v>24</v>
      </c>
      <c r="K719" s="2">
        <v>0.53819444444444442</v>
      </c>
      <c r="L719" t="s">
        <v>20</v>
      </c>
      <c r="M719" t="s">
        <v>20</v>
      </c>
      <c r="N719" t="s">
        <v>20</v>
      </c>
      <c r="O719">
        <v>0.87928099999999998</v>
      </c>
    </row>
    <row r="720" spans="1:15" hidden="1" x14ac:dyDescent="0.3">
      <c r="A720" t="s">
        <v>499</v>
      </c>
      <c r="B720" s="1">
        <v>42571</v>
      </c>
      <c r="C720" t="s">
        <v>20</v>
      </c>
      <c r="D720">
        <v>8434256187</v>
      </c>
      <c r="E720" t="s">
        <v>20</v>
      </c>
      <c r="F720" t="s">
        <v>20</v>
      </c>
      <c r="G720" t="s">
        <v>20</v>
      </c>
      <c r="H720" t="s">
        <v>20</v>
      </c>
      <c r="I720">
        <v>15.36</v>
      </c>
      <c r="J720" t="s">
        <v>24</v>
      </c>
      <c r="K720" s="2">
        <v>0.5229166666666667</v>
      </c>
      <c r="L720" t="s">
        <v>20</v>
      </c>
      <c r="M720" t="s">
        <v>20</v>
      </c>
      <c r="N720" t="s">
        <v>20</v>
      </c>
      <c r="O720">
        <v>0.60959339999999995</v>
      </c>
    </row>
    <row r="721" spans="1:15" hidden="1" x14ac:dyDescent="0.3">
      <c r="A721" t="s">
        <v>527</v>
      </c>
      <c r="B721" s="1">
        <v>42571</v>
      </c>
      <c r="C721">
        <v>3.28</v>
      </c>
      <c r="D721">
        <v>9192706483</v>
      </c>
      <c r="E721" t="s">
        <v>20</v>
      </c>
      <c r="F721" t="s">
        <v>17</v>
      </c>
      <c r="G721" t="s">
        <v>18</v>
      </c>
      <c r="H721" t="s">
        <v>20</v>
      </c>
      <c r="I721">
        <v>21.71</v>
      </c>
      <c r="J721" t="s">
        <v>24</v>
      </c>
      <c r="K721" s="2">
        <v>0.80625000000000002</v>
      </c>
      <c r="L721" s="2">
        <v>0.82708333333333339</v>
      </c>
      <c r="M721" t="s">
        <v>21</v>
      </c>
      <c r="N721">
        <v>30</v>
      </c>
      <c r="O721">
        <v>2.9069091999999999</v>
      </c>
    </row>
    <row r="722" spans="1:15" hidden="1" x14ac:dyDescent="0.3">
      <c r="A722" t="s">
        <v>531</v>
      </c>
      <c r="B722" s="1">
        <v>42571</v>
      </c>
      <c r="C722" t="s">
        <v>20</v>
      </c>
      <c r="D722">
        <v>3368032278</v>
      </c>
      <c r="E722" t="s">
        <v>20</v>
      </c>
      <c r="F722" t="s">
        <v>20</v>
      </c>
      <c r="G722" t="s">
        <v>20</v>
      </c>
      <c r="H722" t="s">
        <v>20</v>
      </c>
      <c r="I722">
        <v>10</v>
      </c>
      <c r="J722" t="s">
        <v>19</v>
      </c>
      <c r="K722" s="2">
        <v>0.8256944444444444</v>
      </c>
      <c r="L722" t="s">
        <v>20</v>
      </c>
      <c r="M722" t="s">
        <v>20</v>
      </c>
      <c r="N722" t="s">
        <v>20</v>
      </c>
      <c r="O722">
        <v>0.45921459999999997</v>
      </c>
    </row>
    <row r="723" spans="1:15" hidden="1" x14ac:dyDescent="0.3">
      <c r="A723" t="s">
        <v>68</v>
      </c>
      <c r="B723" s="1">
        <v>42573</v>
      </c>
      <c r="C723" t="s">
        <v>20</v>
      </c>
      <c r="D723">
        <v>6789784414</v>
      </c>
      <c r="E723" t="s">
        <v>69</v>
      </c>
      <c r="F723" t="s">
        <v>20</v>
      </c>
      <c r="G723" t="s">
        <v>20</v>
      </c>
      <c r="H723" t="s">
        <v>20</v>
      </c>
      <c r="I723">
        <v>16.91</v>
      </c>
      <c r="J723" t="s">
        <v>19</v>
      </c>
      <c r="K723" s="2">
        <v>0.9243055555555556</v>
      </c>
      <c r="L723" t="s">
        <v>20</v>
      </c>
      <c r="M723" t="s">
        <v>20</v>
      </c>
      <c r="N723" t="s">
        <v>20</v>
      </c>
      <c r="O723">
        <v>2.6676701999999999</v>
      </c>
    </row>
    <row r="724" spans="1:15" hidden="1" x14ac:dyDescent="0.3">
      <c r="A724" t="s">
        <v>99</v>
      </c>
      <c r="B724" s="1">
        <v>42573</v>
      </c>
      <c r="C724" t="s">
        <v>20</v>
      </c>
      <c r="D724">
        <v>8435348682</v>
      </c>
      <c r="E724" t="s">
        <v>24</v>
      </c>
      <c r="F724" t="s">
        <v>20</v>
      </c>
      <c r="G724" t="s">
        <v>20</v>
      </c>
      <c r="H724" t="s">
        <v>20</v>
      </c>
      <c r="I724">
        <v>19.670000000000002</v>
      </c>
      <c r="J724" t="s">
        <v>24</v>
      </c>
      <c r="K724" s="2">
        <v>0.67222222222222217</v>
      </c>
      <c r="L724" t="s">
        <v>20</v>
      </c>
      <c r="M724" t="s">
        <v>20</v>
      </c>
      <c r="N724" t="s">
        <v>20</v>
      </c>
      <c r="O724">
        <v>2.2065914000000002</v>
      </c>
    </row>
    <row r="725" spans="1:15" hidden="1" x14ac:dyDescent="0.3">
      <c r="A725" t="s">
        <v>120</v>
      </c>
      <c r="B725" s="1">
        <v>42573</v>
      </c>
      <c r="C725" t="s">
        <v>20</v>
      </c>
      <c r="D725">
        <v>3367037588</v>
      </c>
      <c r="E725" t="s">
        <v>20</v>
      </c>
      <c r="F725" t="s">
        <v>20</v>
      </c>
      <c r="G725" t="s">
        <v>20</v>
      </c>
      <c r="H725" t="s">
        <v>20</v>
      </c>
      <c r="I725">
        <v>15.47</v>
      </c>
      <c r="J725" t="s">
        <v>19</v>
      </c>
      <c r="K725" s="2">
        <v>0.62222222222222223</v>
      </c>
      <c r="L725" t="s">
        <v>20</v>
      </c>
      <c r="M725" t="s">
        <v>20</v>
      </c>
      <c r="N725" t="s">
        <v>20</v>
      </c>
      <c r="O725">
        <v>2.0854184</v>
      </c>
    </row>
    <row r="726" spans="1:15" hidden="1" x14ac:dyDescent="0.3">
      <c r="A726" t="s">
        <v>147</v>
      </c>
      <c r="B726" s="1">
        <v>42573</v>
      </c>
      <c r="C726">
        <v>2.5</v>
      </c>
      <c r="D726">
        <v>3248869</v>
      </c>
      <c r="E726" t="s">
        <v>20</v>
      </c>
      <c r="F726" t="s">
        <v>20</v>
      </c>
      <c r="G726" t="s">
        <v>20</v>
      </c>
      <c r="H726" t="s">
        <v>20</v>
      </c>
      <c r="I726" t="s">
        <v>20</v>
      </c>
      <c r="J726" t="s">
        <v>20</v>
      </c>
      <c r="K726" t="s">
        <v>20</v>
      </c>
      <c r="L726" t="s">
        <v>20</v>
      </c>
      <c r="M726" t="s">
        <v>20</v>
      </c>
      <c r="N726" t="s">
        <v>20</v>
      </c>
      <c r="O726">
        <v>1.9692166</v>
      </c>
    </row>
    <row r="727" spans="1:15" hidden="1" x14ac:dyDescent="0.3">
      <c r="A727" t="s">
        <v>153</v>
      </c>
      <c r="B727" s="1">
        <v>42573</v>
      </c>
      <c r="C727" t="s">
        <v>20</v>
      </c>
      <c r="D727">
        <v>8436289276</v>
      </c>
      <c r="E727">
        <v>102</v>
      </c>
      <c r="F727" t="s">
        <v>20</v>
      </c>
      <c r="G727" t="s">
        <v>20</v>
      </c>
      <c r="H727" t="s">
        <v>20</v>
      </c>
      <c r="I727">
        <v>10</v>
      </c>
      <c r="J727" t="s">
        <v>19</v>
      </c>
      <c r="K727" s="2">
        <v>0.71875</v>
      </c>
      <c r="L727" t="s">
        <v>20</v>
      </c>
      <c r="M727" t="s">
        <v>20</v>
      </c>
      <c r="N727" t="s">
        <v>20</v>
      </c>
      <c r="O727">
        <v>1.917019</v>
      </c>
    </row>
    <row r="728" spans="1:15" hidden="1" x14ac:dyDescent="0.3">
      <c r="A728" t="s">
        <v>176</v>
      </c>
      <c r="B728" s="1">
        <v>42573</v>
      </c>
      <c r="C728" t="s">
        <v>20</v>
      </c>
      <c r="D728">
        <v>5176141411</v>
      </c>
      <c r="E728" t="s">
        <v>20</v>
      </c>
      <c r="F728" t="s">
        <v>20</v>
      </c>
      <c r="G728" t="s">
        <v>20</v>
      </c>
      <c r="H728" t="s">
        <v>20</v>
      </c>
      <c r="I728">
        <v>10.39</v>
      </c>
      <c r="J728" t="s">
        <v>24</v>
      </c>
      <c r="K728" s="2">
        <v>0.8208333333333333</v>
      </c>
      <c r="L728" t="s">
        <v>20</v>
      </c>
      <c r="M728" t="s">
        <v>20</v>
      </c>
      <c r="N728" t="s">
        <v>20</v>
      </c>
      <c r="O728">
        <v>1.7504838</v>
      </c>
    </row>
    <row r="729" spans="1:15" hidden="1" x14ac:dyDescent="0.3">
      <c r="A729" t="s">
        <v>199</v>
      </c>
      <c r="B729" s="1">
        <v>42573</v>
      </c>
      <c r="C729" t="s">
        <v>20</v>
      </c>
      <c r="D729">
        <v>8432673352</v>
      </c>
      <c r="E729" t="s">
        <v>72</v>
      </c>
      <c r="F729" t="s">
        <v>20</v>
      </c>
      <c r="G729" t="s">
        <v>20</v>
      </c>
      <c r="H729" t="s">
        <v>20</v>
      </c>
      <c r="I729">
        <v>12.43</v>
      </c>
      <c r="J729" t="s">
        <v>24</v>
      </c>
      <c r="K729" s="2">
        <v>0.86944444444444446</v>
      </c>
      <c r="L729" t="s">
        <v>20</v>
      </c>
      <c r="M729" t="s">
        <v>20</v>
      </c>
      <c r="N729" t="s">
        <v>20</v>
      </c>
      <c r="O729">
        <v>1.537965</v>
      </c>
    </row>
    <row r="730" spans="1:15" hidden="1" x14ac:dyDescent="0.3">
      <c r="A730" t="s">
        <v>58</v>
      </c>
      <c r="B730" s="1">
        <v>42573</v>
      </c>
      <c r="C730">
        <v>3.92</v>
      </c>
      <c r="D730">
        <v>6434886</v>
      </c>
      <c r="E730" t="s">
        <v>20</v>
      </c>
      <c r="F730" t="s">
        <v>20</v>
      </c>
      <c r="G730" t="s">
        <v>20</v>
      </c>
      <c r="H730" t="s">
        <v>20</v>
      </c>
      <c r="I730" t="s">
        <v>20</v>
      </c>
      <c r="J730" t="s">
        <v>20</v>
      </c>
      <c r="K730" t="s">
        <v>20</v>
      </c>
      <c r="L730" t="s">
        <v>20</v>
      </c>
      <c r="M730" t="s">
        <v>20</v>
      </c>
      <c r="N730" t="s">
        <v>20</v>
      </c>
      <c r="O730">
        <v>1.5211872</v>
      </c>
    </row>
    <row r="731" spans="1:15" hidden="1" x14ac:dyDescent="0.3">
      <c r="A731" t="s">
        <v>223</v>
      </c>
      <c r="B731" s="1">
        <v>42573</v>
      </c>
      <c r="C731" t="s">
        <v>20</v>
      </c>
      <c r="D731">
        <v>9179231864</v>
      </c>
      <c r="E731" t="s">
        <v>20</v>
      </c>
      <c r="F731" t="s">
        <v>20</v>
      </c>
      <c r="G731" t="s">
        <v>20</v>
      </c>
      <c r="H731" t="s">
        <v>20</v>
      </c>
      <c r="I731">
        <v>18.18</v>
      </c>
      <c r="J731" t="s">
        <v>19</v>
      </c>
      <c r="K731" s="2">
        <v>0.80486111111111114</v>
      </c>
      <c r="L731" t="s">
        <v>20</v>
      </c>
      <c r="M731" t="s">
        <v>20</v>
      </c>
      <c r="N731" t="s">
        <v>20</v>
      </c>
      <c r="O731">
        <v>1.3919360000000001</v>
      </c>
    </row>
    <row r="732" spans="1:15" hidden="1" x14ac:dyDescent="0.3">
      <c r="A732" t="s">
        <v>109</v>
      </c>
      <c r="B732" s="1">
        <v>42573</v>
      </c>
      <c r="C732" t="s">
        <v>20</v>
      </c>
      <c r="D732">
        <v>8439765683</v>
      </c>
      <c r="E732" t="s">
        <v>20</v>
      </c>
      <c r="F732" t="s">
        <v>20</v>
      </c>
      <c r="G732" t="s">
        <v>20</v>
      </c>
      <c r="H732" t="s">
        <v>20</v>
      </c>
      <c r="I732">
        <v>15.41</v>
      </c>
      <c r="J732" t="s">
        <v>24</v>
      </c>
      <c r="K732" s="2">
        <v>0.69027777777777777</v>
      </c>
      <c r="L732" t="s">
        <v>20</v>
      </c>
      <c r="M732" t="s">
        <v>20</v>
      </c>
      <c r="N732" t="s">
        <v>20</v>
      </c>
      <c r="O732">
        <v>1.3372527999999999</v>
      </c>
    </row>
    <row r="733" spans="1:15" hidden="1" x14ac:dyDescent="0.3">
      <c r="A733" t="s">
        <v>109</v>
      </c>
      <c r="B733" s="1">
        <v>42573</v>
      </c>
      <c r="C733" t="s">
        <v>20</v>
      </c>
      <c r="D733">
        <v>8036221519</v>
      </c>
      <c r="E733" t="s">
        <v>20</v>
      </c>
      <c r="F733" t="s">
        <v>20</v>
      </c>
      <c r="G733" t="s">
        <v>20</v>
      </c>
      <c r="H733" t="s">
        <v>20</v>
      </c>
      <c r="I733">
        <v>13.09</v>
      </c>
      <c r="J733" t="s">
        <v>24</v>
      </c>
      <c r="K733" s="2">
        <v>0.78888888888888886</v>
      </c>
      <c r="L733" t="s">
        <v>20</v>
      </c>
      <c r="M733" t="s">
        <v>20</v>
      </c>
      <c r="N733" t="s">
        <v>20</v>
      </c>
      <c r="O733">
        <v>1.3372527999999999</v>
      </c>
    </row>
    <row r="734" spans="1:15" hidden="1" x14ac:dyDescent="0.3">
      <c r="A734" t="s">
        <v>109</v>
      </c>
      <c r="B734" s="1">
        <v>42573</v>
      </c>
      <c r="C734" t="s">
        <v>20</v>
      </c>
      <c r="D734">
        <v>8433240808</v>
      </c>
      <c r="E734" t="s">
        <v>20</v>
      </c>
      <c r="F734" t="s">
        <v>20</v>
      </c>
      <c r="G734" t="s">
        <v>20</v>
      </c>
      <c r="H734" t="s">
        <v>20</v>
      </c>
      <c r="I734">
        <v>15.03</v>
      </c>
      <c r="J734" t="s">
        <v>19</v>
      </c>
      <c r="K734" s="2">
        <v>0.74444444444444446</v>
      </c>
      <c r="L734" t="s">
        <v>20</v>
      </c>
      <c r="M734" t="s">
        <v>20</v>
      </c>
      <c r="N734" t="s">
        <v>20</v>
      </c>
      <c r="O734">
        <v>1.3372527999999999</v>
      </c>
    </row>
    <row r="735" spans="1:15" hidden="1" x14ac:dyDescent="0.3">
      <c r="A735" t="s">
        <v>262</v>
      </c>
      <c r="B735" s="1">
        <v>42573</v>
      </c>
      <c r="C735" t="s">
        <v>20</v>
      </c>
      <c r="D735">
        <v>8437221334</v>
      </c>
      <c r="E735" t="s">
        <v>72</v>
      </c>
      <c r="F735" t="s">
        <v>20</v>
      </c>
      <c r="G735" t="s">
        <v>20</v>
      </c>
      <c r="H735" t="s">
        <v>20</v>
      </c>
      <c r="I735">
        <v>22.65</v>
      </c>
      <c r="J735" t="s">
        <v>24</v>
      </c>
      <c r="K735" s="2">
        <v>0.6118055555555556</v>
      </c>
      <c r="L735" t="s">
        <v>20</v>
      </c>
      <c r="M735" t="s">
        <v>20</v>
      </c>
      <c r="N735" t="s">
        <v>20</v>
      </c>
      <c r="O735">
        <v>1.2813268</v>
      </c>
    </row>
    <row r="736" spans="1:15" hidden="1" x14ac:dyDescent="0.3">
      <c r="A736" t="s">
        <v>294</v>
      </c>
      <c r="B736" s="1">
        <v>42573</v>
      </c>
      <c r="C736" t="s">
        <v>20</v>
      </c>
      <c r="D736">
        <v>8434718456</v>
      </c>
      <c r="E736" t="s">
        <v>24</v>
      </c>
      <c r="F736" t="s">
        <v>20</v>
      </c>
      <c r="G736" t="s">
        <v>20</v>
      </c>
      <c r="H736" t="s">
        <v>20</v>
      </c>
      <c r="I736">
        <v>24.03</v>
      </c>
      <c r="J736" t="s">
        <v>24</v>
      </c>
      <c r="K736" s="2">
        <v>0.86736111111111114</v>
      </c>
      <c r="L736" t="s">
        <v>20</v>
      </c>
      <c r="M736" t="s">
        <v>20</v>
      </c>
      <c r="N736" t="s">
        <v>20</v>
      </c>
      <c r="O736">
        <v>1.1750674000000001</v>
      </c>
    </row>
    <row r="737" spans="1:15" hidden="1" x14ac:dyDescent="0.3">
      <c r="A737" t="s">
        <v>303</v>
      </c>
      <c r="B737" s="1">
        <v>42573</v>
      </c>
      <c r="C737">
        <v>1.71</v>
      </c>
      <c r="D737">
        <v>2901200</v>
      </c>
      <c r="E737" t="s">
        <v>72</v>
      </c>
      <c r="F737" t="s">
        <v>20</v>
      </c>
      <c r="G737" t="s">
        <v>20</v>
      </c>
      <c r="H737" t="s">
        <v>20</v>
      </c>
      <c r="I737" t="s">
        <v>20</v>
      </c>
      <c r="J737" t="s">
        <v>20</v>
      </c>
      <c r="K737" t="s">
        <v>20</v>
      </c>
      <c r="L737" t="s">
        <v>20</v>
      </c>
      <c r="M737" t="s">
        <v>20</v>
      </c>
      <c r="N737" t="s">
        <v>20</v>
      </c>
      <c r="O737">
        <v>1.1539398000000001</v>
      </c>
    </row>
    <row r="738" spans="1:15" hidden="1" x14ac:dyDescent="0.3">
      <c r="A738" t="s">
        <v>210</v>
      </c>
      <c r="B738" s="1">
        <v>42573</v>
      </c>
      <c r="C738">
        <v>0</v>
      </c>
      <c r="D738">
        <v>8436093779</v>
      </c>
      <c r="E738" t="s">
        <v>72</v>
      </c>
      <c r="F738" t="s">
        <v>20</v>
      </c>
      <c r="G738" t="s">
        <v>20</v>
      </c>
      <c r="H738" t="s">
        <v>20</v>
      </c>
      <c r="I738">
        <v>11.33</v>
      </c>
      <c r="J738" t="s">
        <v>24</v>
      </c>
      <c r="K738" s="2">
        <v>0.5083333333333333</v>
      </c>
      <c r="L738" t="s">
        <v>20</v>
      </c>
      <c r="M738" t="s">
        <v>20</v>
      </c>
      <c r="N738" t="s">
        <v>20</v>
      </c>
      <c r="O738">
        <v>1.1514542000000001</v>
      </c>
    </row>
    <row r="739" spans="1:15" hidden="1" x14ac:dyDescent="0.3">
      <c r="A739" t="s">
        <v>334</v>
      </c>
      <c r="B739" s="1">
        <v>42573</v>
      </c>
      <c r="C739" t="s">
        <v>20</v>
      </c>
      <c r="D739">
        <v>8438727717</v>
      </c>
      <c r="E739" t="s">
        <v>72</v>
      </c>
      <c r="F739" t="s">
        <v>20</v>
      </c>
      <c r="G739" t="s">
        <v>20</v>
      </c>
      <c r="H739" t="s">
        <v>20</v>
      </c>
      <c r="I739">
        <v>21.27</v>
      </c>
      <c r="J739" t="s">
        <v>24</v>
      </c>
      <c r="K739" s="2">
        <v>0.95694444444444438</v>
      </c>
      <c r="L739" t="s">
        <v>20</v>
      </c>
      <c r="M739" t="s">
        <v>20</v>
      </c>
      <c r="N739" t="s">
        <v>20</v>
      </c>
      <c r="O739">
        <v>1.0712936</v>
      </c>
    </row>
    <row r="740" spans="1:15" hidden="1" x14ac:dyDescent="0.3">
      <c r="A740" t="s">
        <v>239</v>
      </c>
      <c r="B740" s="1">
        <v>42573</v>
      </c>
      <c r="C740" t="s">
        <v>20</v>
      </c>
      <c r="D740">
        <v>8437923851</v>
      </c>
      <c r="E740" t="s">
        <v>20</v>
      </c>
      <c r="F740" t="s">
        <v>20</v>
      </c>
      <c r="G740" t="s">
        <v>20</v>
      </c>
      <c r="H740" t="s">
        <v>20</v>
      </c>
      <c r="I740">
        <v>19.059999999999999</v>
      </c>
      <c r="J740" t="s">
        <v>19</v>
      </c>
      <c r="K740" s="2">
        <v>0.71458333333333324</v>
      </c>
      <c r="L740" t="s">
        <v>20</v>
      </c>
      <c r="M740" t="s">
        <v>20</v>
      </c>
      <c r="N740" t="s">
        <v>20</v>
      </c>
      <c r="O740">
        <v>1.0619726</v>
      </c>
    </row>
    <row r="741" spans="1:15" hidden="1" x14ac:dyDescent="0.3">
      <c r="A741" t="s">
        <v>356</v>
      </c>
      <c r="B741" s="1">
        <v>42573</v>
      </c>
      <c r="C741" t="s">
        <v>20</v>
      </c>
      <c r="D741">
        <v>8435772639</v>
      </c>
      <c r="E741" t="s">
        <v>20</v>
      </c>
      <c r="F741" t="s">
        <v>20</v>
      </c>
      <c r="G741" t="s">
        <v>20</v>
      </c>
      <c r="H741" t="s">
        <v>20</v>
      </c>
      <c r="I741">
        <v>18.12</v>
      </c>
      <c r="J741" t="s">
        <v>24</v>
      </c>
      <c r="K741" s="2">
        <v>0.84791666666666676</v>
      </c>
      <c r="L741" t="s">
        <v>20</v>
      </c>
      <c r="M741" t="s">
        <v>20</v>
      </c>
      <c r="N741" t="s">
        <v>20</v>
      </c>
      <c r="O741">
        <v>0.98429759999999999</v>
      </c>
    </row>
    <row r="742" spans="1:15" hidden="1" x14ac:dyDescent="0.3">
      <c r="A742" t="s">
        <v>381</v>
      </c>
      <c r="B742" s="1">
        <v>42573</v>
      </c>
      <c r="C742" t="s">
        <v>20</v>
      </c>
      <c r="D742">
        <v>8038401116</v>
      </c>
      <c r="E742" t="s">
        <v>20</v>
      </c>
      <c r="F742" t="s">
        <v>20</v>
      </c>
      <c r="G742" t="s">
        <v>20</v>
      </c>
      <c r="H742" t="s">
        <v>20</v>
      </c>
      <c r="I742">
        <v>10</v>
      </c>
      <c r="J742" t="s">
        <v>19</v>
      </c>
      <c r="K742" s="2">
        <v>0.53680555555555554</v>
      </c>
      <c r="L742" t="s">
        <v>20</v>
      </c>
      <c r="M742" t="s">
        <v>20</v>
      </c>
      <c r="N742" t="s">
        <v>20</v>
      </c>
      <c r="O742">
        <v>0.90786540000000004</v>
      </c>
    </row>
    <row r="743" spans="1:15" hidden="1" x14ac:dyDescent="0.3">
      <c r="A743" t="s">
        <v>385</v>
      </c>
      <c r="B743" s="1">
        <v>42573</v>
      </c>
      <c r="C743">
        <v>1.5</v>
      </c>
      <c r="D743">
        <v>8435306638</v>
      </c>
      <c r="E743" t="s">
        <v>20</v>
      </c>
      <c r="F743" t="s">
        <v>17</v>
      </c>
      <c r="G743" t="s">
        <v>18</v>
      </c>
      <c r="H743" t="s">
        <v>20</v>
      </c>
      <c r="I743">
        <v>11.6</v>
      </c>
      <c r="J743" t="s">
        <v>24</v>
      </c>
      <c r="K743" s="2">
        <v>0.82916666666666661</v>
      </c>
      <c r="L743" s="3">
        <v>5.0152777777777775</v>
      </c>
      <c r="M743" t="s">
        <v>21</v>
      </c>
      <c r="N743" t="s">
        <v>20</v>
      </c>
      <c r="O743">
        <v>0.88611640000000003</v>
      </c>
    </row>
    <row r="744" spans="1:15" hidden="1" x14ac:dyDescent="0.3">
      <c r="A744" t="s">
        <v>271</v>
      </c>
      <c r="B744" s="1">
        <v>42573</v>
      </c>
      <c r="C744" t="s">
        <v>20</v>
      </c>
      <c r="D744">
        <v>8437205459</v>
      </c>
      <c r="E744">
        <v>400</v>
      </c>
      <c r="F744" t="s">
        <v>20</v>
      </c>
      <c r="G744" t="s">
        <v>20</v>
      </c>
      <c r="H744" t="s">
        <v>20</v>
      </c>
      <c r="I744">
        <v>12.82</v>
      </c>
      <c r="J744" t="s">
        <v>19</v>
      </c>
      <c r="K744" s="2">
        <v>0.5131944444444444</v>
      </c>
      <c r="L744" t="s">
        <v>20</v>
      </c>
      <c r="M744" t="s">
        <v>20</v>
      </c>
      <c r="N744" t="s">
        <v>20</v>
      </c>
      <c r="O744">
        <v>0.88052379999999997</v>
      </c>
    </row>
    <row r="745" spans="1:15" hidden="1" x14ac:dyDescent="0.3">
      <c r="A745" t="s">
        <v>38</v>
      </c>
      <c r="B745" s="1">
        <v>42573</v>
      </c>
      <c r="C745" t="s">
        <v>20</v>
      </c>
      <c r="D745">
        <v>8435799008</v>
      </c>
      <c r="E745" t="s">
        <v>394</v>
      </c>
      <c r="F745" t="s">
        <v>20</v>
      </c>
      <c r="G745" t="s">
        <v>20</v>
      </c>
      <c r="H745" t="s">
        <v>20</v>
      </c>
      <c r="I745">
        <v>23.76</v>
      </c>
      <c r="J745" t="s">
        <v>24</v>
      </c>
      <c r="K745" s="2">
        <v>0.78680555555555554</v>
      </c>
      <c r="L745" t="s">
        <v>20</v>
      </c>
      <c r="M745" t="s">
        <v>20</v>
      </c>
      <c r="N745" t="s">
        <v>20</v>
      </c>
      <c r="O745">
        <v>0.86436740000000001</v>
      </c>
    </row>
    <row r="746" spans="1:15" hidden="1" x14ac:dyDescent="0.3">
      <c r="A746" t="s">
        <v>397</v>
      </c>
      <c r="B746" s="1">
        <v>42573</v>
      </c>
      <c r="C746" t="s">
        <v>20</v>
      </c>
      <c r="D746">
        <v>8432591136</v>
      </c>
      <c r="E746" t="s">
        <v>16</v>
      </c>
      <c r="F746" t="s">
        <v>20</v>
      </c>
      <c r="G746" t="s">
        <v>20</v>
      </c>
      <c r="H746" t="s">
        <v>20</v>
      </c>
      <c r="I746">
        <v>10.17</v>
      </c>
      <c r="J746" t="s">
        <v>19</v>
      </c>
      <c r="K746" s="2">
        <v>0.52777777777777779</v>
      </c>
      <c r="L746" t="s">
        <v>20</v>
      </c>
      <c r="M746" t="s">
        <v>20</v>
      </c>
      <c r="N746" t="s">
        <v>20</v>
      </c>
      <c r="O746">
        <v>0.86250320000000003</v>
      </c>
    </row>
    <row r="747" spans="1:15" hidden="1" x14ac:dyDescent="0.3">
      <c r="A747" t="s">
        <v>399</v>
      </c>
      <c r="B747" s="1">
        <v>42573</v>
      </c>
      <c r="C747" t="s">
        <v>20</v>
      </c>
      <c r="D747">
        <v>8437186501</v>
      </c>
      <c r="E747" t="s">
        <v>20</v>
      </c>
      <c r="F747" t="s">
        <v>20</v>
      </c>
      <c r="G747" t="s">
        <v>20</v>
      </c>
      <c r="H747" t="s">
        <v>20</v>
      </c>
      <c r="I747">
        <v>12.93</v>
      </c>
      <c r="J747" t="s">
        <v>24</v>
      </c>
      <c r="K747" s="2">
        <v>0.51250000000000007</v>
      </c>
      <c r="L747" t="s">
        <v>20</v>
      </c>
      <c r="M747" t="s">
        <v>20</v>
      </c>
      <c r="N747" t="s">
        <v>20</v>
      </c>
      <c r="O747">
        <v>0.86063900000000004</v>
      </c>
    </row>
    <row r="748" spans="1:15" hidden="1" x14ac:dyDescent="0.3">
      <c r="A748" t="s">
        <v>401</v>
      </c>
      <c r="B748" s="1">
        <v>42573</v>
      </c>
      <c r="C748" t="s">
        <v>20</v>
      </c>
      <c r="D748">
        <v>8433240162</v>
      </c>
      <c r="E748" t="s">
        <v>20</v>
      </c>
      <c r="F748" t="s">
        <v>20</v>
      </c>
      <c r="G748" t="s">
        <v>20</v>
      </c>
      <c r="H748" t="s">
        <v>20</v>
      </c>
      <c r="I748">
        <v>14.64</v>
      </c>
      <c r="J748" t="s">
        <v>24</v>
      </c>
      <c r="K748" s="2">
        <v>0.54097222222222219</v>
      </c>
      <c r="L748" t="s">
        <v>20</v>
      </c>
      <c r="M748" t="s">
        <v>20</v>
      </c>
      <c r="N748" t="s">
        <v>20</v>
      </c>
      <c r="O748">
        <v>0.84696819999999995</v>
      </c>
    </row>
    <row r="749" spans="1:15" hidden="1" x14ac:dyDescent="0.3">
      <c r="A749" t="s">
        <v>293</v>
      </c>
      <c r="B749" s="1">
        <v>42573</v>
      </c>
      <c r="C749" t="s">
        <v>20</v>
      </c>
      <c r="D749">
        <v>8438643231</v>
      </c>
      <c r="E749" t="s">
        <v>72</v>
      </c>
      <c r="F749" t="s">
        <v>20</v>
      </c>
      <c r="G749" t="s">
        <v>20</v>
      </c>
      <c r="H749" t="s">
        <v>20</v>
      </c>
      <c r="I749">
        <v>10</v>
      </c>
      <c r="J749" t="s">
        <v>24</v>
      </c>
      <c r="K749" s="2">
        <v>0.79861111111111116</v>
      </c>
      <c r="L749" t="s">
        <v>20</v>
      </c>
      <c r="M749" t="s">
        <v>20</v>
      </c>
      <c r="N749" t="s">
        <v>20</v>
      </c>
      <c r="O749">
        <v>0.74133020000000005</v>
      </c>
    </row>
    <row r="750" spans="1:15" hidden="1" x14ac:dyDescent="0.3">
      <c r="A750" t="s">
        <v>457</v>
      </c>
      <c r="B750" s="1">
        <v>42573</v>
      </c>
      <c r="C750">
        <v>1.75</v>
      </c>
      <c r="D750">
        <v>2709944641</v>
      </c>
      <c r="E750" t="s">
        <v>111</v>
      </c>
      <c r="F750" t="s">
        <v>20</v>
      </c>
      <c r="G750" t="s">
        <v>20</v>
      </c>
      <c r="H750" t="s">
        <v>20</v>
      </c>
      <c r="I750" t="s">
        <v>20</v>
      </c>
      <c r="J750" t="s">
        <v>20</v>
      </c>
      <c r="K750" t="s">
        <v>20</v>
      </c>
      <c r="L750" t="s">
        <v>20</v>
      </c>
      <c r="M750" t="s">
        <v>20</v>
      </c>
      <c r="N750" t="s">
        <v>20</v>
      </c>
      <c r="O750">
        <v>0.72082400000000002</v>
      </c>
    </row>
    <row r="751" spans="1:15" hidden="1" x14ac:dyDescent="0.3">
      <c r="A751" t="s">
        <v>474</v>
      </c>
      <c r="B751" s="1">
        <v>42573</v>
      </c>
      <c r="C751" t="s">
        <v>20</v>
      </c>
      <c r="D751">
        <v>8439400058</v>
      </c>
      <c r="E751" t="s">
        <v>20</v>
      </c>
      <c r="F751" t="s">
        <v>20</v>
      </c>
      <c r="G751" t="s">
        <v>20</v>
      </c>
      <c r="H751" t="s">
        <v>20</v>
      </c>
      <c r="I751">
        <v>10</v>
      </c>
      <c r="J751" t="s">
        <v>24</v>
      </c>
      <c r="K751" s="2">
        <v>0.55138888888888882</v>
      </c>
      <c r="L751" t="s">
        <v>20</v>
      </c>
      <c r="M751" t="s">
        <v>20</v>
      </c>
      <c r="N751" t="s">
        <v>20</v>
      </c>
      <c r="O751">
        <v>0.6754618</v>
      </c>
    </row>
    <row r="752" spans="1:15" hidden="1" x14ac:dyDescent="0.3">
      <c r="A752" t="s">
        <v>478</v>
      </c>
      <c r="B752" s="1">
        <v>42573</v>
      </c>
      <c r="C752" t="s">
        <v>20</v>
      </c>
      <c r="D752">
        <v>8325882881</v>
      </c>
      <c r="E752" t="s">
        <v>20</v>
      </c>
      <c r="F752" t="s">
        <v>20</v>
      </c>
      <c r="G752" t="s">
        <v>20</v>
      </c>
      <c r="H752" t="s">
        <v>20</v>
      </c>
      <c r="I752">
        <v>10</v>
      </c>
      <c r="J752" t="s">
        <v>19</v>
      </c>
      <c r="K752" s="2">
        <v>0.86875000000000002</v>
      </c>
      <c r="L752" t="s">
        <v>20</v>
      </c>
      <c r="M752" t="s">
        <v>20</v>
      </c>
      <c r="N752" t="s">
        <v>20</v>
      </c>
      <c r="O752">
        <v>0.65495559999999997</v>
      </c>
    </row>
    <row r="753" spans="1:15" hidden="1" x14ac:dyDescent="0.3">
      <c r="A753" t="s">
        <v>504</v>
      </c>
      <c r="B753" s="1">
        <v>42573</v>
      </c>
      <c r="C753">
        <v>2.31</v>
      </c>
      <c r="D753">
        <v>2032736539</v>
      </c>
      <c r="E753" t="s">
        <v>20</v>
      </c>
      <c r="F753" t="s">
        <v>20</v>
      </c>
      <c r="G753" t="s">
        <v>20</v>
      </c>
      <c r="H753" t="s">
        <v>20</v>
      </c>
      <c r="I753" t="s">
        <v>20</v>
      </c>
      <c r="J753" t="s">
        <v>20</v>
      </c>
      <c r="K753" t="s">
        <v>20</v>
      </c>
      <c r="L753" t="s">
        <v>20</v>
      </c>
      <c r="M753" t="s">
        <v>20</v>
      </c>
      <c r="N753" t="s">
        <v>20</v>
      </c>
      <c r="O753">
        <v>0.59033000000000002</v>
      </c>
    </row>
    <row r="754" spans="1:15" hidden="1" x14ac:dyDescent="0.3">
      <c r="A754" t="s">
        <v>511</v>
      </c>
      <c r="B754" s="1">
        <v>42573</v>
      </c>
      <c r="C754" t="s">
        <v>20</v>
      </c>
      <c r="D754">
        <v>8436558550</v>
      </c>
      <c r="E754" t="s">
        <v>20</v>
      </c>
      <c r="F754" t="s">
        <v>20</v>
      </c>
      <c r="G754" t="s">
        <v>20</v>
      </c>
      <c r="H754" t="s">
        <v>20</v>
      </c>
      <c r="I754">
        <v>13.54</v>
      </c>
      <c r="J754" t="s">
        <v>24</v>
      </c>
      <c r="K754" s="2">
        <v>0.57638888888888895</v>
      </c>
      <c r="L754" t="s">
        <v>20</v>
      </c>
      <c r="M754" t="s">
        <v>20</v>
      </c>
      <c r="N754" t="s">
        <v>20</v>
      </c>
      <c r="O754">
        <v>0.5455892</v>
      </c>
    </row>
    <row r="755" spans="1:15" x14ac:dyDescent="0.3">
      <c r="A755" t="s">
        <v>526</v>
      </c>
      <c r="B755" s="1">
        <v>42573</v>
      </c>
      <c r="C755">
        <v>3</v>
      </c>
      <c r="D755">
        <v>8435686873</v>
      </c>
      <c r="E755" t="s">
        <v>20</v>
      </c>
      <c r="F755" t="s">
        <v>17</v>
      </c>
      <c r="G755" t="s">
        <v>18</v>
      </c>
      <c r="H755" t="s">
        <v>20</v>
      </c>
      <c r="I755">
        <v>10.72</v>
      </c>
      <c r="J755" t="s">
        <v>19</v>
      </c>
      <c r="K755" s="2">
        <v>0.58402777777777781</v>
      </c>
      <c r="L755" s="3">
        <v>5.6118055555555557</v>
      </c>
      <c r="M755" t="s">
        <v>21</v>
      </c>
      <c r="N755" t="s">
        <v>20</v>
      </c>
      <c r="O755">
        <v>0.47102119999999997</v>
      </c>
    </row>
    <row r="756" spans="1:15" x14ac:dyDescent="0.3">
      <c r="A756" t="s">
        <v>528</v>
      </c>
      <c r="B756" s="1">
        <v>42573</v>
      </c>
      <c r="C756">
        <v>3</v>
      </c>
      <c r="D756">
        <v>8437221890</v>
      </c>
      <c r="E756" t="s">
        <v>20</v>
      </c>
      <c r="F756" t="s">
        <v>17</v>
      </c>
      <c r="G756" t="s">
        <v>18</v>
      </c>
      <c r="H756" t="s">
        <v>20</v>
      </c>
      <c r="I756">
        <v>27.51</v>
      </c>
      <c r="J756" t="s">
        <v>19</v>
      </c>
      <c r="K756" s="2">
        <v>0.7631944444444444</v>
      </c>
      <c r="L756" s="2">
        <v>0.79583333333333339</v>
      </c>
      <c r="M756" t="s">
        <v>26</v>
      </c>
      <c r="N756">
        <v>47</v>
      </c>
      <c r="O756">
        <v>3.0703374000000001</v>
      </c>
    </row>
    <row r="757" spans="1:15" hidden="1" x14ac:dyDescent="0.3">
      <c r="A757" t="s">
        <v>530</v>
      </c>
      <c r="B757" s="1">
        <v>42573</v>
      </c>
      <c r="C757">
        <v>3.71</v>
      </c>
      <c r="D757">
        <v>8438131856</v>
      </c>
      <c r="E757" t="s">
        <v>20</v>
      </c>
      <c r="F757" t="s">
        <v>17</v>
      </c>
      <c r="G757" t="s">
        <v>26</v>
      </c>
      <c r="H757" t="s">
        <v>20</v>
      </c>
      <c r="I757">
        <v>17.29</v>
      </c>
      <c r="J757" t="s">
        <v>24</v>
      </c>
      <c r="K757" s="2">
        <v>0.8534722222222223</v>
      </c>
      <c r="L757" s="2">
        <v>0.87569444444444444</v>
      </c>
      <c r="M757" t="s">
        <v>21</v>
      </c>
      <c r="N757">
        <v>32</v>
      </c>
      <c r="O757">
        <v>2.6490282000000001</v>
      </c>
    </row>
    <row r="758" spans="1:15" hidden="1" x14ac:dyDescent="0.3">
      <c r="A758" t="s">
        <v>121</v>
      </c>
      <c r="B758" s="1">
        <v>42573</v>
      </c>
      <c r="C758">
        <v>3</v>
      </c>
      <c r="D758">
        <v>7047287883</v>
      </c>
      <c r="E758" t="s">
        <v>20</v>
      </c>
      <c r="F758" t="s">
        <v>20</v>
      </c>
      <c r="G758" t="s">
        <v>20</v>
      </c>
      <c r="H758" t="s">
        <v>20</v>
      </c>
      <c r="I758">
        <v>12.6</v>
      </c>
      <c r="J758" t="s">
        <v>19</v>
      </c>
      <c r="K758" s="2">
        <v>0.83194444444444438</v>
      </c>
      <c r="L758" s="2">
        <v>0.85625000000000007</v>
      </c>
      <c r="M758" t="s">
        <v>20</v>
      </c>
      <c r="N758">
        <v>35</v>
      </c>
      <c r="O758">
        <v>2.0705048000000001</v>
      </c>
    </row>
    <row r="759" spans="1:15" hidden="1" x14ac:dyDescent="0.3">
      <c r="A759" t="s">
        <v>533</v>
      </c>
      <c r="B759" s="1">
        <v>42573</v>
      </c>
      <c r="C759">
        <v>4.18</v>
      </c>
      <c r="D759">
        <v>8038373637</v>
      </c>
      <c r="E759" t="s">
        <v>72</v>
      </c>
      <c r="F759" t="s">
        <v>17</v>
      </c>
      <c r="G759" t="s">
        <v>18</v>
      </c>
      <c r="H759" t="s">
        <v>20</v>
      </c>
      <c r="I759">
        <v>12.82</v>
      </c>
      <c r="J759" t="s">
        <v>24</v>
      </c>
      <c r="K759" s="2">
        <v>0.75</v>
      </c>
      <c r="L759" s="2">
        <v>0.77569444444444446</v>
      </c>
      <c r="M759" t="s">
        <v>21</v>
      </c>
      <c r="N759">
        <v>37</v>
      </c>
      <c r="O759">
        <v>1.9692166</v>
      </c>
    </row>
    <row r="760" spans="1:15" hidden="1" x14ac:dyDescent="0.3">
      <c r="A760" t="s">
        <v>534</v>
      </c>
      <c r="B760" s="1">
        <v>42573</v>
      </c>
      <c r="C760">
        <v>1</v>
      </c>
      <c r="D760">
        <v>8439585442</v>
      </c>
      <c r="E760" t="s">
        <v>20</v>
      </c>
      <c r="F760" t="s">
        <v>16</v>
      </c>
      <c r="G760" t="s">
        <v>18</v>
      </c>
      <c r="H760" t="s">
        <v>20</v>
      </c>
      <c r="I760">
        <v>10</v>
      </c>
      <c r="J760" t="s">
        <v>24</v>
      </c>
      <c r="K760" s="2">
        <v>0.48819444444444443</v>
      </c>
      <c r="L760" s="2">
        <v>0.49513888888888885</v>
      </c>
      <c r="M760" t="s">
        <v>26</v>
      </c>
      <c r="N760">
        <v>10</v>
      </c>
      <c r="O760">
        <v>1.4546973999999999</v>
      </c>
    </row>
    <row r="761" spans="1:15" hidden="1" x14ac:dyDescent="0.3">
      <c r="A761" t="s">
        <v>157</v>
      </c>
      <c r="B761" s="1">
        <v>42573</v>
      </c>
      <c r="C761">
        <v>2</v>
      </c>
      <c r="D761">
        <v>8438613341</v>
      </c>
      <c r="E761" t="s">
        <v>111</v>
      </c>
      <c r="F761" t="s">
        <v>16</v>
      </c>
      <c r="G761" t="s">
        <v>26</v>
      </c>
      <c r="H761" t="s">
        <v>20</v>
      </c>
      <c r="I761">
        <v>10</v>
      </c>
      <c r="J761" t="s">
        <v>19</v>
      </c>
      <c r="K761" s="2">
        <v>0.50069444444444444</v>
      </c>
      <c r="L761" s="2">
        <v>0.54305555555555551</v>
      </c>
      <c r="M761" t="s">
        <v>21</v>
      </c>
      <c r="N761">
        <v>61</v>
      </c>
      <c r="O761">
        <v>1.4279771999999999</v>
      </c>
    </row>
    <row r="762" spans="1:15" x14ac:dyDescent="0.3">
      <c r="A762" t="s">
        <v>536</v>
      </c>
      <c r="B762" s="1">
        <v>42573</v>
      </c>
      <c r="C762">
        <v>5.71</v>
      </c>
      <c r="D762">
        <v>3043761238</v>
      </c>
      <c r="E762" t="s">
        <v>20</v>
      </c>
      <c r="F762" t="s">
        <v>17</v>
      </c>
      <c r="G762" t="s">
        <v>26</v>
      </c>
      <c r="H762" t="s">
        <v>20</v>
      </c>
      <c r="I762">
        <v>38.29</v>
      </c>
      <c r="J762" t="s">
        <v>19</v>
      </c>
      <c r="K762" s="2">
        <v>0.57777777777777783</v>
      </c>
      <c r="L762" s="2">
        <v>0.61597222222222225</v>
      </c>
      <c r="M762" t="s">
        <v>21</v>
      </c>
      <c r="N762">
        <v>55</v>
      </c>
      <c r="O762">
        <v>1.3807507999999999</v>
      </c>
    </row>
    <row r="763" spans="1:15" hidden="1" x14ac:dyDescent="0.3">
      <c r="A763" t="s">
        <v>236</v>
      </c>
      <c r="B763" s="1">
        <v>42573</v>
      </c>
      <c r="C763">
        <v>2.59</v>
      </c>
      <c r="D763" t="s">
        <v>20</v>
      </c>
      <c r="E763">
        <v>6</v>
      </c>
      <c r="F763" t="s">
        <v>59</v>
      </c>
      <c r="G763" t="s">
        <v>26</v>
      </c>
      <c r="H763" t="s">
        <v>20</v>
      </c>
      <c r="I763">
        <v>15.41</v>
      </c>
      <c r="J763" t="s">
        <v>24</v>
      </c>
      <c r="K763" s="2">
        <v>0.71875</v>
      </c>
      <c r="L763" s="2">
        <v>0.73055555555555562</v>
      </c>
      <c r="M763" t="s">
        <v>20</v>
      </c>
      <c r="N763">
        <v>17</v>
      </c>
      <c r="O763">
        <v>1.18066</v>
      </c>
    </row>
    <row r="764" spans="1:15" hidden="1" x14ac:dyDescent="0.3">
      <c r="A764" t="s">
        <v>538</v>
      </c>
      <c r="B764" s="1">
        <v>42573</v>
      </c>
      <c r="C764">
        <v>0</v>
      </c>
      <c r="D764">
        <v>8435579567</v>
      </c>
      <c r="E764" t="s">
        <v>72</v>
      </c>
      <c r="F764" t="s">
        <v>16</v>
      </c>
      <c r="G764" t="s">
        <v>26</v>
      </c>
      <c r="H764" t="s">
        <v>20</v>
      </c>
      <c r="I764">
        <v>30.28</v>
      </c>
      <c r="J764" t="s">
        <v>19</v>
      </c>
      <c r="K764" s="2">
        <v>0.8305555555555556</v>
      </c>
      <c r="L764" s="2">
        <v>0.86041666666666661</v>
      </c>
      <c r="M764" t="s">
        <v>26</v>
      </c>
      <c r="N764">
        <v>43</v>
      </c>
      <c r="O764">
        <v>1.134055</v>
      </c>
    </row>
    <row r="765" spans="1:15" hidden="1" x14ac:dyDescent="0.3">
      <c r="A765" t="s">
        <v>325</v>
      </c>
      <c r="B765" s="1">
        <v>42573</v>
      </c>
      <c r="C765">
        <v>1.74</v>
      </c>
      <c r="D765">
        <v>8437237491</v>
      </c>
      <c r="E765" t="s">
        <v>20</v>
      </c>
      <c r="F765" t="s">
        <v>17</v>
      </c>
      <c r="G765" t="s">
        <v>18</v>
      </c>
      <c r="H765" t="s">
        <v>20</v>
      </c>
      <c r="I765">
        <v>17.46</v>
      </c>
      <c r="J765" t="s">
        <v>24</v>
      </c>
      <c r="K765" s="2">
        <v>0.52916666666666667</v>
      </c>
      <c r="L765" s="2">
        <v>0.55902777777777779</v>
      </c>
      <c r="M765" t="s">
        <v>26</v>
      </c>
      <c r="N765">
        <v>43</v>
      </c>
      <c r="O765">
        <v>1.0837216000000001</v>
      </c>
    </row>
    <row r="766" spans="1:15" x14ac:dyDescent="0.3">
      <c r="A766" t="s">
        <v>539</v>
      </c>
      <c r="B766" s="1">
        <v>42573</v>
      </c>
      <c r="C766">
        <v>3</v>
      </c>
      <c r="D766">
        <v>8647874107</v>
      </c>
      <c r="E766" t="s">
        <v>16</v>
      </c>
      <c r="F766" t="s">
        <v>17</v>
      </c>
      <c r="G766" t="s">
        <v>26</v>
      </c>
      <c r="H766" t="s">
        <v>20</v>
      </c>
      <c r="I766">
        <v>12.04</v>
      </c>
      <c r="J766" t="s">
        <v>19</v>
      </c>
      <c r="K766" s="2">
        <v>0.8881944444444444</v>
      </c>
      <c r="L766" s="2">
        <v>0.91666666666666663</v>
      </c>
      <c r="M766" t="s">
        <v>21</v>
      </c>
      <c r="N766">
        <v>41</v>
      </c>
      <c r="O766">
        <v>0.95633460000000003</v>
      </c>
    </row>
    <row r="767" spans="1:15" hidden="1" x14ac:dyDescent="0.3">
      <c r="A767" t="s">
        <v>407</v>
      </c>
      <c r="B767" s="1">
        <v>42573</v>
      </c>
      <c r="C767" t="s">
        <v>20</v>
      </c>
      <c r="D767">
        <v>8437300755</v>
      </c>
      <c r="E767" t="s">
        <v>20</v>
      </c>
      <c r="F767" t="s">
        <v>17</v>
      </c>
      <c r="G767" t="s">
        <v>26</v>
      </c>
      <c r="H767" t="s">
        <v>20</v>
      </c>
      <c r="I767">
        <v>12.76</v>
      </c>
      <c r="J767" t="s">
        <v>19</v>
      </c>
      <c r="K767" s="2">
        <v>0.4604166666666667</v>
      </c>
      <c r="L767" s="2">
        <v>0.4826388888888889</v>
      </c>
      <c r="M767" t="s">
        <v>26</v>
      </c>
      <c r="N767">
        <v>32</v>
      </c>
      <c r="O767">
        <v>0.75748660000000001</v>
      </c>
    </row>
    <row r="768" spans="1:15" x14ac:dyDescent="0.3">
      <c r="A768" t="s">
        <v>541</v>
      </c>
      <c r="B768" s="1">
        <v>42573</v>
      </c>
      <c r="C768">
        <v>3</v>
      </c>
      <c r="D768">
        <v>8039846404</v>
      </c>
      <c r="E768" t="s">
        <v>72</v>
      </c>
      <c r="F768" t="s">
        <v>17</v>
      </c>
      <c r="G768" t="s">
        <v>26</v>
      </c>
      <c r="H768" t="s">
        <v>20</v>
      </c>
      <c r="I768">
        <v>16.739999999999998</v>
      </c>
      <c r="J768" t="s">
        <v>19</v>
      </c>
      <c r="K768" s="2">
        <v>0.80347222222222225</v>
      </c>
      <c r="L768" s="2">
        <v>0.82986111111111116</v>
      </c>
      <c r="M768" t="s">
        <v>21</v>
      </c>
      <c r="N768">
        <v>38</v>
      </c>
      <c r="O768">
        <v>0.75313680000000005</v>
      </c>
    </row>
    <row r="769" spans="1:15" hidden="1" x14ac:dyDescent="0.3">
      <c r="A769" t="s">
        <v>293</v>
      </c>
      <c r="B769" s="1">
        <v>42573</v>
      </c>
      <c r="C769">
        <v>0</v>
      </c>
      <c r="D769">
        <v>8436426777</v>
      </c>
      <c r="E769" t="s">
        <v>18</v>
      </c>
      <c r="F769" t="s">
        <v>16</v>
      </c>
      <c r="G769" t="s">
        <v>18</v>
      </c>
      <c r="H769" t="s">
        <v>20</v>
      </c>
      <c r="I769">
        <v>19.559999999999999</v>
      </c>
      <c r="J769" t="s">
        <v>19</v>
      </c>
      <c r="K769" s="2">
        <v>0.7729166666666667</v>
      </c>
      <c r="L769" s="2">
        <v>0.78541666666666676</v>
      </c>
      <c r="M769" t="s">
        <v>21</v>
      </c>
      <c r="N769">
        <v>18</v>
      </c>
      <c r="O769">
        <v>0.74133020000000005</v>
      </c>
    </row>
    <row r="770" spans="1:15" hidden="1" x14ac:dyDescent="0.3">
      <c r="A770" t="s">
        <v>543</v>
      </c>
      <c r="B770" s="1">
        <v>42573</v>
      </c>
      <c r="C770" t="s">
        <v>20</v>
      </c>
      <c r="D770">
        <v>8438140193</v>
      </c>
      <c r="E770" t="s">
        <v>20</v>
      </c>
      <c r="F770" t="s">
        <v>20</v>
      </c>
      <c r="G770" t="s">
        <v>20</v>
      </c>
      <c r="H770" t="s">
        <v>20</v>
      </c>
      <c r="I770">
        <v>22.98</v>
      </c>
      <c r="J770" t="s">
        <v>19</v>
      </c>
      <c r="K770" s="2">
        <v>0.80833333333333324</v>
      </c>
      <c r="L770" t="s">
        <v>20</v>
      </c>
      <c r="M770" t="s">
        <v>20</v>
      </c>
      <c r="N770" t="s">
        <v>20</v>
      </c>
      <c r="O770">
        <v>0.24669579999999999</v>
      </c>
    </row>
    <row r="771" spans="1:15" hidden="1" x14ac:dyDescent="0.3">
      <c r="A771" t="s">
        <v>386</v>
      </c>
      <c r="B771" s="1">
        <v>42573</v>
      </c>
      <c r="C771">
        <v>2.35</v>
      </c>
      <c r="D771">
        <v>8437275241</v>
      </c>
      <c r="E771" t="s">
        <v>18</v>
      </c>
      <c r="F771" t="s">
        <v>16</v>
      </c>
      <c r="G771" t="s">
        <v>18</v>
      </c>
      <c r="H771" t="s">
        <v>20</v>
      </c>
      <c r="I771">
        <v>14.2</v>
      </c>
      <c r="J771" t="s">
        <v>24</v>
      </c>
      <c r="K771" s="2">
        <v>0.58680555555555558</v>
      </c>
      <c r="L771" s="2">
        <v>0.62777777777777777</v>
      </c>
      <c r="M771" t="s">
        <v>180</v>
      </c>
      <c r="N771">
        <v>59</v>
      </c>
      <c r="O771">
        <v>0.57355219999999996</v>
      </c>
    </row>
    <row r="772" spans="1:15" hidden="1" x14ac:dyDescent="0.3">
      <c r="A772" t="s">
        <v>545</v>
      </c>
      <c r="B772" s="1">
        <v>42573</v>
      </c>
      <c r="C772">
        <v>2.85</v>
      </c>
      <c r="D772">
        <v>8437227733</v>
      </c>
      <c r="E772" t="s">
        <v>20</v>
      </c>
      <c r="F772" t="s">
        <v>17</v>
      </c>
      <c r="G772" t="s">
        <v>18</v>
      </c>
      <c r="H772" t="s">
        <v>20</v>
      </c>
      <c r="I772">
        <v>13.15</v>
      </c>
      <c r="J772" t="s">
        <v>24</v>
      </c>
      <c r="K772" s="2">
        <v>0.56944444444444442</v>
      </c>
      <c r="L772" s="2">
        <v>0.58124999999999993</v>
      </c>
      <c r="M772" t="s">
        <v>26</v>
      </c>
      <c r="N772">
        <v>17</v>
      </c>
      <c r="O772">
        <v>0.55242460000000004</v>
      </c>
    </row>
    <row r="773" spans="1:15" hidden="1" x14ac:dyDescent="0.3">
      <c r="A773" t="s">
        <v>144</v>
      </c>
      <c r="B773" s="1">
        <v>42928</v>
      </c>
      <c r="C773" t="s">
        <v>20</v>
      </c>
      <c r="D773">
        <v>8433002101</v>
      </c>
      <c r="E773" t="s">
        <v>20</v>
      </c>
      <c r="F773" t="s">
        <v>20</v>
      </c>
      <c r="G773" t="s">
        <v>20</v>
      </c>
      <c r="H773" t="s">
        <v>20</v>
      </c>
      <c r="I773">
        <v>12.82</v>
      </c>
      <c r="J773" t="s">
        <v>19</v>
      </c>
      <c r="K773" s="2">
        <v>0.47569444444444442</v>
      </c>
      <c r="L773" t="s">
        <v>20</v>
      </c>
      <c r="M773" t="s">
        <v>20</v>
      </c>
      <c r="N773" t="s">
        <v>20</v>
      </c>
      <c r="O773">
        <v>0.83951140000000002</v>
      </c>
    </row>
  </sheetData>
  <autoFilter ref="A1:O773" xr:uid="{00000000-0009-0000-0000-000000000000}">
    <filterColumn colId="2">
      <filters>
        <filter val="0"/>
        <filter val="1"/>
        <filter val="1.5"/>
        <filter val="1.72"/>
        <filter val="1.73"/>
        <filter val="1.76"/>
        <filter val="1.78"/>
        <filter val="2"/>
        <filter val="2.03"/>
        <filter val="2.07"/>
        <filter val="2.09"/>
        <filter val="2.11"/>
        <filter val="2.24"/>
        <filter val="2.29"/>
        <filter val="2.36"/>
        <filter val="2.38"/>
        <filter val="2.43"/>
        <filter val="2.45"/>
        <filter val="2.48"/>
        <filter val="2.5"/>
        <filter val="2.56"/>
        <filter val="2.61"/>
        <filter val="2.63"/>
        <filter val="2.65"/>
        <filter val="2.71"/>
        <filter val="2.77"/>
        <filter val="2.78"/>
        <filter val="2.9"/>
        <filter val="2.92"/>
        <filter val="2.93"/>
        <filter val="2.96"/>
        <filter val="2.98"/>
        <filter val="2.99"/>
        <filter val="3"/>
        <filter val="3.1"/>
        <filter val="3.12"/>
        <filter val="3.19"/>
        <filter val="3.29"/>
        <filter val="3.37"/>
        <filter val="3.45"/>
        <filter val="3.46"/>
        <filter val="3.5"/>
        <filter val="3.73"/>
        <filter val="3.76"/>
        <filter val="3.78"/>
        <filter val="3.82"/>
        <filter val="3.91"/>
        <filter val="3.92"/>
        <filter val="3.98"/>
        <filter val="4"/>
        <filter val="4.14"/>
        <filter val="4.35"/>
        <filter val="4.36"/>
        <filter val="4.38"/>
        <filter val="4.39"/>
        <filter val="4.46"/>
        <filter val="4.5"/>
        <filter val="4.8"/>
        <filter val="4.91"/>
        <filter val="5"/>
        <filter val="5.13"/>
        <filter val="5.18"/>
        <filter val="5.51"/>
        <filter val="5.58"/>
        <filter val="5.71"/>
        <filter val="6"/>
        <filter val="6.44"/>
        <filter val="6.5"/>
        <filter val="7"/>
        <filter val="7.49"/>
        <filter val="8.24"/>
      </filters>
    </filterColumn>
    <filterColumn colId="5">
      <filters>
        <filter val="W"/>
      </filters>
    </filterColumn>
    <filterColumn colId="9">
      <filters>
        <filter val="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0"/>
  <sheetViews>
    <sheetView topLeftCell="A16" workbookViewId="0">
      <selection activeCell="O38" sqref="O38"/>
    </sheetView>
  </sheetViews>
  <sheetFormatPr defaultRowHeight="14.4" x14ac:dyDescent="0.3"/>
  <cols>
    <col min="7" max="7" width="17.33203125" customWidth="1"/>
  </cols>
  <sheetData>
    <row r="1" spans="1:17" x14ac:dyDescent="0.3">
      <c r="A1" s="7" t="s">
        <v>546</v>
      </c>
      <c r="B1" s="7" t="s">
        <v>547</v>
      </c>
      <c r="C1" s="7" t="s">
        <v>548</v>
      </c>
      <c r="D1" s="7" t="s">
        <v>549</v>
      </c>
      <c r="F1" s="8"/>
    </row>
    <row r="2" spans="1:17" x14ac:dyDescent="0.3">
      <c r="A2">
        <v>1.82</v>
      </c>
      <c r="B2">
        <v>3.67</v>
      </c>
      <c r="C2">
        <v>4.91</v>
      </c>
      <c r="D2">
        <v>3</v>
      </c>
    </row>
    <row r="3" spans="1:17" x14ac:dyDescent="0.3">
      <c r="A3">
        <v>4</v>
      </c>
      <c r="B3">
        <v>3.61</v>
      </c>
      <c r="C3">
        <v>0.97</v>
      </c>
      <c r="D3">
        <v>4.78</v>
      </c>
      <c r="G3" s="22" t="s">
        <v>550</v>
      </c>
      <c r="H3" s="22"/>
    </row>
    <row r="4" spans="1:17" x14ac:dyDescent="0.3">
      <c r="A4">
        <v>22.12</v>
      </c>
      <c r="B4">
        <v>2</v>
      </c>
      <c r="C4">
        <v>7.5</v>
      </c>
      <c r="D4">
        <v>6</v>
      </c>
      <c r="O4" s="21" t="s">
        <v>636</v>
      </c>
    </row>
    <row r="5" spans="1:17" ht="15" thickBot="1" x14ac:dyDescent="0.35">
      <c r="A5">
        <v>6</v>
      </c>
      <c r="B5">
        <v>3.38</v>
      </c>
      <c r="C5">
        <v>0.32</v>
      </c>
      <c r="D5">
        <v>6</v>
      </c>
      <c r="G5" t="s">
        <v>551</v>
      </c>
      <c r="O5">
        <f>K7/2</f>
        <v>10.348978463203473</v>
      </c>
      <c r="P5" t="s">
        <v>638</v>
      </c>
    </row>
    <row r="6" spans="1:17" x14ac:dyDescent="0.3">
      <c r="A6">
        <v>2</v>
      </c>
      <c r="B6">
        <v>5.0599999999999996</v>
      </c>
      <c r="C6">
        <v>2</v>
      </c>
      <c r="D6">
        <v>3</v>
      </c>
      <c r="G6" s="6" t="s">
        <v>552</v>
      </c>
      <c r="H6" s="6" t="s">
        <v>553</v>
      </c>
      <c r="I6" s="6" t="s">
        <v>554</v>
      </c>
      <c r="J6" s="6" t="s">
        <v>555</v>
      </c>
      <c r="K6" s="6" t="s">
        <v>556</v>
      </c>
      <c r="O6" s="21" t="s">
        <v>637</v>
      </c>
    </row>
    <row r="7" spans="1:17" x14ac:dyDescent="0.3">
      <c r="A7">
        <v>6.41</v>
      </c>
      <c r="B7">
        <v>1.95</v>
      </c>
      <c r="C7">
        <v>22.48</v>
      </c>
      <c r="D7">
        <v>2</v>
      </c>
      <c r="G7" s="4" t="s">
        <v>576</v>
      </c>
      <c r="H7" s="4">
        <v>22</v>
      </c>
      <c r="I7" s="4">
        <v>93.929999999999978</v>
      </c>
      <c r="J7" s="4">
        <v>4.2695454545454536</v>
      </c>
      <c r="K7" s="4">
        <v>20.697956926406945</v>
      </c>
      <c r="O7">
        <v>8.342E-4</v>
      </c>
      <c r="P7" t="s">
        <v>638</v>
      </c>
      <c r="Q7" t="s">
        <v>655</v>
      </c>
    </row>
    <row r="8" spans="1:17" x14ac:dyDescent="0.3">
      <c r="A8">
        <v>0.36</v>
      </c>
      <c r="B8">
        <v>2</v>
      </c>
      <c r="C8">
        <v>2.2999999999999998</v>
      </c>
      <c r="D8">
        <v>1.71</v>
      </c>
      <c r="G8" s="4" t="s">
        <v>577</v>
      </c>
      <c r="H8" s="4">
        <v>175</v>
      </c>
      <c r="I8" s="4">
        <v>365.54999999999995</v>
      </c>
      <c r="J8" s="4">
        <v>2.0888571428571425</v>
      </c>
      <c r="K8" s="4">
        <v>10.7097170771757</v>
      </c>
    </row>
    <row r="9" spans="1:17" x14ac:dyDescent="0.3">
      <c r="A9">
        <v>7.74</v>
      </c>
      <c r="B9">
        <v>4.12</v>
      </c>
      <c r="C9">
        <v>4</v>
      </c>
      <c r="D9">
        <v>3.09</v>
      </c>
      <c r="G9" s="4" t="s">
        <v>548</v>
      </c>
      <c r="H9" s="4">
        <v>29</v>
      </c>
      <c r="I9" s="4">
        <v>117.53000000000003</v>
      </c>
      <c r="J9" s="4">
        <v>4.052758620689656</v>
      </c>
      <c r="K9" s="4">
        <v>15.7974278325123</v>
      </c>
    </row>
    <row r="10" spans="1:17" ht="15" thickBot="1" x14ac:dyDescent="0.35">
      <c r="A10">
        <v>5.9</v>
      </c>
      <c r="B10">
        <v>3.06</v>
      </c>
      <c r="C10">
        <v>3.44</v>
      </c>
      <c r="D10">
        <v>4</v>
      </c>
      <c r="G10" s="5" t="s">
        <v>578</v>
      </c>
      <c r="H10" s="5">
        <v>419</v>
      </c>
      <c r="I10" s="5">
        <v>1542.4500000000005</v>
      </c>
      <c r="J10" s="5">
        <v>3.6812649164677818</v>
      </c>
      <c r="K10" s="5">
        <v>3.7273120325221867</v>
      </c>
    </row>
    <row r="11" spans="1:17" x14ac:dyDescent="0.3">
      <c r="A11">
        <v>1.82</v>
      </c>
      <c r="B11">
        <v>3</v>
      </c>
      <c r="C11">
        <v>4.5</v>
      </c>
      <c r="D11">
        <v>5</v>
      </c>
    </row>
    <row r="12" spans="1:17" x14ac:dyDescent="0.3">
      <c r="A12">
        <v>2.2000000000000002</v>
      </c>
      <c r="B12">
        <v>0</v>
      </c>
      <c r="C12">
        <v>1.7</v>
      </c>
      <c r="D12">
        <v>4</v>
      </c>
    </row>
    <row r="13" spans="1:17" ht="15" thickBot="1" x14ac:dyDescent="0.35">
      <c r="A13">
        <v>3</v>
      </c>
      <c r="B13">
        <v>2</v>
      </c>
      <c r="C13">
        <v>1</v>
      </c>
      <c r="D13">
        <v>2.65</v>
      </c>
      <c r="G13" t="s">
        <v>559</v>
      </c>
    </row>
    <row r="14" spans="1:17" x14ac:dyDescent="0.3">
      <c r="A14">
        <v>0</v>
      </c>
      <c r="B14">
        <v>7.18</v>
      </c>
      <c r="C14">
        <v>4.3099999999999996</v>
      </c>
      <c r="D14">
        <v>4</v>
      </c>
      <c r="G14" s="6" t="s">
        <v>560</v>
      </c>
      <c r="H14" s="6" t="s">
        <v>561</v>
      </c>
      <c r="I14" s="6" t="s">
        <v>562</v>
      </c>
      <c r="J14" s="6" t="s">
        <v>563</v>
      </c>
      <c r="K14" s="6" t="s">
        <v>18</v>
      </c>
      <c r="L14" s="6" t="s">
        <v>564</v>
      </c>
      <c r="M14" s="6" t="s">
        <v>565</v>
      </c>
    </row>
    <row r="15" spans="1:17" x14ac:dyDescent="0.3">
      <c r="A15">
        <v>0.36</v>
      </c>
      <c r="B15">
        <v>0</v>
      </c>
      <c r="C15">
        <v>4.21</v>
      </c>
      <c r="D15">
        <v>5</v>
      </c>
      <c r="G15" s="4" t="s">
        <v>566</v>
      </c>
      <c r="H15" s="4">
        <v>354.59522405722146</v>
      </c>
      <c r="I15" s="4">
        <v>3</v>
      </c>
      <c r="J15" s="4">
        <v>118.19840801907382</v>
      </c>
      <c r="K15" s="4">
        <v>17.625989458441378</v>
      </c>
      <c r="L15" s="4">
        <v>5.2675189713424306E-11</v>
      </c>
      <c r="M15" s="4">
        <v>2.6188010522845078</v>
      </c>
    </row>
    <row r="16" spans="1:17" x14ac:dyDescent="0.3">
      <c r="A16">
        <v>3</v>
      </c>
      <c r="B16">
        <v>0</v>
      </c>
      <c r="C16">
        <v>4.3099999999999996</v>
      </c>
      <c r="D16">
        <v>3.12</v>
      </c>
      <c r="G16" s="4" t="s">
        <v>567</v>
      </c>
      <c r="H16" s="4">
        <v>4298.4922757877357</v>
      </c>
      <c r="I16" s="4">
        <v>641</v>
      </c>
      <c r="J16" s="4">
        <v>6.7059161868763431</v>
      </c>
      <c r="K16" s="4"/>
      <c r="L16" s="4"/>
      <c r="M16" s="4"/>
      <c r="O16" t="s">
        <v>656</v>
      </c>
    </row>
    <row r="17" spans="1:14" x14ac:dyDescent="0.3">
      <c r="A17">
        <v>5</v>
      </c>
      <c r="B17">
        <v>1.06</v>
      </c>
      <c r="C17">
        <v>4.3099999999999996</v>
      </c>
      <c r="D17">
        <v>4.2</v>
      </c>
      <c r="G17" s="4"/>
      <c r="H17" s="4"/>
      <c r="I17" s="4"/>
      <c r="J17" s="4"/>
      <c r="K17" s="4"/>
      <c r="L17" s="4"/>
      <c r="M17" s="4"/>
    </row>
    <row r="18" spans="1:14" ht="15" thickBot="1" x14ac:dyDescent="0.35">
      <c r="A18">
        <v>3</v>
      </c>
      <c r="B18">
        <v>5.22</v>
      </c>
      <c r="C18">
        <v>2.31</v>
      </c>
      <c r="D18">
        <v>5</v>
      </c>
      <c r="G18" s="5" t="s">
        <v>568</v>
      </c>
      <c r="H18" s="5">
        <v>4653.0874998449572</v>
      </c>
      <c r="I18" s="5">
        <v>644</v>
      </c>
      <c r="J18" s="5"/>
      <c r="K18" s="5"/>
      <c r="L18" s="5"/>
      <c r="M18" s="5"/>
    </row>
    <row r="19" spans="1:14" x14ac:dyDescent="0.3">
      <c r="A19">
        <v>5.77</v>
      </c>
      <c r="B19">
        <v>8</v>
      </c>
      <c r="C19">
        <v>0</v>
      </c>
      <c r="D19">
        <v>2.48</v>
      </c>
    </row>
    <row r="20" spans="1:14" x14ac:dyDescent="0.3">
      <c r="A20">
        <v>2</v>
      </c>
      <c r="B20">
        <v>0</v>
      </c>
      <c r="C20">
        <v>5.17</v>
      </c>
      <c r="D20">
        <v>6</v>
      </c>
      <c r="G20" s="21" t="s">
        <v>617</v>
      </c>
    </row>
    <row r="21" spans="1:14" x14ac:dyDescent="0.3">
      <c r="A21">
        <v>2.96</v>
      </c>
      <c r="B21">
        <v>0</v>
      </c>
      <c r="C21">
        <v>2.5</v>
      </c>
      <c r="D21">
        <v>2.93</v>
      </c>
      <c r="G21" s="32"/>
      <c r="H21" s="32"/>
    </row>
    <row r="22" spans="1:14" x14ac:dyDescent="0.3">
      <c r="A22">
        <v>6.35</v>
      </c>
      <c r="B22">
        <v>0</v>
      </c>
      <c r="C22">
        <v>5.76</v>
      </c>
      <c r="D22">
        <v>3.87</v>
      </c>
    </row>
    <row r="23" spans="1:14" x14ac:dyDescent="0.3">
      <c r="A23">
        <v>2.12</v>
      </c>
      <c r="B23">
        <v>0</v>
      </c>
      <c r="C23">
        <v>5.99</v>
      </c>
      <c r="D23">
        <v>7.73</v>
      </c>
      <c r="G23" s="23" t="s">
        <v>616</v>
      </c>
      <c r="H23" s="23"/>
    </row>
    <row r="24" spans="1:14" x14ac:dyDescent="0.3">
      <c r="B24">
        <v>0</v>
      </c>
      <c r="C24">
        <v>2.31</v>
      </c>
      <c r="D24">
        <v>4.8</v>
      </c>
      <c r="G24" t="s">
        <v>618</v>
      </c>
      <c r="H24">
        <v>6</v>
      </c>
      <c r="J24" t="s">
        <v>627</v>
      </c>
      <c r="K24">
        <f>H25/H24/2</f>
        <v>4.1666666666666666E-3</v>
      </c>
      <c r="M24" t="s">
        <v>630</v>
      </c>
      <c r="N24">
        <f>SUM(H7:H10)</f>
        <v>645</v>
      </c>
    </row>
    <row r="25" spans="1:14" x14ac:dyDescent="0.3">
      <c r="B25">
        <v>1</v>
      </c>
      <c r="C25">
        <v>2.64</v>
      </c>
      <c r="D25">
        <v>3</v>
      </c>
      <c r="G25" t="s">
        <v>626</v>
      </c>
      <c r="H25">
        <v>0.05</v>
      </c>
      <c r="J25" t="s">
        <v>628</v>
      </c>
      <c r="K25">
        <f>J16</f>
        <v>6.7059161868763431</v>
      </c>
      <c r="M25" t="s">
        <v>393</v>
      </c>
      <c r="N25">
        <v>4</v>
      </c>
    </row>
    <row r="26" spans="1:14" x14ac:dyDescent="0.3">
      <c r="B26">
        <v>3</v>
      </c>
      <c r="C26">
        <v>5.14</v>
      </c>
      <c r="D26">
        <v>6.69</v>
      </c>
    </row>
    <row r="27" spans="1:14" x14ac:dyDescent="0.3">
      <c r="B27">
        <v>2</v>
      </c>
      <c r="C27">
        <v>3.68</v>
      </c>
      <c r="D27">
        <v>3</v>
      </c>
      <c r="G27" t="s">
        <v>619</v>
      </c>
      <c r="J27" t="s">
        <v>629</v>
      </c>
    </row>
    <row r="28" spans="1:14" x14ac:dyDescent="0.3">
      <c r="B28">
        <v>3</v>
      </c>
      <c r="C28">
        <v>5.18</v>
      </c>
      <c r="D28">
        <v>3</v>
      </c>
      <c r="G28" t="s">
        <v>620</v>
      </c>
      <c r="H28">
        <f>ABS(J7-J8)</f>
        <v>2.1806883116883111</v>
      </c>
      <c r="I28" t="s">
        <v>631</v>
      </c>
      <c r="J28">
        <f>_xlfn.T.INV(1-K24,N24-N25)*SQRT(K25/H7+K25/H8)</f>
        <v>1.5502406934022195</v>
      </c>
      <c r="K28" s="21" t="s">
        <v>633</v>
      </c>
    </row>
    <row r="29" spans="1:14" x14ac:dyDescent="0.3">
      <c r="B29">
        <v>22.77</v>
      </c>
      <c r="C29">
        <v>2</v>
      </c>
      <c r="D29">
        <v>8.7799999999999994</v>
      </c>
      <c r="G29" t="s">
        <v>621</v>
      </c>
      <c r="H29">
        <f>ABS(J7-J9)</f>
        <v>0.21678683385579767</v>
      </c>
      <c r="I29" t="s">
        <v>632</v>
      </c>
      <c r="J29">
        <f>_xlfn.T.INV(1-K24,N24-N25)*SQRT(K25/H7+K25/H9)</f>
        <v>1.9376312635957607</v>
      </c>
      <c r="K29" t="s">
        <v>634</v>
      </c>
    </row>
    <row r="30" spans="1:14" x14ac:dyDescent="0.3">
      <c r="B30">
        <v>3.13</v>
      </c>
      <c r="C30">
        <v>2.59</v>
      </c>
      <c r="D30">
        <v>3</v>
      </c>
      <c r="G30" t="s">
        <v>622</v>
      </c>
      <c r="H30">
        <f>ABS(J7-J10)</f>
        <v>0.58828053807767189</v>
      </c>
      <c r="I30" t="s">
        <v>632</v>
      </c>
      <c r="J30">
        <f>_xlfn.T.INV(1-K24,N24-N25)*SQRT(K25/H7+K25/H10)</f>
        <v>1.4989851392516771</v>
      </c>
      <c r="K30" t="s">
        <v>634</v>
      </c>
    </row>
    <row r="31" spans="1:14" x14ac:dyDescent="0.3">
      <c r="B31">
        <v>1.46</v>
      </c>
      <c r="D31">
        <v>3</v>
      </c>
      <c r="G31" t="s">
        <v>623</v>
      </c>
      <c r="H31">
        <f>ABS(J8-J9)</f>
        <v>1.9639014778325135</v>
      </c>
      <c r="I31" t="s">
        <v>631</v>
      </c>
      <c r="J31">
        <f>_xlfn.T.INV(1-K24,N24-N25)*SQRT(K25/H8+K25/H9)</f>
        <v>1.3740212358567012</v>
      </c>
      <c r="K31" s="21" t="s">
        <v>633</v>
      </c>
    </row>
    <row r="32" spans="1:14" x14ac:dyDescent="0.3">
      <c r="B32">
        <v>3.24</v>
      </c>
      <c r="D32">
        <v>5.36</v>
      </c>
      <c r="G32" t="s">
        <v>624</v>
      </c>
      <c r="H32">
        <f>ABS(J8-J10)</f>
        <v>1.5924077736106392</v>
      </c>
      <c r="I32" t="s">
        <v>631</v>
      </c>
      <c r="J32">
        <f>_xlfn.T.INV(1-K24,N24-N25)*SQRT(K25/H8+K25/H10)</f>
        <v>0.61682727778434332</v>
      </c>
      <c r="K32" s="21" t="s">
        <v>633</v>
      </c>
    </row>
    <row r="33" spans="2:11" x14ac:dyDescent="0.3">
      <c r="B33">
        <v>0</v>
      </c>
      <c r="D33">
        <v>2.56</v>
      </c>
      <c r="G33" t="s">
        <v>625</v>
      </c>
      <c r="H33">
        <f>ABS(J9-J10)</f>
        <v>0.37149370422187422</v>
      </c>
      <c r="I33" t="s">
        <v>632</v>
      </c>
      <c r="J33">
        <f>_xlfn.T.INV(1-K24,N24-N25)*SQRT(K25/H9+K25/H10)</f>
        <v>1.3159196771848776</v>
      </c>
      <c r="K33" s="33" t="s">
        <v>634</v>
      </c>
    </row>
    <row r="34" spans="2:11" x14ac:dyDescent="0.3">
      <c r="B34">
        <v>8</v>
      </c>
      <c r="D34">
        <v>4.3499999999999996</v>
      </c>
    </row>
    <row r="35" spans="2:11" x14ac:dyDescent="0.3">
      <c r="B35">
        <v>0</v>
      </c>
      <c r="D35">
        <v>2.83</v>
      </c>
      <c r="G35" s="21" t="s">
        <v>635</v>
      </c>
    </row>
    <row r="36" spans="2:11" x14ac:dyDescent="0.3">
      <c r="B36">
        <v>1</v>
      </c>
      <c r="D36">
        <v>1.86</v>
      </c>
    </row>
    <row r="37" spans="2:11" x14ac:dyDescent="0.3">
      <c r="B37">
        <v>2</v>
      </c>
      <c r="D37">
        <v>2.64</v>
      </c>
    </row>
    <row r="38" spans="2:11" x14ac:dyDescent="0.3">
      <c r="B38">
        <v>2.3199999999999998</v>
      </c>
      <c r="D38">
        <v>4</v>
      </c>
    </row>
    <row r="39" spans="2:11" x14ac:dyDescent="0.3">
      <c r="B39">
        <v>3</v>
      </c>
      <c r="D39">
        <v>4</v>
      </c>
    </row>
    <row r="40" spans="2:11" x14ac:dyDescent="0.3">
      <c r="B40">
        <v>1</v>
      </c>
      <c r="D40">
        <v>2.67</v>
      </c>
    </row>
    <row r="41" spans="2:11" x14ac:dyDescent="0.3">
      <c r="B41">
        <v>3</v>
      </c>
      <c r="D41">
        <v>3.12</v>
      </c>
    </row>
    <row r="42" spans="2:11" x14ac:dyDescent="0.3">
      <c r="B42">
        <v>0</v>
      </c>
      <c r="D42">
        <v>4.3600000000000003</v>
      </c>
    </row>
    <row r="43" spans="2:11" x14ac:dyDescent="0.3">
      <c r="B43">
        <v>3</v>
      </c>
      <c r="D43">
        <v>3.76</v>
      </c>
    </row>
    <row r="44" spans="2:11" x14ac:dyDescent="0.3">
      <c r="B44">
        <v>0</v>
      </c>
      <c r="D44">
        <v>2.86</v>
      </c>
    </row>
    <row r="45" spans="2:11" x14ac:dyDescent="0.3">
      <c r="B45">
        <v>5.86</v>
      </c>
      <c r="D45">
        <v>2.4</v>
      </c>
    </row>
    <row r="46" spans="2:11" x14ac:dyDescent="0.3">
      <c r="B46">
        <v>0</v>
      </c>
      <c r="D46">
        <v>2.76</v>
      </c>
    </row>
    <row r="47" spans="2:11" x14ac:dyDescent="0.3">
      <c r="B47">
        <v>1</v>
      </c>
      <c r="D47">
        <v>6.26</v>
      </c>
    </row>
    <row r="48" spans="2:11" x14ac:dyDescent="0.3">
      <c r="B48">
        <v>2.98</v>
      </c>
      <c r="D48">
        <v>2.77</v>
      </c>
    </row>
    <row r="49" spans="2:4" x14ac:dyDescent="0.3">
      <c r="B49">
        <v>0</v>
      </c>
      <c r="D49">
        <v>2.78</v>
      </c>
    </row>
    <row r="50" spans="2:4" x14ac:dyDescent="0.3">
      <c r="B50">
        <v>3</v>
      </c>
      <c r="D50">
        <v>2.36</v>
      </c>
    </row>
    <row r="51" spans="2:4" x14ac:dyDescent="0.3">
      <c r="B51">
        <v>3.09</v>
      </c>
      <c r="D51">
        <v>2.41</v>
      </c>
    </row>
    <row r="52" spans="2:4" x14ac:dyDescent="0.3">
      <c r="B52">
        <v>0</v>
      </c>
      <c r="D52">
        <v>2</v>
      </c>
    </row>
    <row r="53" spans="2:4" x14ac:dyDescent="0.3">
      <c r="B53">
        <v>0</v>
      </c>
      <c r="D53">
        <v>1.78</v>
      </c>
    </row>
    <row r="54" spans="2:4" x14ac:dyDescent="0.3">
      <c r="B54">
        <v>0</v>
      </c>
      <c r="D54">
        <v>5</v>
      </c>
    </row>
    <row r="55" spans="2:4" x14ac:dyDescent="0.3">
      <c r="B55">
        <v>3.15</v>
      </c>
      <c r="D55">
        <v>4.92</v>
      </c>
    </row>
    <row r="56" spans="2:4" x14ac:dyDescent="0.3">
      <c r="B56">
        <v>3</v>
      </c>
      <c r="D56">
        <v>2.2400000000000002</v>
      </c>
    </row>
    <row r="57" spans="2:4" x14ac:dyDescent="0.3">
      <c r="B57">
        <v>0.5</v>
      </c>
      <c r="D57">
        <v>4.12</v>
      </c>
    </row>
    <row r="58" spans="2:4" x14ac:dyDescent="0.3">
      <c r="B58">
        <v>2.17</v>
      </c>
      <c r="D58">
        <v>2.4</v>
      </c>
    </row>
    <row r="59" spans="2:4" x14ac:dyDescent="0.3">
      <c r="B59">
        <v>2</v>
      </c>
      <c r="D59">
        <v>3</v>
      </c>
    </row>
    <row r="60" spans="2:4" x14ac:dyDescent="0.3">
      <c r="B60">
        <v>3.75</v>
      </c>
      <c r="D60">
        <v>2.75</v>
      </c>
    </row>
    <row r="61" spans="2:4" x14ac:dyDescent="0.3">
      <c r="B61">
        <v>0.12</v>
      </c>
      <c r="D61">
        <v>2</v>
      </c>
    </row>
    <row r="62" spans="2:4" x14ac:dyDescent="0.3">
      <c r="B62">
        <v>1.93</v>
      </c>
      <c r="D62">
        <v>4.03</v>
      </c>
    </row>
    <row r="63" spans="2:4" x14ac:dyDescent="0.3">
      <c r="B63">
        <v>5</v>
      </c>
      <c r="D63">
        <v>4</v>
      </c>
    </row>
    <row r="64" spans="2:4" x14ac:dyDescent="0.3">
      <c r="B64">
        <v>3.14</v>
      </c>
      <c r="D64">
        <v>3.04</v>
      </c>
    </row>
    <row r="65" spans="2:4" x14ac:dyDescent="0.3">
      <c r="B65">
        <v>3</v>
      </c>
      <c r="D65">
        <v>2.8</v>
      </c>
    </row>
    <row r="66" spans="2:4" x14ac:dyDescent="0.3">
      <c r="B66">
        <v>0</v>
      </c>
      <c r="D66">
        <v>2.9</v>
      </c>
    </row>
    <row r="67" spans="2:4" x14ac:dyDescent="0.3">
      <c r="B67">
        <v>0</v>
      </c>
      <c r="D67">
        <v>2.96</v>
      </c>
    </row>
    <row r="68" spans="2:4" x14ac:dyDescent="0.3">
      <c r="B68">
        <v>0</v>
      </c>
      <c r="D68">
        <v>5.95</v>
      </c>
    </row>
    <row r="69" spans="2:4" x14ac:dyDescent="0.3">
      <c r="B69">
        <v>1</v>
      </c>
      <c r="D69">
        <v>7.66</v>
      </c>
    </row>
    <row r="70" spans="2:4" x14ac:dyDescent="0.3">
      <c r="B70">
        <v>0</v>
      </c>
      <c r="D70">
        <v>3</v>
      </c>
    </row>
    <row r="71" spans="2:4" x14ac:dyDescent="0.3">
      <c r="B71">
        <v>0</v>
      </c>
      <c r="D71">
        <v>2.71</v>
      </c>
    </row>
    <row r="72" spans="2:4" x14ac:dyDescent="0.3">
      <c r="B72">
        <v>0</v>
      </c>
      <c r="D72">
        <v>3.05</v>
      </c>
    </row>
    <row r="73" spans="2:4" x14ac:dyDescent="0.3">
      <c r="B73">
        <v>0</v>
      </c>
      <c r="D73">
        <v>5.18</v>
      </c>
    </row>
    <row r="74" spans="2:4" x14ac:dyDescent="0.3">
      <c r="B74">
        <v>5</v>
      </c>
      <c r="D74">
        <v>3.18</v>
      </c>
    </row>
    <row r="75" spans="2:4" x14ac:dyDescent="0.3">
      <c r="B75">
        <v>0</v>
      </c>
      <c r="D75">
        <v>2.4</v>
      </c>
    </row>
    <row r="76" spans="2:4" x14ac:dyDescent="0.3">
      <c r="B76">
        <v>6.35</v>
      </c>
      <c r="D76">
        <v>1.5</v>
      </c>
    </row>
    <row r="77" spans="2:4" x14ac:dyDescent="0.3">
      <c r="B77">
        <v>0</v>
      </c>
      <c r="D77">
        <v>4</v>
      </c>
    </row>
    <row r="78" spans="2:4" x14ac:dyDescent="0.3">
      <c r="B78">
        <v>2</v>
      </c>
      <c r="D78">
        <v>4</v>
      </c>
    </row>
    <row r="79" spans="2:4" x14ac:dyDescent="0.3">
      <c r="B79">
        <v>0</v>
      </c>
      <c r="D79">
        <v>5.24</v>
      </c>
    </row>
    <row r="80" spans="2:4" x14ac:dyDescent="0.3">
      <c r="B80">
        <v>0</v>
      </c>
      <c r="D80">
        <v>3.34</v>
      </c>
    </row>
    <row r="81" spans="2:4" x14ac:dyDescent="0.3">
      <c r="B81">
        <v>0</v>
      </c>
      <c r="D81">
        <v>2.98</v>
      </c>
    </row>
    <row r="82" spans="2:4" x14ac:dyDescent="0.3">
      <c r="B82">
        <v>1.5</v>
      </c>
      <c r="D82">
        <v>4.84</v>
      </c>
    </row>
    <row r="83" spans="2:4" x14ac:dyDescent="0.3">
      <c r="B83">
        <v>0</v>
      </c>
      <c r="D83">
        <v>2.2000000000000002</v>
      </c>
    </row>
    <row r="84" spans="2:4" x14ac:dyDescent="0.3">
      <c r="B84">
        <v>1</v>
      </c>
      <c r="D84">
        <v>2.2200000000000002</v>
      </c>
    </row>
    <row r="85" spans="2:4" x14ac:dyDescent="0.3">
      <c r="B85">
        <v>4.21</v>
      </c>
      <c r="D85">
        <v>5</v>
      </c>
    </row>
    <row r="86" spans="2:4" x14ac:dyDescent="0.3">
      <c r="B86">
        <v>10</v>
      </c>
      <c r="D86">
        <v>3</v>
      </c>
    </row>
    <row r="87" spans="2:4" x14ac:dyDescent="0.3">
      <c r="B87">
        <v>0</v>
      </c>
      <c r="D87">
        <v>4</v>
      </c>
    </row>
    <row r="88" spans="2:4" x14ac:dyDescent="0.3">
      <c r="B88">
        <v>6</v>
      </c>
      <c r="D88">
        <v>6</v>
      </c>
    </row>
    <row r="89" spans="2:4" x14ac:dyDescent="0.3">
      <c r="B89">
        <v>0</v>
      </c>
      <c r="D89">
        <v>3.3</v>
      </c>
    </row>
    <row r="90" spans="2:4" x14ac:dyDescent="0.3">
      <c r="B90">
        <v>0</v>
      </c>
      <c r="D90">
        <v>1.91</v>
      </c>
    </row>
    <row r="91" spans="2:4" x14ac:dyDescent="0.3">
      <c r="B91">
        <v>0</v>
      </c>
      <c r="D91">
        <v>3</v>
      </c>
    </row>
    <row r="92" spans="2:4" x14ac:dyDescent="0.3">
      <c r="B92">
        <v>0</v>
      </c>
      <c r="D92">
        <v>3</v>
      </c>
    </row>
    <row r="93" spans="2:4" x14ac:dyDescent="0.3">
      <c r="B93">
        <v>2</v>
      </c>
      <c r="D93">
        <v>8.81</v>
      </c>
    </row>
    <row r="94" spans="2:4" x14ac:dyDescent="0.3">
      <c r="B94">
        <v>0</v>
      </c>
      <c r="D94">
        <v>3</v>
      </c>
    </row>
    <row r="95" spans="2:4" x14ac:dyDescent="0.3">
      <c r="B95">
        <v>3.2</v>
      </c>
      <c r="D95">
        <v>5.58</v>
      </c>
    </row>
    <row r="96" spans="2:4" x14ac:dyDescent="0.3">
      <c r="B96">
        <v>2</v>
      </c>
      <c r="D96">
        <v>11.93</v>
      </c>
    </row>
    <row r="97" spans="2:4" x14ac:dyDescent="0.3">
      <c r="B97">
        <v>1.5</v>
      </c>
      <c r="D97">
        <v>2.38</v>
      </c>
    </row>
    <row r="98" spans="2:4" x14ac:dyDescent="0.3">
      <c r="B98">
        <v>0</v>
      </c>
      <c r="D98">
        <v>5</v>
      </c>
    </row>
    <row r="99" spans="2:4" x14ac:dyDescent="0.3">
      <c r="B99">
        <v>0</v>
      </c>
      <c r="D99">
        <v>10</v>
      </c>
    </row>
    <row r="100" spans="2:4" x14ac:dyDescent="0.3">
      <c r="B100">
        <v>2</v>
      </c>
      <c r="D100">
        <v>3</v>
      </c>
    </row>
    <row r="101" spans="2:4" x14ac:dyDescent="0.3">
      <c r="B101">
        <v>1</v>
      </c>
      <c r="D101">
        <v>10</v>
      </c>
    </row>
    <row r="102" spans="2:4" x14ac:dyDescent="0.3">
      <c r="B102">
        <v>0</v>
      </c>
      <c r="D102">
        <v>4.17</v>
      </c>
    </row>
    <row r="103" spans="2:4" x14ac:dyDescent="0.3">
      <c r="B103">
        <v>3.95</v>
      </c>
      <c r="D103">
        <v>5</v>
      </c>
    </row>
    <row r="104" spans="2:4" x14ac:dyDescent="0.3">
      <c r="B104">
        <v>2.95</v>
      </c>
      <c r="D104">
        <v>5</v>
      </c>
    </row>
    <row r="105" spans="2:4" x14ac:dyDescent="0.3">
      <c r="B105">
        <v>0</v>
      </c>
      <c r="D105">
        <v>2</v>
      </c>
    </row>
    <row r="106" spans="2:4" x14ac:dyDescent="0.3">
      <c r="B106">
        <v>0</v>
      </c>
      <c r="D106">
        <v>3.19</v>
      </c>
    </row>
    <row r="107" spans="2:4" x14ac:dyDescent="0.3">
      <c r="B107">
        <v>1.92</v>
      </c>
      <c r="D107">
        <v>2.23</v>
      </c>
    </row>
    <row r="108" spans="2:4" x14ac:dyDescent="0.3">
      <c r="B108">
        <v>22.44</v>
      </c>
      <c r="D108">
        <v>1</v>
      </c>
    </row>
    <row r="109" spans="2:4" x14ac:dyDescent="0.3">
      <c r="B109">
        <v>0.44</v>
      </c>
      <c r="D109">
        <v>2</v>
      </c>
    </row>
    <row r="110" spans="2:4" x14ac:dyDescent="0.3">
      <c r="B110">
        <v>1.5</v>
      </c>
      <c r="D110">
        <v>2.84</v>
      </c>
    </row>
    <row r="111" spans="2:4" x14ac:dyDescent="0.3">
      <c r="B111">
        <v>2.35</v>
      </c>
      <c r="D111">
        <v>7</v>
      </c>
    </row>
    <row r="112" spans="2:4" x14ac:dyDescent="0.3">
      <c r="B112">
        <v>4</v>
      </c>
      <c r="D112">
        <v>3</v>
      </c>
    </row>
    <row r="113" spans="2:4" x14ac:dyDescent="0.3">
      <c r="B113">
        <v>0</v>
      </c>
      <c r="D113">
        <v>9.59</v>
      </c>
    </row>
    <row r="114" spans="2:4" x14ac:dyDescent="0.3">
      <c r="B114">
        <v>4.26</v>
      </c>
      <c r="D114">
        <v>6.88</v>
      </c>
    </row>
    <row r="115" spans="2:4" x14ac:dyDescent="0.3">
      <c r="B115">
        <v>2</v>
      </c>
      <c r="D115">
        <v>4.67</v>
      </c>
    </row>
    <row r="116" spans="2:4" x14ac:dyDescent="0.3">
      <c r="B116">
        <v>0</v>
      </c>
      <c r="D116">
        <v>3</v>
      </c>
    </row>
    <row r="117" spans="2:4" x14ac:dyDescent="0.3">
      <c r="B117">
        <v>1</v>
      </c>
      <c r="D117">
        <v>5.38</v>
      </c>
    </row>
    <row r="118" spans="2:4" x14ac:dyDescent="0.3">
      <c r="B118">
        <v>1</v>
      </c>
      <c r="D118">
        <v>2.78</v>
      </c>
    </row>
    <row r="119" spans="2:4" x14ac:dyDescent="0.3">
      <c r="B119">
        <v>0</v>
      </c>
      <c r="D119">
        <v>2.09</v>
      </c>
    </row>
    <row r="120" spans="2:4" x14ac:dyDescent="0.3">
      <c r="B120">
        <v>0</v>
      </c>
      <c r="D120">
        <v>2.09</v>
      </c>
    </row>
    <row r="121" spans="2:4" x14ac:dyDescent="0.3">
      <c r="B121">
        <v>3</v>
      </c>
      <c r="D121">
        <v>6.75</v>
      </c>
    </row>
    <row r="122" spans="2:4" x14ac:dyDescent="0.3">
      <c r="B122">
        <v>2</v>
      </c>
      <c r="D122">
        <v>2.62</v>
      </c>
    </row>
    <row r="123" spans="2:4" x14ac:dyDescent="0.3">
      <c r="B123">
        <v>2.92</v>
      </c>
      <c r="D123">
        <v>5</v>
      </c>
    </row>
    <row r="124" spans="2:4" x14ac:dyDescent="0.3">
      <c r="B124">
        <v>2.92</v>
      </c>
      <c r="D124">
        <v>5.99</v>
      </c>
    </row>
    <row r="125" spans="2:4" x14ac:dyDescent="0.3">
      <c r="B125">
        <v>0</v>
      </c>
      <c r="D125">
        <v>5</v>
      </c>
    </row>
    <row r="126" spans="2:4" x14ac:dyDescent="0.3">
      <c r="B126">
        <v>3</v>
      </c>
      <c r="D126">
        <v>2.11</v>
      </c>
    </row>
    <row r="127" spans="2:4" x14ac:dyDescent="0.3">
      <c r="B127">
        <v>0</v>
      </c>
      <c r="D127">
        <v>3</v>
      </c>
    </row>
    <row r="128" spans="2:4" x14ac:dyDescent="0.3">
      <c r="B128">
        <v>3</v>
      </c>
      <c r="D128">
        <v>5</v>
      </c>
    </row>
    <row r="129" spans="2:4" x14ac:dyDescent="0.3">
      <c r="B129">
        <v>0</v>
      </c>
      <c r="D129">
        <v>2.0699999999999998</v>
      </c>
    </row>
    <row r="130" spans="2:4" x14ac:dyDescent="0.3">
      <c r="B130">
        <v>0</v>
      </c>
      <c r="D130">
        <v>1.89</v>
      </c>
    </row>
    <row r="131" spans="2:4" x14ac:dyDescent="0.3">
      <c r="B131">
        <v>4.1500000000000004</v>
      </c>
      <c r="D131">
        <v>3</v>
      </c>
    </row>
    <row r="132" spans="2:4" x14ac:dyDescent="0.3">
      <c r="B132">
        <v>0</v>
      </c>
      <c r="D132">
        <v>5</v>
      </c>
    </row>
    <row r="133" spans="2:4" x14ac:dyDescent="0.3">
      <c r="B133">
        <v>0.55000000000000004</v>
      </c>
      <c r="D133">
        <v>3</v>
      </c>
    </row>
    <row r="134" spans="2:4" x14ac:dyDescent="0.3">
      <c r="B134">
        <v>0</v>
      </c>
      <c r="D134">
        <v>2.33</v>
      </c>
    </row>
    <row r="135" spans="2:4" x14ac:dyDescent="0.3">
      <c r="B135">
        <v>2</v>
      </c>
      <c r="D135">
        <v>3.92</v>
      </c>
    </row>
    <row r="136" spans="2:4" x14ac:dyDescent="0.3">
      <c r="B136">
        <v>0</v>
      </c>
      <c r="D136">
        <v>2.92</v>
      </c>
    </row>
    <row r="137" spans="2:4" x14ac:dyDescent="0.3">
      <c r="B137">
        <v>2</v>
      </c>
      <c r="D137">
        <v>5</v>
      </c>
    </row>
    <row r="138" spans="2:4" x14ac:dyDescent="0.3">
      <c r="B138">
        <v>0</v>
      </c>
      <c r="D138">
        <v>2.59</v>
      </c>
    </row>
    <row r="139" spans="2:4" x14ac:dyDescent="0.3">
      <c r="B139">
        <v>0</v>
      </c>
      <c r="D139">
        <v>3.45</v>
      </c>
    </row>
    <row r="140" spans="2:4" x14ac:dyDescent="0.3">
      <c r="B140">
        <v>0</v>
      </c>
      <c r="D140">
        <v>6.44</v>
      </c>
    </row>
    <row r="141" spans="2:4" x14ac:dyDescent="0.3">
      <c r="B141">
        <v>0</v>
      </c>
      <c r="D141">
        <v>1.77</v>
      </c>
    </row>
    <row r="142" spans="2:4" x14ac:dyDescent="0.3">
      <c r="B142">
        <v>2.74</v>
      </c>
      <c r="D142">
        <v>2.4300000000000002</v>
      </c>
    </row>
    <row r="143" spans="2:4" x14ac:dyDescent="0.3">
      <c r="B143">
        <v>2.5</v>
      </c>
      <c r="D143">
        <v>6</v>
      </c>
    </row>
    <row r="144" spans="2:4" x14ac:dyDescent="0.3">
      <c r="B144">
        <v>0</v>
      </c>
      <c r="D144">
        <v>4.25</v>
      </c>
    </row>
    <row r="145" spans="2:4" x14ac:dyDescent="0.3">
      <c r="B145">
        <v>2.39</v>
      </c>
      <c r="D145">
        <v>4.09</v>
      </c>
    </row>
    <row r="146" spans="2:4" x14ac:dyDescent="0.3">
      <c r="B146">
        <v>1</v>
      </c>
      <c r="D146">
        <v>3</v>
      </c>
    </row>
    <row r="147" spans="2:4" x14ac:dyDescent="0.3">
      <c r="B147">
        <v>3.07</v>
      </c>
      <c r="D147">
        <v>2.77</v>
      </c>
    </row>
    <row r="148" spans="2:4" x14ac:dyDescent="0.3">
      <c r="B148">
        <v>0</v>
      </c>
      <c r="D148">
        <v>4.07</v>
      </c>
    </row>
    <row r="149" spans="2:4" x14ac:dyDescent="0.3">
      <c r="B149">
        <v>0</v>
      </c>
      <c r="D149">
        <v>2.83</v>
      </c>
    </row>
    <row r="150" spans="2:4" x14ac:dyDescent="0.3">
      <c r="B150">
        <v>2</v>
      </c>
      <c r="D150">
        <v>4.34</v>
      </c>
    </row>
    <row r="151" spans="2:4" x14ac:dyDescent="0.3">
      <c r="B151">
        <v>2.4</v>
      </c>
      <c r="D151">
        <v>5</v>
      </c>
    </row>
    <row r="152" spans="2:4" x14ac:dyDescent="0.3">
      <c r="B152">
        <v>1.8</v>
      </c>
      <c r="D152">
        <v>0.9</v>
      </c>
    </row>
    <row r="153" spans="2:4" x14ac:dyDescent="0.3">
      <c r="B153">
        <v>0</v>
      </c>
      <c r="D153">
        <v>4.09</v>
      </c>
    </row>
    <row r="154" spans="2:4" x14ac:dyDescent="0.3">
      <c r="B154">
        <v>3</v>
      </c>
      <c r="D154">
        <v>2.73</v>
      </c>
    </row>
    <row r="155" spans="2:4" x14ac:dyDescent="0.3">
      <c r="B155">
        <v>0</v>
      </c>
      <c r="D155">
        <v>4.88</v>
      </c>
    </row>
    <row r="156" spans="2:4" x14ac:dyDescent="0.3">
      <c r="B156">
        <v>3.8</v>
      </c>
      <c r="D156">
        <v>2.3199999999999998</v>
      </c>
    </row>
    <row r="157" spans="2:4" x14ac:dyDescent="0.3">
      <c r="B157">
        <v>0</v>
      </c>
      <c r="D157">
        <v>2.52</v>
      </c>
    </row>
    <row r="158" spans="2:4" x14ac:dyDescent="0.3">
      <c r="B158">
        <v>12.2</v>
      </c>
      <c r="D158">
        <v>5</v>
      </c>
    </row>
    <row r="159" spans="2:4" x14ac:dyDescent="0.3">
      <c r="B159">
        <v>0</v>
      </c>
      <c r="D159">
        <v>6.74</v>
      </c>
    </row>
    <row r="160" spans="2:4" x14ac:dyDescent="0.3">
      <c r="B160">
        <v>4</v>
      </c>
      <c r="D160">
        <v>2.41</v>
      </c>
    </row>
    <row r="161" spans="2:4" x14ac:dyDescent="0.3">
      <c r="B161">
        <v>0</v>
      </c>
      <c r="D161">
        <v>4.46</v>
      </c>
    </row>
    <row r="162" spans="2:4" x14ac:dyDescent="0.3">
      <c r="B162">
        <v>3</v>
      </c>
      <c r="D162">
        <v>3.63</v>
      </c>
    </row>
    <row r="163" spans="2:4" x14ac:dyDescent="0.3">
      <c r="B163">
        <v>2</v>
      </c>
      <c r="D163">
        <v>4.72</v>
      </c>
    </row>
    <row r="164" spans="2:4" x14ac:dyDescent="0.3">
      <c r="B164">
        <v>0</v>
      </c>
      <c r="D164">
        <v>3.92</v>
      </c>
    </row>
    <row r="165" spans="2:4" x14ac:dyDescent="0.3">
      <c r="B165">
        <v>0</v>
      </c>
      <c r="D165">
        <v>2.94</v>
      </c>
    </row>
    <row r="166" spans="2:4" x14ac:dyDescent="0.3">
      <c r="B166">
        <v>2.88</v>
      </c>
      <c r="D166">
        <v>5</v>
      </c>
    </row>
    <row r="167" spans="2:4" x14ac:dyDescent="0.3">
      <c r="B167">
        <v>19.059999999999999</v>
      </c>
      <c r="D167">
        <v>6.12</v>
      </c>
    </row>
    <row r="168" spans="2:4" x14ac:dyDescent="0.3">
      <c r="B168">
        <v>2.1800000000000002</v>
      </c>
      <c r="D168">
        <v>11.93</v>
      </c>
    </row>
    <row r="169" spans="2:4" x14ac:dyDescent="0.3">
      <c r="B169">
        <v>2</v>
      </c>
      <c r="D169">
        <v>2</v>
      </c>
    </row>
    <row r="170" spans="2:4" x14ac:dyDescent="0.3">
      <c r="B170">
        <v>2.41</v>
      </c>
      <c r="D170">
        <v>5</v>
      </c>
    </row>
    <row r="171" spans="2:4" x14ac:dyDescent="0.3">
      <c r="B171">
        <v>1</v>
      </c>
      <c r="D171">
        <v>4</v>
      </c>
    </row>
    <row r="172" spans="2:4" x14ac:dyDescent="0.3">
      <c r="B172">
        <v>2</v>
      </c>
      <c r="D172">
        <v>3.45</v>
      </c>
    </row>
    <row r="173" spans="2:4" x14ac:dyDescent="0.3">
      <c r="B173">
        <v>1.74</v>
      </c>
      <c r="D173">
        <v>7.49</v>
      </c>
    </row>
    <row r="174" spans="2:4" x14ac:dyDescent="0.3">
      <c r="B174">
        <v>0</v>
      </c>
      <c r="D174">
        <v>5.05</v>
      </c>
    </row>
    <row r="175" spans="2:4" x14ac:dyDescent="0.3">
      <c r="B175">
        <v>0</v>
      </c>
      <c r="D175">
        <v>5.77</v>
      </c>
    </row>
    <row r="176" spans="2:4" x14ac:dyDescent="0.3">
      <c r="B176">
        <v>2.35</v>
      </c>
      <c r="D176">
        <v>2</v>
      </c>
    </row>
    <row r="177" spans="4:4" x14ac:dyDescent="0.3">
      <c r="D177">
        <v>5.77</v>
      </c>
    </row>
    <row r="178" spans="4:4" x14ac:dyDescent="0.3">
      <c r="D178">
        <v>2.29</v>
      </c>
    </row>
    <row r="179" spans="4:4" x14ac:dyDescent="0.3">
      <c r="D179">
        <v>4.1399999999999997</v>
      </c>
    </row>
    <row r="180" spans="4:4" x14ac:dyDescent="0.3">
      <c r="D180">
        <v>3.1</v>
      </c>
    </row>
    <row r="181" spans="4:4" x14ac:dyDescent="0.3">
      <c r="D181">
        <v>5</v>
      </c>
    </row>
    <row r="182" spans="4:4" x14ac:dyDescent="0.3">
      <c r="D182">
        <v>1.33</v>
      </c>
    </row>
    <row r="183" spans="4:4" x14ac:dyDescent="0.3">
      <c r="D183">
        <v>2</v>
      </c>
    </row>
    <row r="184" spans="4:4" x14ac:dyDescent="0.3">
      <c r="D184">
        <v>3</v>
      </c>
    </row>
    <row r="185" spans="4:4" x14ac:dyDescent="0.3">
      <c r="D185">
        <v>3.69</v>
      </c>
    </row>
    <row r="186" spans="4:4" x14ac:dyDescent="0.3">
      <c r="D186">
        <v>4.46</v>
      </c>
    </row>
    <row r="187" spans="4:4" x14ac:dyDescent="0.3">
      <c r="D187">
        <v>3</v>
      </c>
    </row>
    <row r="188" spans="4:4" x14ac:dyDescent="0.3">
      <c r="D188">
        <v>4.2</v>
      </c>
    </row>
    <row r="189" spans="4:4" x14ac:dyDescent="0.3">
      <c r="D189">
        <v>4.93</v>
      </c>
    </row>
    <row r="190" spans="4:4" x14ac:dyDescent="0.3">
      <c r="D190">
        <v>8.24</v>
      </c>
    </row>
    <row r="191" spans="4:4" x14ac:dyDescent="0.3">
      <c r="D191">
        <v>2.0499999999999998</v>
      </c>
    </row>
    <row r="192" spans="4:4" x14ac:dyDescent="0.3">
      <c r="D192">
        <v>5</v>
      </c>
    </row>
    <row r="193" spans="4:4" x14ac:dyDescent="0.3">
      <c r="D193">
        <v>1</v>
      </c>
    </row>
    <row r="194" spans="4:4" x14ac:dyDescent="0.3">
      <c r="D194">
        <v>3</v>
      </c>
    </row>
    <row r="195" spans="4:4" x14ac:dyDescent="0.3">
      <c r="D195">
        <v>6</v>
      </c>
    </row>
    <row r="196" spans="4:4" x14ac:dyDescent="0.3">
      <c r="D196">
        <v>3</v>
      </c>
    </row>
    <row r="197" spans="4:4" x14ac:dyDescent="0.3">
      <c r="D197">
        <v>1.76</v>
      </c>
    </row>
    <row r="198" spans="4:4" x14ac:dyDescent="0.3">
      <c r="D198">
        <v>10.55</v>
      </c>
    </row>
    <row r="199" spans="4:4" x14ac:dyDescent="0.3">
      <c r="D199">
        <v>7.16</v>
      </c>
    </row>
    <row r="200" spans="4:4" x14ac:dyDescent="0.3">
      <c r="D200">
        <v>3.54</v>
      </c>
    </row>
    <row r="201" spans="4:4" x14ac:dyDescent="0.3">
      <c r="D201">
        <v>3</v>
      </c>
    </row>
    <row r="202" spans="4:4" x14ac:dyDescent="0.3">
      <c r="D202">
        <v>4.49</v>
      </c>
    </row>
    <row r="203" spans="4:4" x14ac:dyDescent="0.3">
      <c r="D203">
        <v>4</v>
      </c>
    </row>
    <row r="204" spans="4:4" x14ac:dyDescent="0.3">
      <c r="D204">
        <v>2.39</v>
      </c>
    </row>
    <row r="205" spans="4:4" x14ac:dyDescent="0.3">
      <c r="D205">
        <v>2.4500000000000002</v>
      </c>
    </row>
    <row r="206" spans="4:4" x14ac:dyDescent="0.3">
      <c r="D206">
        <v>7</v>
      </c>
    </row>
    <row r="207" spans="4:4" x14ac:dyDescent="0.3">
      <c r="D207">
        <v>3</v>
      </c>
    </row>
    <row r="208" spans="4:4" x14ac:dyDescent="0.3">
      <c r="D208">
        <v>11.68</v>
      </c>
    </row>
    <row r="209" spans="4:4" x14ac:dyDescent="0.3">
      <c r="D209">
        <v>3.19</v>
      </c>
    </row>
    <row r="210" spans="4:4" x14ac:dyDescent="0.3">
      <c r="D210">
        <v>4.2</v>
      </c>
    </row>
    <row r="211" spans="4:4" x14ac:dyDescent="0.3">
      <c r="D211">
        <v>3.91</v>
      </c>
    </row>
    <row r="212" spans="4:4" x14ac:dyDescent="0.3">
      <c r="D212">
        <v>2.4</v>
      </c>
    </row>
    <row r="213" spans="4:4" x14ac:dyDescent="0.3">
      <c r="D213">
        <v>1.74</v>
      </c>
    </row>
    <row r="214" spans="4:4" x14ac:dyDescent="0.3">
      <c r="D214">
        <v>5</v>
      </c>
    </row>
    <row r="215" spans="4:4" x14ac:dyDescent="0.3">
      <c r="D215">
        <v>2</v>
      </c>
    </row>
    <row r="216" spans="4:4" x14ac:dyDescent="0.3">
      <c r="D216">
        <v>2</v>
      </c>
    </row>
    <row r="217" spans="4:4" x14ac:dyDescent="0.3">
      <c r="D217">
        <v>5</v>
      </c>
    </row>
    <row r="218" spans="4:4" x14ac:dyDescent="0.3">
      <c r="D218">
        <v>4.88</v>
      </c>
    </row>
    <row r="219" spans="4:4" x14ac:dyDescent="0.3">
      <c r="D219">
        <v>2.82</v>
      </c>
    </row>
    <row r="220" spans="4:4" x14ac:dyDescent="0.3">
      <c r="D220">
        <v>3.7</v>
      </c>
    </row>
    <row r="221" spans="4:4" x14ac:dyDescent="0.3">
      <c r="D221">
        <v>2</v>
      </c>
    </row>
    <row r="222" spans="4:4" x14ac:dyDescent="0.3">
      <c r="D222">
        <v>2.25</v>
      </c>
    </row>
    <row r="223" spans="4:4" x14ac:dyDescent="0.3">
      <c r="D223">
        <v>4.7699999999999996</v>
      </c>
    </row>
    <row r="224" spans="4:4" x14ac:dyDescent="0.3">
      <c r="D224">
        <v>5</v>
      </c>
    </row>
    <row r="225" spans="4:4" x14ac:dyDescent="0.3">
      <c r="D225">
        <v>3.31</v>
      </c>
    </row>
    <row r="226" spans="4:4" x14ac:dyDescent="0.3">
      <c r="D226">
        <v>5</v>
      </c>
    </row>
    <row r="227" spans="4:4" x14ac:dyDescent="0.3">
      <c r="D227">
        <v>4.59</v>
      </c>
    </row>
    <row r="228" spans="4:4" x14ac:dyDescent="0.3">
      <c r="D228">
        <v>1.33</v>
      </c>
    </row>
    <row r="229" spans="4:4" x14ac:dyDescent="0.3">
      <c r="D229">
        <v>3.46</v>
      </c>
    </row>
    <row r="230" spans="4:4" x14ac:dyDescent="0.3">
      <c r="D230">
        <v>1.86</v>
      </c>
    </row>
    <row r="231" spans="4:4" x14ac:dyDescent="0.3">
      <c r="D231">
        <v>5</v>
      </c>
    </row>
    <row r="232" spans="4:4" x14ac:dyDescent="0.3">
      <c r="D232">
        <v>2.4300000000000002</v>
      </c>
    </row>
    <row r="233" spans="4:4" x14ac:dyDescent="0.3">
      <c r="D233">
        <v>1.51</v>
      </c>
    </row>
    <row r="234" spans="4:4" x14ac:dyDescent="0.3">
      <c r="D234">
        <v>1.7</v>
      </c>
    </row>
    <row r="235" spans="4:4" x14ac:dyDescent="0.3">
      <c r="D235">
        <v>3.82</v>
      </c>
    </row>
    <row r="236" spans="4:4" x14ac:dyDescent="0.3">
      <c r="D236">
        <v>4</v>
      </c>
    </row>
    <row r="237" spans="4:4" x14ac:dyDescent="0.3">
      <c r="D237">
        <v>2</v>
      </c>
    </row>
    <row r="238" spans="4:4" x14ac:dyDescent="0.3">
      <c r="D238">
        <v>6.82</v>
      </c>
    </row>
    <row r="239" spans="4:4" x14ac:dyDescent="0.3">
      <c r="D239">
        <v>5</v>
      </c>
    </row>
    <row r="240" spans="4:4" x14ac:dyDescent="0.3">
      <c r="D240">
        <v>2.36</v>
      </c>
    </row>
    <row r="241" spans="4:4" x14ac:dyDescent="0.3">
      <c r="D241">
        <v>8.0500000000000007</v>
      </c>
    </row>
    <row r="242" spans="4:4" x14ac:dyDescent="0.3">
      <c r="D242">
        <v>8.0500000000000007</v>
      </c>
    </row>
    <row r="243" spans="4:4" x14ac:dyDescent="0.3">
      <c r="D243">
        <v>3.75</v>
      </c>
    </row>
    <row r="244" spans="4:4" x14ac:dyDescent="0.3">
      <c r="D244">
        <v>3.73</v>
      </c>
    </row>
    <row r="245" spans="4:4" x14ac:dyDescent="0.3">
      <c r="D245">
        <v>5.51</v>
      </c>
    </row>
    <row r="246" spans="4:4" x14ac:dyDescent="0.3">
      <c r="D246">
        <v>5</v>
      </c>
    </row>
    <row r="247" spans="4:4" x14ac:dyDescent="0.3">
      <c r="D247">
        <v>1.69</v>
      </c>
    </row>
    <row r="248" spans="4:4" x14ac:dyDescent="0.3">
      <c r="D248">
        <v>2</v>
      </c>
    </row>
    <row r="249" spans="4:4" x14ac:dyDescent="0.3">
      <c r="D249">
        <v>2.5</v>
      </c>
    </row>
    <row r="250" spans="4:4" x14ac:dyDescent="0.3">
      <c r="D250">
        <v>4.38</v>
      </c>
    </row>
    <row r="251" spans="4:4" x14ac:dyDescent="0.3">
      <c r="D251">
        <v>2.56</v>
      </c>
    </row>
    <row r="252" spans="4:4" x14ac:dyDescent="0.3">
      <c r="D252">
        <v>3</v>
      </c>
    </row>
    <row r="253" spans="4:4" x14ac:dyDescent="0.3">
      <c r="D253">
        <v>6.5</v>
      </c>
    </row>
    <row r="254" spans="4:4" x14ac:dyDescent="0.3">
      <c r="D254">
        <v>4.55</v>
      </c>
    </row>
    <row r="255" spans="4:4" x14ac:dyDescent="0.3">
      <c r="D255">
        <v>1.5</v>
      </c>
    </row>
    <row r="256" spans="4:4" x14ac:dyDescent="0.3">
      <c r="D256">
        <v>2.63</v>
      </c>
    </row>
    <row r="257" spans="4:4" x14ac:dyDescent="0.3">
      <c r="D257">
        <v>0</v>
      </c>
    </row>
    <row r="258" spans="4:4" x14ac:dyDescent="0.3">
      <c r="D258">
        <v>3.78</v>
      </c>
    </row>
    <row r="259" spans="4:4" x14ac:dyDescent="0.3">
      <c r="D259">
        <v>2</v>
      </c>
    </row>
    <row r="260" spans="4:4" x14ac:dyDescent="0.3">
      <c r="D260">
        <v>4.3899999999999997</v>
      </c>
    </row>
    <row r="261" spans="4:4" x14ac:dyDescent="0.3">
      <c r="D261">
        <v>2.2000000000000002</v>
      </c>
    </row>
    <row r="262" spans="4:4" x14ac:dyDescent="0.3">
      <c r="D262">
        <v>4.5</v>
      </c>
    </row>
    <row r="263" spans="4:4" x14ac:dyDescent="0.3">
      <c r="D263">
        <v>5</v>
      </c>
    </row>
    <row r="264" spans="4:4" x14ac:dyDescent="0.3">
      <c r="D264">
        <v>3.51</v>
      </c>
    </row>
    <row r="265" spans="4:4" x14ac:dyDescent="0.3">
      <c r="D265">
        <v>5.19</v>
      </c>
    </row>
    <row r="266" spans="4:4" x14ac:dyDescent="0.3">
      <c r="D266">
        <v>2.34</v>
      </c>
    </row>
    <row r="267" spans="4:4" x14ac:dyDescent="0.3">
      <c r="D267">
        <v>0</v>
      </c>
    </row>
    <row r="268" spans="4:4" x14ac:dyDescent="0.3">
      <c r="D268">
        <v>5.23</v>
      </c>
    </row>
    <row r="269" spans="4:4" x14ac:dyDescent="0.3">
      <c r="D269">
        <v>2.69</v>
      </c>
    </row>
    <row r="270" spans="4:4" x14ac:dyDescent="0.3">
      <c r="D270">
        <v>4</v>
      </c>
    </row>
    <row r="271" spans="4:4" x14ac:dyDescent="0.3">
      <c r="D271">
        <v>8.1199999999999992</v>
      </c>
    </row>
    <row r="272" spans="4:4" x14ac:dyDescent="0.3">
      <c r="D272">
        <v>6.52</v>
      </c>
    </row>
    <row r="273" spans="4:4" x14ac:dyDescent="0.3">
      <c r="D273">
        <v>3.2</v>
      </c>
    </row>
    <row r="274" spans="4:4" x14ac:dyDescent="0.3">
      <c r="D274">
        <v>3</v>
      </c>
    </row>
    <row r="275" spans="4:4" x14ac:dyDescent="0.3">
      <c r="D275">
        <v>2</v>
      </c>
    </row>
    <row r="276" spans="4:4" x14ac:dyDescent="0.3">
      <c r="D276">
        <v>3</v>
      </c>
    </row>
    <row r="277" spans="4:4" x14ac:dyDescent="0.3">
      <c r="D277">
        <v>7.73</v>
      </c>
    </row>
    <row r="278" spans="4:4" x14ac:dyDescent="0.3">
      <c r="D278">
        <v>3</v>
      </c>
    </row>
    <row r="279" spans="4:4" x14ac:dyDescent="0.3">
      <c r="D279">
        <v>3</v>
      </c>
    </row>
    <row r="280" spans="4:4" x14ac:dyDescent="0.3">
      <c r="D280">
        <v>1.74</v>
      </c>
    </row>
    <row r="281" spans="4:4" x14ac:dyDescent="0.3">
      <c r="D281">
        <v>0</v>
      </c>
    </row>
    <row r="282" spans="4:4" x14ac:dyDescent="0.3">
      <c r="D282">
        <v>2.29</v>
      </c>
    </row>
    <row r="283" spans="4:4" x14ac:dyDescent="0.3">
      <c r="D283">
        <v>3.7</v>
      </c>
    </row>
    <row r="284" spans="4:4" x14ac:dyDescent="0.3">
      <c r="D284">
        <v>3.18</v>
      </c>
    </row>
    <row r="285" spans="4:4" x14ac:dyDescent="0.3">
      <c r="D285">
        <v>1.78</v>
      </c>
    </row>
    <row r="286" spans="4:4" x14ac:dyDescent="0.3">
      <c r="D286">
        <v>4</v>
      </c>
    </row>
    <row r="287" spans="4:4" x14ac:dyDescent="0.3">
      <c r="D287">
        <v>3.29</v>
      </c>
    </row>
    <row r="288" spans="4:4" x14ac:dyDescent="0.3">
      <c r="D288">
        <v>2</v>
      </c>
    </row>
    <row r="289" spans="4:4" x14ac:dyDescent="0.3">
      <c r="D289">
        <v>1.73</v>
      </c>
    </row>
    <row r="290" spans="4:4" x14ac:dyDescent="0.3">
      <c r="D290">
        <v>2.63</v>
      </c>
    </row>
    <row r="291" spans="4:4" x14ac:dyDescent="0.3">
      <c r="D291">
        <v>5</v>
      </c>
    </row>
    <row r="292" spans="4:4" x14ac:dyDescent="0.3">
      <c r="D292">
        <v>4</v>
      </c>
    </row>
    <row r="293" spans="4:4" x14ac:dyDescent="0.3">
      <c r="D293">
        <v>2.09</v>
      </c>
    </row>
    <row r="294" spans="4:4" x14ac:dyDescent="0.3">
      <c r="D294">
        <v>0</v>
      </c>
    </row>
    <row r="295" spans="4:4" x14ac:dyDescent="0.3">
      <c r="D295">
        <v>2</v>
      </c>
    </row>
    <row r="296" spans="4:4" x14ac:dyDescent="0.3">
      <c r="D296">
        <v>1.72</v>
      </c>
    </row>
    <row r="297" spans="4:4" x14ac:dyDescent="0.3">
      <c r="D297">
        <v>0</v>
      </c>
    </row>
    <row r="298" spans="4:4" x14ac:dyDescent="0.3">
      <c r="D298">
        <v>5.13</v>
      </c>
    </row>
    <row r="299" spans="4:4" x14ac:dyDescent="0.3">
      <c r="D299">
        <v>3.37</v>
      </c>
    </row>
    <row r="300" spans="4:4" x14ac:dyDescent="0.3">
      <c r="D300">
        <v>3</v>
      </c>
    </row>
    <row r="301" spans="4:4" x14ac:dyDescent="0.3">
      <c r="D301">
        <v>5.51</v>
      </c>
    </row>
    <row r="302" spans="4:4" x14ac:dyDescent="0.3">
      <c r="D302">
        <v>2</v>
      </c>
    </row>
    <row r="303" spans="4:4" x14ac:dyDescent="0.3">
      <c r="D303">
        <v>4.42</v>
      </c>
    </row>
    <row r="304" spans="4:4" x14ac:dyDescent="0.3">
      <c r="D304">
        <v>1.53</v>
      </c>
    </row>
    <row r="305" spans="4:4" x14ac:dyDescent="0.3">
      <c r="D305">
        <v>3</v>
      </c>
    </row>
    <row r="306" spans="4:4" x14ac:dyDescent="0.3">
      <c r="D306">
        <v>2</v>
      </c>
    </row>
    <row r="307" spans="4:4" x14ac:dyDescent="0.3">
      <c r="D307">
        <v>3</v>
      </c>
    </row>
    <row r="308" spans="4:4" x14ac:dyDescent="0.3">
      <c r="D308">
        <v>7.73</v>
      </c>
    </row>
    <row r="309" spans="4:4" x14ac:dyDescent="0.3">
      <c r="D309">
        <v>2</v>
      </c>
    </row>
    <row r="310" spans="4:4" x14ac:dyDescent="0.3">
      <c r="D310">
        <v>4.5</v>
      </c>
    </row>
    <row r="311" spans="4:4" x14ac:dyDescent="0.3">
      <c r="D311">
        <v>5</v>
      </c>
    </row>
    <row r="312" spans="4:4" x14ac:dyDescent="0.3">
      <c r="D312">
        <v>2.13</v>
      </c>
    </row>
    <row r="313" spans="4:4" x14ac:dyDescent="0.3">
      <c r="D313">
        <v>6.5</v>
      </c>
    </row>
    <row r="314" spans="4:4" x14ac:dyDescent="0.3">
      <c r="D314">
        <v>6.88</v>
      </c>
    </row>
    <row r="315" spans="4:4" x14ac:dyDescent="0.3">
      <c r="D315">
        <v>3</v>
      </c>
    </row>
    <row r="316" spans="4:4" x14ac:dyDescent="0.3">
      <c r="D316">
        <v>5</v>
      </c>
    </row>
    <row r="317" spans="4:4" x14ac:dyDescent="0.3">
      <c r="D317">
        <v>4</v>
      </c>
    </row>
    <row r="318" spans="4:4" x14ac:dyDescent="0.3">
      <c r="D318">
        <v>1.58</v>
      </c>
    </row>
    <row r="319" spans="4:4" x14ac:dyDescent="0.3">
      <c r="D319">
        <v>2.48</v>
      </c>
    </row>
    <row r="320" spans="4:4" x14ac:dyDescent="0.3">
      <c r="D320">
        <v>7</v>
      </c>
    </row>
    <row r="321" spans="4:4" x14ac:dyDescent="0.3">
      <c r="D321">
        <v>2.41</v>
      </c>
    </row>
    <row r="322" spans="4:4" x14ac:dyDescent="0.3">
      <c r="D322">
        <v>2.96</v>
      </c>
    </row>
    <row r="323" spans="4:4" x14ac:dyDescent="0.3">
      <c r="D323">
        <v>10.17</v>
      </c>
    </row>
    <row r="324" spans="4:4" x14ac:dyDescent="0.3">
      <c r="D324">
        <v>4.12</v>
      </c>
    </row>
    <row r="325" spans="4:4" x14ac:dyDescent="0.3">
      <c r="D325">
        <v>0</v>
      </c>
    </row>
    <row r="326" spans="4:4" x14ac:dyDescent="0.3">
      <c r="D326">
        <v>4</v>
      </c>
    </row>
    <row r="327" spans="4:4" x14ac:dyDescent="0.3">
      <c r="D327">
        <v>5.19</v>
      </c>
    </row>
    <row r="328" spans="4:4" x14ac:dyDescent="0.3">
      <c r="D328">
        <v>0</v>
      </c>
    </row>
    <row r="329" spans="4:4" x14ac:dyDescent="0.3">
      <c r="D329">
        <v>3.98</v>
      </c>
    </row>
    <row r="330" spans="4:4" x14ac:dyDescent="0.3">
      <c r="D330">
        <v>2.61</v>
      </c>
    </row>
    <row r="331" spans="4:4" x14ac:dyDescent="0.3">
      <c r="D331">
        <v>3</v>
      </c>
    </row>
    <row r="332" spans="4:4" x14ac:dyDescent="0.3">
      <c r="D332">
        <v>2</v>
      </c>
    </row>
    <row r="333" spans="4:4" x14ac:dyDescent="0.3">
      <c r="D333">
        <v>5</v>
      </c>
    </row>
    <row r="334" spans="4:4" x14ac:dyDescent="0.3">
      <c r="D334">
        <v>3.76</v>
      </c>
    </row>
    <row r="335" spans="4:4" x14ac:dyDescent="0.3">
      <c r="D335">
        <v>3</v>
      </c>
    </row>
    <row r="336" spans="4:4" x14ac:dyDescent="0.3">
      <c r="D336">
        <v>1.08</v>
      </c>
    </row>
    <row r="337" spans="4:4" x14ac:dyDescent="0.3">
      <c r="D337">
        <v>1.69</v>
      </c>
    </row>
    <row r="338" spans="4:4" x14ac:dyDescent="0.3">
      <c r="D338">
        <v>1.3</v>
      </c>
    </row>
    <row r="339" spans="4:4" x14ac:dyDescent="0.3">
      <c r="D339">
        <v>3.26</v>
      </c>
    </row>
    <row r="340" spans="4:4" x14ac:dyDescent="0.3">
      <c r="D340">
        <v>4.91</v>
      </c>
    </row>
    <row r="341" spans="4:4" x14ac:dyDescent="0.3">
      <c r="D341">
        <v>2.31</v>
      </c>
    </row>
    <row r="342" spans="4:4" x14ac:dyDescent="0.3">
      <c r="D342">
        <v>4.75</v>
      </c>
    </row>
    <row r="343" spans="4:4" x14ac:dyDescent="0.3">
      <c r="D343">
        <v>1</v>
      </c>
    </row>
    <row r="344" spans="4:4" x14ac:dyDescent="0.3">
      <c r="D344">
        <v>7</v>
      </c>
    </row>
    <row r="345" spans="4:4" x14ac:dyDescent="0.3">
      <c r="D345">
        <v>4.5</v>
      </c>
    </row>
    <row r="346" spans="4:4" x14ac:dyDescent="0.3">
      <c r="D346">
        <v>2.5099999999999998</v>
      </c>
    </row>
    <row r="347" spans="4:4" x14ac:dyDescent="0.3">
      <c r="D347">
        <v>2</v>
      </c>
    </row>
    <row r="348" spans="4:4" x14ac:dyDescent="0.3">
      <c r="D348">
        <v>5</v>
      </c>
    </row>
    <row r="349" spans="4:4" x14ac:dyDescent="0.3">
      <c r="D349">
        <v>3</v>
      </c>
    </row>
    <row r="350" spans="4:4" x14ac:dyDescent="0.3">
      <c r="D350">
        <v>3.5</v>
      </c>
    </row>
    <row r="351" spans="4:4" x14ac:dyDescent="0.3">
      <c r="D351">
        <v>2.0299999999999998</v>
      </c>
    </row>
    <row r="352" spans="4:4" x14ac:dyDescent="0.3">
      <c r="D352">
        <v>3</v>
      </c>
    </row>
    <row r="353" spans="4:4" x14ac:dyDescent="0.3">
      <c r="D353">
        <v>6</v>
      </c>
    </row>
    <row r="354" spans="4:4" x14ac:dyDescent="0.3">
      <c r="D354">
        <v>2</v>
      </c>
    </row>
    <row r="355" spans="4:4" x14ac:dyDescent="0.3">
      <c r="D355">
        <v>2.56</v>
      </c>
    </row>
    <row r="356" spans="4:4" x14ac:dyDescent="0.3">
      <c r="D356">
        <v>1.5</v>
      </c>
    </row>
    <row r="357" spans="4:4" x14ac:dyDescent="0.3">
      <c r="D357">
        <v>2</v>
      </c>
    </row>
    <row r="358" spans="4:4" x14ac:dyDescent="0.3">
      <c r="D358">
        <v>2</v>
      </c>
    </row>
    <row r="359" spans="4:4" x14ac:dyDescent="0.3">
      <c r="D359">
        <v>3</v>
      </c>
    </row>
    <row r="360" spans="4:4" x14ac:dyDescent="0.3">
      <c r="D360">
        <v>2</v>
      </c>
    </row>
    <row r="361" spans="4:4" x14ac:dyDescent="0.3">
      <c r="D361">
        <v>4.74</v>
      </c>
    </row>
    <row r="362" spans="4:4" x14ac:dyDescent="0.3">
      <c r="D362">
        <v>10.51</v>
      </c>
    </row>
    <row r="363" spans="4:4" x14ac:dyDescent="0.3">
      <c r="D363">
        <v>3.73</v>
      </c>
    </row>
    <row r="364" spans="4:4" x14ac:dyDescent="0.3">
      <c r="D364">
        <v>3.63</v>
      </c>
    </row>
    <row r="365" spans="4:4" x14ac:dyDescent="0.3">
      <c r="D365">
        <v>2</v>
      </c>
    </row>
    <row r="366" spans="4:4" x14ac:dyDescent="0.3">
      <c r="D366">
        <v>3.56</v>
      </c>
    </row>
    <row r="367" spans="4:4" x14ac:dyDescent="0.3">
      <c r="D367">
        <v>2.77</v>
      </c>
    </row>
    <row r="368" spans="4:4" x14ac:dyDescent="0.3">
      <c r="D368">
        <v>2</v>
      </c>
    </row>
    <row r="369" spans="4:4" x14ac:dyDescent="0.3">
      <c r="D369">
        <v>2</v>
      </c>
    </row>
    <row r="370" spans="4:4" x14ac:dyDescent="0.3">
      <c r="D370">
        <v>2.33</v>
      </c>
    </row>
    <row r="371" spans="4:4" x14ac:dyDescent="0.3">
      <c r="D371">
        <v>3.29</v>
      </c>
    </row>
    <row r="372" spans="4:4" x14ac:dyDescent="0.3">
      <c r="D372">
        <v>3</v>
      </c>
    </row>
    <row r="373" spans="4:4" x14ac:dyDescent="0.3">
      <c r="D373">
        <v>3.18</v>
      </c>
    </row>
    <row r="374" spans="4:4" x14ac:dyDescent="0.3">
      <c r="D374">
        <v>3</v>
      </c>
    </row>
    <row r="375" spans="4:4" x14ac:dyDescent="0.3">
      <c r="D375">
        <v>6.7</v>
      </c>
    </row>
    <row r="376" spans="4:4" x14ac:dyDescent="0.3">
      <c r="D376">
        <v>2.36</v>
      </c>
    </row>
    <row r="377" spans="4:4" x14ac:dyDescent="0.3">
      <c r="D377">
        <v>4.33</v>
      </c>
    </row>
    <row r="378" spans="4:4" x14ac:dyDescent="0.3">
      <c r="D378">
        <v>0.99</v>
      </c>
    </row>
    <row r="379" spans="4:4" x14ac:dyDescent="0.3">
      <c r="D379">
        <v>2</v>
      </c>
    </row>
    <row r="380" spans="4:4" x14ac:dyDescent="0.3">
      <c r="D380">
        <v>8.15</v>
      </c>
    </row>
    <row r="381" spans="4:4" x14ac:dyDescent="0.3">
      <c r="D381">
        <v>3.68</v>
      </c>
    </row>
    <row r="382" spans="4:4" x14ac:dyDescent="0.3">
      <c r="D382">
        <v>1.73</v>
      </c>
    </row>
    <row r="383" spans="4:4" x14ac:dyDescent="0.3">
      <c r="D383">
        <v>4</v>
      </c>
    </row>
    <row r="384" spans="4:4" x14ac:dyDescent="0.3">
      <c r="D384">
        <v>2.35</v>
      </c>
    </row>
    <row r="385" spans="4:4" x14ac:dyDescent="0.3">
      <c r="D385">
        <v>2</v>
      </c>
    </row>
    <row r="386" spans="4:4" x14ac:dyDescent="0.3">
      <c r="D386">
        <v>5</v>
      </c>
    </row>
    <row r="387" spans="4:4" x14ac:dyDescent="0.3">
      <c r="D387">
        <v>2.16</v>
      </c>
    </row>
    <row r="388" spans="4:4" x14ac:dyDescent="0.3">
      <c r="D388">
        <v>2.29</v>
      </c>
    </row>
    <row r="389" spans="4:4" x14ac:dyDescent="0.3">
      <c r="D389">
        <v>2.15</v>
      </c>
    </row>
    <row r="390" spans="4:4" x14ac:dyDescent="0.3">
      <c r="D390">
        <v>2.41</v>
      </c>
    </row>
    <row r="391" spans="4:4" x14ac:dyDescent="0.3">
      <c r="D391">
        <v>3</v>
      </c>
    </row>
    <row r="392" spans="4:4" x14ac:dyDescent="0.3">
      <c r="D392">
        <v>2.99</v>
      </c>
    </row>
    <row r="393" spans="4:4" x14ac:dyDescent="0.3">
      <c r="D393">
        <v>3.4</v>
      </c>
    </row>
    <row r="394" spans="4:4" x14ac:dyDescent="0.3">
      <c r="D394">
        <v>2.84</v>
      </c>
    </row>
    <row r="395" spans="4:4" x14ac:dyDescent="0.3">
      <c r="D395">
        <v>3</v>
      </c>
    </row>
    <row r="396" spans="4:4" x14ac:dyDescent="0.3">
      <c r="D396">
        <v>5</v>
      </c>
    </row>
    <row r="397" spans="4:4" x14ac:dyDescent="0.3">
      <c r="D397">
        <v>7</v>
      </c>
    </row>
    <row r="398" spans="4:4" x14ac:dyDescent="0.3">
      <c r="D398">
        <v>3</v>
      </c>
    </row>
    <row r="399" spans="4:4" x14ac:dyDescent="0.3">
      <c r="D399">
        <v>3</v>
      </c>
    </row>
    <row r="400" spans="4:4" x14ac:dyDescent="0.3">
      <c r="D400">
        <v>0</v>
      </c>
    </row>
    <row r="401" spans="4:4" x14ac:dyDescent="0.3">
      <c r="D401">
        <v>3</v>
      </c>
    </row>
    <row r="402" spans="4:4" x14ac:dyDescent="0.3">
      <c r="D402">
        <v>3</v>
      </c>
    </row>
    <row r="403" spans="4:4" x14ac:dyDescent="0.3">
      <c r="D403">
        <v>3.28</v>
      </c>
    </row>
    <row r="404" spans="4:4" x14ac:dyDescent="0.3">
      <c r="D404">
        <v>3</v>
      </c>
    </row>
    <row r="405" spans="4:4" x14ac:dyDescent="0.3">
      <c r="D405">
        <v>3.71</v>
      </c>
    </row>
    <row r="406" spans="4:4" x14ac:dyDescent="0.3">
      <c r="D406">
        <v>2.83</v>
      </c>
    </row>
    <row r="407" spans="4:4" x14ac:dyDescent="0.3">
      <c r="D407">
        <v>4.18</v>
      </c>
    </row>
    <row r="408" spans="4:4" x14ac:dyDescent="0.3">
      <c r="D408">
        <v>2</v>
      </c>
    </row>
    <row r="409" spans="4:4" x14ac:dyDescent="0.3">
      <c r="D409">
        <v>5.71</v>
      </c>
    </row>
    <row r="410" spans="4:4" x14ac:dyDescent="0.3">
      <c r="D410">
        <v>2.6</v>
      </c>
    </row>
    <row r="411" spans="4:4" x14ac:dyDescent="0.3">
      <c r="D411">
        <v>1.74</v>
      </c>
    </row>
    <row r="412" spans="4:4" x14ac:dyDescent="0.3">
      <c r="D412">
        <v>2.36</v>
      </c>
    </row>
    <row r="413" spans="4:4" x14ac:dyDescent="0.3">
      <c r="D413">
        <v>3</v>
      </c>
    </row>
    <row r="414" spans="4:4" x14ac:dyDescent="0.3">
      <c r="D414">
        <v>1</v>
      </c>
    </row>
    <row r="415" spans="4:4" x14ac:dyDescent="0.3">
      <c r="D415">
        <v>3</v>
      </c>
    </row>
    <row r="416" spans="4:4" x14ac:dyDescent="0.3">
      <c r="D416">
        <v>2.2599999999999998</v>
      </c>
    </row>
    <row r="417" spans="4:4" x14ac:dyDescent="0.3">
      <c r="D417">
        <v>4.53</v>
      </c>
    </row>
    <row r="418" spans="4:4" x14ac:dyDescent="0.3">
      <c r="D418">
        <v>2.4700000000000002</v>
      </c>
    </row>
    <row r="419" spans="4:4" x14ac:dyDescent="0.3">
      <c r="D419">
        <v>2.85</v>
      </c>
    </row>
    <row r="420" spans="4:4" x14ac:dyDescent="0.3">
      <c r="D420">
        <v>3.73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0"/>
  <sheetViews>
    <sheetView topLeftCell="A7" workbookViewId="0">
      <selection activeCell="Q26" sqref="Q26"/>
    </sheetView>
  </sheetViews>
  <sheetFormatPr defaultRowHeight="14.4" x14ac:dyDescent="0.3"/>
  <cols>
    <col min="3" max="3" width="11.77734375" customWidth="1"/>
    <col min="5" max="5" width="15.88671875" customWidth="1"/>
    <col min="13" max="13" width="22.6640625" customWidth="1"/>
  </cols>
  <sheetData>
    <row r="1" spans="1:17" x14ac:dyDescent="0.3">
      <c r="A1" s="7" t="s">
        <v>569</v>
      </c>
      <c r="B1" s="7" t="s">
        <v>570</v>
      </c>
      <c r="C1" s="7" t="s">
        <v>571</v>
      </c>
      <c r="M1" s="23" t="s">
        <v>598</v>
      </c>
    </row>
    <row r="2" spans="1:17" x14ac:dyDescent="0.3">
      <c r="A2">
        <v>3</v>
      </c>
      <c r="B2">
        <v>3</v>
      </c>
      <c r="C2">
        <v>19.829999999999998</v>
      </c>
      <c r="E2" s="36" t="s">
        <v>599</v>
      </c>
      <c r="F2" s="36"/>
      <c r="G2" s="36"/>
      <c r="M2" t="s">
        <v>592</v>
      </c>
      <c r="N2">
        <f>F7-1</f>
        <v>257</v>
      </c>
    </row>
    <row r="3" spans="1:17" x14ac:dyDescent="0.3">
      <c r="A3">
        <v>3.38</v>
      </c>
      <c r="B3">
        <v>3.61</v>
      </c>
      <c r="C3" t="s">
        <v>20</v>
      </c>
      <c r="E3" t="s">
        <v>550</v>
      </c>
      <c r="M3" t="s">
        <v>593</v>
      </c>
      <c r="N3">
        <f>F8-1</f>
        <v>268</v>
      </c>
    </row>
    <row r="4" spans="1:17" x14ac:dyDescent="0.3">
      <c r="A4">
        <v>3.09</v>
      </c>
      <c r="B4">
        <v>6</v>
      </c>
      <c r="C4">
        <v>32.71</v>
      </c>
    </row>
    <row r="5" spans="1:17" ht="15" thickBot="1" x14ac:dyDescent="0.35">
      <c r="A5">
        <v>4</v>
      </c>
      <c r="B5">
        <v>6</v>
      </c>
      <c r="C5">
        <v>31.66</v>
      </c>
      <c r="E5" t="s">
        <v>551</v>
      </c>
      <c r="M5" s="21" t="s">
        <v>603</v>
      </c>
      <c r="N5" s="21">
        <f>I7/I8</f>
        <v>1.9526646691877108</v>
      </c>
    </row>
    <row r="6" spans="1:17" x14ac:dyDescent="0.3">
      <c r="A6">
        <v>5</v>
      </c>
      <c r="B6">
        <v>2</v>
      </c>
      <c r="C6">
        <v>9.06</v>
      </c>
      <c r="E6" s="6" t="s">
        <v>552</v>
      </c>
      <c r="F6" s="6" t="s">
        <v>553</v>
      </c>
      <c r="G6" s="6" t="s">
        <v>554</v>
      </c>
      <c r="H6" s="6" t="s">
        <v>555</v>
      </c>
      <c r="I6" s="6" t="s">
        <v>556</v>
      </c>
    </row>
    <row r="7" spans="1:17" x14ac:dyDescent="0.3">
      <c r="A7">
        <v>2</v>
      </c>
      <c r="B7">
        <v>1.95</v>
      </c>
      <c r="C7">
        <v>11.05</v>
      </c>
      <c r="E7" s="4" t="s">
        <v>557</v>
      </c>
      <c r="F7" s="19">
        <v>258</v>
      </c>
      <c r="G7" s="4">
        <v>938.05999999999972</v>
      </c>
      <c r="H7" s="4">
        <v>3.6358914728682161</v>
      </c>
      <c r="I7" s="19">
        <v>8.7767083461526951</v>
      </c>
      <c r="M7" t="s">
        <v>594</v>
      </c>
      <c r="N7" t="s">
        <v>595</v>
      </c>
      <c r="O7">
        <f>_xlfn.F.INV(0.025,N2,N3)</f>
        <v>0.78440074343201838</v>
      </c>
    </row>
    <row r="8" spans="1:17" ht="15" thickBot="1" x14ac:dyDescent="0.35">
      <c r="A8">
        <v>5</v>
      </c>
      <c r="B8">
        <v>4</v>
      </c>
      <c r="C8">
        <v>19.45</v>
      </c>
      <c r="E8" s="5" t="s">
        <v>558</v>
      </c>
      <c r="F8" s="20">
        <v>269</v>
      </c>
      <c r="G8" s="5">
        <v>787.28999999999985</v>
      </c>
      <c r="H8" s="5">
        <v>2.9267286245353152</v>
      </c>
      <c r="I8" s="20">
        <v>4.4947340342895226</v>
      </c>
      <c r="N8" t="s">
        <v>596</v>
      </c>
      <c r="O8">
        <f>_xlfn.F.INV.RT(0.025,N2,N3)</f>
        <v>1.2740629412443472</v>
      </c>
    </row>
    <row r="9" spans="1:17" x14ac:dyDescent="0.3">
      <c r="A9">
        <v>4.2</v>
      </c>
      <c r="B9">
        <v>2.65</v>
      </c>
      <c r="C9">
        <v>17.350000000000001</v>
      </c>
      <c r="M9" s="21" t="s">
        <v>597</v>
      </c>
    </row>
    <row r="10" spans="1:17" x14ac:dyDescent="0.3">
      <c r="A10">
        <v>4.12</v>
      </c>
      <c r="B10">
        <v>4</v>
      </c>
      <c r="C10">
        <v>16.579999999999998</v>
      </c>
    </row>
    <row r="11" spans="1:17" ht="15" thickBot="1" x14ac:dyDescent="0.35">
      <c r="A11">
        <v>3.06</v>
      </c>
      <c r="B11">
        <v>5</v>
      </c>
      <c r="C11">
        <v>10.17</v>
      </c>
      <c r="E11" s="27" t="s">
        <v>559</v>
      </c>
      <c r="F11" s="27"/>
      <c r="G11" s="27"/>
      <c r="H11" s="27"/>
      <c r="I11" s="27"/>
      <c r="J11" s="27"/>
      <c r="K11" s="27"/>
      <c r="M11" s="26" t="s">
        <v>607</v>
      </c>
      <c r="N11" s="26"/>
      <c r="O11" s="26"/>
      <c r="P11" s="26"/>
      <c r="Q11" s="22"/>
    </row>
    <row r="12" spans="1:17" x14ac:dyDescent="0.3">
      <c r="A12">
        <v>3.87</v>
      </c>
      <c r="B12">
        <v>2.48</v>
      </c>
      <c r="C12" t="s">
        <v>20</v>
      </c>
      <c r="E12" s="28" t="s">
        <v>560</v>
      </c>
      <c r="F12" s="28" t="s">
        <v>561</v>
      </c>
      <c r="G12" s="28" t="s">
        <v>562</v>
      </c>
      <c r="H12" s="28" t="s">
        <v>563</v>
      </c>
      <c r="I12" s="28" t="s">
        <v>18</v>
      </c>
      <c r="J12" s="28" t="s">
        <v>564</v>
      </c>
      <c r="K12" s="28" t="s">
        <v>565</v>
      </c>
      <c r="M12" s="24" t="s">
        <v>600</v>
      </c>
      <c r="N12">
        <f>I7/F7</f>
        <v>3.4018249403692614E-2</v>
      </c>
    </row>
    <row r="13" spans="1:17" x14ac:dyDescent="0.3">
      <c r="A13">
        <v>7.73</v>
      </c>
      <c r="B13">
        <v>6</v>
      </c>
      <c r="C13">
        <v>32</v>
      </c>
      <c r="E13" s="29" t="s">
        <v>566</v>
      </c>
      <c r="F13" s="29">
        <v>66.229781477250526</v>
      </c>
      <c r="G13" s="29">
        <v>1</v>
      </c>
      <c r="H13" s="29">
        <v>66.229781477250526</v>
      </c>
      <c r="I13" s="29">
        <v>10.048727668707054</v>
      </c>
      <c r="J13" s="29">
        <v>1.6134745280500626E-3</v>
      </c>
      <c r="K13" s="29">
        <v>3.8592321751801046</v>
      </c>
      <c r="M13" t="s">
        <v>601</v>
      </c>
      <c r="N13">
        <f>I8/F8</f>
        <v>1.670904845460789E-2</v>
      </c>
    </row>
    <row r="14" spans="1:17" x14ac:dyDescent="0.3">
      <c r="A14">
        <v>0</v>
      </c>
      <c r="B14">
        <v>2.93</v>
      </c>
      <c r="C14" t="s">
        <v>20</v>
      </c>
      <c r="E14" s="29" t="s">
        <v>567</v>
      </c>
      <c r="F14" s="29">
        <v>3460.2027661508296</v>
      </c>
      <c r="G14" s="29">
        <v>525</v>
      </c>
      <c r="H14" s="29">
        <v>6.5908624117158663</v>
      </c>
      <c r="I14" s="29"/>
      <c r="J14" s="29"/>
      <c r="K14" s="29"/>
      <c r="M14" s="25" t="s">
        <v>602</v>
      </c>
      <c r="N14">
        <f>(N12+N13)^2/(N12^2/N2+N13^2/N3)</f>
        <v>464.09787268644112</v>
      </c>
      <c r="O14">
        <v>464</v>
      </c>
    </row>
    <row r="15" spans="1:17" x14ac:dyDescent="0.3">
      <c r="A15">
        <v>2</v>
      </c>
      <c r="B15">
        <v>4.8</v>
      </c>
      <c r="C15">
        <v>14.2</v>
      </c>
      <c r="E15" s="29"/>
      <c r="F15" s="29"/>
      <c r="G15" s="29"/>
      <c r="H15" s="29"/>
      <c r="I15" s="29"/>
      <c r="J15" s="29"/>
      <c r="K15" s="29"/>
    </row>
    <row r="16" spans="1:17" ht="15" thickBot="1" x14ac:dyDescent="0.35">
      <c r="A16">
        <v>4.91</v>
      </c>
      <c r="B16">
        <v>3</v>
      </c>
      <c r="C16">
        <v>17.350000000000001</v>
      </c>
      <c r="E16" s="30" t="s">
        <v>568</v>
      </c>
      <c r="F16" s="30">
        <v>3526.4325476280801</v>
      </c>
      <c r="G16" s="30">
        <v>526</v>
      </c>
      <c r="H16" s="30"/>
      <c r="I16" s="30"/>
      <c r="J16" s="30"/>
      <c r="K16" s="30"/>
      <c r="M16" s="21" t="s">
        <v>604</v>
      </c>
      <c r="N16">
        <f>(H7-H8)/SQRT(I7/F7+I8/F8)</f>
        <v>3.1486552455758194</v>
      </c>
    </row>
    <row r="17" spans="1:20" x14ac:dyDescent="0.3">
      <c r="A17">
        <v>3</v>
      </c>
      <c r="B17">
        <v>3</v>
      </c>
      <c r="C17">
        <v>15.3</v>
      </c>
      <c r="M17" s="27" t="s">
        <v>609</v>
      </c>
      <c r="N17" s="27" t="s">
        <v>605</v>
      </c>
      <c r="O17" s="27">
        <f>_xlfn.T.INV(0.025,O14)</f>
        <v>-1.9650897735243353</v>
      </c>
      <c r="P17" s="27"/>
      <c r="Q17" s="27" t="s">
        <v>611</v>
      </c>
    </row>
    <row r="18" spans="1:20" x14ac:dyDescent="0.3">
      <c r="A18">
        <v>6.69</v>
      </c>
      <c r="B18">
        <v>4.3499999999999996</v>
      </c>
      <c r="C18" t="s">
        <v>20</v>
      </c>
      <c r="M18" s="27"/>
      <c r="N18" s="27" t="s">
        <v>606</v>
      </c>
      <c r="O18" s="27">
        <f>_xlfn.T.INV(0.975,O14)</f>
        <v>1.9650897735243353</v>
      </c>
      <c r="P18" s="27"/>
      <c r="Q18" s="27">
        <f>_xlfn.T.DIST.2T(N16,O14)</f>
        <v>1.7460160867098264E-3</v>
      </c>
    </row>
    <row r="19" spans="1:20" x14ac:dyDescent="0.3">
      <c r="A19">
        <v>3</v>
      </c>
      <c r="B19">
        <v>3.12</v>
      </c>
      <c r="C19" t="s">
        <v>20</v>
      </c>
      <c r="M19" s="21" t="s">
        <v>608</v>
      </c>
    </row>
    <row r="20" spans="1:20" x14ac:dyDescent="0.3">
      <c r="A20">
        <v>7.18</v>
      </c>
      <c r="B20">
        <v>4.3600000000000003</v>
      </c>
      <c r="C20" t="s">
        <v>20</v>
      </c>
    </row>
    <row r="21" spans="1:20" x14ac:dyDescent="0.3">
      <c r="A21">
        <v>8.7799999999999994</v>
      </c>
      <c r="B21">
        <v>3.76</v>
      </c>
      <c r="C21" t="s">
        <v>20</v>
      </c>
      <c r="M21" s="31" t="s">
        <v>610</v>
      </c>
      <c r="N21" s="31"/>
      <c r="O21" s="25" t="s">
        <v>615</v>
      </c>
      <c r="P21" s="25"/>
      <c r="Q21" s="25"/>
      <c r="R21" s="25"/>
      <c r="S21" s="25"/>
      <c r="T21" s="25"/>
    </row>
    <row r="22" spans="1:20" x14ac:dyDescent="0.3">
      <c r="A22">
        <v>3</v>
      </c>
      <c r="B22">
        <v>0</v>
      </c>
      <c r="C22">
        <v>14.37</v>
      </c>
      <c r="N22" t="s">
        <v>606</v>
      </c>
      <c r="O22">
        <f>_xlfn.T.INV(0.95,O14)</f>
        <v>1.648144218546356</v>
      </c>
    </row>
    <row r="23" spans="1:20" x14ac:dyDescent="0.3">
      <c r="A23">
        <v>0</v>
      </c>
      <c r="B23">
        <v>2.77</v>
      </c>
      <c r="C23" t="s">
        <v>20</v>
      </c>
      <c r="N23" t="s">
        <v>611</v>
      </c>
      <c r="O23">
        <f>_xlfn.T.DIST.RT(N16,O14)</f>
        <v>8.7300804335491318E-4</v>
      </c>
    </row>
    <row r="24" spans="1:20" x14ac:dyDescent="0.3">
      <c r="A24">
        <v>5.36</v>
      </c>
      <c r="B24">
        <v>2</v>
      </c>
      <c r="C24" t="s">
        <v>20</v>
      </c>
    </row>
    <row r="25" spans="1:20" x14ac:dyDescent="0.3">
      <c r="A25">
        <v>2.83</v>
      </c>
      <c r="B25">
        <v>1.78</v>
      </c>
      <c r="C25" t="s">
        <v>20</v>
      </c>
      <c r="M25" t="s">
        <v>613</v>
      </c>
      <c r="N25">
        <f>H7-H8+_xlfn.T.INV(0.05,O14)*SQRT(I7/F7+I8/F8)</f>
        <v>0.3379559179679385</v>
      </c>
      <c r="O25" t="s">
        <v>612</v>
      </c>
    </row>
    <row r="26" spans="1:20" x14ac:dyDescent="0.3">
      <c r="A26">
        <v>2.64</v>
      </c>
      <c r="B26">
        <v>2</v>
      </c>
      <c r="C26">
        <v>22.38</v>
      </c>
      <c r="M26" s="21" t="s">
        <v>614</v>
      </c>
    </row>
    <row r="27" spans="1:20" x14ac:dyDescent="0.3">
      <c r="A27">
        <v>1.06</v>
      </c>
      <c r="B27">
        <v>3</v>
      </c>
      <c r="C27">
        <v>10.17</v>
      </c>
    </row>
    <row r="28" spans="1:20" x14ac:dyDescent="0.3">
      <c r="A28">
        <v>4</v>
      </c>
      <c r="B28">
        <v>3.13</v>
      </c>
      <c r="C28" t="s">
        <v>20</v>
      </c>
    </row>
    <row r="29" spans="1:20" x14ac:dyDescent="0.3">
      <c r="A29">
        <v>5.22</v>
      </c>
      <c r="B29">
        <v>2.2400000000000002</v>
      </c>
      <c r="C29" t="s">
        <v>20</v>
      </c>
    </row>
    <row r="30" spans="1:20" x14ac:dyDescent="0.3">
      <c r="A30">
        <v>4.92</v>
      </c>
      <c r="B30">
        <v>2</v>
      </c>
      <c r="C30">
        <v>15.91</v>
      </c>
    </row>
    <row r="31" spans="1:20" x14ac:dyDescent="0.3">
      <c r="A31">
        <v>5.95</v>
      </c>
      <c r="B31">
        <v>2.9</v>
      </c>
      <c r="C31" t="s">
        <v>20</v>
      </c>
    </row>
    <row r="32" spans="1:20" x14ac:dyDescent="0.3">
      <c r="A32">
        <v>8</v>
      </c>
      <c r="B32">
        <v>2.96</v>
      </c>
      <c r="C32" t="s">
        <v>20</v>
      </c>
    </row>
    <row r="33" spans="1:3" x14ac:dyDescent="0.3">
      <c r="A33">
        <v>7.5</v>
      </c>
      <c r="B33">
        <v>0</v>
      </c>
      <c r="C33">
        <v>15.19</v>
      </c>
    </row>
    <row r="34" spans="1:3" x14ac:dyDescent="0.3">
      <c r="A34">
        <v>7.66</v>
      </c>
      <c r="B34">
        <v>3</v>
      </c>
      <c r="C34">
        <v>10</v>
      </c>
    </row>
    <row r="35" spans="1:3" x14ac:dyDescent="0.3">
      <c r="A35">
        <v>3.05</v>
      </c>
      <c r="B35">
        <v>2.71</v>
      </c>
      <c r="C35">
        <v>17.29</v>
      </c>
    </row>
    <row r="36" spans="1:3" x14ac:dyDescent="0.3">
      <c r="A36">
        <v>3.18</v>
      </c>
      <c r="B36">
        <v>5.18</v>
      </c>
      <c r="C36">
        <v>12.82</v>
      </c>
    </row>
    <row r="37" spans="1:3" x14ac:dyDescent="0.3">
      <c r="A37">
        <v>2.4</v>
      </c>
      <c r="B37">
        <v>1.5</v>
      </c>
      <c r="C37">
        <v>11.88</v>
      </c>
    </row>
    <row r="38" spans="1:3" x14ac:dyDescent="0.3">
      <c r="A38">
        <v>1</v>
      </c>
      <c r="B38">
        <v>4</v>
      </c>
      <c r="C38" t="s">
        <v>20</v>
      </c>
    </row>
    <row r="39" spans="1:3" x14ac:dyDescent="0.3">
      <c r="A39">
        <v>0.32</v>
      </c>
      <c r="B39">
        <v>4</v>
      </c>
      <c r="C39" t="s">
        <v>20</v>
      </c>
    </row>
    <row r="40" spans="1:3" x14ac:dyDescent="0.3">
      <c r="A40">
        <v>5.24</v>
      </c>
      <c r="B40">
        <v>2</v>
      </c>
      <c r="C40">
        <v>9.06</v>
      </c>
    </row>
    <row r="41" spans="1:3" x14ac:dyDescent="0.3">
      <c r="A41">
        <v>3.34</v>
      </c>
      <c r="B41">
        <v>2.98</v>
      </c>
      <c r="C41">
        <v>37.020000000000003</v>
      </c>
    </row>
    <row r="42" spans="1:3" x14ac:dyDescent="0.3">
      <c r="A42">
        <v>2.3199999999999998</v>
      </c>
      <c r="B42">
        <v>1</v>
      </c>
      <c r="C42">
        <v>10</v>
      </c>
    </row>
    <row r="43" spans="1:3" x14ac:dyDescent="0.3">
      <c r="A43">
        <v>3</v>
      </c>
      <c r="B43">
        <v>5</v>
      </c>
      <c r="C43" t="s">
        <v>20</v>
      </c>
    </row>
    <row r="44" spans="1:3" x14ac:dyDescent="0.3">
      <c r="A44">
        <v>2.2000000000000002</v>
      </c>
      <c r="B44">
        <v>3</v>
      </c>
      <c r="C44" t="s">
        <v>20</v>
      </c>
    </row>
    <row r="45" spans="1:3" x14ac:dyDescent="0.3">
      <c r="A45">
        <v>3</v>
      </c>
      <c r="B45">
        <v>4</v>
      </c>
      <c r="C45" t="s">
        <v>20</v>
      </c>
    </row>
    <row r="46" spans="1:3" x14ac:dyDescent="0.3">
      <c r="A46">
        <v>2.2200000000000002</v>
      </c>
      <c r="B46">
        <v>0</v>
      </c>
      <c r="C46">
        <v>12.38</v>
      </c>
    </row>
    <row r="47" spans="1:3" x14ac:dyDescent="0.3">
      <c r="A47">
        <v>6</v>
      </c>
      <c r="B47">
        <v>3</v>
      </c>
      <c r="C47">
        <v>10</v>
      </c>
    </row>
    <row r="48" spans="1:3" x14ac:dyDescent="0.3">
      <c r="A48">
        <v>0</v>
      </c>
      <c r="B48">
        <v>5.58</v>
      </c>
      <c r="C48">
        <v>24.42</v>
      </c>
    </row>
    <row r="49" spans="1:3" x14ac:dyDescent="0.3">
      <c r="A49">
        <v>3.3</v>
      </c>
      <c r="B49">
        <v>2.38</v>
      </c>
      <c r="C49" t="s">
        <v>20</v>
      </c>
    </row>
    <row r="50" spans="1:3" x14ac:dyDescent="0.3">
      <c r="A50">
        <v>1.91</v>
      </c>
      <c r="B50">
        <v>2</v>
      </c>
      <c r="C50">
        <v>10.5</v>
      </c>
    </row>
    <row r="51" spans="1:3" x14ac:dyDescent="0.3">
      <c r="A51">
        <v>2</v>
      </c>
      <c r="B51">
        <v>7</v>
      </c>
      <c r="C51" t="s">
        <v>20</v>
      </c>
    </row>
    <row r="52" spans="1:3" x14ac:dyDescent="0.3">
      <c r="A52">
        <v>3</v>
      </c>
      <c r="B52">
        <v>2.78</v>
      </c>
      <c r="C52" t="s">
        <v>20</v>
      </c>
    </row>
    <row r="53" spans="1:3" x14ac:dyDescent="0.3">
      <c r="A53">
        <v>3</v>
      </c>
      <c r="B53">
        <v>2.09</v>
      </c>
      <c r="C53" t="s">
        <v>20</v>
      </c>
    </row>
    <row r="54" spans="1:3" x14ac:dyDescent="0.3">
      <c r="A54">
        <v>8.81</v>
      </c>
      <c r="B54">
        <v>22.48</v>
      </c>
      <c r="C54" t="s">
        <v>20</v>
      </c>
    </row>
    <row r="55" spans="1:3" x14ac:dyDescent="0.3">
      <c r="A55">
        <v>3</v>
      </c>
      <c r="B55">
        <v>3</v>
      </c>
      <c r="C55">
        <v>11.66</v>
      </c>
    </row>
    <row r="56" spans="1:3" x14ac:dyDescent="0.3">
      <c r="A56">
        <v>5.86</v>
      </c>
      <c r="B56">
        <v>0</v>
      </c>
      <c r="C56">
        <v>9.06</v>
      </c>
    </row>
    <row r="57" spans="1:3" x14ac:dyDescent="0.3">
      <c r="A57">
        <v>11.93</v>
      </c>
      <c r="B57">
        <v>0</v>
      </c>
      <c r="C57">
        <v>17.600000000000001</v>
      </c>
    </row>
    <row r="58" spans="1:3" x14ac:dyDescent="0.3">
      <c r="A58">
        <v>5</v>
      </c>
      <c r="B58">
        <v>3.15</v>
      </c>
      <c r="C58">
        <v>19.559999999999999</v>
      </c>
    </row>
    <row r="59" spans="1:3" x14ac:dyDescent="0.3">
      <c r="A59">
        <v>10</v>
      </c>
      <c r="B59">
        <v>5</v>
      </c>
      <c r="C59">
        <v>15.58</v>
      </c>
    </row>
    <row r="60" spans="1:3" x14ac:dyDescent="0.3">
      <c r="A60">
        <v>4.17</v>
      </c>
      <c r="B60">
        <v>2.11</v>
      </c>
      <c r="C60" t="s">
        <v>20</v>
      </c>
    </row>
    <row r="61" spans="1:3" x14ac:dyDescent="0.3">
      <c r="A61">
        <v>2.23</v>
      </c>
      <c r="B61">
        <v>3</v>
      </c>
      <c r="C61">
        <v>10</v>
      </c>
    </row>
    <row r="62" spans="1:3" x14ac:dyDescent="0.3">
      <c r="A62">
        <v>1</v>
      </c>
      <c r="B62">
        <v>5</v>
      </c>
      <c r="C62">
        <v>18.79</v>
      </c>
    </row>
    <row r="63" spans="1:3" x14ac:dyDescent="0.3">
      <c r="A63">
        <v>2.84</v>
      </c>
      <c r="B63">
        <v>2.0699999999999998</v>
      </c>
      <c r="C63" t="s">
        <v>20</v>
      </c>
    </row>
    <row r="64" spans="1:3" x14ac:dyDescent="0.3">
      <c r="A64">
        <v>1</v>
      </c>
      <c r="B64">
        <v>3</v>
      </c>
      <c r="C64">
        <v>14.81</v>
      </c>
    </row>
    <row r="65" spans="1:3" x14ac:dyDescent="0.3">
      <c r="A65">
        <v>3</v>
      </c>
      <c r="B65">
        <v>3</v>
      </c>
      <c r="C65">
        <v>8.3000000000000007</v>
      </c>
    </row>
    <row r="66" spans="1:3" x14ac:dyDescent="0.3">
      <c r="A66">
        <v>9.59</v>
      </c>
      <c r="B66">
        <v>4</v>
      </c>
      <c r="C66">
        <v>12</v>
      </c>
    </row>
    <row r="67" spans="1:3" x14ac:dyDescent="0.3">
      <c r="A67">
        <v>2.98</v>
      </c>
      <c r="B67">
        <v>3</v>
      </c>
      <c r="C67">
        <v>11.05</v>
      </c>
    </row>
    <row r="68" spans="1:3" x14ac:dyDescent="0.3">
      <c r="A68">
        <v>0</v>
      </c>
      <c r="B68">
        <v>3</v>
      </c>
      <c r="C68">
        <v>15.97</v>
      </c>
    </row>
    <row r="69" spans="1:3" x14ac:dyDescent="0.3">
      <c r="A69">
        <v>6.88</v>
      </c>
      <c r="B69">
        <v>3.92</v>
      </c>
      <c r="C69" t="s">
        <v>20</v>
      </c>
    </row>
    <row r="70" spans="1:3" x14ac:dyDescent="0.3">
      <c r="A70">
        <v>0</v>
      </c>
      <c r="B70">
        <v>2.92</v>
      </c>
      <c r="C70" t="s">
        <v>20</v>
      </c>
    </row>
    <row r="71" spans="1:3" x14ac:dyDescent="0.3">
      <c r="A71">
        <v>4.67</v>
      </c>
      <c r="B71">
        <v>5</v>
      </c>
      <c r="C71">
        <v>23.32</v>
      </c>
    </row>
    <row r="72" spans="1:3" x14ac:dyDescent="0.3">
      <c r="A72">
        <v>3</v>
      </c>
      <c r="B72">
        <v>3.45</v>
      </c>
      <c r="C72" t="s">
        <v>20</v>
      </c>
    </row>
    <row r="73" spans="1:3" x14ac:dyDescent="0.3">
      <c r="A73">
        <v>3.09</v>
      </c>
      <c r="B73">
        <v>6.44</v>
      </c>
      <c r="C73" t="s">
        <v>20</v>
      </c>
    </row>
    <row r="74" spans="1:3" x14ac:dyDescent="0.3">
      <c r="A74">
        <v>2.62</v>
      </c>
      <c r="B74">
        <v>2.4300000000000002</v>
      </c>
      <c r="C74" t="s">
        <v>20</v>
      </c>
    </row>
    <row r="75" spans="1:3" x14ac:dyDescent="0.3">
      <c r="A75">
        <v>0</v>
      </c>
      <c r="B75">
        <v>3.44</v>
      </c>
      <c r="C75" t="s">
        <v>20</v>
      </c>
    </row>
    <row r="76" spans="1:3" x14ac:dyDescent="0.3">
      <c r="A76">
        <v>6</v>
      </c>
      <c r="B76">
        <v>4.5</v>
      </c>
      <c r="C76">
        <v>16.02</v>
      </c>
    </row>
    <row r="77" spans="1:3" x14ac:dyDescent="0.3">
      <c r="A77">
        <v>5</v>
      </c>
      <c r="B77">
        <v>2.17</v>
      </c>
      <c r="C77" t="s">
        <v>20</v>
      </c>
    </row>
    <row r="78" spans="1:3" x14ac:dyDescent="0.3">
      <c r="A78">
        <v>5.99</v>
      </c>
      <c r="B78">
        <v>3.75</v>
      </c>
      <c r="C78">
        <v>37.25</v>
      </c>
    </row>
    <row r="79" spans="1:3" x14ac:dyDescent="0.3">
      <c r="A79">
        <v>2.2999999999999998</v>
      </c>
      <c r="B79">
        <v>3</v>
      </c>
      <c r="C79">
        <v>13.2</v>
      </c>
    </row>
    <row r="80" spans="1:3" x14ac:dyDescent="0.3">
      <c r="A80">
        <v>5.63</v>
      </c>
      <c r="B80">
        <v>5</v>
      </c>
      <c r="C80">
        <v>26.41</v>
      </c>
    </row>
    <row r="81" spans="1:3" x14ac:dyDescent="0.3">
      <c r="A81">
        <v>5</v>
      </c>
      <c r="B81">
        <v>3.14</v>
      </c>
      <c r="C81" t="s">
        <v>20</v>
      </c>
    </row>
    <row r="82" spans="1:3" x14ac:dyDescent="0.3">
      <c r="A82">
        <v>2.33</v>
      </c>
      <c r="B82">
        <v>3</v>
      </c>
      <c r="C82">
        <v>21.92</v>
      </c>
    </row>
    <row r="83" spans="1:3" x14ac:dyDescent="0.3">
      <c r="A83">
        <v>0.5</v>
      </c>
      <c r="B83">
        <v>5</v>
      </c>
      <c r="C83">
        <v>13.46</v>
      </c>
    </row>
    <row r="84" spans="1:3" x14ac:dyDescent="0.3">
      <c r="A84">
        <v>0</v>
      </c>
      <c r="B84">
        <v>4.46</v>
      </c>
      <c r="C84" t="s">
        <v>20</v>
      </c>
    </row>
    <row r="85" spans="1:3" x14ac:dyDescent="0.3">
      <c r="A85">
        <v>6</v>
      </c>
      <c r="B85">
        <v>1</v>
      </c>
      <c r="C85">
        <v>20</v>
      </c>
    </row>
    <row r="86" spans="1:3" x14ac:dyDescent="0.3">
      <c r="A86">
        <v>4.25</v>
      </c>
      <c r="B86">
        <v>2</v>
      </c>
      <c r="C86">
        <v>12.16</v>
      </c>
    </row>
    <row r="87" spans="1:3" x14ac:dyDescent="0.3">
      <c r="A87">
        <v>2</v>
      </c>
      <c r="B87">
        <v>5</v>
      </c>
      <c r="C87">
        <v>21.66</v>
      </c>
    </row>
    <row r="88" spans="1:3" x14ac:dyDescent="0.3">
      <c r="A88">
        <v>4.09</v>
      </c>
      <c r="B88">
        <v>0</v>
      </c>
      <c r="C88">
        <v>10.72</v>
      </c>
    </row>
    <row r="89" spans="1:3" x14ac:dyDescent="0.3">
      <c r="A89">
        <v>2.77</v>
      </c>
      <c r="B89">
        <v>2</v>
      </c>
      <c r="C89">
        <v>10</v>
      </c>
    </row>
    <row r="90" spans="1:3" x14ac:dyDescent="0.3">
      <c r="A90">
        <v>0</v>
      </c>
      <c r="B90">
        <v>0</v>
      </c>
      <c r="C90">
        <v>16.239999999999998</v>
      </c>
    </row>
    <row r="91" spans="1:3" x14ac:dyDescent="0.3">
      <c r="A91">
        <v>4.07</v>
      </c>
      <c r="B91">
        <v>0</v>
      </c>
      <c r="C91">
        <v>26.24</v>
      </c>
    </row>
    <row r="92" spans="1:3" x14ac:dyDescent="0.3">
      <c r="A92">
        <v>2.83</v>
      </c>
      <c r="B92">
        <v>4</v>
      </c>
      <c r="C92">
        <v>18.95</v>
      </c>
    </row>
    <row r="93" spans="1:3" x14ac:dyDescent="0.3">
      <c r="A93">
        <v>4.34</v>
      </c>
      <c r="B93">
        <v>0</v>
      </c>
      <c r="C93">
        <v>15.69</v>
      </c>
    </row>
    <row r="94" spans="1:3" x14ac:dyDescent="0.3">
      <c r="A94">
        <v>0.12</v>
      </c>
      <c r="B94">
        <v>6.35</v>
      </c>
      <c r="C94">
        <v>23.65</v>
      </c>
    </row>
    <row r="95" spans="1:3" x14ac:dyDescent="0.3">
      <c r="A95">
        <v>1.93</v>
      </c>
      <c r="B95">
        <v>7.49</v>
      </c>
      <c r="C95">
        <v>11.27</v>
      </c>
    </row>
    <row r="96" spans="1:3" x14ac:dyDescent="0.3">
      <c r="A96">
        <v>0.9</v>
      </c>
      <c r="B96">
        <v>2</v>
      </c>
      <c r="C96">
        <v>11.38</v>
      </c>
    </row>
    <row r="97" spans="1:3" x14ac:dyDescent="0.3">
      <c r="A97">
        <v>4.09</v>
      </c>
      <c r="B97">
        <v>0</v>
      </c>
      <c r="C97">
        <v>11.27</v>
      </c>
    </row>
    <row r="98" spans="1:3" x14ac:dyDescent="0.3">
      <c r="A98">
        <v>5</v>
      </c>
      <c r="B98">
        <v>2.29</v>
      </c>
      <c r="C98" t="s">
        <v>20</v>
      </c>
    </row>
    <row r="99" spans="1:3" x14ac:dyDescent="0.3">
      <c r="A99">
        <v>2.73</v>
      </c>
      <c r="B99">
        <v>2</v>
      </c>
      <c r="C99">
        <v>10.83</v>
      </c>
    </row>
    <row r="100" spans="1:3" x14ac:dyDescent="0.3">
      <c r="A100">
        <v>4.88</v>
      </c>
      <c r="B100">
        <v>4.1399999999999997</v>
      </c>
      <c r="C100" t="s">
        <v>20</v>
      </c>
    </row>
    <row r="101" spans="1:3" x14ac:dyDescent="0.3">
      <c r="A101">
        <v>2.3199999999999998</v>
      </c>
      <c r="B101">
        <v>4.21</v>
      </c>
      <c r="C101" t="s">
        <v>20</v>
      </c>
    </row>
    <row r="102" spans="1:3" x14ac:dyDescent="0.3">
      <c r="A102">
        <v>2.52</v>
      </c>
      <c r="B102">
        <v>3.1</v>
      </c>
      <c r="C102">
        <v>19.28</v>
      </c>
    </row>
    <row r="103" spans="1:3" x14ac:dyDescent="0.3">
      <c r="A103">
        <v>6.74</v>
      </c>
      <c r="B103">
        <v>4.3099999999999996</v>
      </c>
      <c r="C103" t="s">
        <v>20</v>
      </c>
    </row>
    <row r="104" spans="1:3" x14ac:dyDescent="0.3">
      <c r="A104">
        <v>2.41</v>
      </c>
      <c r="B104">
        <v>5</v>
      </c>
      <c r="C104">
        <v>10.17</v>
      </c>
    </row>
    <row r="105" spans="1:3" x14ac:dyDescent="0.3">
      <c r="A105">
        <v>3.63</v>
      </c>
      <c r="B105">
        <v>0</v>
      </c>
      <c r="C105">
        <v>14.37</v>
      </c>
    </row>
    <row r="106" spans="1:3" x14ac:dyDescent="0.3">
      <c r="A106">
        <v>0</v>
      </c>
      <c r="B106">
        <v>2</v>
      </c>
      <c r="C106">
        <v>19.23</v>
      </c>
    </row>
    <row r="107" spans="1:3" x14ac:dyDescent="0.3">
      <c r="A107">
        <v>4.72</v>
      </c>
      <c r="B107">
        <v>0</v>
      </c>
      <c r="C107">
        <v>19.559999999999999</v>
      </c>
    </row>
    <row r="108" spans="1:3" x14ac:dyDescent="0.3">
      <c r="A108">
        <v>0</v>
      </c>
      <c r="B108">
        <v>0</v>
      </c>
      <c r="C108">
        <v>10</v>
      </c>
    </row>
    <row r="109" spans="1:3" x14ac:dyDescent="0.3">
      <c r="A109">
        <v>3.92</v>
      </c>
      <c r="B109">
        <v>3</v>
      </c>
      <c r="C109">
        <v>12.71</v>
      </c>
    </row>
    <row r="110" spans="1:3" x14ac:dyDescent="0.3">
      <c r="A110">
        <v>2.94</v>
      </c>
      <c r="B110">
        <v>0</v>
      </c>
      <c r="C110">
        <v>17.68</v>
      </c>
    </row>
    <row r="111" spans="1:3" x14ac:dyDescent="0.3">
      <c r="A111">
        <v>0</v>
      </c>
      <c r="B111">
        <v>3</v>
      </c>
      <c r="C111">
        <v>10.06</v>
      </c>
    </row>
    <row r="112" spans="1:3" x14ac:dyDescent="0.3">
      <c r="A112">
        <v>6.12</v>
      </c>
      <c r="B112">
        <v>10</v>
      </c>
      <c r="C112">
        <v>57.13</v>
      </c>
    </row>
    <row r="113" spans="1:3" x14ac:dyDescent="0.3">
      <c r="A113">
        <v>1</v>
      </c>
      <c r="B113">
        <v>8.24</v>
      </c>
      <c r="C113" t="s">
        <v>20</v>
      </c>
    </row>
    <row r="114" spans="1:3" x14ac:dyDescent="0.3">
      <c r="A114">
        <v>11.93</v>
      </c>
      <c r="B114">
        <v>5</v>
      </c>
      <c r="C114">
        <v>40.89</v>
      </c>
    </row>
    <row r="115" spans="1:3" x14ac:dyDescent="0.3">
      <c r="A115">
        <v>5</v>
      </c>
      <c r="B115">
        <v>1</v>
      </c>
      <c r="C115">
        <v>10.5</v>
      </c>
    </row>
    <row r="116" spans="1:3" x14ac:dyDescent="0.3">
      <c r="A116">
        <v>0</v>
      </c>
      <c r="B116">
        <v>3</v>
      </c>
      <c r="C116" t="s">
        <v>20</v>
      </c>
    </row>
    <row r="117" spans="1:3" x14ac:dyDescent="0.3">
      <c r="A117">
        <v>5</v>
      </c>
      <c r="B117">
        <v>6</v>
      </c>
      <c r="C117" t="s">
        <v>20</v>
      </c>
    </row>
    <row r="118" spans="1:3" x14ac:dyDescent="0.3">
      <c r="A118">
        <v>5.05</v>
      </c>
      <c r="B118">
        <v>1.76</v>
      </c>
      <c r="C118" t="s">
        <v>20</v>
      </c>
    </row>
    <row r="119" spans="1:3" x14ac:dyDescent="0.3">
      <c r="A119">
        <v>5.77</v>
      </c>
      <c r="B119">
        <v>0</v>
      </c>
      <c r="C119">
        <v>16.350000000000001</v>
      </c>
    </row>
    <row r="120" spans="1:3" x14ac:dyDescent="0.3">
      <c r="A120">
        <v>4.3099999999999996</v>
      </c>
      <c r="B120">
        <v>6</v>
      </c>
      <c r="C120">
        <v>28.51</v>
      </c>
    </row>
    <row r="121" spans="1:3" x14ac:dyDescent="0.3">
      <c r="A121">
        <v>5.77</v>
      </c>
      <c r="B121">
        <v>3</v>
      </c>
      <c r="C121">
        <v>14.9</v>
      </c>
    </row>
    <row r="122" spans="1:3" x14ac:dyDescent="0.3">
      <c r="A122">
        <v>0</v>
      </c>
      <c r="B122">
        <v>4</v>
      </c>
      <c r="C122">
        <v>16.239999999999998</v>
      </c>
    </row>
    <row r="123" spans="1:3" x14ac:dyDescent="0.3">
      <c r="A123">
        <v>1.33</v>
      </c>
      <c r="B123">
        <v>2.4500000000000002</v>
      </c>
      <c r="C123" t="s">
        <v>20</v>
      </c>
    </row>
    <row r="124" spans="1:3" x14ac:dyDescent="0.3">
      <c r="A124">
        <v>6.41</v>
      </c>
      <c r="B124">
        <v>7</v>
      </c>
      <c r="C124">
        <v>16.13</v>
      </c>
    </row>
    <row r="125" spans="1:3" x14ac:dyDescent="0.3">
      <c r="A125">
        <v>2.31</v>
      </c>
      <c r="B125">
        <v>3</v>
      </c>
      <c r="C125">
        <v>10.44</v>
      </c>
    </row>
    <row r="126" spans="1:3" x14ac:dyDescent="0.3">
      <c r="A126">
        <v>1.5</v>
      </c>
      <c r="B126">
        <v>3.19</v>
      </c>
      <c r="C126" t="s">
        <v>20</v>
      </c>
    </row>
    <row r="127" spans="1:3" x14ac:dyDescent="0.3">
      <c r="A127">
        <v>0</v>
      </c>
      <c r="B127">
        <v>2.5</v>
      </c>
      <c r="C127">
        <v>12.6</v>
      </c>
    </row>
    <row r="128" spans="1:3" x14ac:dyDescent="0.3">
      <c r="A128">
        <v>0.36</v>
      </c>
      <c r="B128">
        <v>3.91</v>
      </c>
      <c r="C128" t="s">
        <v>20</v>
      </c>
    </row>
    <row r="129" spans="1:3" x14ac:dyDescent="0.3">
      <c r="A129">
        <v>3.69</v>
      </c>
      <c r="B129">
        <v>0</v>
      </c>
      <c r="C129">
        <v>16.13</v>
      </c>
    </row>
    <row r="130" spans="1:3" x14ac:dyDescent="0.3">
      <c r="A130">
        <v>1</v>
      </c>
      <c r="B130">
        <v>0</v>
      </c>
      <c r="C130">
        <v>22.32</v>
      </c>
    </row>
    <row r="131" spans="1:3" x14ac:dyDescent="0.3">
      <c r="A131">
        <v>4.46</v>
      </c>
      <c r="B131">
        <v>5</v>
      </c>
      <c r="C131">
        <v>25.69</v>
      </c>
    </row>
    <row r="132" spans="1:3" x14ac:dyDescent="0.3">
      <c r="A132">
        <v>4.21</v>
      </c>
      <c r="B132">
        <v>2</v>
      </c>
      <c r="C132" t="s">
        <v>20</v>
      </c>
    </row>
    <row r="133" spans="1:3" x14ac:dyDescent="0.3">
      <c r="A133">
        <v>4.2</v>
      </c>
      <c r="B133">
        <v>2</v>
      </c>
      <c r="C133">
        <v>10</v>
      </c>
    </row>
    <row r="134" spans="1:3" x14ac:dyDescent="0.3">
      <c r="A134">
        <v>10.55</v>
      </c>
      <c r="B134">
        <v>5</v>
      </c>
      <c r="C134">
        <v>15.36</v>
      </c>
    </row>
    <row r="135" spans="1:3" x14ac:dyDescent="0.3">
      <c r="A135">
        <v>7.16</v>
      </c>
      <c r="B135">
        <v>5</v>
      </c>
      <c r="C135">
        <v>13.48</v>
      </c>
    </row>
    <row r="136" spans="1:3" x14ac:dyDescent="0.3">
      <c r="A136">
        <v>3.54</v>
      </c>
      <c r="B136">
        <v>2</v>
      </c>
      <c r="C136">
        <v>10.83</v>
      </c>
    </row>
    <row r="137" spans="1:3" x14ac:dyDescent="0.3">
      <c r="A137">
        <v>4.49</v>
      </c>
      <c r="B137">
        <v>1.82</v>
      </c>
      <c r="C137" t="s">
        <v>20</v>
      </c>
    </row>
    <row r="138" spans="1:3" x14ac:dyDescent="0.3">
      <c r="A138">
        <v>11.68</v>
      </c>
      <c r="B138">
        <v>2.2000000000000002</v>
      </c>
      <c r="C138" t="s">
        <v>20</v>
      </c>
    </row>
    <row r="139" spans="1:3" x14ac:dyDescent="0.3">
      <c r="A139">
        <v>5.17</v>
      </c>
      <c r="B139">
        <v>3.46</v>
      </c>
      <c r="C139" t="s">
        <v>20</v>
      </c>
    </row>
    <row r="140" spans="1:3" x14ac:dyDescent="0.3">
      <c r="A140">
        <v>0</v>
      </c>
      <c r="B140">
        <v>3.2</v>
      </c>
      <c r="C140">
        <v>15.47</v>
      </c>
    </row>
    <row r="141" spans="1:3" x14ac:dyDescent="0.3">
      <c r="A141">
        <v>4.2</v>
      </c>
      <c r="B141">
        <v>5</v>
      </c>
      <c r="C141">
        <v>12.6</v>
      </c>
    </row>
    <row r="142" spans="1:3" x14ac:dyDescent="0.3">
      <c r="A142">
        <v>0</v>
      </c>
      <c r="B142">
        <v>2.4300000000000002</v>
      </c>
      <c r="C142" t="s">
        <v>20</v>
      </c>
    </row>
    <row r="143" spans="1:3" x14ac:dyDescent="0.3">
      <c r="A143">
        <v>2.4</v>
      </c>
      <c r="B143">
        <v>3.82</v>
      </c>
      <c r="C143" t="s">
        <v>20</v>
      </c>
    </row>
    <row r="144" spans="1:3" x14ac:dyDescent="0.3">
      <c r="A144">
        <v>7.74</v>
      </c>
      <c r="B144">
        <v>2</v>
      </c>
      <c r="C144">
        <v>22.76</v>
      </c>
    </row>
    <row r="145" spans="1:3" x14ac:dyDescent="0.3">
      <c r="A145">
        <v>5.9</v>
      </c>
      <c r="B145">
        <v>2</v>
      </c>
      <c r="C145">
        <v>23.32</v>
      </c>
    </row>
    <row r="146" spans="1:3" x14ac:dyDescent="0.3">
      <c r="A146">
        <v>4.88</v>
      </c>
      <c r="B146">
        <v>0</v>
      </c>
      <c r="C146">
        <v>10</v>
      </c>
    </row>
    <row r="147" spans="1:3" x14ac:dyDescent="0.3">
      <c r="A147">
        <v>2.82</v>
      </c>
      <c r="B147">
        <v>1.5</v>
      </c>
      <c r="C147" t="s">
        <v>20</v>
      </c>
    </row>
    <row r="148" spans="1:3" x14ac:dyDescent="0.3">
      <c r="A148">
        <v>3.7</v>
      </c>
      <c r="B148">
        <v>3.73</v>
      </c>
      <c r="C148">
        <v>11.27</v>
      </c>
    </row>
    <row r="149" spans="1:3" x14ac:dyDescent="0.3">
      <c r="A149">
        <v>2</v>
      </c>
      <c r="B149">
        <v>2</v>
      </c>
      <c r="C149" t="s">
        <v>20</v>
      </c>
    </row>
    <row r="150" spans="1:3" x14ac:dyDescent="0.3">
      <c r="A150">
        <v>4.7699999999999996</v>
      </c>
      <c r="B150">
        <v>1</v>
      </c>
      <c r="C150">
        <v>10</v>
      </c>
    </row>
    <row r="151" spans="1:3" x14ac:dyDescent="0.3">
      <c r="A151">
        <v>5.76</v>
      </c>
      <c r="B151">
        <v>0</v>
      </c>
      <c r="C151">
        <v>11.27</v>
      </c>
    </row>
    <row r="152" spans="1:3" x14ac:dyDescent="0.3">
      <c r="A152">
        <v>3.31</v>
      </c>
      <c r="B152">
        <v>2.95</v>
      </c>
      <c r="C152" t="s">
        <v>20</v>
      </c>
    </row>
    <row r="153" spans="1:3" x14ac:dyDescent="0.3">
      <c r="A153">
        <v>0</v>
      </c>
      <c r="B153">
        <v>0</v>
      </c>
      <c r="C153">
        <v>14.03</v>
      </c>
    </row>
    <row r="154" spans="1:3" x14ac:dyDescent="0.3">
      <c r="A154">
        <v>5</v>
      </c>
      <c r="B154">
        <v>2.5</v>
      </c>
      <c r="C154" t="s">
        <v>20</v>
      </c>
    </row>
    <row r="155" spans="1:3" x14ac:dyDescent="0.3">
      <c r="A155">
        <v>4.59</v>
      </c>
      <c r="B155">
        <v>4.38</v>
      </c>
      <c r="C155" t="s">
        <v>20</v>
      </c>
    </row>
    <row r="156" spans="1:3" x14ac:dyDescent="0.3">
      <c r="A156">
        <v>3</v>
      </c>
      <c r="B156">
        <v>2.56</v>
      </c>
      <c r="C156" t="s">
        <v>20</v>
      </c>
    </row>
    <row r="157" spans="1:3" x14ac:dyDescent="0.3">
      <c r="A157">
        <v>1.33</v>
      </c>
      <c r="B157">
        <v>6.5</v>
      </c>
      <c r="C157">
        <v>13.98</v>
      </c>
    </row>
    <row r="158" spans="1:3" x14ac:dyDescent="0.3">
      <c r="A158">
        <v>5.99</v>
      </c>
      <c r="B158">
        <v>0.44</v>
      </c>
      <c r="C158" t="s">
        <v>20</v>
      </c>
    </row>
    <row r="159" spans="1:3" x14ac:dyDescent="0.3">
      <c r="A159">
        <v>1.86</v>
      </c>
      <c r="B159">
        <v>2.63</v>
      </c>
      <c r="C159" t="s">
        <v>20</v>
      </c>
    </row>
    <row r="160" spans="1:3" x14ac:dyDescent="0.3">
      <c r="A160">
        <v>2.31</v>
      </c>
      <c r="B160">
        <v>1.5</v>
      </c>
      <c r="C160">
        <v>9.61</v>
      </c>
    </row>
    <row r="161" spans="1:3" x14ac:dyDescent="0.3">
      <c r="A161">
        <v>6.82</v>
      </c>
      <c r="B161">
        <v>0</v>
      </c>
      <c r="C161" t="s">
        <v>20</v>
      </c>
    </row>
    <row r="162" spans="1:3" x14ac:dyDescent="0.3">
      <c r="A162">
        <v>0</v>
      </c>
      <c r="B162">
        <v>3.78</v>
      </c>
      <c r="C162" t="s">
        <v>20</v>
      </c>
    </row>
    <row r="163" spans="1:3" x14ac:dyDescent="0.3">
      <c r="A163">
        <v>0.36</v>
      </c>
      <c r="B163">
        <v>2</v>
      </c>
      <c r="C163" t="s">
        <v>20</v>
      </c>
    </row>
    <row r="164" spans="1:3" x14ac:dyDescent="0.3">
      <c r="A164">
        <v>2.36</v>
      </c>
      <c r="B164">
        <v>4.3899999999999997</v>
      </c>
      <c r="C164" t="s">
        <v>20</v>
      </c>
    </row>
    <row r="165" spans="1:3" x14ac:dyDescent="0.3">
      <c r="A165">
        <v>8.0500000000000007</v>
      </c>
      <c r="B165">
        <v>4.5</v>
      </c>
      <c r="C165">
        <v>18.12</v>
      </c>
    </row>
    <row r="166" spans="1:3" x14ac:dyDescent="0.3">
      <c r="A166">
        <v>8.0500000000000007</v>
      </c>
      <c r="B166">
        <v>5</v>
      </c>
      <c r="C166">
        <v>11.44</v>
      </c>
    </row>
    <row r="167" spans="1:3" x14ac:dyDescent="0.3">
      <c r="A167">
        <v>3.75</v>
      </c>
      <c r="B167">
        <v>4</v>
      </c>
      <c r="C167">
        <v>10.17</v>
      </c>
    </row>
    <row r="168" spans="1:3" x14ac:dyDescent="0.3">
      <c r="A168">
        <v>5.51</v>
      </c>
      <c r="B168">
        <v>4.26</v>
      </c>
      <c r="C168">
        <v>7.74</v>
      </c>
    </row>
    <row r="169" spans="1:3" x14ac:dyDescent="0.3">
      <c r="A169">
        <v>5</v>
      </c>
      <c r="B169">
        <v>4</v>
      </c>
      <c r="C169">
        <v>21.99</v>
      </c>
    </row>
    <row r="170" spans="1:3" x14ac:dyDescent="0.3">
      <c r="A170">
        <v>0</v>
      </c>
      <c r="B170">
        <v>3</v>
      </c>
      <c r="C170">
        <v>19.34</v>
      </c>
    </row>
    <row r="171" spans="1:3" x14ac:dyDescent="0.3">
      <c r="A171">
        <v>1.69</v>
      </c>
      <c r="B171">
        <v>3</v>
      </c>
      <c r="C171">
        <v>10</v>
      </c>
    </row>
    <row r="172" spans="1:3" x14ac:dyDescent="0.3">
      <c r="A172">
        <v>0</v>
      </c>
      <c r="B172">
        <v>1</v>
      </c>
      <c r="C172">
        <v>10.72</v>
      </c>
    </row>
    <row r="173" spans="1:3" x14ac:dyDescent="0.3">
      <c r="A173">
        <v>22.44</v>
      </c>
      <c r="B173">
        <v>3</v>
      </c>
      <c r="C173">
        <v>10.06</v>
      </c>
    </row>
    <row r="174" spans="1:3" x14ac:dyDescent="0.3">
      <c r="A174">
        <v>3</v>
      </c>
      <c r="B174">
        <v>1</v>
      </c>
      <c r="C174">
        <v>20.22</v>
      </c>
    </row>
    <row r="175" spans="1:3" x14ac:dyDescent="0.3">
      <c r="A175">
        <v>4.55</v>
      </c>
      <c r="B175">
        <v>3</v>
      </c>
      <c r="C175">
        <v>13.75</v>
      </c>
    </row>
    <row r="176" spans="1:3" x14ac:dyDescent="0.3">
      <c r="A176">
        <v>1.5</v>
      </c>
      <c r="B176">
        <v>3</v>
      </c>
      <c r="C176">
        <v>10</v>
      </c>
    </row>
    <row r="177" spans="1:3" x14ac:dyDescent="0.3">
      <c r="A177">
        <v>2.35</v>
      </c>
      <c r="B177">
        <v>0</v>
      </c>
      <c r="C177">
        <v>10</v>
      </c>
    </row>
    <row r="178" spans="1:3" x14ac:dyDescent="0.3">
      <c r="A178">
        <v>5</v>
      </c>
      <c r="B178">
        <v>2.29</v>
      </c>
      <c r="C178" t="s">
        <v>20</v>
      </c>
    </row>
    <row r="179" spans="1:3" x14ac:dyDescent="0.3">
      <c r="A179">
        <v>2.2000000000000002</v>
      </c>
      <c r="B179">
        <v>0</v>
      </c>
      <c r="C179">
        <v>9.06</v>
      </c>
    </row>
    <row r="180" spans="1:3" x14ac:dyDescent="0.3">
      <c r="A180">
        <v>5.19</v>
      </c>
      <c r="B180">
        <v>4</v>
      </c>
      <c r="C180">
        <v>31.82</v>
      </c>
    </row>
    <row r="181" spans="1:3" x14ac:dyDescent="0.3">
      <c r="A181">
        <v>0</v>
      </c>
      <c r="B181">
        <v>3.29</v>
      </c>
      <c r="C181" t="s">
        <v>20</v>
      </c>
    </row>
    <row r="182" spans="1:3" x14ac:dyDescent="0.3">
      <c r="A182">
        <v>2</v>
      </c>
      <c r="B182">
        <v>1.73</v>
      </c>
      <c r="C182" t="s">
        <v>20</v>
      </c>
    </row>
    <row r="183" spans="1:3" x14ac:dyDescent="0.3">
      <c r="A183">
        <v>2.34</v>
      </c>
      <c r="B183">
        <v>2.63</v>
      </c>
      <c r="C183" t="s">
        <v>20</v>
      </c>
    </row>
    <row r="184" spans="1:3" x14ac:dyDescent="0.3">
      <c r="A184">
        <v>0</v>
      </c>
      <c r="B184">
        <v>3</v>
      </c>
      <c r="C184">
        <v>24.42</v>
      </c>
    </row>
    <row r="185" spans="1:3" x14ac:dyDescent="0.3">
      <c r="A185">
        <v>5.23</v>
      </c>
      <c r="B185">
        <v>4</v>
      </c>
      <c r="C185">
        <v>15.3</v>
      </c>
    </row>
    <row r="186" spans="1:3" x14ac:dyDescent="0.3">
      <c r="A186">
        <v>8.1199999999999992</v>
      </c>
      <c r="B186">
        <v>2.09</v>
      </c>
      <c r="C186" t="s">
        <v>20</v>
      </c>
    </row>
    <row r="187" spans="1:3" x14ac:dyDescent="0.3">
      <c r="A187">
        <v>6.52</v>
      </c>
      <c r="B187">
        <v>0</v>
      </c>
      <c r="C187" t="s">
        <v>20</v>
      </c>
    </row>
    <row r="188" spans="1:3" x14ac:dyDescent="0.3">
      <c r="A188">
        <v>3.2</v>
      </c>
      <c r="B188">
        <v>1.72</v>
      </c>
      <c r="C188" t="s">
        <v>20</v>
      </c>
    </row>
    <row r="189" spans="1:3" x14ac:dyDescent="0.3">
      <c r="A189">
        <v>2</v>
      </c>
      <c r="B189">
        <v>0</v>
      </c>
      <c r="C189" t="s">
        <v>20</v>
      </c>
    </row>
    <row r="190" spans="1:3" x14ac:dyDescent="0.3">
      <c r="A190">
        <v>0</v>
      </c>
      <c r="B190">
        <v>5.13</v>
      </c>
      <c r="C190" t="s">
        <v>20</v>
      </c>
    </row>
    <row r="191" spans="1:3" x14ac:dyDescent="0.3">
      <c r="A191">
        <v>7.73</v>
      </c>
      <c r="B191">
        <v>3.37</v>
      </c>
      <c r="C191" t="s">
        <v>20</v>
      </c>
    </row>
    <row r="192" spans="1:3" x14ac:dyDescent="0.3">
      <c r="A192">
        <v>0</v>
      </c>
      <c r="B192">
        <v>2</v>
      </c>
      <c r="C192">
        <v>12.6</v>
      </c>
    </row>
    <row r="193" spans="1:3" x14ac:dyDescent="0.3">
      <c r="A193">
        <v>5</v>
      </c>
      <c r="B193">
        <v>2.92</v>
      </c>
      <c r="C193" t="s">
        <v>20</v>
      </c>
    </row>
    <row r="194" spans="1:3" x14ac:dyDescent="0.3">
      <c r="A194">
        <v>2</v>
      </c>
      <c r="B194">
        <v>3</v>
      </c>
      <c r="C194">
        <v>25.47</v>
      </c>
    </row>
    <row r="195" spans="1:3" x14ac:dyDescent="0.3">
      <c r="A195">
        <v>0</v>
      </c>
      <c r="B195">
        <v>5.51</v>
      </c>
      <c r="C195">
        <v>22.49</v>
      </c>
    </row>
    <row r="196" spans="1:3" x14ac:dyDescent="0.3">
      <c r="A196">
        <v>4.42</v>
      </c>
      <c r="B196">
        <v>3</v>
      </c>
      <c r="C196">
        <v>10.83</v>
      </c>
    </row>
    <row r="197" spans="1:3" x14ac:dyDescent="0.3">
      <c r="A197">
        <v>1.53</v>
      </c>
      <c r="B197">
        <v>2</v>
      </c>
      <c r="C197">
        <v>14.81</v>
      </c>
    </row>
    <row r="198" spans="1:3" x14ac:dyDescent="0.3">
      <c r="A198">
        <v>3</v>
      </c>
      <c r="B198">
        <v>0</v>
      </c>
      <c r="C198">
        <v>13.04</v>
      </c>
    </row>
    <row r="199" spans="1:3" x14ac:dyDescent="0.3">
      <c r="A199">
        <v>5.77</v>
      </c>
      <c r="B199">
        <v>5</v>
      </c>
      <c r="C199">
        <v>23.54</v>
      </c>
    </row>
    <row r="200" spans="1:3" x14ac:dyDescent="0.3">
      <c r="A200">
        <v>4.5</v>
      </c>
      <c r="B200">
        <v>3</v>
      </c>
      <c r="C200">
        <v>15.47</v>
      </c>
    </row>
    <row r="201" spans="1:3" x14ac:dyDescent="0.3">
      <c r="A201">
        <v>3</v>
      </c>
      <c r="B201">
        <v>0</v>
      </c>
      <c r="C201">
        <v>19.34</v>
      </c>
    </row>
    <row r="202" spans="1:3" x14ac:dyDescent="0.3">
      <c r="A202">
        <v>6.5</v>
      </c>
      <c r="B202">
        <v>5</v>
      </c>
      <c r="C202">
        <v>27.24</v>
      </c>
    </row>
    <row r="203" spans="1:3" x14ac:dyDescent="0.3">
      <c r="A203">
        <v>6.88</v>
      </c>
      <c r="B203">
        <v>0</v>
      </c>
      <c r="C203">
        <v>10</v>
      </c>
    </row>
    <row r="204" spans="1:3" x14ac:dyDescent="0.3">
      <c r="A204">
        <v>0</v>
      </c>
      <c r="B204">
        <v>2</v>
      </c>
      <c r="C204">
        <v>11.55</v>
      </c>
    </row>
    <row r="205" spans="1:3" x14ac:dyDescent="0.3">
      <c r="A205">
        <v>4.1500000000000004</v>
      </c>
      <c r="B205">
        <v>2.48</v>
      </c>
      <c r="C205" t="s">
        <v>20</v>
      </c>
    </row>
    <row r="206" spans="1:3" x14ac:dyDescent="0.3">
      <c r="A206">
        <v>2.64</v>
      </c>
      <c r="B206">
        <v>7</v>
      </c>
      <c r="C206">
        <v>40.770000000000003</v>
      </c>
    </row>
    <row r="207" spans="1:3" x14ac:dyDescent="0.3">
      <c r="A207">
        <v>0</v>
      </c>
      <c r="B207">
        <v>2.96</v>
      </c>
      <c r="C207">
        <v>12.04</v>
      </c>
    </row>
    <row r="208" spans="1:3" x14ac:dyDescent="0.3">
      <c r="A208">
        <v>0.55000000000000004</v>
      </c>
      <c r="B208">
        <v>0</v>
      </c>
      <c r="C208">
        <v>18.07</v>
      </c>
    </row>
    <row r="209" spans="1:3" x14ac:dyDescent="0.3">
      <c r="A209">
        <v>4</v>
      </c>
      <c r="B209">
        <v>4</v>
      </c>
      <c r="C209">
        <v>13.15</v>
      </c>
    </row>
    <row r="210" spans="1:3" x14ac:dyDescent="0.3">
      <c r="A210">
        <v>0</v>
      </c>
      <c r="B210">
        <v>0</v>
      </c>
      <c r="C210">
        <v>13.54</v>
      </c>
    </row>
    <row r="211" spans="1:3" x14ac:dyDescent="0.3">
      <c r="A211">
        <v>2.41</v>
      </c>
      <c r="B211">
        <v>3.98</v>
      </c>
      <c r="C211">
        <v>16.02</v>
      </c>
    </row>
    <row r="212" spans="1:3" x14ac:dyDescent="0.3">
      <c r="A212">
        <v>3</v>
      </c>
      <c r="B212">
        <v>2.61</v>
      </c>
      <c r="C212" t="s">
        <v>20</v>
      </c>
    </row>
    <row r="213" spans="1:3" x14ac:dyDescent="0.3">
      <c r="A213">
        <v>10.17</v>
      </c>
      <c r="B213">
        <v>3</v>
      </c>
      <c r="C213">
        <v>12.82</v>
      </c>
    </row>
    <row r="214" spans="1:3" x14ac:dyDescent="0.3">
      <c r="A214">
        <v>4.12</v>
      </c>
      <c r="B214">
        <v>2</v>
      </c>
      <c r="C214">
        <v>11.27</v>
      </c>
    </row>
    <row r="215" spans="1:3" x14ac:dyDescent="0.3">
      <c r="A215">
        <v>5.19</v>
      </c>
      <c r="B215">
        <v>5</v>
      </c>
      <c r="C215">
        <v>26.08</v>
      </c>
    </row>
    <row r="216" spans="1:3" x14ac:dyDescent="0.3">
      <c r="A216">
        <v>2</v>
      </c>
      <c r="B216">
        <v>0</v>
      </c>
      <c r="C216">
        <v>10</v>
      </c>
    </row>
    <row r="217" spans="1:3" x14ac:dyDescent="0.3">
      <c r="A217">
        <v>1.08</v>
      </c>
      <c r="B217">
        <v>3</v>
      </c>
      <c r="C217">
        <v>12.82</v>
      </c>
    </row>
    <row r="218" spans="1:3" x14ac:dyDescent="0.3">
      <c r="A218">
        <v>1.3</v>
      </c>
      <c r="B218">
        <v>4.91</v>
      </c>
      <c r="C218" t="s">
        <v>20</v>
      </c>
    </row>
    <row r="219" spans="1:3" x14ac:dyDescent="0.3">
      <c r="A219">
        <v>0</v>
      </c>
      <c r="B219">
        <v>0</v>
      </c>
      <c r="C219">
        <v>10</v>
      </c>
    </row>
    <row r="220" spans="1:3" x14ac:dyDescent="0.3">
      <c r="A220">
        <v>1</v>
      </c>
      <c r="B220">
        <v>4.5</v>
      </c>
      <c r="C220">
        <v>20.11</v>
      </c>
    </row>
    <row r="221" spans="1:3" x14ac:dyDescent="0.3">
      <c r="A221">
        <v>5.14</v>
      </c>
      <c r="B221">
        <v>3.5</v>
      </c>
      <c r="C221">
        <v>14.97</v>
      </c>
    </row>
    <row r="222" spans="1:3" x14ac:dyDescent="0.3">
      <c r="A222">
        <v>3</v>
      </c>
      <c r="B222">
        <v>2.0299999999999998</v>
      </c>
      <c r="C222" t="s">
        <v>20</v>
      </c>
    </row>
    <row r="223" spans="1:3" x14ac:dyDescent="0.3">
      <c r="A223">
        <v>2.5</v>
      </c>
      <c r="B223">
        <v>3</v>
      </c>
      <c r="C223">
        <v>15.03</v>
      </c>
    </row>
    <row r="224" spans="1:3" x14ac:dyDescent="0.3">
      <c r="A224">
        <v>1</v>
      </c>
      <c r="B224">
        <v>2.39</v>
      </c>
      <c r="C224" t="s">
        <v>20</v>
      </c>
    </row>
    <row r="225" spans="1:3" x14ac:dyDescent="0.3">
      <c r="A225">
        <v>3.07</v>
      </c>
      <c r="B225">
        <v>6</v>
      </c>
      <c r="C225">
        <v>22.54</v>
      </c>
    </row>
    <row r="226" spans="1:3" x14ac:dyDescent="0.3">
      <c r="A226">
        <v>4.74</v>
      </c>
      <c r="B226">
        <v>2</v>
      </c>
      <c r="C226">
        <v>11.82</v>
      </c>
    </row>
    <row r="227" spans="1:3" x14ac:dyDescent="0.3">
      <c r="A227">
        <v>3.68</v>
      </c>
      <c r="B227">
        <v>2</v>
      </c>
      <c r="C227">
        <v>10</v>
      </c>
    </row>
    <row r="228" spans="1:3" x14ac:dyDescent="0.3">
      <c r="A228">
        <v>3.73</v>
      </c>
      <c r="B228">
        <v>3</v>
      </c>
      <c r="C228">
        <v>15.75</v>
      </c>
    </row>
    <row r="229" spans="1:3" x14ac:dyDescent="0.3">
      <c r="A229">
        <v>2</v>
      </c>
      <c r="B229">
        <v>2</v>
      </c>
      <c r="C229">
        <v>14.03</v>
      </c>
    </row>
    <row r="230" spans="1:3" x14ac:dyDescent="0.3">
      <c r="A230">
        <v>0</v>
      </c>
      <c r="B230">
        <v>0</v>
      </c>
      <c r="C230">
        <v>10.5</v>
      </c>
    </row>
    <row r="231" spans="1:3" x14ac:dyDescent="0.3">
      <c r="A231">
        <v>3.56</v>
      </c>
      <c r="B231">
        <v>2</v>
      </c>
      <c r="C231" t="s">
        <v>20</v>
      </c>
    </row>
    <row r="232" spans="1:3" x14ac:dyDescent="0.3">
      <c r="A232">
        <v>6.35</v>
      </c>
      <c r="B232">
        <v>2.96</v>
      </c>
      <c r="C232" t="s">
        <v>20</v>
      </c>
    </row>
    <row r="233" spans="1:3" x14ac:dyDescent="0.3">
      <c r="A233">
        <v>1.8</v>
      </c>
      <c r="B233">
        <v>2</v>
      </c>
      <c r="C233">
        <v>10.83</v>
      </c>
    </row>
    <row r="234" spans="1:3" x14ac:dyDescent="0.3">
      <c r="A234">
        <v>3.29</v>
      </c>
      <c r="B234">
        <v>2.77</v>
      </c>
      <c r="C234" t="s">
        <v>20</v>
      </c>
    </row>
    <row r="235" spans="1:3" x14ac:dyDescent="0.3">
      <c r="A235">
        <v>5.18</v>
      </c>
      <c r="B235">
        <v>2</v>
      </c>
      <c r="C235" t="s">
        <v>20</v>
      </c>
    </row>
    <row r="236" spans="1:3" x14ac:dyDescent="0.3">
      <c r="A236">
        <v>3</v>
      </c>
      <c r="B236">
        <v>2</v>
      </c>
      <c r="C236" t="s">
        <v>20</v>
      </c>
    </row>
    <row r="237" spans="1:3" x14ac:dyDescent="0.3">
      <c r="A237">
        <v>3.18</v>
      </c>
      <c r="B237">
        <v>2.4</v>
      </c>
      <c r="C237">
        <v>17.62</v>
      </c>
    </row>
    <row r="238" spans="1:3" x14ac:dyDescent="0.3">
      <c r="A238">
        <v>2</v>
      </c>
      <c r="B238">
        <v>2.12</v>
      </c>
      <c r="C238">
        <v>11.88</v>
      </c>
    </row>
    <row r="239" spans="1:3" x14ac:dyDescent="0.3">
      <c r="A239">
        <v>3.8</v>
      </c>
      <c r="B239">
        <v>3</v>
      </c>
      <c r="C239">
        <v>10</v>
      </c>
    </row>
    <row r="240" spans="1:3" x14ac:dyDescent="0.3">
      <c r="A240">
        <v>12.2</v>
      </c>
      <c r="B240">
        <v>3</v>
      </c>
      <c r="C240">
        <v>17.350000000000001</v>
      </c>
    </row>
    <row r="241" spans="1:3" x14ac:dyDescent="0.3">
      <c r="A241">
        <v>0</v>
      </c>
      <c r="B241">
        <v>0</v>
      </c>
      <c r="C241">
        <v>13.7</v>
      </c>
    </row>
    <row r="242" spans="1:3" x14ac:dyDescent="0.3">
      <c r="A242">
        <v>8.15</v>
      </c>
      <c r="B242">
        <v>2.36</v>
      </c>
      <c r="C242" t="s">
        <v>20</v>
      </c>
    </row>
    <row r="243" spans="1:3" x14ac:dyDescent="0.3">
      <c r="A243">
        <v>3</v>
      </c>
      <c r="B243">
        <v>4</v>
      </c>
      <c r="C243">
        <v>12.6</v>
      </c>
    </row>
    <row r="244" spans="1:3" x14ac:dyDescent="0.3">
      <c r="A244">
        <v>2.35</v>
      </c>
      <c r="B244">
        <v>2</v>
      </c>
      <c r="C244" t="s">
        <v>20</v>
      </c>
    </row>
    <row r="245" spans="1:3" x14ac:dyDescent="0.3">
      <c r="A245">
        <v>2.41</v>
      </c>
      <c r="B245">
        <v>0</v>
      </c>
      <c r="C245">
        <v>10.94</v>
      </c>
    </row>
    <row r="246" spans="1:3" x14ac:dyDescent="0.3">
      <c r="A246">
        <v>0</v>
      </c>
      <c r="B246">
        <v>4</v>
      </c>
      <c r="C246">
        <v>14.2</v>
      </c>
    </row>
    <row r="247" spans="1:3" x14ac:dyDescent="0.3">
      <c r="A247">
        <v>0</v>
      </c>
      <c r="B247">
        <v>2</v>
      </c>
      <c r="C247">
        <v>10.5</v>
      </c>
    </row>
    <row r="248" spans="1:3" x14ac:dyDescent="0.3">
      <c r="A248">
        <v>19.059999999999999</v>
      </c>
      <c r="B248">
        <v>5</v>
      </c>
      <c r="C248">
        <v>18.2</v>
      </c>
    </row>
    <row r="249" spans="1:3" x14ac:dyDescent="0.3">
      <c r="A249">
        <v>2.1800000000000002</v>
      </c>
      <c r="B249">
        <v>3</v>
      </c>
      <c r="C249">
        <v>21.88</v>
      </c>
    </row>
    <row r="250" spans="1:3" x14ac:dyDescent="0.3">
      <c r="A250">
        <v>7</v>
      </c>
      <c r="B250">
        <v>2.99</v>
      </c>
      <c r="C250" t="s">
        <v>20</v>
      </c>
    </row>
    <row r="251" spans="1:3" x14ac:dyDescent="0.3">
      <c r="A251">
        <v>0</v>
      </c>
      <c r="B251">
        <v>2.88</v>
      </c>
      <c r="C251" t="s">
        <v>20</v>
      </c>
    </row>
    <row r="252" spans="1:3" x14ac:dyDescent="0.3">
      <c r="A252">
        <v>3.28</v>
      </c>
      <c r="B252">
        <v>3</v>
      </c>
      <c r="C252">
        <v>16.52</v>
      </c>
    </row>
    <row r="253" spans="1:3" x14ac:dyDescent="0.3">
      <c r="A253">
        <v>3.71</v>
      </c>
      <c r="B253">
        <v>5</v>
      </c>
      <c r="C253">
        <v>30.63</v>
      </c>
    </row>
    <row r="254" spans="1:3" x14ac:dyDescent="0.3">
      <c r="A254">
        <v>4.18</v>
      </c>
      <c r="B254">
        <v>3</v>
      </c>
      <c r="C254">
        <v>10</v>
      </c>
    </row>
    <row r="255" spans="1:3" x14ac:dyDescent="0.3">
      <c r="A255">
        <v>1</v>
      </c>
      <c r="B255">
        <v>3</v>
      </c>
      <c r="C255">
        <v>35.03</v>
      </c>
    </row>
    <row r="256" spans="1:3" x14ac:dyDescent="0.3">
      <c r="A256">
        <v>2.59</v>
      </c>
      <c r="B256">
        <v>3</v>
      </c>
      <c r="C256">
        <v>12.82</v>
      </c>
    </row>
    <row r="257" spans="1:3" x14ac:dyDescent="0.3">
      <c r="A257">
        <v>1.74</v>
      </c>
      <c r="B257">
        <v>3</v>
      </c>
      <c r="C257">
        <v>10.72</v>
      </c>
    </row>
    <row r="258" spans="1:3" x14ac:dyDescent="0.3">
      <c r="A258">
        <v>2.35</v>
      </c>
      <c r="B258">
        <v>3</v>
      </c>
      <c r="C258">
        <v>27.51</v>
      </c>
    </row>
    <row r="259" spans="1:3" x14ac:dyDescent="0.3">
      <c r="A259">
        <v>2.85</v>
      </c>
      <c r="B259">
        <v>2</v>
      </c>
      <c r="C259" t="s">
        <v>20</v>
      </c>
    </row>
    <row r="260" spans="1:3" x14ac:dyDescent="0.3">
      <c r="B260">
        <v>2.41</v>
      </c>
      <c r="C260" t="s">
        <v>20</v>
      </c>
    </row>
    <row r="261" spans="1:3" x14ac:dyDescent="0.3">
      <c r="B261">
        <v>3</v>
      </c>
      <c r="C261">
        <v>12.6</v>
      </c>
    </row>
    <row r="262" spans="1:3" x14ac:dyDescent="0.3">
      <c r="B262">
        <v>2</v>
      </c>
      <c r="C262">
        <v>10</v>
      </c>
    </row>
    <row r="263" spans="1:3" x14ac:dyDescent="0.3">
      <c r="B263">
        <v>2</v>
      </c>
      <c r="C263" t="s">
        <v>20</v>
      </c>
    </row>
    <row r="264" spans="1:3" x14ac:dyDescent="0.3">
      <c r="B264">
        <v>5.71</v>
      </c>
      <c r="C264">
        <v>38.29</v>
      </c>
    </row>
    <row r="265" spans="1:3" x14ac:dyDescent="0.3">
      <c r="B265">
        <v>1.74</v>
      </c>
      <c r="C265" t="s">
        <v>20</v>
      </c>
    </row>
    <row r="266" spans="1:3" x14ac:dyDescent="0.3">
      <c r="B266">
        <v>0</v>
      </c>
      <c r="C266">
        <v>30.28</v>
      </c>
    </row>
    <row r="267" spans="1:3" x14ac:dyDescent="0.3">
      <c r="B267">
        <v>3</v>
      </c>
      <c r="C267">
        <v>12.04</v>
      </c>
    </row>
    <row r="268" spans="1:3" x14ac:dyDescent="0.3">
      <c r="B268">
        <v>1</v>
      </c>
      <c r="C268" t="s">
        <v>20</v>
      </c>
    </row>
    <row r="269" spans="1:3" x14ac:dyDescent="0.3">
      <c r="B269">
        <v>3</v>
      </c>
      <c r="C269">
        <v>16.739999999999998</v>
      </c>
    </row>
    <row r="270" spans="1:3" x14ac:dyDescent="0.3">
      <c r="B270">
        <v>0</v>
      </c>
      <c r="C270">
        <v>19.559999999999999</v>
      </c>
    </row>
  </sheetData>
  <autoFilter ref="C1:C270" xr:uid="{C3A71FD9-F572-4F3F-8ADA-4C4FB15F7B4D}"/>
  <mergeCells count="1">
    <mergeCell ref="E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4226-C225-44F5-8A81-0C2FD185905E}">
  <dimension ref="A1:L176"/>
  <sheetViews>
    <sheetView tabSelected="1" workbookViewId="0">
      <selection activeCell="D8" sqref="D8"/>
    </sheetView>
  </sheetViews>
  <sheetFormatPr defaultRowHeight="14.4" x14ac:dyDescent="0.3"/>
  <cols>
    <col min="4" max="4" width="13.109375" customWidth="1"/>
    <col min="5" max="5" width="11.109375" customWidth="1"/>
    <col min="6" max="6" width="12.44140625" customWidth="1"/>
  </cols>
  <sheetData>
    <row r="1" spans="1:9" x14ac:dyDescent="0.3">
      <c r="A1" s="7" t="s">
        <v>570</v>
      </c>
      <c r="B1" s="7" t="s">
        <v>571</v>
      </c>
    </row>
    <row r="2" spans="1:9" x14ac:dyDescent="0.3">
      <c r="A2">
        <v>3</v>
      </c>
      <c r="B2">
        <v>19.829999999999998</v>
      </c>
    </row>
    <row r="3" spans="1:9" x14ac:dyDescent="0.3">
      <c r="A3">
        <v>6</v>
      </c>
      <c r="B3">
        <v>32.71</v>
      </c>
      <c r="D3" t="s">
        <v>639</v>
      </c>
    </row>
    <row r="4" spans="1:9" ht="15" thickBot="1" x14ac:dyDescent="0.35">
      <c r="A4">
        <v>6</v>
      </c>
      <c r="B4">
        <v>31.66</v>
      </c>
    </row>
    <row r="5" spans="1:9" x14ac:dyDescent="0.3">
      <c r="A5">
        <v>2</v>
      </c>
      <c r="B5">
        <v>9.06</v>
      </c>
      <c r="D5" s="34" t="s">
        <v>640</v>
      </c>
      <c r="E5" s="34"/>
    </row>
    <row r="6" spans="1:9" x14ac:dyDescent="0.3">
      <c r="A6">
        <v>1.95</v>
      </c>
      <c r="B6">
        <v>11.05</v>
      </c>
      <c r="D6" s="4" t="s">
        <v>641</v>
      </c>
      <c r="E6" s="4">
        <v>0.44280562035247401</v>
      </c>
    </row>
    <row r="7" spans="1:9" x14ac:dyDescent="0.3">
      <c r="A7">
        <v>4</v>
      </c>
      <c r="B7">
        <v>19.45</v>
      </c>
      <c r="D7" s="4" t="s">
        <v>642</v>
      </c>
      <c r="E7" s="4">
        <v>0.19607681741573932</v>
      </c>
    </row>
    <row r="8" spans="1:9" x14ac:dyDescent="0.3">
      <c r="A8">
        <v>2.65</v>
      </c>
      <c r="B8">
        <v>17.350000000000001</v>
      </c>
      <c r="D8" s="4" t="s">
        <v>643</v>
      </c>
      <c r="E8" s="4">
        <v>0.19142986260311351</v>
      </c>
    </row>
    <row r="9" spans="1:9" x14ac:dyDescent="0.3">
      <c r="A9">
        <v>4</v>
      </c>
      <c r="B9">
        <v>16.579999999999998</v>
      </c>
      <c r="D9" s="4" t="s">
        <v>644</v>
      </c>
      <c r="E9" s="4">
        <v>1.740400697149489</v>
      </c>
    </row>
    <row r="10" spans="1:9" ht="15" thickBot="1" x14ac:dyDescent="0.35">
      <c r="A10">
        <v>5</v>
      </c>
      <c r="B10">
        <v>10.17</v>
      </c>
      <c r="D10" s="5" t="s">
        <v>645</v>
      </c>
      <c r="E10" s="5">
        <v>175</v>
      </c>
    </row>
    <row r="11" spans="1:9" x14ac:dyDescent="0.3">
      <c r="A11">
        <v>6</v>
      </c>
      <c r="B11">
        <v>32</v>
      </c>
    </row>
    <row r="12" spans="1:9" ht="15" thickBot="1" x14ac:dyDescent="0.35">
      <c r="A12">
        <v>4.8</v>
      </c>
      <c r="B12">
        <v>14.2</v>
      </c>
      <c r="D12" t="s">
        <v>559</v>
      </c>
    </row>
    <row r="13" spans="1:9" x14ac:dyDescent="0.3">
      <c r="A13">
        <v>3</v>
      </c>
      <c r="B13">
        <v>17.350000000000001</v>
      </c>
      <c r="D13" s="6"/>
      <c r="E13" s="6" t="s">
        <v>562</v>
      </c>
      <c r="F13" s="6" t="s">
        <v>561</v>
      </c>
      <c r="G13" s="6" t="s">
        <v>563</v>
      </c>
      <c r="H13" s="6" t="s">
        <v>18</v>
      </c>
      <c r="I13" s="6" t="s">
        <v>649</v>
      </c>
    </row>
    <row r="14" spans="1:9" x14ac:dyDescent="0.3">
      <c r="A14">
        <v>3</v>
      </c>
      <c r="B14">
        <v>15.3</v>
      </c>
      <c r="D14" s="4" t="s">
        <v>646</v>
      </c>
      <c r="E14" s="4">
        <v>1</v>
      </c>
      <c r="F14" s="4">
        <v>127.80748736869486</v>
      </c>
      <c r="G14" s="4">
        <v>127.80748736869486</v>
      </c>
      <c r="H14" s="4">
        <v>42.194689925324489</v>
      </c>
      <c r="I14" s="4">
        <v>8.4623432020908664E-10</v>
      </c>
    </row>
    <row r="15" spans="1:9" x14ac:dyDescent="0.3">
      <c r="A15">
        <v>0</v>
      </c>
      <c r="B15">
        <v>14.37</v>
      </c>
      <c r="D15" s="4" t="s">
        <v>647</v>
      </c>
      <c r="E15" s="4">
        <v>173</v>
      </c>
      <c r="F15" s="4">
        <v>524.01606348844791</v>
      </c>
      <c r="G15" s="4">
        <v>3.0289945866384271</v>
      </c>
      <c r="H15" s="4"/>
      <c r="I15" s="4"/>
    </row>
    <row r="16" spans="1:9" ht="15" thickBot="1" x14ac:dyDescent="0.35">
      <c r="A16">
        <v>2</v>
      </c>
      <c r="B16">
        <v>22.38</v>
      </c>
      <c r="D16" s="5" t="s">
        <v>568</v>
      </c>
      <c r="E16" s="5">
        <v>174</v>
      </c>
      <c r="F16" s="5">
        <v>651.82355085714278</v>
      </c>
      <c r="G16" s="5"/>
      <c r="H16" s="5"/>
      <c r="I16" s="5"/>
    </row>
    <row r="17" spans="1:12" ht="15" thickBot="1" x14ac:dyDescent="0.35">
      <c r="A17">
        <v>3</v>
      </c>
      <c r="B17">
        <v>10.17</v>
      </c>
    </row>
    <row r="18" spans="1:12" x14ac:dyDescent="0.3">
      <c r="A18">
        <v>2</v>
      </c>
      <c r="B18">
        <v>15.91</v>
      </c>
      <c r="D18" s="6"/>
      <c r="E18" s="6" t="s">
        <v>650</v>
      </c>
      <c r="F18" s="6" t="s">
        <v>644</v>
      </c>
      <c r="G18" s="6" t="s">
        <v>651</v>
      </c>
      <c r="H18" s="6" t="s">
        <v>564</v>
      </c>
      <c r="I18" s="6" t="s">
        <v>652</v>
      </c>
      <c r="J18" s="6" t="s">
        <v>653</v>
      </c>
      <c r="K18" s="35"/>
      <c r="L18" s="35"/>
    </row>
    <row r="19" spans="1:12" x14ac:dyDescent="0.3">
      <c r="A19">
        <v>0</v>
      </c>
      <c r="B19">
        <v>15.19</v>
      </c>
      <c r="D19" s="4" t="s">
        <v>648</v>
      </c>
      <c r="E19" s="4">
        <v>0.95257478052183764</v>
      </c>
      <c r="F19" s="4">
        <v>0.31540619531356456</v>
      </c>
      <c r="G19" s="4">
        <v>3.020152408784567</v>
      </c>
      <c r="H19" s="4">
        <v>2.9093713606324696E-3</v>
      </c>
      <c r="I19" s="4">
        <v>0.33003507273517574</v>
      </c>
      <c r="J19" s="4">
        <v>1.5751144883084995</v>
      </c>
      <c r="K19" s="4"/>
      <c r="L19" s="4"/>
    </row>
    <row r="20" spans="1:12" ht="15" thickBot="1" x14ac:dyDescent="0.35">
      <c r="A20">
        <v>3</v>
      </c>
      <c r="B20">
        <v>10</v>
      </c>
      <c r="D20" s="5" t="s">
        <v>654</v>
      </c>
      <c r="E20" s="5">
        <v>0.11254810862078699</v>
      </c>
      <c r="F20" s="5">
        <v>1.7326438491387632E-2</v>
      </c>
      <c r="G20" s="5">
        <v>6.4957439855127026</v>
      </c>
      <c r="H20" s="5">
        <v>8.4623432020910546E-10</v>
      </c>
      <c r="I20" s="5">
        <v>7.8349680956141365E-2</v>
      </c>
      <c r="J20" s="5">
        <v>0.1467465362854326</v>
      </c>
      <c r="K20" s="4"/>
      <c r="L20" s="4"/>
    </row>
    <row r="21" spans="1:12" x14ac:dyDescent="0.3">
      <c r="A21">
        <v>2.71</v>
      </c>
      <c r="B21">
        <v>17.29</v>
      </c>
    </row>
    <row r="22" spans="1:12" x14ac:dyDescent="0.3">
      <c r="A22">
        <v>5.18</v>
      </c>
      <c r="B22">
        <v>12.82</v>
      </c>
    </row>
    <row r="23" spans="1:12" x14ac:dyDescent="0.3">
      <c r="A23">
        <v>1.5</v>
      </c>
      <c r="B23">
        <v>11.88</v>
      </c>
    </row>
    <row r="24" spans="1:12" x14ac:dyDescent="0.3">
      <c r="A24">
        <v>2</v>
      </c>
      <c r="B24">
        <v>9.06</v>
      </c>
    </row>
    <row r="25" spans="1:12" x14ac:dyDescent="0.3">
      <c r="A25">
        <v>2.98</v>
      </c>
      <c r="B25">
        <v>37.020000000000003</v>
      </c>
    </row>
    <row r="26" spans="1:12" x14ac:dyDescent="0.3">
      <c r="A26">
        <v>1</v>
      </c>
      <c r="B26">
        <v>10</v>
      </c>
    </row>
    <row r="27" spans="1:12" x14ac:dyDescent="0.3">
      <c r="A27">
        <v>0</v>
      </c>
      <c r="B27">
        <v>12.38</v>
      </c>
    </row>
    <row r="28" spans="1:12" x14ac:dyDescent="0.3">
      <c r="A28">
        <v>3</v>
      </c>
      <c r="B28">
        <v>10</v>
      </c>
    </row>
    <row r="29" spans="1:12" x14ac:dyDescent="0.3">
      <c r="A29">
        <v>5.58</v>
      </c>
      <c r="B29">
        <v>24.42</v>
      </c>
    </row>
    <row r="30" spans="1:12" x14ac:dyDescent="0.3">
      <c r="A30">
        <v>2</v>
      </c>
      <c r="B30">
        <v>10.5</v>
      </c>
    </row>
    <row r="31" spans="1:12" x14ac:dyDescent="0.3">
      <c r="A31">
        <v>3</v>
      </c>
      <c r="B31">
        <v>11.66</v>
      </c>
    </row>
    <row r="32" spans="1:12" x14ac:dyDescent="0.3">
      <c r="A32">
        <v>0</v>
      </c>
      <c r="B32">
        <v>9.06</v>
      </c>
    </row>
    <row r="33" spans="1:2" x14ac:dyDescent="0.3">
      <c r="A33">
        <v>0</v>
      </c>
      <c r="B33">
        <v>17.600000000000001</v>
      </c>
    </row>
    <row r="34" spans="1:2" x14ac:dyDescent="0.3">
      <c r="A34">
        <v>3.15</v>
      </c>
      <c r="B34">
        <v>19.559999999999999</v>
      </c>
    </row>
    <row r="35" spans="1:2" x14ac:dyDescent="0.3">
      <c r="A35">
        <v>5</v>
      </c>
      <c r="B35">
        <v>15.58</v>
      </c>
    </row>
    <row r="36" spans="1:2" x14ac:dyDescent="0.3">
      <c r="A36">
        <v>3</v>
      </c>
      <c r="B36">
        <v>10</v>
      </c>
    </row>
    <row r="37" spans="1:2" x14ac:dyDescent="0.3">
      <c r="A37">
        <v>5</v>
      </c>
      <c r="B37">
        <v>18.79</v>
      </c>
    </row>
    <row r="38" spans="1:2" x14ac:dyDescent="0.3">
      <c r="A38">
        <v>3</v>
      </c>
      <c r="B38">
        <v>14.81</v>
      </c>
    </row>
    <row r="39" spans="1:2" x14ac:dyDescent="0.3">
      <c r="A39">
        <v>3</v>
      </c>
      <c r="B39">
        <v>8.3000000000000007</v>
      </c>
    </row>
    <row r="40" spans="1:2" x14ac:dyDescent="0.3">
      <c r="A40">
        <v>4</v>
      </c>
      <c r="B40">
        <v>12</v>
      </c>
    </row>
    <row r="41" spans="1:2" x14ac:dyDescent="0.3">
      <c r="A41">
        <v>3</v>
      </c>
      <c r="B41">
        <v>11.05</v>
      </c>
    </row>
    <row r="42" spans="1:2" x14ac:dyDescent="0.3">
      <c r="A42">
        <v>3</v>
      </c>
      <c r="B42">
        <v>15.97</v>
      </c>
    </row>
    <row r="43" spans="1:2" x14ac:dyDescent="0.3">
      <c r="A43">
        <v>5</v>
      </c>
      <c r="B43">
        <v>23.32</v>
      </c>
    </row>
    <row r="44" spans="1:2" x14ac:dyDescent="0.3">
      <c r="A44">
        <v>4.5</v>
      </c>
      <c r="B44">
        <v>16.02</v>
      </c>
    </row>
    <row r="45" spans="1:2" x14ac:dyDescent="0.3">
      <c r="A45">
        <v>3.75</v>
      </c>
      <c r="B45">
        <v>37.25</v>
      </c>
    </row>
    <row r="46" spans="1:2" x14ac:dyDescent="0.3">
      <c r="A46">
        <v>3</v>
      </c>
      <c r="B46">
        <v>13.2</v>
      </c>
    </row>
    <row r="47" spans="1:2" x14ac:dyDescent="0.3">
      <c r="A47">
        <v>5</v>
      </c>
      <c r="B47">
        <v>26.41</v>
      </c>
    </row>
    <row r="48" spans="1:2" x14ac:dyDescent="0.3">
      <c r="A48">
        <v>3</v>
      </c>
      <c r="B48">
        <v>21.92</v>
      </c>
    </row>
    <row r="49" spans="1:2" x14ac:dyDescent="0.3">
      <c r="A49">
        <v>5</v>
      </c>
      <c r="B49">
        <v>13.46</v>
      </c>
    </row>
    <row r="50" spans="1:2" x14ac:dyDescent="0.3">
      <c r="A50">
        <v>1</v>
      </c>
      <c r="B50">
        <v>20</v>
      </c>
    </row>
    <row r="51" spans="1:2" x14ac:dyDescent="0.3">
      <c r="A51">
        <v>2</v>
      </c>
      <c r="B51">
        <v>12.16</v>
      </c>
    </row>
    <row r="52" spans="1:2" x14ac:dyDescent="0.3">
      <c r="A52">
        <v>5</v>
      </c>
      <c r="B52">
        <v>21.66</v>
      </c>
    </row>
    <row r="53" spans="1:2" x14ac:dyDescent="0.3">
      <c r="A53">
        <v>0</v>
      </c>
      <c r="B53">
        <v>10.72</v>
      </c>
    </row>
    <row r="54" spans="1:2" x14ac:dyDescent="0.3">
      <c r="A54">
        <v>2</v>
      </c>
      <c r="B54">
        <v>10</v>
      </c>
    </row>
    <row r="55" spans="1:2" x14ac:dyDescent="0.3">
      <c r="A55">
        <v>0</v>
      </c>
      <c r="B55">
        <v>16.239999999999998</v>
      </c>
    </row>
    <row r="56" spans="1:2" x14ac:dyDescent="0.3">
      <c r="A56">
        <v>0</v>
      </c>
      <c r="B56">
        <v>26.24</v>
      </c>
    </row>
    <row r="57" spans="1:2" x14ac:dyDescent="0.3">
      <c r="A57">
        <v>4</v>
      </c>
      <c r="B57">
        <v>18.95</v>
      </c>
    </row>
    <row r="58" spans="1:2" x14ac:dyDescent="0.3">
      <c r="A58">
        <v>0</v>
      </c>
      <c r="B58">
        <v>15.69</v>
      </c>
    </row>
    <row r="59" spans="1:2" x14ac:dyDescent="0.3">
      <c r="A59">
        <v>6.35</v>
      </c>
      <c r="B59">
        <v>23.65</v>
      </c>
    </row>
    <row r="60" spans="1:2" x14ac:dyDescent="0.3">
      <c r="A60">
        <v>7.49</v>
      </c>
      <c r="B60">
        <v>11.27</v>
      </c>
    </row>
    <row r="61" spans="1:2" x14ac:dyDescent="0.3">
      <c r="A61">
        <v>2</v>
      </c>
      <c r="B61">
        <v>11.38</v>
      </c>
    </row>
    <row r="62" spans="1:2" x14ac:dyDescent="0.3">
      <c r="A62">
        <v>0</v>
      </c>
      <c r="B62">
        <v>11.27</v>
      </c>
    </row>
    <row r="63" spans="1:2" x14ac:dyDescent="0.3">
      <c r="A63">
        <v>2</v>
      </c>
      <c r="B63">
        <v>10.83</v>
      </c>
    </row>
    <row r="64" spans="1:2" x14ac:dyDescent="0.3">
      <c r="A64">
        <v>3.1</v>
      </c>
      <c r="B64">
        <v>19.28</v>
      </c>
    </row>
    <row r="65" spans="1:2" x14ac:dyDescent="0.3">
      <c r="A65">
        <v>5</v>
      </c>
      <c r="B65">
        <v>10.17</v>
      </c>
    </row>
    <row r="66" spans="1:2" x14ac:dyDescent="0.3">
      <c r="A66">
        <v>0</v>
      </c>
      <c r="B66">
        <v>14.37</v>
      </c>
    </row>
    <row r="67" spans="1:2" x14ac:dyDescent="0.3">
      <c r="A67">
        <v>2</v>
      </c>
      <c r="B67">
        <v>19.23</v>
      </c>
    </row>
    <row r="68" spans="1:2" x14ac:dyDescent="0.3">
      <c r="A68">
        <v>0</v>
      </c>
      <c r="B68">
        <v>19.559999999999999</v>
      </c>
    </row>
    <row r="69" spans="1:2" x14ac:dyDescent="0.3">
      <c r="A69">
        <v>0</v>
      </c>
      <c r="B69">
        <v>10</v>
      </c>
    </row>
    <row r="70" spans="1:2" x14ac:dyDescent="0.3">
      <c r="A70">
        <v>3</v>
      </c>
      <c r="B70">
        <v>12.71</v>
      </c>
    </row>
    <row r="71" spans="1:2" x14ac:dyDescent="0.3">
      <c r="A71">
        <v>0</v>
      </c>
      <c r="B71">
        <v>17.68</v>
      </c>
    </row>
    <row r="72" spans="1:2" x14ac:dyDescent="0.3">
      <c r="A72">
        <v>3</v>
      </c>
      <c r="B72">
        <v>10.06</v>
      </c>
    </row>
    <row r="73" spans="1:2" x14ac:dyDescent="0.3">
      <c r="A73">
        <v>10</v>
      </c>
      <c r="B73">
        <v>57.13</v>
      </c>
    </row>
    <row r="74" spans="1:2" x14ac:dyDescent="0.3">
      <c r="A74">
        <v>5</v>
      </c>
      <c r="B74">
        <v>40.89</v>
      </c>
    </row>
    <row r="75" spans="1:2" x14ac:dyDescent="0.3">
      <c r="A75">
        <v>1</v>
      </c>
      <c r="B75">
        <v>10.5</v>
      </c>
    </row>
    <row r="76" spans="1:2" x14ac:dyDescent="0.3">
      <c r="A76">
        <v>0</v>
      </c>
      <c r="B76">
        <v>16.350000000000001</v>
      </c>
    </row>
    <row r="77" spans="1:2" x14ac:dyDescent="0.3">
      <c r="A77">
        <v>6</v>
      </c>
      <c r="B77">
        <v>28.51</v>
      </c>
    </row>
    <row r="78" spans="1:2" x14ac:dyDescent="0.3">
      <c r="A78">
        <v>3</v>
      </c>
      <c r="B78">
        <v>14.9</v>
      </c>
    </row>
    <row r="79" spans="1:2" x14ac:dyDescent="0.3">
      <c r="A79">
        <v>4</v>
      </c>
      <c r="B79">
        <v>16.239999999999998</v>
      </c>
    </row>
    <row r="80" spans="1:2" x14ac:dyDescent="0.3">
      <c r="A80">
        <v>7</v>
      </c>
      <c r="B80">
        <v>16.13</v>
      </c>
    </row>
    <row r="81" spans="1:2" x14ac:dyDescent="0.3">
      <c r="A81">
        <v>3</v>
      </c>
      <c r="B81">
        <v>10.44</v>
      </c>
    </row>
    <row r="82" spans="1:2" x14ac:dyDescent="0.3">
      <c r="A82">
        <v>2.5</v>
      </c>
      <c r="B82">
        <v>12.6</v>
      </c>
    </row>
    <row r="83" spans="1:2" x14ac:dyDescent="0.3">
      <c r="A83">
        <v>0</v>
      </c>
      <c r="B83">
        <v>16.13</v>
      </c>
    </row>
    <row r="84" spans="1:2" x14ac:dyDescent="0.3">
      <c r="A84">
        <v>0</v>
      </c>
      <c r="B84">
        <v>22.32</v>
      </c>
    </row>
    <row r="85" spans="1:2" x14ac:dyDescent="0.3">
      <c r="A85">
        <v>5</v>
      </c>
      <c r="B85">
        <v>25.69</v>
      </c>
    </row>
    <row r="86" spans="1:2" x14ac:dyDescent="0.3">
      <c r="A86">
        <v>2</v>
      </c>
      <c r="B86">
        <v>10</v>
      </c>
    </row>
    <row r="87" spans="1:2" x14ac:dyDescent="0.3">
      <c r="A87">
        <v>5</v>
      </c>
      <c r="B87">
        <v>15.36</v>
      </c>
    </row>
    <row r="88" spans="1:2" x14ac:dyDescent="0.3">
      <c r="A88">
        <v>5</v>
      </c>
      <c r="B88">
        <v>13.48</v>
      </c>
    </row>
    <row r="89" spans="1:2" x14ac:dyDescent="0.3">
      <c r="A89">
        <v>2</v>
      </c>
      <c r="B89">
        <v>10.83</v>
      </c>
    </row>
    <row r="90" spans="1:2" x14ac:dyDescent="0.3">
      <c r="A90">
        <v>3.2</v>
      </c>
      <c r="B90">
        <v>15.47</v>
      </c>
    </row>
    <row r="91" spans="1:2" x14ac:dyDescent="0.3">
      <c r="A91">
        <v>5</v>
      </c>
      <c r="B91">
        <v>12.6</v>
      </c>
    </row>
    <row r="92" spans="1:2" x14ac:dyDescent="0.3">
      <c r="A92">
        <v>2</v>
      </c>
      <c r="B92">
        <v>22.76</v>
      </c>
    </row>
    <row r="93" spans="1:2" x14ac:dyDescent="0.3">
      <c r="A93">
        <v>2</v>
      </c>
      <c r="B93">
        <v>23.32</v>
      </c>
    </row>
    <row r="94" spans="1:2" x14ac:dyDescent="0.3">
      <c r="A94">
        <v>0</v>
      </c>
      <c r="B94">
        <v>10</v>
      </c>
    </row>
    <row r="95" spans="1:2" x14ac:dyDescent="0.3">
      <c r="A95">
        <v>3.73</v>
      </c>
      <c r="B95">
        <v>11.27</v>
      </c>
    </row>
    <row r="96" spans="1:2" x14ac:dyDescent="0.3">
      <c r="A96">
        <v>1</v>
      </c>
      <c r="B96">
        <v>10</v>
      </c>
    </row>
    <row r="97" spans="1:2" x14ac:dyDescent="0.3">
      <c r="A97">
        <v>0</v>
      </c>
      <c r="B97">
        <v>11.27</v>
      </c>
    </row>
    <row r="98" spans="1:2" x14ac:dyDescent="0.3">
      <c r="A98">
        <v>0</v>
      </c>
      <c r="B98">
        <v>14.03</v>
      </c>
    </row>
    <row r="99" spans="1:2" x14ac:dyDescent="0.3">
      <c r="A99">
        <v>6.5</v>
      </c>
      <c r="B99">
        <v>13.98</v>
      </c>
    </row>
    <row r="100" spans="1:2" x14ac:dyDescent="0.3">
      <c r="A100">
        <v>1.5</v>
      </c>
      <c r="B100">
        <v>9.61</v>
      </c>
    </row>
    <row r="101" spans="1:2" x14ac:dyDescent="0.3">
      <c r="A101">
        <v>4.5</v>
      </c>
      <c r="B101">
        <v>18.12</v>
      </c>
    </row>
    <row r="102" spans="1:2" x14ac:dyDescent="0.3">
      <c r="A102">
        <v>5</v>
      </c>
      <c r="B102">
        <v>11.44</v>
      </c>
    </row>
    <row r="103" spans="1:2" x14ac:dyDescent="0.3">
      <c r="A103">
        <v>4</v>
      </c>
      <c r="B103">
        <v>10.17</v>
      </c>
    </row>
    <row r="104" spans="1:2" x14ac:dyDescent="0.3">
      <c r="A104">
        <v>4.26</v>
      </c>
      <c r="B104">
        <v>7.74</v>
      </c>
    </row>
    <row r="105" spans="1:2" x14ac:dyDescent="0.3">
      <c r="A105">
        <v>4</v>
      </c>
      <c r="B105">
        <v>21.99</v>
      </c>
    </row>
    <row r="106" spans="1:2" x14ac:dyDescent="0.3">
      <c r="A106">
        <v>3</v>
      </c>
      <c r="B106">
        <v>19.34</v>
      </c>
    </row>
    <row r="107" spans="1:2" x14ac:dyDescent="0.3">
      <c r="A107">
        <v>3</v>
      </c>
      <c r="B107">
        <v>10</v>
      </c>
    </row>
    <row r="108" spans="1:2" x14ac:dyDescent="0.3">
      <c r="A108">
        <v>1</v>
      </c>
      <c r="B108">
        <v>10.72</v>
      </c>
    </row>
    <row r="109" spans="1:2" x14ac:dyDescent="0.3">
      <c r="A109">
        <v>3</v>
      </c>
      <c r="B109">
        <v>10.06</v>
      </c>
    </row>
    <row r="110" spans="1:2" x14ac:dyDescent="0.3">
      <c r="A110">
        <v>1</v>
      </c>
      <c r="B110">
        <v>20.22</v>
      </c>
    </row>
    <row r="111" spans="1:2" x14ac:dyDescent="0.3">
      <c r="A111">
        <v>3</v>
      </c>
      <c r="B111">
        <v>13.75</v>
      </c>
    </row>
    <row r="112" spans="1:2" x14ac:dyDescent="0.3">
      <c r="A112">
        <v>3</v>
      </c>
      <c r="B112">
        <v>10</v>
      </c>
    </row>
    <row r="113" spans="1:2" x14ac:dyDescent="0.3">
      <c r="A113">
        <v>0</v>
      </c>
      <c r="B113">
        <v>10</v>
      </c>
    </row>
    <row r="114" spans="1:2" x14ac:dyDescent="0.3">
      <c r="A114">
        <v>0</v>
      </c>
      <c r="B114">
        <v>9.06</v>
      </c>
    </row>
    <row r="115" spans="1:2" x14ac:dyDescent="0.3">
      <c r="A115">
        <v>4</v>
      </c>
      <c r="B115">
        <v>31.82</v>
      </c>
    </row>
    <row r="116" spans="1:2" x14ac:dyDescent="0.3">
      <c r="A116">
        <v>3</v>
      </c>
      <c r="B116">
        <v>24.42</v>
      </c>
    </row>
    <row r="117" spans="1:2" x14ac:dyDescent="0.3">
      <c r="A117">
        <v>4</v>
      </c>
      <c r="B117">
        <v>15.3</v>
      </c>
    </row>
    <row r="118" spans="1:2" x14ac:dyDescent="0.3">
      <c r="A118">
        <v>2</v>
      </c>
      <c r="B118">
        <v>12.6</v>
      </c>
    </row>
    <row r="119" spans="1:2" x14ac:dyDescent="0.3">
      <c r="A119">
        <v>3</v>
      </c>
      <c r="B119">
        <v>25.47</v>
      </c>
    </row>
    <row r="120" spans="1:2" x14ac:dyDescent="0.3">
      <c r="A120">
        <v>5.51</v>
      </c>
      <c r="B120">
        <v>22.49</v>
      </c>
    </row>
    <row r="121" spans="1:2" x14ac:dyDescent="0.3">
      <c r="A121">
        <v>3</v>
      </c>
      <c r="B121">
        <v>10.83</v>
      </c>
    </row>
    <row r="122" spans="1:2" x14ac:dyDescent="0.3">
      <c r="A122">
        <v>2</v>
      </c>
      <c r="B122">
        <v>14.81</v>
      </c>
    </row>
    <row r="123" spans="1:2" x14ac:dyDescent="0.3">
      <c r="A123">
        <v>0</v>
      </c>
      <c r="B123">
        <v>13.04</v>
      </c>
    </row>
    <row r="124" spans="1:2" x14ac:dyDescent="0.3">
      <c r="A124">
        <v>5</v>
      </c>
      <c r="B124">
        <v>23.54</v>
      </c>
    </row>
    <row r="125" spans="1:2" x14ac:dyDescent="0.3">
      <c r="A125">
        <v>3</v>
      </c>
      <c r="B125">
        <v>15.47</v>
      </c>
    </row>
    <row r="126" spans="1:2" x14ac:dyDescent="0.3">
      <c r="A126">
        <v>0</v>
      </c>
      <c r="B126">
        <v>19.34</v>
      </c>
    </row>
    <row r="127" spans="1:2" x14ac:dyDescent="0.3">
      <c r="A127">
        <v>5</v>
      </c>
      <c r="B127">
        <v>27.24</v>
      </c>
    </row>
    <row r="128" spans="1:2" x14ac:dyDescent="0.3">
      <c r="A128">
        <v>0</v>
      </c>
      <c r="B128">
        <v>10</v>
      </c>
    </row>
    <row r="129" spans="1:2" x14ac:dyDescent="0.3">
      <c r="A129">
        <v>2</v>
      </c>
      <c r="B129">
        <v>11.55</v>
      </c>
    </row>
    <row r="130" spans="1:2" x14ac:dyDescent="0.3">
      <c r="A130">
        <v>7</v>
      </c>
      <c r="B130">
        <v>40.770000000000003</v>
      </c>
    </row>
    <row r="131" spans="1:2" x14ac:dyDescent="0.3">
      <c r="A131">
        <v>2.96</v>
      </c>
      <c r="B131">
        <v>12.04</v>
      </c>
    </row>
    <row r="132" spans="1:2" x14ac:dyDescent="0.3">
      <c r="A132">
        <v>0</v>
      </c>
      <c r="B132">
        <v>18.07</v>
      </c>
    </row>
    <row r="133" spans="1:2" x14ac:dyDescent="0.3">
      <c r="A133">
        <v>4</v>
      </c>
      <c r="B133">
        <v>13.15</v>
      </c>
    </row>
    <row r="134" spans="1:2" x14ac:dyDescent="0.3">
      <c r="A134">
        <v>0</v>
      </c>
      <c r="B134">
        <v>13.54</v>
      </c>
    </row>
    <row r="135" spans="1:2" x14ac:dyDescent="0.3">
      <c r="A135">
        <v>3.98</v>
      </c>
      <c r="B135">
        <v>16.02</v>
      </c>
    </row>
    <row r="136" spans="1:2" x14ac:dyDescent="0.3">
      <c r="A136">
        <v>3</v>
      </c>
      <c r="B136">
        <v>12.82</v>
      </c>
    </row>
    <row r="137" spans="1:2" x14ac:dyDescent="0.3">
      <c r="A137">
        <v>2</v>
      </c>
      <c r="B137">
        <v>11.27</v>
      </c>
    </row>
    <row r="138" spans="1:2" x14ac:dyDescent="0.3">
      <c r="A138">
        <v>5</v>
      </c>
      <c r="B138">
        <v>26.08</v>
      </c>
    </row>
    <row r="139" spans="1:2" x14ac:dyDescent="0.3">
      <c r="A139">
        <v>0</v>
      </c>
      <c r="B139">
        <v>10</v>
      </c>
    </row>
    <row r="140" spans="1:2" x14ac:dyDescent="0.3">
      <c r="A140">
        <v>3</v>
      </c>
      <c r="B140">
        <v>12.82</v>
      </c>
    </row>
    <row r="141" spans="1:2" x14ac:dyDescent="0.3">
      <c r="A141">
        <v>0</v>
      </c>
      <c r="B141">
        <v>10</v>
      </c>
    </row>
    <row r="142" spans="1:2" x14ac:dyDescent="0.3">
      <c r="A142">
        <v>4.5</v>
      </c>
      <c r="B142">
        <v>20.11</v>
      </c>
    </row>
    <row r="143" spans="1:2" x14ac:dyDescent="0.3">
      <c r="A143">
        <v>3.5</v>
      </c>
      <c r="B143">
        <v>14.97</v>
      </c>
    </row>
    <row r="144" spans="1:2" x14ac:dyDescent="0.3">
      <c r="A144">
        <v>3</v>
      </c>
      <c r="B144">
        <v>15.03</v>
      </c>
    </row>
    <row r="145" spans="1:2" x14ac:dyDescent="0.3">
      <c r="A145">
        <v>6</v>
      </c>
      <c r="B145">
        <v>22.54</v>
      </c>
    </row>
    <row r="146" spans="1:2" x14ac:dyDescent="0.3">
      <c r="A146">
        <v>2</v>
      </c>
      <c r="B146">
        <v>11.82</v>
      </c>
    </row>
    <row r="147" spans="1:2" x14ac:dyDescent="0.3">
      <c r="A147">
        <v>2</v>
      </c>
      <c r="B147">
        <v>10</v>
      </c>
    </row>
    <row r="148" spans="1:2" x14ac:dyDescent="0.3">
      <c r="A148">
        <v>3</v>
      </c>
      <c r="B148">
        <v>15.75</v>
      </c>
    </row>
    <row r="149" spans="1:2" x14ac:dyDescent="0.3">
      <c r="A149">
        <v>2</v>
      </c>
      <c r="B149">
        <v>14.03</v>
      </c>
    </row>
    <row r="150" spans="1:2" x14ac:dyDescent="0.3">
      <c r="A150">
        <v>0</v>
      </c>
      <c r="B150">
        <v>10.5</v>
      </c>
    </row>
    <row r="151" spans="1:2" x14ac:dyDescent="0.3">
      <c r="A151">
        <v>2</v>
      </c>
      <c r="B151">
        <v>10.83</v>
      </c>
    </row>
    <row r="152" spans="1:2" x14ac:dyDescent="0.3">
      <c r="A152">
        <v>2.4</v>
      </c>
      <c r="B152">
        <v>17.62</v>
      </c>
    </row>
    <row r="153" spans="1:2" x14ac:dyDescent="0.3">
      <c r="A153">
        <v>2.12</v>
      </c>
      <c r="B153">
        <v>11.88</v>
      </c>
    </row>
    <row r="154" spans="1:2" x14ac:dyDescent="0.3">
      <c r="A154">
        <v>3</v>
      </c>
      <c r="B154">
        <v>10</v>
      </c>
    </row>
    <row r="155" spans="1:2" x14ac:dyDescent="0.3">
      <c r="A155">
        <v>3</v>
      </c>
      <c r="B155">
        <v>17.350000000000001</v>
      </c>
    </row>
    <row r="156" spans="1:2" x14ac:dyDescent="0.3">
      <c r="A156">
        <v>0</v>
      </c>
      <c r="B156">
        <v>13.7</v>
      </c>
    </row>
    <row r="157" spans="1:2" x14ac:dyDescent="0.3">
      <c r="A157">
        <v>4</v>
      </c>
      <c r="B157">
        <v>12.6</v>
      </c>
    </row>
    <row r="158" spans="1:2" x14ac:dyDescent="0.3">
      <c r="A158">
        <v>0</v>
      </c>
      <c r="B158">
        <v>10.94</v>
      </c>
    </row>
    <row r="159" spans="1:2" x14ac:dyDescent="0.3">
      <c r="A159">
        <v>4</v>
      </c>
      <c r="B159">
        <v>14.2</v>
      </c>
    </row>
    <row r="160" spans="1:2" x14ac:dyDescent="0.3">
      <c r="A160">
        <v>2</v>
      </c>
      <c r="B160">
        <v>10.5</v>
      </c>
    </row>
    <row r="161" spans="1:2" x14ac:dyDescent="0.3">
      <c r="A161">
        <v>5</v>
      </c>
      <c r="B161">
        <v>18.2</v>
      </c>
    </row>
    <row r="162" spans="1:2" x14ac:dyDescent="0.3">
      <c r="A162">
        <v>3</v>
      </c>
      <c r="B162">
        <v>21.88</v>
      </c>
    </row>
    <row r="163" spans="1:2" x14ac:dyDescent="0.3">
      <c r="A163">
        <v>3</v>
      </c>
      <c r="B163">
        <v>16.52</v>
      </c>
    </row>
    <row r="164" spans="1:2" x14ac:dyDescent="0.3">
      <c r="A164">
        <v>5</v>
      </c>
      <c r="B164">
        <v>30.63</v>
      </c>
    </row>
    <row r="165" spans="1:2" x14ac:dyDescent="0.3">
      <c r="A165">
        <v>3</v>
      </c>
      <c r="B165">
        <v>10</v>
      </c>
    </row>
    <row r="166" spans="1:2" x14ac:dyDescent="0.3">
      <c r="A166">
        <v>3</v>
      </c>
      <c r="B166">
        <v>35.03</v>
      </c>
    </row>
    <row r="167" spans="1:2" x14ac:dyDescent="0.3">
      <c r="A167">
        <v>3</v>
      </c>
      <c r="B167">
        <v>12.82</v>
      </c>
    </row>
    <row r="168" spans="1:2" x14ac:dyDescent="0.3">
      <c r="A168">
        <v>3</v>
      </c>
      <c r="B168">
        <v>10.72</v>
      </c>
    </row>
    <row r="169" spans="1:2" x14ac:dyDescent="0.3">
      <c r="A169">
        <v>3</v>
      </c>
      <c r="B169">
        <v>27.51</v>
      </c>
    </row>
    <row r="170" spans="1:2" x14ac:dyDescent="0.3">
      <c r="A170">
        <v>3</v>
      </c>
      <c r="B170">
        <v>12.6</v>
      </c>
    </row>
    <row r="171" spans="1:2" x14ac:dyDescent="0.3">
      <c r="A171">
        <v>2</v>
      </c>
      <c r="B171">
        <v>10</v>
      </c>
    </row>
    <row r="172" spans="1:2" x14ac:dyDescent="0.3">
      <c r="A172">
        <v>5.71</v>
      </c>
      <c r="B172">
        <v>38.29</v>
      </c>
    </row>
    <row r="173" spans="1:2" x14ac:dyDescent="0.3">
      <c r="A173">
        <v>0</v>
      </c>
      <c r="B173">
        <v>30.28</v>
      </c>
    </row>
    <row r="174" spans="1:2" x14ac:dyDescent="0.3">
      <c r="A174">
        <v>3</v>
      </c>
      <c r="B174">
        <v>12.04</v>
      </c>
    </row>
    <row r="175" spans="1:2" x14ac:dyDescent="0.3">
      <c r="A175">
        <v>3</v>
      </c>
      <c r="B175">
        <v>16.739999999999998</v>
      </c>
    </row>
    <row r="176" spans="1:2" x14ac:dyDescent="0.3">
      <c r="A176">
        <v>0</v>
      </c>
      <c r="B176">
        <v>19.559999999999999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0"/>
  <sheetViews>
    <sheetView workbookViewId="0">
      <selection activeCell="G10" sqref="G10"/>
    </sheetView>
  </sheetViews>
  <sheetFormatPr defaultRowHeight="14.4" x14ac:dyDescent="0.3"/>
  <cols>
    <col min="5" max="5" width="15.88671875" customWidth="1"/>
  </cols>
  <sheetData>
    <row r="1" spans="1:11" x14ac:dyDescent="0.3">
      <c r="A1" s="7" t="s">
        <v>572</v>
      </c>
      <c r="B1" s="7" t="s">
        <v>573</v>
      </c>
    </row>
    <row r="2" spans="1:11" x14ac:dyDescent="0.3">
      <c r="A2">
        <v>3</v>
      </c>
      <c r="B2">
        <v>3.67</v>
      </c>
    </row>
    <row r="3" spans="1:11" x14ac:dyDescent="0.3">
      <c r="A3">
        <v>4.78</v>
      </c>
      <c r="B3">
        <v>2</v>
      </c>
      <c r="E3" t="s">
        <v>550</v>
      </c>
    </row>
    <row r="4" spans="1:11" x14ac:dyDescent="0.3">
      <c r="A4">
        <v>3.61</v>
      </c>
      <c r="B4">
        <v>6</v>
      </c>
    </row>
    <row r="5" spans="1:11" ht="15" thickBot="1" x14ac:dyDescent="0.35">
      <c r="A5">
        <v>6</v>
      </c>
      <c r="B5">
        <v>2</v>
      </c>
      <c r="E5" t="s">
        <v>551</v>
      </c>
    </row>
    <row r="6" spans="1:11" x14ac:dyDescent="0.3">
      <c r="A6">
        <v>3</v>
      </c>
      <c r="B6">
        <v>1.71</v>
      </c>
      <c r="E6" s="6" t="s">
        <v>552</v>
      </c>
      <c r="F6" s="6" t="s">
        <v>553</v>
      </c>
      <c r="G6" s="6" t="s">
        <v>554</v>
      </c>
      <c r="H6" s="6" t="s">
        <v>555</v>
      </c>
      <c r="I6" s="6" t="s">
        <v>556</v>
      </c>
    </row>
    <row r="7" spans="1:11" x14ac:dyDescent="0.3">
      <c r="A7">
        <v>5.0599999999999996</v>
      </c>
      <c r="B7">
        <v>3.38</v>
      </c>
      <c r="E7" s="4" t="s">
        <v>557</v>
      </c>
      <c r="F7" s="4">
        <v>339</v>
      </c>
      <c r="G7" s="4">
        <v>1056.3099999999997</v>
      </c>
      <c r="H7" s="4">
        <v>3.115958702064896</v>
      </c>
      <c r="I7" s="4">
        <v>7.5127342113071904</v>
      </c>
    </row>
    <row r="8" spans="1:11" ht="15" thickBot="1" x14ac:dyDescent="0.35">
      <c r="A8">
        <v>4</v>
      </c>
      <c r="B8">
        <v>1.95</v>
      </c>
      <c r="E8" s="5" t="s">
        <v>558</v>
      </c>
      <c r="F8" s="5">
        <v>306</v>
      </c>
      <c r="G8" s="5">
        <v>1061.3299999999995</v>
      </c>
      <c r="H8" s="5">
        <v>3.4683986928104558</v>
      </c>
      <c r="I8" s="5">
        <v>6.8694089028179794</v>
      </c>
    </row>
    <row r="9" spans="1:11" x14ac:dyDescent="0.3">
      <c r="A9">
        <v>4</v>
      </c>
      <c r="B9">
        <v>3.09</v>
      </c>
    </row>
    <row r="10" spans="1:11" x14ac:dyDescent="0.3">
      <c r="A10">
        <v>2.65</v>
      </c>
      <c r="B10">
        <v>5</v>
      </c>
    </row>
    <row r="11" spans="1:11" ht="15" thickBot="1" x14ac:dyDescent="0.35">
      <c r="A11">
        <v>5</v>
      </c>
      <c r="B11">
        <v>2</v>
      </c>
      <c r="E11" t="s">
        <v>559</v>
      </c>
    </row>
    <row r="12" spans="1:11" x14ac:dyDescent="0.3">
      <c r="A12">
        <v>2.48</v>
      </c>
      <c r="B12">
        <v>4</v>
      </c>
      <c r="E12" s="6" t="s">
        <v>560</v>
      </c>
      <c r="F12" s="6" t="s">
        <v>561</v>
      </c>
      <c r="G12" s="6" t="s">
        <v>562</v>
      </c>
      <c r="H12" s="6" t="s">
        <v>563</v>
      </c>
      <c r="I12" s="6" t="s">
        <v>18</v>
      </c>
      <c r="J12" s="6" t="s">
        <v>564</v>
      </c>
      <c r="K12" s="6" t="s">
        <v>565</v>
      </c>
    </row>
    <row r="13" spans="1:11" x14ac:dyDescent="0.3">
      <c r="A13">
        <v>3</v>
      </c>
      <c r="B13">
        <v>5</v>
      </c>
      <c r="E13" s="4" t="s">
        <v>566</v>
      </c>
      <c r="F13" s="4">
        <v>19.977069125679009</v>
      </c>
      <c r="G13" s="4">
        <v>1</v>
      </c>
      <c r="H13" s="4">
        <v>19.977069125679009</v>
      </c>
      <c r="I13" s="4">
        <v>2.7716750129120227</v>
      </c>
      <c r="J13" s="4">
        <v>9.6432862146651407E-2</v>
      </c>
      <c r="K13" s="4">
        <v>3.855961383844654</v>
      </c>
    </row>
    <row r="14" spans="1:11" x14ac:dyDescent="0.3">
      <c r="A14">
        <v>7.73</v>
      </c>
      <c r="B14">
        <v>3.12</v>
      </c>
      <c r="E14" s="4" t="s">
        <v>567</v>
      </c>
      <c r="F14" s="4">
        <v>4634.4738787813039</v>
      </c>
      <c r="G14" s="4">
        <v>643</v>
      </c>
      <c r="H14" s="4">
        <v>7.2075799047920741</v>
      </c>
      <c r="I14" s="4"/>
      <c r="J14" s="4"/>
      <c r="K14" s="4"/>
    </row>
    <row r="15" spans="1:11" x14ac:dyDescent="0.3">
      <c r="A15">
        <v>0</v>
      </c>
      <c r="B15">
        <v>4.2</v>
      </c>
      <c r="E15" s="4"/>
      <c r="F15" s="4"/>
      <c r="G15" s="4"/>
      <c r="H15" s="4"/>
      <c r="I15" s="4"/>
      <c r="J15" s="4"/>
      <c r="K15" s="4"/>
    </row>
    <row r="16" spans="1:11" ht="15" thickBot="1" x14ac:dyDescent="0.35">
      <c r="A16">
        <v>4.91</v>
      </c>
      <c r="B16">
        <v>4.12</v>
      </c>
      <c r="E16" s="5" t="s">
        <v>568</v>
      </c>
      <c r="F16" s="5">
        <v>4654.4509479069829</v>
      </c>
      <c r="G16" s="5">
        <v>644</v>
      </c>
      <c r="H16" s="5"/>
      <c r="I16" s="5"/>
      <c r="J16" s="5"/>
      <c r="K16" s="5"/>
    </row>
    <row r="17" spans="1:2" x14ac:dyDescent="0.3">
      <c r="A17">
        <v>3</v>
      </c>
      <c r="B17">
        <v>3.06</v>
      </c>
    </row>
    <row r="18" spans="1:2" x14ac:dyDescent="0.3">
      <c r="A18">
        <v>3</v>
      </c>
      <c r="B18">
        <v>6</v>
      </c>
    </row>
    <row r="19" spans="1:2" x14ac:dyDescent="0.3">
      <c r="A19">
        <v>3</v>
      </c>
      <c r="B19">
        <v>2.93</v>
      </c>
    </row>
    <row r="20" spans="1:2" x14ac:dyDescent="0.3">
      <c r="A20">
        <v>8.7799999999999994</v>
      </c>
      <c r="B20">
        <v>3.87</v>
      </c>
    </row>
    <row r="21" spans="1:2" x14ac:dyDescent="0.3">
      <c r="A21">
        <v>3</v>
      </c>
      <c r="B21">
        <v>2</v>
      </c>
    </row>
    <row r="22" spans="1:2" x14ac:dyDescent="0.3">
      <c r="A22">
        <v>3</v>
      </c>
      <c r="B22">
        <v>4.8</v>
      </c>
    </row>
    <row r="23" spans="1:2" x14ac:dyDescent="0.3">
      <c r="A23">
        <v>1.82</v>
      </c>
      <c r="B23">
        <v>6.69</v>
      </c>
    </row>
    <row r="24" spans="1:2" x14ac:dyDescent="0.3">
      <c r="A24">
        <v>0</v>
      </c>
      <c r="B24">
        <v>7.18</v>
      </c>
    </row>
    <row r="25" spans="1:2" x14ac:dyDescent="0.3">
      <c r="A25">
        <v>0</v>
      </c>
      <c r="B25">
        <v>5.36</v>
      </c>
    </row>
    <row r="26" spans="1:2" x14ac:dyDescent="0.3">
      <c r="A26">
        <v>1.06</v>
      </c>
      <c r="B26">
        <v>2.56</v>
      </c>
    </row>
    <row r="27" spans="1:2" x14ac:dyDescent="0.3">
      <c r="A27">
        <v>4</v>
      </c>
      <c r="B27">
        <v>4.3499999999999996</v>
      </c>
    </row>
    <row r="28" spans="1:2" x14ac:dyDescent="0.3">
      <c r="A28">
        <v>5.22</v>
      </c>
      <c r="B28">
        <v>2.83</v>
      </c>
    </row>
    <row r="29" spans="1:2" x14ac:dyDescent="0.3">
      <c r="A29">
        <v>2.67</v>
      </c>
      <c r="B29">
        <v>1.86</v>
      </c>
    </row>
    <row r="30" spans="1:2" x14ac:dyDescent="0.3">
      <c r="A30">
        <v>2.4</v>
      </c>
      <c r="B30">
        <v>2.64</v>
      </c>
    </row>
    <row r="31" spans="1:2" x14ac:dyDescent="0.3">
      <c r="A31">
        <v>0</v>
      </c>
      <c r="B31">
        <v>4</v>
      </c>
    </row>
    <row r="32" spans="1:2" x14ac:dyDescent="0.3">
      <c r="A32">
        <v>0</v>
      </c>
      <c r="B32">
        <v>8</v>
      </c>
    </row>
    <row r="33" spans="1:2" x14ac:dyDescent="0.3">
      <c r="A33">
        <v>2.76</v>
      </c>
      <c r="B33">
        <v>3.12</v>
      </c>
    </row>
    <row r="34" spans="1:2" x14ac:dyDescent="0.3">
      <c r="A34">
        <v>6.26</v>
      </c>
      <c r="B34">
        <v>4.3600000000000003</v>
      </c>
    </row>
    <row r="35" spans="1:2" x14ac:dyDescent="0.3">
      <c r="A35">
        <v>0</v>
      </c>
      <c r="B35">
        <v>3.76</v>
      </c>
    </row>
    <row r="36" spans="1:2" x14ac:dyDescent="0.3">
      <c r="A36">
        <v>2.41</v>
      </c>
      <c r="B36">
        <v>2.86</v>
      </c>
    </row>
    <row r="37" spans="1:2" x14ac:dyDescent="0.3">
      <c r="A37">
        <v>3</v>
      </c>
      <c r="B37">
        <v>2.77</v>
      </c>
    </row>
    <row r="38" spans="1:2" x14ac:dyDescent="0.3">
      <c r="A38">
        <v>2</v>
      </c>
      <c r="B38">
        <v>2.78</v>
      </c>
    </row>
    <row r="39" spans="1:2" x14ac:dyDescent="0.3">
      <c r="A39">
        <v>22.77</v>
      </c>
      <c r="B39">
        <v>0</v>
      </c>
    </row>
    <row r="40" spans="1:2" x14ac:dyDescent="0.3">
      <c r="A40">
        <v>3.13</v>
      </c>
      <c r="B40">
        <v>2.36</v>
      </c>
    </row>
    <row r="41" spans="1:2" x14ac:dyDescent="0.3">
      <c r="A41">
        <v>4.92</v>
      </c>
      <c r="B41">
        <v>0</v>
      </c>
    </row>
    <row r="42" spans="1:2" x14ac:dyDescent="0.3">
      <c r="A42">
        <v>4.12</v>
      </c>
      <c r="B42">
        <v>2</v>
      </c>
    </row>
    <row r="43" spans="1:2" x14ac:dyDescent="0.3">
      <c r="A43">
        <v>3.24</v>
      </c>
      <c r="B43">
        <v>1.78</v>
      </c>
    </row>
    <row r="44" spans="1:2" x14ac:dyDescent="0.3">
      <c r="A44">
        <v>2</v>
      </c>
      <c r="B44">
        <v>4</v>
      </c>
    </row>
    <row r="45" spans="1:2" x14ac:dyDescent="0.3">
      <c r="A45">
        <v>4.03</v>
      </c>
      <c r="B45">
        <v>1</v>
      </c>
    </row>
    <row r="46" spans="1:2" x14ac:dyDescent="0.3">
      <c r="A46">
        <v>4</v>
      </c>
      <c r="B46">
        <v>5</v>
      </c>
    </row>
    <row r="47" spans="1:2" x14ac:dyDescent="0.3">
      <c r="A47">
        <v>2.9</v>
      </c>
      <c r="B47">
        <v>3</v>
      </c>
    </row>
    <row r="48" spans="1:2" x14ac:dyDescent="0.3">
      <c r="A48">
        <v>2.96</v>
      </c>
      <c r="B48">
        <v>2.2400000000000002</v>
      </c>
    </row>
    <row r="49" spans="1:2" x14ac:dyDescent="0.3">
      <c r="A49">
        <v>5.95</v>
      </c>
      <c r="B49">
        <v>1.46</v>
      </c>
    </row>
    <row r="50" spans="1:2" x14ac:dyDescent="0.3">
      <c r="A50">
        <v>0</v>
      </c>
      <c r="B50">
        <v>22.12</v>
      </c>
    </row>
    <row r="51" spans="1:2" x14ac:dyDescent="0.3">
      <c r="A51">
        <v>3.05</v>
      </c>
      <c r="B51">
        <v>2.4</v>
      </c>
    </row>
    <row r="52" spans="1:2" x14ac:dyDescent="0.3">
      <c r="A52">
        <v>5.18</v>
      </c>
      <c r="B52">
        <v>3</v>
      </c>
    </row>
    <row r="53" spans="1:2" x14ac:dyDescent="0.3">
      <c r="A53">
        <v>3.18</v>
      </c>
      <c r="B53">
        <v>0.97</v>
      </c>
    </row>
    <row r="54" spans="1:2" x14ac:dyDescent="0.3">
      <c r="A54">
        <v>1.5</v>
      </c>
      <c r="B54">
        <v>0</v>
      </c>
    </row>
    <row r="55" spans="1:2" x14ac:dyDescent="0.3">
      <c r="A55">
        <v>4</v>
      </c>
      <c r="B55">
        <v>2.75</v>
      </c>
    </row>
    <row r="56" spans="1:2" x14ac:dyDescent="0.3">
      <c r="A56">
        <v>4</v>
      </c>
      <c r="B56">
        <v>3.04</v>
      </c>
    </row>
    <row r="57" spans="1:2" x14ac:dyDescent="0.3">
      <c r="A57">
        <v>1</v>
      </c>
      <c r="B57">
        <v>2.8</v>
      </c>
    </row>
    <row r="58" spans="1:2" x14ac:dyDescent="0.3">
      <c r="A58">
        <v>5.24</v>
      </c>
      <c r="B58">
        <v>8</v>
      </c>
    </row>
    <row r="59" spans="1:2" x14ac:dyDescent="0.3">
      <c r="A59">
        <v>2.3199999999999998</v>
      </c>
      <c r="B59">
        <v>7.5</v>
      </c>
    </row>
    <row r="60" spans="1:2" x14ac:dyDescent="0.3">
      <c r="A60">
        <v>2.98</v>
      </c>
      <c r="B60">
        <v>7.66</v>
      </c>
    </row>
    <row r="61" spans="1:2" x14ac:dyDescent="0.3">
      <c r="A61">
        <v>3</v>
      </c>
      <c r="B61">
        <v>3</v>
      </c>
    </row>
    <row r="62" spans="1:2" x14ac:dyDescent="0.3">
      <c r="A62">
        <v>3</v>
      </c>
      <c r="B62">
        <v>2.71</v>
      </c>
    </row>
    <row r="63" spans="1:2" x14ac:dyDescent="0.3">
      <c r="A63">
        <v>4</v>
      </c>
      <c r="B63">
        <v>2.4</v>
      </c>
    </row>
    <row r="64" spans="1:2" x14ac:dyDescent="0.3">
      <c r="A64">
        <v>0</v>
      </c>
      <c r="B64">
        <v>0.32</v>
      </c>
    </row>
    <row r="65" spans="1:2" x14ac:dyDescent="0.3">
      <c r="A65">
        <v>3</v>
      </c>
      <c r="B65">
        <v>3.34</v>
      </c>
    </row>
    <row r="66" spans="1:2" x14ac:dyDescent="0.3">
      <c r="A66">
        <v>0</v>
      </c>
      <c r="B66">
        <v>2</v>
      </c>
    </row>
    <row r="67" spans="1:2" x14ac:dyDescent="0.3">
      <c r="A67">
        <v>5.86</v>
      </c>
      <c r="B67">
        <v>4.84</v>
      </c>
    </row>
    <row r="68" spans="1:2" x14ac:dyDescent="0.3">
      <c r="A68">
        <v>11.93</v>
      </c>
      <c r="B68">
        <v>3</v>
      </c>
    </row>
    <row r="69" spans="1:2" x14ac:dyDescent="0.3">
      <c r="A69">
        <v>5</v>
      </c>
      <c r="B69">
        <v>2.2000000000000002</v>
      </c>
    </row>
    <row r="70" spans="1:2" x14ac:dyDescent="0.3">
      <c r="A70">
        <v>4.17</v>
      </c>
      <c r="B70">
        <v>1</v>
      </c>
    </row>
    <row r="71" spans="1:2" x14ac:dyDescent="0.3">
      <c r="A71">
        <v>2.23</v>
      </c>
      <c r="B71">
        <v>2.2200000000000002</v>
      </c>
    </row>
    <row r="72" spans="1:2" x14ac:dyDescent="0.3">
      <c r="A72">
        <v>1</v>
      </c>
      <c r="B72">
        <v>5</v>
      </c>
    </row>
    <row r="73" spans="1:2" x14ac:dyDescent="0.3">
      <c r="A73">
        <v>2</v>
      </c>
      <c r="B73">
        <v>6</v>
      </c>
    </row>
    <row r="74" spans="1:2" x14ac:dyDescent="0.3">
      <c r="A74">
        <v>2.84</v>
      </c>
      <c r="B74">
        <v>3.3</v>
      </c>
    </row>
    <row r="75" spans="1:2" x14ac:dyDescent="0.3">
      <c r="A75">
        <v>7</v>
      </c>
      <c r="B75">
        <v>1.91</v>
      </c>
    </row>
    <row r="76" spans="1:2" x14ac:dyDescent="0.3">
      <c r="A76">
        <v>9.59</v>
      </c>
      <c r="B76">
        <v>2</v>
      </c>
    </row>
    <row r="77" spans="1:2" x14ac:dyDescent="0.3">
      <c r="A77">
        <v>2.98</v>
      </c>
      <c r="B77">
        <v>3</v>
      </c>
    </row>
    <row r="78" spans="1:2" x14ac:dyDescent="0.3">
      <c r="A78">
        <v>6.88</v>
      </c>
      <c r="B78">
        <v>3</v>
      </c>
    </row>
    <row r="79" spans="1:2" x14ac:dyDescent="0.3">
      <c r="A79">
        <v>0</v>
      </c>
      <c r="B79">
        <v>8.81</v>
      </c>
    </row>
    <row r="80" spans="1:2" x14ac:dyDescent="0.3">
      <c r="A80">
        <v>4.67</v>
      </c>
      <c r="B80">
        <v>3</v>
      </c>
    </row>
    <row r="81" spans="1:2" x14ac:dyDescent="0.3">
      <c r="A81">
        <v>5.38</v>
      </c>
      <c r="B81">
        <v>0</v>
      </c>
    </row>
    <row r="82" spans="1:2" x14ac:dyDescent="0.3">
      <c r="A82">
        <v>0</v>
      </c>
      <c r="B82">
        <v>5.58</v>
      </c>
    </row>
    <row r="83" spans="1:2" x14ac:dyDescent="0.3">
      <c r="A83">
        <v>2.62</v>
      </c>
      <c r="B83">
        <v>2.38</v>
      </c>
    </row>
    <row r="84" spans="1:2" x14ac:dyDescent="0.3">
      <c r="A84">
        <v>0</v>
      </c>
      <c r="B84">
        <v>10</v>
      </c>
    </row>
    <row r="85" spans="1:2" x14ac:dyDescent="0.3">
      <c r="A85">
        <v>6</v>
      </c>
      <c r="B85">
        <v>3</v>
      </c>
    </row>
    <row r="86" spans="1:2" x14ac:dyDescent="0.3">
      <c r="A86">
        <v>5</v>
      </c>
      <c r="B86">
        <v>10</v>
      </c>
    </row>
    <row r="87" spans="1:2" x14ac:dyDescent="0.3">
      <c r="A87">
        <v>0</v>
      </c>
      <c r="B87">
        <v>5</v>
      </c>
    </row>
    <row r="88" spans="1:2" x14ac:dyDescent="0.3">
      <c r="A88">
        <v>3.15</v>
      </c>
      <c r="B88">
        <v>5</v>
      </c>
    </row>
    <row r="89" spans="1:2" x14ac:dyDescent="0.3">
      <c r="A89">
        <v>5.99</v>
      </c>
      <c r="B89">
        <v>2</v>
      </c>
    </row>
    <row r="90" spans="1:2" x14ac:dyDescent="0.3">
      <c r="A90">
        <v>5</v>
      </c>
      <c r="B90">
        <v>3.19</v>
      </c>
    </row>
    <row r="91" spans="1:2" x14ac:dyDescent="0.3">
      <c r="A91">
        <v>3</v>
      </c>
      <c r="B91">
        <v>1</v>
      </c>
    </row>
    <row r="92" spans="1:2" x14ac:dyDescent="0.3">
      <c r="A92">
        <v>2.33</v>
      </c>
      <c r="B92">
        <v>3</v>
      </c>
    </row>
    <row r="93" spans="1:2" x14ac:dyDescent="0.3">
      <c r="A93">
        <v>6.44</v>
      </c>
      <c r="B93">
        <v>3</v>
      </c>
    </row>
    <row r="94" spans="1:2" x14ac:dyDescent="0.3">
      <c r="A94">
        <v>1.77</v>
      </c>
      <c r="B94">
        <v>2.78</v>
      </c>
    </row>
    <row r="95" spans="1:2" x14ac:dyDescent="0.3">
      <c r="A95">
        <v>4.25</v>
      </c>
      <c r="B95">
        <v>2.09</v>
      </c>
    </row>
    <row r="96" spans="1:2" x14ac:dyDescent="0.3">
      <c r="A96">
        <v>2</v>
      </c>
      <c r="B96">
        <v>2.09</v>
      </c>
    </row>
    <row r="97" spans="1:2" x14ac:dyDescent="0.3">
      <c r="A97">
        <v>3.75</v>
      </c>
      <c r="B97">
        <v>22.48</v>
      </c>
    </row>
    <row r="98" spans="1:2" x14ac:dyDescent="0.3">
      <c r="A98">
        <v>4.09</v>
      </c>
      <c r="B98">
        <v>6.75</v>
      </c>
    </row>
    <row r="99" spans="1:2" x14ac:dyDescent="0.3">
      <c r="A99">
        <v>3</v>
      </c>
      <c r="B99">
        <v>3</v>
      </c>
    </row>
    <row r="100" spans="1:2" x14ac:dyDescent="0.3">
      <c r="A100">
        <v>2.83</v>
      </c>
      <c r="B100">
        <v>3.09</v>
      </c>
    </row>
    <row r="101" spans="1:2" x14ac:dyDescent="0.3">
      <c r="A101">
        <v>4.34</v>
      </c>
      <c r="B101">
        <v>2.11</v>
      </c>
    </row>
    <row r="102" spans="1:2" x14ac:dyDescent="0.3">
      <c r="A102">
        <v>1.7</v>
      </c>
      <c r="B102">
        <v>3</v>
      </c>
    </row>
    <row r="103" spans="1:2" x14ac:dyDescent="0.3">
      <c r="A103">
        <v>1.93</v>
      </c>
      <c r="B103">
        <v>5</v>
      </c>
    </row>
    <row r="104" spans="1:2" x14ac:dyDescent="0.3">
      <c r="A104">
        <v>0.9</v>
      </c>
      <c r="B104">
        <v>2.0699999999999998</v>
      </c>
    </row>
    <row r="105" spans="1:2" x14ac:dyDescent="0.3">
      <c r="A105">
        <v>4.88</v>
      </c>
      <c r="B105">
        <v>2.2999999999999998</v>
      </c>
    </row>
    <row r="106" spans="1:2" x14ac:dyDescent="0.3">
      <c r="A106">
        <v>2.52</v>
      </c>
      <c r="B106">
        <v>3</v>
      </c>
    </row>
    <row r="107" spans="1:2" x14ac:dyDescent="0.3">
      <c r="A107">
        <v>3</v>
      </c>
      <c r="B107">
        <v>4</v>
      </c>
    </row>
    <row r="108" spans="1:2" x14ac:dyDescent="0.3">
      <c r="A108">
        <v>6.74</v>
      </c>
      <c r="B108">
        <v>1.89</v>
      </c>
    </row>
    <row r="109" spans="1:2" x14ac:dyDescent="0.3">
      <c r="A109">
        <v>2.41</v>
      </c>
      <c r="B109">
        <v>3</v>
      </c>
    </row>
    <row r="110" spans="1:2" x14ac:dyDescent="0.3">
      <c r="A110">
        <v>4.46</v>
      </c>
      <c r="B110">
        <v>5</v>
      </c>
    </row>
    <row r="111" spans="1:2" x14ac:dyDescent="0.3">
      <c r="A111">
        <v>3.63</v>
      </c>
      <c r="B111">
        <v>0.5</v>
      </c>
    </row>
    <row r="112" spans="1:2" x14ac:dyDescent="0.3">
      <c r="A112">
        <v>0</v>
      </c>
      <c r="B112">
        <v>3.92</v>
      </c>
    </row>
    <row r="113" spans="1:2" x14ac:dyDescent="0.3">
      <c r="A113">
        <v>0</v>
      </c>
      <c r="B113">
        <v>2.92</v>
      </c>
    </row>
    <row r="114" spans="1:2" x14ac:dyDescent="0.3">
      <c r="A114">
        <v>0</v>
      </c>
      <c r="B114">
        <v>5</v>
      </c>
    </row>
    <row r="115" spans="1:2" x14ac:dyDescent="0.3">
      <c r="A115">
        <v>6.12</v>
      </c>
      <c r="B115">
        <v>2.59</v>
      </c>
    </row>
    <row r="116" spans="1:2" x14ac:dyDescent="0.3">
      <c r="A116">
        <v>1</v>
      </c>
      <c r="B116">
        <v>3.45</v>
      </c>
    </row>
    <row r="117" spans="1:2" x14ac:dyDescent="0.3">
      <c r="A117">
        <v>0</v>
      </c>
      <c r="B117">
        <v>2.4300000000000002</v>
      </c>
    </row>
    <row r="118" spans="1:2" x14ac:dyDescent="0.3">
      <c r="A118">
        <v>5</v>
      </c>
      <c r="B118">
        <v>3.44</v>
      </c>
    </row>
    <row r="119" spans="1:2" x14ac:dyDescent="0.3">
      <c r="A119">
        <v>0</v>
      </c>
      <c r="B119">
        <v>4.5</v>
      </c>
    </row>
    <row r="120" spans="1:2" x14ac:dyDescent="0.3">
      <c r="A120">
        <v>0</v>
      </c>
      <c r="B120">
        <v>6</v>
      </c>
    </row>
    <row r="121" spans="1:2" x14ac:dyDescent="0.3">
      <c r="A121">
        <v>3.45</v>
      </c>
      <c r="B121">
        <v>2.17</v>
      </c>
    </row>
    <row r="122" spans="1:2" x14ac:dyDescent="0.3">
      <c r="A122">
        <v>7.49</v>
      </c>
      <c r="B122">
        <v>2.77</v>
      </c>
    </row>
    <row r="123" spans="1:2" x14ac:dyDescent="0.3">
      <c r="A123">
        <v>2</v>
      </c>
      <c r="B123">
        <v>4.07</v>
      </c>
    </row>
    <row r="124" spans="1:2" x14ac:dyDescent="0.3">
      <c r="A124">
        <v>5.77</v>
      </c>
      <c r="B124">
        <v>0.12</v>
      </c>
    </row>
    <row r="125" spans="1:2" x14ac:dyDescent="0.3">
      <c r="A125">
        <v>0</v>
      </c>
      <c r="B125">
        <v>5</v>
      </c>
    </row>
    <row r="126" spans="1:2" x14ac:dyDescent="0.3">
      <c r="A126">
        <v>3.1</v>
      </c>
      <c r="B126">
        <v>4.09</v>
      </c>
    </row>
    <row r="127" spans="1:2" x14ac:dyDescent="0.3">
      <c r="A127">
        <v>0</v>
      </c>
      <c r="B127">
        <v>5</v>
      </c>
    </row>
    <row r="128" spans="1:2" x14ac:dyDescent="0.3">
      <c r="A128">
        <v>0</v>
      </c>
      <c r="B128">
        <v>2.73</v>
      </c>
    </row>
    <row r="129" spans="1:2" x14ac:dyDescent="0.3">
      <c r="A129">
        <v>1.33</v>
      </c>
      <c r="B129">
        <v>3.14</v>
      </c>
    </row>
    <row r="130" spans="1:2" x14ac:dyDescent="0.3">
      <c r="A130">
        <v>2</v>
      </c>
      <c r="B130">
        <v>2.3199999999999998</v>
      </c>
    </row>
    <row r="131" spans="1:2" x14ac:dyDescent="0.3">
      <c r="A131">
        <v>0</v>
      </c>
      <c r="B131">
        <v>5</v>
      </c>
    </row>
    <row r="132" spans="1:2" x14ac:dyDescent="0.3">
      <c r="A132">
        <v>6.41</v>
      </c>
      <c r="B132">
        <v>1</v>
      </c>
    </row>
    <row r="133" spans="1:2" x14ac:dyDescent="0.3">
      <c r="A133">
        <v>1.5</v>
      </c>
      <c r="B133">
        <v>4.72</v>
      </c>
    </row>
    <row r="134" spans="1:2" x14ac:dyDescent="0.3">
      <c r="A134">
        <v>0</v>
      </c>
      <c r="B134">
        <v>2</v>
      </c>
    </row>
    <row r="135" spans="1:2" x14ac:dyDescent="0.3">
      <c r="A135">
        <v>0.36</v>
      </c>
      <c r="B135">
        <v>3.92</v>
      </c>
    </row>
    <row r="136" spans="1:2" x14ac:dyDescent="0.3">
      <c r="A136">
        <v>1</v>
      </c>
      <c r="B136">
        <v>2.94</v>
      </c>
    </row>
    <row r="137" spans="1:2" x14ac:dyDescent="0.3">
      <c r="A137">
        <v>3</v>
      </c>
      <c r="B137">
        <v>5</v>
      </c>
    </row>
    <row r="138" spans="1:2" x14ac:dyDescent="0.3">
      <c r="A138">
        <v>4.21</v>
      </c>
      <c r="B138">
        <v>11.93</v>
      </c>
    </row>
    <row r="139" spans="1:2" x14ac:dyDescent="0.3">
      <c r="A139">
        <v>8.24</v>
      </c>
      <c r="B139">
        <v>2</v>
      </c>
    </row>
    <row r="140" spans="1:2" x14ac:dyDescent="0.3">
      <c r="A140">
        <v>2.0499999999999998</v>
      </c>
      <c r="B140">
        <v>0</v>
      </c>
    </row>
    <row r="141" spans="1:2" x14ac:dyDescent="0.3">
      <c r="A141">
        <v>5</v>
      </c>
      <c r="B141">
        <v>4</v>
      </c>
    </row>
    <row r="142" spans="1:2" x14ac:dyDescent="0.3">
      <c r="A142">
        <v>1.76</v>
      </c>
      <c r="B142">
        <v>5</v>
      </c>
    </row>
    <row r="143" spans="1:2" x14ac:dyDescent="0.3">
      <c r="A143">
        <v>0</v>
      </c>
      <c r="B143">
        <v>0</v>
      </c>
    </row>
    <row r="144" spans="1:2" x14ac:dyDescent="0.3">
      <c r="A144">
        <v>6</v>
      </c>
      <c r="B144">
        <v>6.35</v>
      </c>
    </row>
    <row r="145" spans="1:2" x14ac:dyDescent="0.3">
      <c r="A145">
        <v>7.16</v>
      </c>
      <c r="B145">
        <v>5.05</v>
      </c>
    </row>
    <row r="146" spans="1:2" x14ac:dyDescent="0.3">
      <c r="A146">
        <v>3.54</v>
      </c>
      <c r="B146">
        <v>5.77</v>
      </c>
    </row>
    <row r="147" spans="1:2" x14ac:dyDescent="0.3">
      <c r="A147">
        <v>4</v>
      </c>
      <c r="B147">
        <v>4.3099999999999996</v>
      </c>
    </row>
    <row r="148" spans="1:2" x14ac:dyDescent="0.3">
      <c r="A148">
        <v>3.91</v>
      </c>
      <c r="B148">
        <v>2.29</v>
      </c>
    </row>
    <row r="149" spans="1:2" x14ac:dyDescent="0.3">
      <c r="A149">
        <v>2.4</v>
      </c>
      <c r="B149">
        <v>2</v>
      </c>
    </row>
    <row r="150" spans="1:2" x14ac:dyDescent="0.3">
      <c r="A150">
        <v>0</v>
      </c>
      <c r="B150">
        <v>4.1399999999999997</v>
      </c>
    </row>
    <row r="151" spans="1:2" x14ac:dyDescent="0.3">
      <c r="A151">
        <v>0</v>
      </c>
      <c r="B151">
        <v>4.21</v>
      </c>
    </row>
    <row r="152" spans="1:2" x14ac:dyDescent="0.3">
      <c r="A152">
        <v>5</v>
      </c>
      <c r="B152">
        <v>4.3099999999999996</v>
      </c>
    </row>
    <row r="153" spans="1:2" x14ac:dyDescent="0.3">
      <c r="A153">
        <v>5.9</v>
      </c>
      <c r="B153">
        <v>5</v>
      </c>
    </row>
    <row r="154" spans="1:2" x14ac:dyDescent="0.3">
      <c r="A154">
        <v>5</v>
      </c>
      <c r="B154">
        <v>4.3099999999999996</v>
      </c>
    </row>
    <row r="155" spans="1:2" x14ac:dyDescent="0.3">
      <c r="A155">
        <v>2.25</v>
      </c>
      <c r="B155">
        <v>2.31</v>
      </c>
    </row>
    <row r="156" spans="1:2" x14ac:dyDescent="0.3">
      <c r="A156">
        <v>4.7699999999999996</v>
      </c>
      <c r="B156">
        <v>3</v>
      </c>
    </row>
    <row r="157" spans="1:2" x14ac:dyDescent="0.3">
      <c r="A157">
        <v>1.82</v>
      </c>
      <c r="B157">
        <v>0</v>
      </c>
    </row>
    <row r="158" spans="1:2" x14ac:dyDescent="0.3">
      <c r="A158">
        <v>2.2000000000000002</v>
      </c>
      <c r="B158">
        <v>3.69</v>
      </c>
    </row>
    <row r="159" spans="1:2" x14ac:dyDescent="0.3">
      <c r="A159">
        <v>3.31</v>
      </c>
      <c r="B159">
        <v>4.46</v>
      </c>
    </row>
    <row r="160" spans="1:2" x14ac:dyDescent="0.3">
      <c r="A160">
        <v>0</v>
      </c>
      <c r="B160">
        <v>4.2</v>
      </c>
    </row>
    <row r="161" spans="1:2" x14ac:dyDescent="0.3">
      <c r="A161">
        <v>1.33</v>
      </c>
      <c r="B161">
        <v>10</v>
      </c>
    </row>
    <row r="162" spans="1:2" x14ac:dyDescent="0.3">
      <c r="A162">
        <v>3.46</v>
      </c>
      <c r="B162">
        <v>4.93</v>
      </c>
    </row>
    <row r="163" spans="1:2" x14ac:dyDescent="0.3">
      <c r="A163">
        <v>5.99</v>
      </c>
      <c r="B163">
        <v>1</v>
      </c>
    </row>
    <row r="164" spans="1:2" x14ac:dyDescent="0.3">
      <c r="A164">
        <v>1.86</v>
      </c>
      <c r="B164">
        <v>3</v>
      </c>
    </row>
    <row r="165" spans="1:2" x14ac:dyDescent="0.3">
      <c r="A165">
        <v>3.2</v>
      </c>
      <c r="B165">
        <v>6</v>
      </c>
    </row>
    <row r="166" spans="1:2" x14ac:dyDescent="0.3">
      <c r="A166">
        <v>5</v>
      </c>
      <c r="B166">
        <v>3</v>
      </c>
    </row>
    <row r="167" spans="1:2" x14ac:dyDescent="0.3">
      <c r="A167">
        <v>1.7</v>
      </c>
      <c r="B167">
        <v>10.55</v>
      </c>
    </row>
    <row r="168" spans="1:2" x14ac:dyDescent="0.3">
      <c r="A168">
        <v>2</v>
      </c>
      <c r="B168">
        <v>3</v>
      </c>
    </row>
    <row r="169" spans="1:2" x14ac:dyDescent="0.3">
      <c r="A169">
        <v>2</v>
      </c>
      <c r="B169">
        <v>4.49</v>
      </c>
    </row>
    <row r="170" spans="1:2" x14ac:dyDescent="0.3">
      <c r="A170">
        <v>0</v>
      </c>
      <c r="B170">
        <v>2.39</v>
      </c>
    </row>
    <row r="171" spans="1:2" x14ac:dyDescent="0.3">
      <c r="A171">
        <v>1.5</v>
      </c>
      <c r="B171">
        <v>2.4500000000000002</v>
      </c>
    </row>
    <row r="172" spans="1:2" x14ac:dyDescent="0.3">
      <c r="A172">
        <v>5</v>
      </c>
      <c r="B172">
        <v>7</v>
      </c>
    </row>
    <row r="173" spans="1:2" x14ac:dyDescent="0.3">
      <c r="A173">
        <v>0</v>
      </c>
      <c r="B173">
        <v>3</v>
      </c>
    </row>
    <row r="174" spans="1:2" x14ac:dyDescent="0.3">
      <c r="A174">
        <v>0.36</v>
      </c>
      <c r="B174">
        <v>11.68</v>
      </c>
    </row>
    <row r="175" spans="1:2" x14ac:dyDescent="0.3">
      <c r="A175">
        <v>3.75</v>
      </c>
      <c r="B175">
        <v>3.19</v>
      </c>
    </row>
    <row r="176" spans="1:2" x14ac:dyDescent="0.3">
      <c r="A176">
        <v>3.73</v>
      </c>
      <c r="B176">
        <v>5.17</v>
      </c>
    </row>
    <row r="177" spans="1:2" x14ac:dyDescent="0.3">
      <c r="A177">
        <v>5.51</v>
      </c>
      <c r="B177">
        <v>0</v>
      </c>
    </row>
    <row r="178" spans="1:2" x14ac:dyDescent="0.3">
      <c r="A178">
        <v>5</v>
      </c>
      <c r="B178">
        <v>2.5</v>
      </c>
    </row>
    <row r="179" spans="1:2" x14ac:dyDescent="0.3">
      <c r="A179">
        <v>0</v>
      </c>
      <c r="B179">
        <v>4.2</v>
      </c>
    </row>
    <row r="180" spans="1:2" x14ac:dyDescent="0.3">
      <c r="A180">
        <v>0</v>
      </c>
      <c r="B180">
        <v>0</v>
      </c>
    </row>
    <row r="181" spans="1:2" x14ac:dyDescent="0.3">
      <c r="A181">
        <v>1.69</v>
      </c>
      <c r="B181">
        <v>7.74</v>
      </c>
    </row>
    <row r="182" spans="1:2" x14ac:dyDescent="0.3">
      <c r="A182">
        <v>3.95</v>
      </c>
      <c r="B182">
        <v>1.74</v>
      </c>
    </row>
    <row r="183" spans="1:2" x14ac:dyDescent="0.3">
      <c r="A183">
        <v>2.95</v>
      </c>
      <c r="B183">
        <v>2</v>
      </c>
    </row>
    <row r="184" spans="1:2" x14ac:dyDescent="0.3">
      <c r="A184">
        <v>2</v>
      </c>
      <c r="B184">
        <v>2</v>
      </c>
    </row>
    <row r="185" spans="1:2" x14ac:dyDescent="0.3">
      <c r="A185">
        <v>0</v>
      </c>
      <c r="B185">
        <v>4.88</v>
      </c>
    </row>
    <row r="186" spans="1:2" x14ac:dyDescent="0.3">
      <c r="A186">
        <v>1.92</v>
      </c>
      <c r="B186">
        <v>2.82</v>
      </c>
    </row>
    <row r="187" spans="1:2" x14ac:dyDescent="0.3">
      <c r="A187">
        <v>3</v>
      </c>
      <c r="B187">
        <v>3.7</v>
      </c>
    </row>
    <row r="188" spans="1:2" x14ac:dyDescent="0.3">
      <c r="A188">
        <v>22.44</v>
      </c>
      <c r="B188">
        <v>2</v>
      </c>
    </row>
    <row r="189" spans="1:2" x14ac:dyDescent="0.3">
      <c r="A189">
        <v>6.5</v>
      </c>
      <c r="B189">
        <v>5</v>
      </c>
    </row>
    <row r="190" spans="1:2" x14ac:dyDescent="0.3">
      <c r="A190">
        <v>4.55</v>
      </c>
      <c r="B190">
        <v>2</v>
      </c>
    </row>
    <row r="191" spans="1:2" x14ac:dyDescent="0.3">
      <c r="A191">
        <v>1.5</v>
      </c>
      <c r="B191">
        <v>5.76</v>
      </c>
    </row>
    <row r="192" spans="1:2" x14ac:dyDescent="0.3">
      <c r="A192">
        <v>2.63</v>
      </c>
      <c r="B192">
        <v>5</v>
      </c>
    </row>
    <row r="193" spans="1:2" x14ac:dyDescent="0.3">
      <c r="A193">
        <v>1.5</v>
      </c>
      <c r="B193">
        <v>4.59</v>
      </c>
    </row>
    <row r="194" spans="1:2" x14ac:dyDescent="0.3">
      <c r="A194">
        <v>0</v>
      </c>
      <c r="B194">
        <v>3</v>
      </c>
    </row>
    <row r="195" spans="1:2" x14ac:dyDescent="0.3">
      <c r="A195">
        <v>3.78</v>
      </c>
      <c r="B195">
        <v>2.31</v>
      </c>
    </row>
    <row r="196" spans="1:2" x14ac:dyDescent="0.3">
      <c r="A196">
        <v>2</v>
      </c>
      <c r="B196">
        <v>2.4300000000000002</v>
      </c>
    </row>
    <row r="197" spans="1:2" x14ac:dyDescent="0.3">
      <c r="A197">
        <v>2.35</v>
      </c>
      <c r="B197">
        <v>1.51</v>
      </c>
    </row>
    <row r="198" spans="1:2" x14ac:dyDescent="0.3">
      <c r="A198">
        <v>5</v>
      </c>
      <c r="B198">
        <v>4</v>
      </c>
    </row>
    <row r="199" spans="1:2" x14ac:dyDescent="0.3">
      <c r="A199">
        <v>4.3899999999999997</v>
      </c>
      <c r="B199">
        <v>6.82</v>
      </c>
    </row>
    <row r="200" spans="1:2" x14ac:dyDescent="0.3">
      <c r="A200">
        <v>2.2000000000000002</v>
      </c>
      <c r="B200">
        <v>2.36</v>
      </c>
    </row>
    <row r="201" spans="1:2" x14ac:dyDescent="0.3">
      <c r="A201">
        <v>5</v>
      </c>
      <c r="B201">
        <v>8.0500000000000007</v>
      </c>
    </row>
    <row r="202" spans="1:2" x14ac:dyDescent="0.3">
      <c r="A202">
        <v>5.19</v>
      </c>
      <c r="B202">
        <v>8.0500000000000007</v>
      </c>
    </row>
    <row r="203" spans="1:2" x14ac:dyDescent="0.3">
      <c r="A203">
        <v>0</v>
      </c>
      <c r="B203">
        <v>2</v>
      </c>
    </row>
    <row r="204" spans="1:2" x14ac:dyDescent="0.3">
      <c r="A204">
        <v>2</v>
      </c>
      <c r="B204">
        <v>1</v>
      </c>
    </row>
    <row r="205" spans="1:2" x14ac:dyDescent="0.3">
      <c r="A205">
        <v>2.34</v>
      </c>
      <c r="B205">
        <v>0</v>
      </c>
    </row>
    <row r="206" spans="1:2" x14ac:dyDescent="0.3">
      <c r="A206">
        <v>5.23</v>
      </c>
      <c r="B206">
        <v>2.5</v>
      </c>
    </row>
    <row r="207" spans="1:2" x14ac:dyDescent="0.3">
      <c r="A207">
        <v>4</v>
      </c>
      <c r="B207">
        <v>4.38</v>
      </c>
    </row>
    <row r="208" spans="1:2" x14ac:dyDescent="0.3">
      <c r="A208">
        <v>6.52</v>
      </c>
      <c r="B208">
        <v>2.56</v>
      </c>
    </row>
    <row r="209" spans="1:2" x14ac:dyDescent="0.3">
      <c r="A209">
        <v>3</v>
      </c>
      <c r="B209">
        <v>3</v>
      </c>
    </row>
    <row r="210" spans="1:2" x14ac:dyDescent="0.3">
      <c r="A210">
        <v>0</v>
      </c>
      <c r="B210">
        <v>0.44</v>
      </c>
    </row>
    <row r="211" spans="1:2" x14ac:dyDescent="0.3">
      <c r="A211">
        <v>7.73</v>
      </c>
      <c r="B211">
        <v>4.5</v>
      </c>
    </row>
    <row r="212" spans="1:2" x14ac:dyDescent="0.3">
      <c r="A212">
        <v>1</v>
      </c>
      <c r="B212">
        <v>3.51</v>
      </c>
    </row>
    <row r="213" spans="1:2" x14ac:dyDescent="0.3">
      <c r="A213">
        <v>3</v>
      </c>
      <c r="B213">
        <v>4</v>
      </c>
    </row>
    <row r="214" spans="1:2" x14ac:dyDescent="0.3">
      <c r="A214">
        <v>1</v>
      </c>
      <c r="B214">
        <v>4.26</v>
      </c>
    </row>
    <row r="215" spans="1:2" x14ac:dyDescent="0.3">
      <c r="A215">
        <v>1.74</v>
      </c>
      <c r="B215">
        <v>0</v>
      </c>
    </row>
    <row r="216" spans="1:2" x14ac:dyDescent="0.3">
      <c r="A216">
        <v>2.29</v>
      </c>
      <c r="B216">
        <v>2.69</v>
      </c>
    </row>
    <row r="217" spans="1:2" x14ac:dyDescent="0.3">
      <c r="A217">
        <v>3.18</v>
      </c>
      <c r="B217">
        <v>8.1199999999999992</v>
      </c>
    </row>
    <row r="218" spans="1:2" x14ac:dyDescent="0.3">
      <c r="A218">
        <v>0</v>
      </c>
      <c r="B218">
        <v>3.2</v>
      </c>
    </row>
    <row r="219" spans="1:2" x14ac:dyDescent="0.3">
      <c r="A219">
        <v>3.29</v>
      </c>
      <c r="B219">
        <v>2</v>
      </c>
    </row>
    <row r="220" spans="1:2" x14ac:dyDescent="0.3">
      <c r="A220">
        <v>2</v>
      </c>
      <c r="B220">
        <v>3</v>
      </c>
    </row>
    <row r="221" spans="1:2" x14ac:dyDescent="0.3">
      <c r="A221">
        <v>1.73</v>
      </c>
      <c r="B221">
        <v>3</v>
      </c>
    </row>
    <row r="222" spans="1:2" x14ac:dyDescent="0.3">
      <c r="A222">
        <v>2.63</v>
      </c>
      <c r="B222">
        <v>3</v>
      </c>
    </row>
    <row r="223" spans="1:2" x14ac:dyDescent="0.3">
      <c r="A223">
        <v>3</v>
      </c>
      <c r="B223">
        <v>0</v>
      </c>
    </row>
    <row r="224" spans="1:2" x14ac:dyDescent="0.3">
      <c r="A224">
        <v>2.09</v>
      </c>
      <c r="B224">
        <v>3.7</v>
      </c>
    </row>
    <row r="225" spans="1:2" x14ac:dyDescent="0.3">
      <c r="A225">
        <v>5.13</v>
      </c>
      <c r="B225">
        <v>0</v>
      </c>
    </row>
    <row r="226" spans="1:2" x14ac:dyDescent="0.3">
      <c r="A226">
        <v>2.92</v>
      </c>
      <c r="B226">
        <v>1.78</v>
      </c>
    </row>
    <row r="227" spans="1:2" x14ac:dyDescent="0.3">
      <c r="A227">
        <v>2.92</v>
      </c>
      <c r="B227">
        <v>4</v>
      </c>
    </row>
    <row r="228" spans="1:2" x14ac:dyDescent="0.3">
      <c r="A228">
        <v>3</v>
      </c>
      <c r="B228">
        <v>5</v>
      </c>
    </row>
    <row r="229" spans="1:2" x14ac:dyDescent="0.3">
      <c r="A229">
        <v>0</v>
      </c>
      <c r="B229">
        <v>4</v>
      </c>
    </row>
    <row r="230" spans="1:2" x14ac:dyDescent="0.3">
      <c r="A230">
        <v>1.53</v>
      </c>
      <c r="B230">
        <v>0</v>
      </c>
    </row>
    <row r="231" spans="1:2" x14ac:dyDescent="0.3">
      <c r="A231">
        <v>3</v>
      </c>
      <c r="B231">
        <v>2</v>
      </c>
    </row>
    <row r="232" spans="1:2" x14ac:dyDescent="0.3">
      <c r="A232">
        <v>3</v>
      </c>
      <c r="B232">
        <v>1.72</v>
      </c>
    </row>
    <row r="233" spans="1:2" x14ac:dyDescent="0.3">
      <c r="A233">
        <v>3</v>
      </c>
      <c r="B233">
        <v>0</v>
      </c>
    </row>
    <row r="234" spans="1:2" x14ac:dyDescent="0.3">
      <c r="A234">
        <v>7.73</v>
      </c>
      <c r="B234">
        <v>3.37</v>
      </c>
    </row>
    <row r="235" spans="1:2" x14ac:dyDescent="0.3">
      <c r="A235">
        <v>2</v>
      </c>
      <c r="B235">
        <v>2</v>
      </c>
    </row>
    <row r="236" spans="1:2" x14ac:dyDescent="0.3">
      <c r="A236">
        <v>4.5</v>
      </c>
      <c r="B236">
        <v>5.51</v>
      </c>
    </row>
    <row r="237" spans="1:2" x14ac:dyDescent="0.3">
      <c r="A237">
        <v>0</v>
      </c>
      <c r="B237">
        <v>2</v>
      </c>
    </row>
    <row r="238" spans="1:2" x14ac:dyDescent="0.3">
      <c r="A238">
        <v>3</v>
      </c>
      <c r="B238">
        <v>4.42</v>
      </c>
    </row>
    <row r="239" spans="1:2" x14ac:dyDescent="0.3">
      <c r="A239">
        <v>5</v>
      </c>
      <c r="B239">
        <v>2</v>
      </c>
    </row>
    <row r="240" spans="1:2" x14ac:dyDescent="0.3">
      <c r="A240">
        <v>2.13</v>
      </c>
      <c r="B240">
        <v>5.77</v>
      </c>
    </row>
    <row r="241" spans="1:2" x14ac:dyDescent="0.3">
      <c r="A241">
        <v>6.5</v>
      </c>
      <c r="B241">
        <v>0</v>
      </c>
    </row>
    <row r="242" spans="1:2" x14ac:dyDescent="0.3">
      <c r="A242">
        <v>6.88</v>
      </c>
      <c r="B242">
        <v>2.64</v>
      </c>
    </row>
    <row r="243" spans="1:2" x14ac:dyDescent="0.3">
      <c r="A243">
        <v>3</v>
      </c>
      <c r="B243">
        <v>0</v>
      </c>
    </row>
    <row r="244" spans="1:2" x14ac:dyDescent="0.3">
      <c r="A244">
        <v>0</v>
      </c>
      <c r="B244">
        <v>5</v>
      </c>
    </row>
    <row r="245" spans="1:2" x14ac:dyDescent="0.3">
      <c r="A245">
        <v>4.1500000000000004</v>
      </c>
      <c r="B245">
        <v>2</v>
      </c>
    </row>
    <row r="246" spans="1:2" x14ac:dyDescent="0.3">
      <c r="A246">
        <v>0.55000000000000004</v>
      </c>
      <c r="B246">
        <v>7</v>
      </c>
    </row>
    <row r="247" spans="1:2" x14ac:dyDescent="0.3">
      <c r="A247">
        <v>0</v>
      </c>
      <c r="B247">
        <v>10.17</v>
      </c>
    </row>
    <row r="248" spans="1:2" x14ac:dyDescent="0.3">
      <c r="A248">
        <v>2</v>
      </c>
      <c r="B248">
        <v>4.12</v>
      </c>
    </row>
    <row r="249" spans="1:2" x14ac:dyDescent="0.3">
      <c r="A249">
        <v>4</v>
      </c>
      <c r="B249">
        <v>0</v>
      </c>
    </row>
    <row r="250" spans="1:2" x14ac:dyDescent="0.3">
      <c r="A250">
        <v>1.58</v>
      </c>
      <c r="B250">
        <v>4</v>
      </c>
    </row>
    <row r="251" spans="1:2" x14ac:dyDescent="0.3">
      <c r="A251">
        <v>2.48</v>
      </c>
      <c r="B251">
        <v>2.61</v>
      </c>
    </row>
    <row r="252" spans="1:2" x14ac:dyDescent="0.3">
      <c r="A252">
        <v>0</v>
      </c>
      <c r="B252">
        <v>3</v>
      </c>
    </row>
    <row r="253" spans="1:2" x14ac:dyDescent="0.3">
      <c r="A253">
        <v>2.41</v>
      </c>
      <c r="B253">
        <v>2</v>
      </c>
    </row>
    <row r="254" spans="1:2" x14ac:dyDescent="0.3">
      <c r="A254">
        <v>2.96</v>
      </c>
      <c r="B254">
        <v>1.08</v>
      </c>
    </row>
    <row r="255" spans="1:2" x14ac:dyDescent="0.3">
      <c r="A255">
        <v>5.19</v>
      </c>
      <c r="B255">
        <v>4.91</v>
      </c>
    </row>
    <row r="256" spans="1:2" x14ac:dyDescent="0.3">
      <c r="A256">
        <v>0</v>
      </c>
      <c r="B256">
        <v>0</v>
      </c>
    </row>
    <row r="257" spans="1:2" x14ac:dyDescent="0.3">
      <c r="A257">
        <v>3.98</v>
      </c>
      <c r="B257">
        <v>2.31</v>
      </c>
    </row>
    <row r="258" spans="1:2" x14ac:dyDescent="0.3">
      <c r="A258">
        <v>2</v>
      </c>
      <c r="B258">
        <v>4.75</v>
      </c>
    </row>
    <row r="259" spans="1:2" x14ac:dyDescent="0.3">
      <c r="A259">
        <v>5</v>
      </c>
      <c r="B259">
        <v>0</v>
      </c>
    </row>
    <row r="260" spans="1:2" x14ac:dyDescent="0.3">
      <c r="A260">
        <v>3.76</v>
      </c>
      <c r="B260">
        <v>4.5</v>
      </c>
    </row>
    <row r="261" spans="1:2" x14ac:dyDescent="0.3">
      <c r="A261">
        <v>0</v>
      </c>
      <c r="B261">
        <v>2.5099999999999998</v>
      </c>
    </row>
    <row r="262" spans="1:2" x14ac:dyDescent="0.3">
      <c r="A262">
        <v>3</v>
      </c>
      <c r="B262">
        <v>0</v>
      </c>
    </row>
    <row r="263" spans="1:2" x14ac:dyDescent="0.3">
      <c r="A263">
        <v>1.69</v>
      </c>
      <c r="B263">
        <v>2</v>
      </c>
    </row>
    <row r="264" spans="1:2" x14ac:dyDescent="0.3">
      <c r="A264">
        <v>1.3</v>
      </c>
      <c r="B264">
        <v>5</v>
      </c>
    </row>
    <row r="265" spans="1:2" x14ac:dyDescent="0.3">
      <c r="A265">
        <v>3.26</v>
      </c>
      <c r="B265">
        <v>3.5</v>
      </c>
    </row>
    <row r="266" spans="1:2" x14ac:dyDescent="0.3">
      <c r="A266">
        <v>1</v>
      </c>
      <c r="B266">
        <v>2.74</v>
      </c>
    </row>
    <row r="267" spans="1:2" x14ac:dyDescent="0.3">
      <c r="A267">
        <v>7</v>
      </c>
      <c r="B267">
        <v>2.39</v>
      </c>
    </row>
    <row r="268" spans="1:2" x14ac:dyDescent="0.3">
      <c r="A268">
        <v>5.14</v>
      </c>
      <c r="B268">
        <v>6</v>
      </c>
    </row>
    <row r="269" spans="1:2" x14ac:dyDescent="0.3">
      <c r="A269">
        <v>3</v>
      </c>
      <c r="B269">
        <v>2</v>
      </c>
    </row>
    <row r="270" spans="1:2" x14ac:dyDescent="0.3">
      <c r="A270">
        <v>2.0299999999999998</v>
      </c>
      <c r="B270">
        <v>2.56</v>
      </c>
    </row>
    <row r="271" spans="1:2" x14ac:dyDescent="0.3">
      <c r="A271">
        <v>2.5</v>
      </c>
      <c r="B271">
        <v>2</v>
      </c>
    </row>
    <row r="272" spans="1:2" x14ac:dyDescent="0.3">
      <c r="A272">
        <v>3</v>
      </c>
      <c r="B272">
        <v>3</v>
      </c>
    </row>
    <row r="273" spans="1:2" x14ac:dyDescent="0.3">
      <c r="A273">
        <v>0</v>
      </c>
      <c r="B273">
        <v>2</v>
      </c>
    </row>
    <row r="274" spans="1:2" x14ac:dyDescent="0.3">
      <c r="A274">
        <v>1.5</v>
      </c>
      <c r="B274">
        <v>3.73</v>
      </c>
    </row>
    <row r="275" spans="1:2" x14ac:dyDescent="0.3">
      <c r="A275">
        <v>2</v>
      </c>
      <c r="B275">
        <v>3.63</v>
      </c>
    </row>
    <row r="276" spans="1:2" x14ac:dyDescent="0.3">
      <c r="A276">
        <v>1</v>
      </c>
      <c r="B276">
        <v>2</v>
      </c>
    </row>
    <row r="277" spans="1:2" x14ac:dyDescent="0.3">
      <c r="A277">
        <v>3.07</v>
      </c>
      <c r="B277">
        <v>2</v>
      </c>
    </row>
    <row r="278" spans="1:2" x14ac:dyDescent="0.3">
      <c r="A278">
        <v>4.74</v>
      </c>
      <c r="B278">
        <v>6.35</v>
      </c>
    </row>
    <row r="279" spans="1:2" x14ac:dyDescent="0.3">
      <c r="A279">
        <v>3.68</v>
      </c>
      <c r="B279">
        <v>2.33</v>
      </c>
    </row>
    <row r="280" spans="1:2" x14ac:dyDescent="0.3">
      <c r="A280">
        <v>10.51</v>
      </c>
      <c r="B280">
        <v>2.4</v>
      </c>
    </row>
    <row r="281" spans="1:2" x14ac:dyDescent="0.3">
      <c r="A281">
        <v>0</v>
      </c>
      <c r="B281">
        <v>1.8</v>
      </c>
    </row>
    <row r="282" spans="1:2" x14ac:dyDescent="0.3">
      <c r="A282">
        <v>2.96</v>
      </c>
      <c r="B282">
        <v>2.12</v>
      </c>
    </row>
    <row r="283" spans="1:2" x14ac:dyDescent="0.3">
      <c r="A283">
        <v>0</v>
      </c>
      <c r="B283">
        <v>3.29</v>
      </c>
    </row>
    <row r="284" spans="1:2" x14ac:dyDescent="0.3">
      <c r="A284">
        <v>3.56</v>
      </c>
      <c r="B284">
        <v>2</v>
      </c>
    </row>
    <row r="285" spans="1:2" x14ac:dyDescent="0.3">
      <c r="A285">
        <v>2.77</v>
      </c>
      <c r="B285">
        <v>3</v>
      </c>
    </row>
    <row r="286" spans="1:2" x14ac:dyDescent="0.3">
      <c r="A286">
        <v>2</v>
      </c>
      <c r="B286">
        <v>6.7</v>
      </c>
    </row>
    <row r="287" spans="1:2" x14ac:dyDescent="0.3">
      <c r="A287">
        <v>2</v>
      </c>
      <c r="B287">
        <v>0</v>
      </c>
    </row>
    <row r="288" spans="1:2" x14ac:dyDescent="0.3">
      <c r="A288">
        <v>5.18</v>
      </c>
      <c r="B288">
        <v>0</v>
      </c>
    </row>
    <row r="289" spans="1:2" x14ac:dyDescent="0.3">
      <c r="A289">
        <v>3</v>
      </c>
      <c r="B289">
        <v>3.68</v>
      </c>
    </row>
    <row r="290" spans="1:2" x14ac:dyDescent="0.3">
      <c r="A290">
        <v>0</v>
      </c>
      <c r="B290">
        <v>4</v>
      </c>
    </row>
    <row r="291" spans="1:2" x14ac:dyDescent="0.3">
      <c r="A291">
        <v>3.18</v>
      </c>
      <c r="B291">
        <v>0</v>
      </c>
    </row>
    <row r="292" spans="1:2" x14ac:dyDescent="0.3">
      <c r="A292">
        <v>2</v>
      </c>
      <c r="B292">
        <v>0</v>
      </c>
    </row>
    <row r="293" spans="1:2" x14ac:dyDescent="0.3">
      <c r="A293">
        <v>3</v>
      </c>
      <c r="B293">
        <v>2.99</v>
      </c>
    </row>
    <row r="294" spans="1:2" x14ac:dyDescent="0.3">
      <c r="A294">
        <v>0</v>
      </c>
      <c r="B294">
        <v>2.1800000000000002</v>
      </c>
    </row>
    <row r="295" spans="1:2" x14ac:dyDescent="0.3">
      <c r="A295">
        <v>3.8</v>
      </c>
      <c r="B295">
        <v>7</v>
      </c>
    </row>
    <row r="296" spans="1:2" x14ac:dyDescent="0.3">
      <c r="A296">
        <v>12.2</v>
      </c>
      <c r="B296">
        <v>3</v>
      </c>
    </row>
    <row r="297" spans="1:2" x14ac:dyDescent="0.3">
      <c r="A297">
        <v>2.36</v>
      </c>
      <c r="B297">
        <v>3</v>
      </c>
    </row>
    <row r="298" spans="1:2" x14ac:dyDescent="0.3">
      <c r="A298">
        <v>4.33</v>
      </c>
      <c r="B298">
        <v>3</v>
      </c>
    </row>
    <row r="299" spans="1:2" x14ac:dyDescent="0.3">
      <c r="A299">
        <v>0.99</v>
      </c>
      <c r="B299">
        <v>3.71</v>
      </c>
    </row>
    <row r="300" spans="1:2" x14ac:dyDescent="0.3">
      <c r="A300">
        <v>4</v>
      </c>
      <c r="B300">
        <v>2.83</v>
      </c>
    </row>
    <row r="301" spans="1:2" x14ac:dyDescent="0.3">
      <c r="A301">
        <v>2</v>
      </c>
      <c r="B301">
        <v>2</v>
      </c>
    </row>
    <row r="302" spans="1:2" x14ac:dyDescent="0.3">
      <c r="A302">
        <v>8.15</v>
      </c>
      <c r="B302">
        <v>5.71</v>
      </c>
    </row>
    <row r="303" spans="1:2" x14ac:dyDescent="0.3">
      <c r="A303">
        <v>0</v>
      </c>
      <c r="B303">
        <v>1.74</v>
      </c>
    </row>
    <row r="304" spans="1:2" x14ac:dyDescent="0.3">
      <c r="A304">
        <v>3</v>
      </c>
      <c r="B304">
        <v>2.59</v>
      </c>
    </row>
    <row r="305" spans="1:2" x14ac:dyDescent="0.3">
      <c r="A305">
        <v>1.73</v>
      </c>
      <c r="B305">
        <v>0</v>
      </c>
    </row>
    <row r="306" spans="1:2" x14ac:dyDescent="0.3">
      <c r="A306">
        <v>2.35</v>
      </c>
      <c r="B306">
        <v>3</v>
      </c>
    </row>
    <row r="307" spans="1:2" x14ac:dyDescent="0.3">
      <c r="A307">
        <v>2</v>
      </c>
      <c r="B307">
        <v>3</v>
      </c>
    </row>
    <row r="308" spans="1:2" x14ac:dyDescent="0.3">
      <c r="A308">
        <v>5</v>
      </c>
    </row>
    <row r="309" spans="1:2" x14ac:dyDescent="0.3">
      <c r="A309">
        <v>2.16</v>
      </c>
    </row>
    <row r="310" spans="1:2" x14ac:dyDescent="0.3">
      <c r="A310">
        <v>2.29</v>
      </c>
    </row>
    <row r="311" spans="1:2" x14ac:dyDescent="0.3">
      <c r="A311">
        <v>2.15</v>
      </c>
    </row>
    <row r="312" spans="1:2" x14ac:dyDescent="0.3">
      <c r="A312">
        <v>2.41</v>
      </c>
    </row>
    <row r="313" spans="1:2" x14ac:dyDescent="0.3">
      <c r="A313">
        <v>2</v>
      </c>
    </row>
    <row r="314" spans="1:2" x14ac:dyDescent="0.3">
      <c r="A314">
        <v>3</v>
      </c>
    </row>
    <row r="315" spans="1:2" x14ac:dyDescent="0.3">
      <c r="A315">
        <v>3.4</v>
      </c>
    </row>
    <row r="316" spans="1:2" x14ac:dyDescent="0.3">
      <c r="A316">
        <v>2.84</v>
      </c>
    </row>
    <row r="317" spans="1:2" x14ac:dyDescent="0.3">
      <c r="A317">
        <v>2.88</v>
      </c>
    </row>
    <row r="318" spans="1:2" x14ac:dyDescent="0.3">
      <c r="A318">
        <v>19.059999999999999</v>
      </c>
    </row>
    <row r="319" spans="1:2" x14ac:dyDescent="0.3">
      <c r="A319">
        <v>3</v>
      </c>
    </row>
    <row r="320" spans="1:2" x14ac:dyDescent="0.3">
      <c r="A320">
        <v>5</v>
      </c>
    </row>
    <row r="321" spans="1:1" x14ac:dyDescent="0.3">
      <c r="A321">
        <v>0</v>
      </c>
    </row>
    <row r="322" spans="1:1" x14ac:dyDescent="0.3">
      <c r="A322">
        <v>3</v>
      </c>
    </row>
    <row r="323" spans="1:1" x14ac:dyDescent="0.3">
      <c r="A323">
        <v>3.28</v>
      </c>
    </row>
    <row r="324" spans="1:1" x14ac:dyDescent="0.3">
      <c r="A324">
        <v>3</v>
      </c>
    </row>
    <row r="325" spans="1:1" x14ac:dyDescent="0.3">
      <c r="A325">
        <v>2</v>
      </c>
    </row>
    <row r="326" spans="1:1" x14ac:dyDescent="0.3">
      <c r="A326">
        <v>2.41</v>
      </c>
    </row>
    <row r="327" spans="1:1" x14ac:dyDescent="0.3">
      <c r="A327">
        <v>4.18</v>
      </c>
    </row>
    <row r="328" spans="1:1" x14ac:dyDescent="0.3">
      <c r="A328">
        <v>1</v>
      </c>
    </row>
    <row r="329" spans="1:1" x14ac:dyDescent="0.3">
      <c r="A329">
        <v>2</v>
      </c>
    </row>
    <row r="330" spans="1:1" x14ac:dyDescent="0.3">
      <c r="A330">
        <v>2.6</v>
      </c>
    </row>
    <row r="331" spans="1:1" x14ac:dyDescent="0.3">
      <c r="A331">
        <v>1.74</v>
      </c>
    </row>
    <row r="332" spans="1:1" x14ac:dyDescent="0.3">
      <c r="A332">
        <v>2.36</v>
      </c>
    </row>
    <row r="333" spans="1:1" x14ac:dyDescent="0.3">
      <c r="A333">
        <v>1</v>
      </c>
    </row>
    <row r="334" spans="1:1" x14ac:dyDescent="0.3">
      <c r="A334">
        <v>2.2599999999999998</v>
      </c>
    </row>
    <row r="335" spans="1:1" x14ac:dyDescent="0.3">
      <c r="A335">
        <v>0</v>
      </c>
    </row>
    <row r="336" spans="1:1" x14ac:dyDescent="0.3">
      <c r="A336">
        <v>4.53</v>
      </c>
    </row>
    <row r="337" spans="1:1" x14ac:dyDescent="0.3">
      <c r="A337">
        <v>2.35</v>
      </c>
    </row>
    <row r="338" spans="1:1" x14ac:dyDescent="0.3">
      <c r="A338">
        <v>2.4700000000000002</v>
      </c>
    </row>
    <row r="339" spans="1:1" x14ac:dyDescent="0.3">
      <c r="A339">
        <v>2.85</v>
      </c>
    </row>
    <row r="340" spans="1:1" x14ac:dyDescent="0.3">
      <c r="A340">
        <v>3.73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38"/>
  <sheetViews>
    <sheetView topLeftCell="C1" zoomScale="99" zoomScaleNormal="99" workbookViewId="0">
      <selection activeCell="P21" sqref="P21"/>
    </sheetView>
  </sheetViews>
  <sheetFormatPr defaultRowHeight="14.4" x14ac:dyDescent="0.3"/>
  <sheetData>
    <row r="1" spans="1:3" x14ac:dyDescent="0.3">
      <c r="A1" t="s">
        <v>574</v>
      </c>
      <c r="B1" t="s">
        <v>14</v>
      </c>
      <c r="C1" t="s">
        <v>575</v>
      </c>
    </row>
    <row r="2" spans="1:3" x14ac:dyDescent="0.3">
      <c r="A2">
        <v>40</v>
      </c>
      <c r="B2">
        <v>3.1498765999999998</v>
      </c>
      <c r="C2">
        <v>6</v>
      </c>
    </row>
    <row r="3" spans="1:3" x14ac:dyDescent="0.3">
      <c r="A3">
        <v>69</v>
      </c>
      <c r="B3">
        <v>2.8609255999999998</v>
      </c>
      <c r="C3">
        <v>6</v>
      </c>
    </row>
    <row r="4" spans="1:3" x14ac:dyDescent="0.3">
      <c r="A4">
        <v>76</v>
      </c>
      <c r="B4">
        <v>2.8149419999999998</v>
      </c>
      <c r="C4">
        <v>3</v>
      </c>
    </row>
    <row r="5" spans="1:3" x14ac:dyDescent="0.3">
      <c r="A5">
        <v>29</v>
      </c>
      <c r="B5">
        <v>1.683994</v>
      </c>
      <c r="C5">
        <v>2</v>
      </c>
    </row>
    <row r="6" spans="1:3" x14ac:dyDescent="0.3">
      <c r="A6">
        <v>53</v>
      </c>
      <c r="B6">
        <v>1.4546973999999999</v>
      </c>
      <c r="C6">
        <v>3.38</v>
      </c>
    </row>
    <row r="7" spans="1:3" x14ac:dyDescent="0.3">
      <c r="A7">
        <v>49</v>
      </c>
      <c r="B7">
        <v>1.2956190000000001</v>
      </c>
      <c r="C7">
        <v>1.95</v>
      </c>
    </row>
    <row r="8" spans="1:3" x14ac:dyDescent="0.3">
      <c r="A8">
        <v>35</v>
      </c>
      <c r="B8">
        <v>1.2608206</v>
      </c>
      <c r="C8">
        <v>3.09</v>
      </c>
    </row>
    <row r="9" spans="1:3" x14ac:dyDescent="0.3">
      <c r="A9">
        <v>53</v>
      </c>
      <c r="B9">
        <v>1.022203</v>
      </c>
      <c r="C9">
        <v>4</v>
      </c>
    </row>
    <row r="10" spans="1:3" x14ac:dyDescent="0.3">
      <c r="A10">
        <v>52</v>
      </c>
      <c r="B10">
        <v>0.91718639999999996</v>
      </c>
      <c r="C10">
        <v>5</v>
      </c>
    </row>
    <row r="11" spans="1:3" x14ac:dyDescent="0.3">
      <c r="A11">
        <v>48</v>
      </c>
      <c r="B11">
        <v>0.86436740000000001</v>
      </c>
      <c r="C11">
        <v>4</v>
      </c>
    </row>
    <row r="12" spans="1:3" x14ac:dyDescent="0.3">
      <c r="A12">
        <v>66</v>
      </c>
      <c r="B12">
        <v>0.81838379999999999</v>
      </c>
      <c r="C12">
        <v>2.65</v>
      </c>
    </row>
    <row r="13" spans="1:3" x14ac:dyDescent="0.3">
      <c r="A13">
        <v>64</v>
      </c>
      <c r="B13">
        <v>0.69410380000000005</v>
      </c>
      <c r="C13">
        <v>2</v>
      </c>
    </row>
    <row r="14" spans="1:3" x14ac:dyDescent="0.3">
      <c r="A14">
        <v>66</v>
      </c>
      <c r="B14">
        <v>0.67421900000000001</v>
      </c>
      <c r="C14">
        <v>4</v>
      </c>
    </row>
    <row r="15" spans="1:3" x14ac:dyDescent="0.3">
      <c r="A15">
        <v>21</v>
      </c>
      <c r="B15">
        <v>0.39956019999999998</v>
      </c>
      <c r="C15">
        <v>5</v>
      </c>
    </row>
    <row r="16" spans="1:3" x14ac:dyDescent="0.3">
      <c r="A16">
        <v>72</v>
      </c>
      <c r="B16">
        <v>3.0479669999999999</v>
      </c>
      <c r="C16">
        <v>4.2</v>
      </c>
    </row>
    <row r="17" spans="1:3" x14ac:dyDescent="0.3">
      <c r="A17">
        <v>48</v>
      </c>
      <c r="B17">
        <v>3.0001191999999999</v>
      </c>
      <c r="C17">
        <v>5</v>
      </c>
    </row>
    <row r="18" spans="1:3" x14ac:dyDescent="0.3">
      <c r="A18">
        <v>62</v>
      </c>
      <c r="B18">
        <v>2.6956332000000001</v>
      </c>
      <c r="C18">
        <v>4.12</v>
      </c>
    </row>
    <row r="19" spans="1:3" x14ac:dyDescent="0.3">
      <c r="A19">
        <v>60</v>
      </c>
      <c r="B19">
        <v>2.1922991999999999</v>
      </c>
      <c r="C19">
        <v>3.06</v>
      </c>
    </row>
    <row r="20" spans="1:3" x14ac:dyDescent="0.3">
      <c r="A20">
        <v>43</v>
      </c>
      <c r="B20">
        <v>2.1432085999999999</v>
      </c>
      <c r="C20">
        <v>6</v>
      </c>
    </row>
    <row r="21" spans="1:3" x14ac:dyDescent="0.3">
      <c r="A21">
        <v>53</v>
      </c>
      <c r="B21">
        <v>2.0270068000000001</v>
      </c>
      <c r="C21">
        <v>3.87</v>
      </c>
    </row>
    <row r="22" spans="1:3" x14ac:dyDescent="0.3">
      <c r="A22">
        <v>54</v>
      </c>
      <c r="B22">
        <v>1.917019</v>
      </c>
      <c r="C22">
        <v>3</v>
      </c>
    </row>
    <row r="23" spans="1:3" x14ac:dyDescent="0.3">
      <c r="A23">
        <v>66</v>
      </c>
      <c r="B23">
        <v>1.870414</v>
      </c>
      <c r="C23">
        <v>7.73</v>
      </c>
    </row>
    <row r="24" spans="1:3" x14ac:dyDescent="0.3">
      <c r="A24">
        <v>70</v>
      </c>
      <c r="B24">
        <v>1.8666856000000001</v>
      </c>
      <c r="C24">
        <v>0</v>
      </c>
    </row>
    <row r="25" spans="1:3" x14ac:dyDescent="0.3">
      <c r="A25">
        <v>52</v>
      </c>
      <c r="B25">
        <v>1.7759612</v>
      </c>
      <c r="C25">
        <v>2</v>
      </c>
    </row>
    <row r="26" spans="1:3" x14ac:dyDescent="0.3">
      <c r="A26">
        <v>57</v>
      </c>
      <c r="B26">
        <v>1.7045002</v>
      </c>
      <c r="C26">
        <v>4.8</v>
      </c>
    </row>
    <row r="27" spans="1:3" x14ac:dyDescent="0.3">
      <c r="A27">
        <v>45</v>
      </c>
      <c r="B27">
        <v>1.5211872</v>
      </c>
      <c r="C27">
        <v>4.91</v>
      </c>
    </row>
    <row r="28" spans="1:3" x14ac:dyDescent="0.3">
      <c r="A28">
        <v>56</v>
      </c>
      <c r="B28">
        <v>1.4006356</v>
      </c>
      <c r="C28">
        <v>3</v>
      </c>
    </row>
    <row r="29" spans="1:3" x14ac:dyDescent="0.3">
      <c r="A29">
        <v>45</v>
      </c>
      <c r="B29">
        <v>1.2856765999999999</v>
      </c>
      <c r="C29">
        <v>6.69</v>
      </c>
    </row>
    <row r="30" spans="1:3" x14ac:dyDescent="0.3">
      <c r="A30">
        <v>42</v>
      </c>
      <c r="B30">
        <v>1.2403143999999999</v>
      </c>
      <c r="C30">
        <v>3</v>
      </c>
    </row>
    <row r="31" spans="1:3" x14ac:dyDescent="0.3">
      <c r="A31">
        <v>30</v>
      </c>
      <c r="B31">
        <v>1.2359646</v>
      </c>
      <c r="C31">
        <v>7.18</v>
      </c>
    </row>
    <row r="32" spans="1:3" x14ac:dyDescent="0.3">
      <c r="A32">
        <v>60</v>
      </c>
      <c r="B32">
        <v>1.1334336</v>
      </c>
      <c r="C32">
        <v>3</v>
      </c>
    </row>
    <row r="33" spans="1:3" x14ac:dyDescent="0.3">
      <c r="A33">
        <v>58</v>
      </c>
      <c r="B33">
        <v>1.0762647999999999</v>
      </c>
      <c r="C33">
        <v>8.7799999999999994</v>
      </c>
    </row>
    <row r="34" spans="1:3" x14ac:dyDescent="0.3">
      <c r="A34">
        <v>45</v>
      </c>
      <c r="B34">
        <v>1.068808</v>
      </c>
      <c r="C34">
        <v>3</v>
      </c>
    </row>
    <row r="35" spans="1:3" x14ac:dyDescent="0.3">
      <c r="A35">
        <v>0</v>
      </c>
      <c r="B35">
        <v>1.0178532</v>
      </c>
      <c r="C35">
        <v>1.82</v>
      </c>
    </row>
    <row r="36" spans="1:3" x14ac:dyDescent="0.3">
      <c r="A36">
        <v>90</v>
      </c>
      <c r="B36">
        <v>1.0166104</v>
      </c>
      <c r="C36">
        <v>2</v>
      </c>
    </row>
    <row r="37" spans="1:3" x14ac:dyDescent="0.3">
      <c r="A37">
        <v>20</v>
      </c>
      <c r="B37">
        <v>0.84696819999999995</v>
      </c>
      <c r="C37">
        <v>0</v>
      </c>
    </row>
    <row r="38" spans="1:3" x14ac:dyDescent="0.3">
      <c r="A38">
        <v>47</v>
      </c>
      <c r="B38">
        <v>0.81900519999999999</v>
      </c>
      <c r="C38">
        <v>0</v>
      </c>
    </row>
    <row r="39" spans="1:3" x14ac:dyDescent="0.3">
      <c r="A39">
        <v>53</v>
      </c>
      <c r="B39">
        <v>0.80657719999999999</v>
      </c>
      <c r="C39">
        <v>5.36</v>
      </c>
    </row>
    <row r="40" spans="1:3" x14ac:dyDescent="0.3">
      <c r="A40">
        <v>65</v>
      </c>
      <c r="B40">
        <v>0.76494340000000005</v>
      </c>
      <c r="C40">
        <v>2.83</v>
      </c>
    </row>
    <row r="41" spans="1:3" x14ac:dyDescent="0.3">
      <c r="A41">
        <v>44</v>
      </c>
      <c r="B41">
        <v>0.71212439999999999</v>
      </c>
      <c r="C41">
        <v>2.64</v>
      </c>
    </row>
    <row r="42" spans="1:3" x14ac:dyDescent="0.3">
      <c r="A42">
        <v>66</v>
      </c>
      <c r="B42">
        <v>0.70156059999999998</v>
      </c>
      <c r="C42">
        <v>1.06</v>
      </c>
    </row>
    <row r="43" spans="1:3" x14ac:dyDescent="0.3">
      <c r="A43">
        <v>60</v>
      </c>
      <c r="B43">
        <v>0.62574980000000002</v>
      </c>
      <c r="C43">
        <v>4</v>
      </c>
    </row>
    <row r="44" spans="1:3" x14ac:dyDescent="0.3">
      <c r="A44">
        <v>0</v>
      </c>
      <c r="B44">
        <v>0.45921459999999997</v>
      </c>
      <c r="C44">
        <v>4</v>
      </c>
    </row>
    <row r="45" spans="1:3" x14ac:dyDescent="0.3">
      <c r="A45">
        <v>45</v>
      </c>
      <c r="B45">
        <v>3.557515</v>
      </c>
      <c r="C45">
        <v>5.22</v>
      </c>
    </row>
    <row r="46" spans="1:3" x14ac:dyDescent="0.3">
      <c r="A46">
        <v>50</v>
      </c>
      <c r="B46">
        <v>2.8472548</v>
      </c>
      <c r="C46">
        <v>8</v>
      </c>
    </row>
    <row r="47" spans="1:3" x14ac:dyDescent="0.3">
      <c r="A47">
        <v>61</v>
      </c>
      <c r="B47">
        <v>2.557061</v>
      </c>
      <c r="C47">
        <v>2.4</v>
      </c>
    </row>
    <row r="48" spans="1:3" x14ac:dyDescent="0.3">
      <c r="A48">
        <v>87</v>
      </c>
      <c r="B48">
        <v>1.8902988000000001</v>
      </c>
      <c r="C48">
        <v>0</v>
      </c>
    </row>
    <row r="49" spans="1:3" x14ac:dyDescent="0.3">
      <c r="A49">
        <v>64</v>
      </c>
      <c r="B49">
        <v>1.870414</v>
      </c>
      <c r="C49">
        <v>6.26</v>
      </c>
    </row>
    <row r="50" spans="1:3" x14ac:dyDescent="0.3">
      <c r="A50">
        <v>42</v>
      </c>
      <c r="B50">
        <v>1.7821752</v>
      </c>
      <c r="C50">
        <v>0</v>
      </c>
    </row>
    <row r="51" spans="1:3" x14ac:dyDescent="0.3">
      <c r="A51">
        <v>12</v>
      </c>
      <c r="B51">
        <v>1.4832818000000001</v>
      </c>
      <c r="C51">
        <v>0</v>
      </c>
    </row>
    <row r="52" spans="1:3" x14ac:dyDescent="0.3">
      <c r="A52">
        <v>52</v>
      </c>
      <c r="B52">
        <v>1.4329483999999999</v>
      </c>
      <c r="C52">
        <v>0</v>
      </c>
    </row>
    <row r="53" spans="1:3" x14ac:dyDescent="0.3">
      <c r="A53">
        <v>53</v>
      </c>
      <c r="B53">
        <v>1.3372527999999999</v>
      </c>
      <c r="C53">
        <v>2.41</v>
      </c>
    </row>
    <row r="54" spans="1:3" x14ac:dyDescent="0.3">
      <c r="A54">
        <v>63</v>
      </c>
      <c r="B54">
        <v>1.3372527999999999</v>
      </c>
      <c r="C54">
        <v>4</v>
      </c>
    </row>
    <row r="55" spans="1:3" x14ac:dyDescent="0.3">
      <c r="A55">
        <v>52</v>
      </c>
      <c r="B55">
        <v>1.280084</v>
      </c>
      <c r="C55">
        <v>1</v>
      </c>
    </row>
    <row r="56" spans="1:3" x14ac:dyDescent="0.3">
      <c r="A56">
        <v>61</v>
      </c>
      <c r="B56">
        <v>1.2589564</v>
      </c>
      <c r="C56">
        <v>3</v>
      </c>
    </row>
    <row r="57" spans="1:3" x14ac:dyDescent="0.3">
      <c r="A57">
        <v>39</v>
      </c>
      <c r="B57">
        <v>1.205516</v>
      </c>
      <c r="C57">
        <v>5</v>
      </c>
    </row>
    <row r="58" spans="1:3" x14ac:dyDescent="0.3">
      <c r="A58">
        <v>62</v>
      </c>
      <c r="B58">
        <v>1.1570468</v>
      </c>
      <c r="C58">
        <v>22.77</v>
      </c>
    </row>
    <row r="59" spans="1:3" x14ac:dyDescent="0.3">
      <c r="A59">
        <v>53</v>
      </c>
      <c r="B59">
        <v>0.96876260000000003</v>
      </c>
      <c r="C59">
        <v>1.46</v>
      </c>
    </row>
    <row r="60" spans="1:3" x14ac:dyDescent="0.3">
      <c r="A60">
        <v>53</v>
      </c>
      <c r="B60">
        <v>0.95944160000000001</v>
      </c>
      <c r="C60">
        <v>22.12</v>
      </c>
    </row>
    <row r="61" spans="1:3" x14ac:dyDescent="0.3">
      <c r="A61">
        <v>40</v>
      </c>
      <c r="B61">
        <v>0.86436740000000001</v>
      </c>
      <c r="C61">
        <v>4.12</v>
      </c>
    </row>
    <row r="62" spans="1:3" x14ac:dyDescent="0.3">
      <c r="A62">
        <v>63</v>
      </c>
      <c r="B62">
        <v>0.8413756</v>
      </c>
      <c r="C62">
        <v>2.4</v>
      </c>
    </row>
    <row r="63" spans="1:3" x14ac:dyDescent="0.3">
      <c r="A63">
        <v>78</v>
      </c>
      <c r="B63">
        <v>0.81651960000000001</v>
      </c>
      <c r="C63">
        <v>3</v>
      </c>
    </row>
    <row r="64" spans="1:3" x14ac:dyDescent="0.3">
      <c r="A64">
        <v>48</v>
      </c>
      <c r="B64">
        <v>0.73635899999999999</v>
      </c>
      <c r="C64">
        <v>3.24</v>
      </c>
    </row>
    <row r="65" spans="1:3" x14ac:dyDescent="0.3">
      <c r="A65">
        <v>48</v>
      </c>
      <c r="B65">
        <v>0.73387340000000001</v>
      </c>
      <c r="C65">
        <v>0.97</v>
      </c>
    </row>
    <row r="66" spans="1:3" x14ac:dyDescent="0.3">
      <c r="A66">
        <v>52</v>
      </c>
      <c r="B66">
        <v>0.69845360000000001</v>
      </c>
      <c r="C66">
        <v>0</v>
      </c>
    </row>
    <row r="67" spans="1:3" x14ac:dyDescent="0.3">
      <c r="A67">
        <v>30</v>
      </c>
      <c r="B67">
        <v>0.65060580000000001</v>
      </c>
      <c r="C67">
        <v>2</v>
      </c>
    </row>
    <row r="68" spans="1:3" x14ac:dyDescent="0.3">
      <c r="A68">
        <v>62</v>
      </c>
      <c r="B68">
        <v>0.61207900000000004</v>
      </c>
      <c r="C68">
        <v>4.03</v>
      </c>
    </row>
    <row r="69" spans="1:3" x14ac:dyDescent="0.3">
      <c r="A69">
        <v>40</v>
      </c>
      <c r="B69">
        <v>0.5928156</v>
      </c>
      <c r="C69">
        <v>4</v>
      </c>
    </row>
    <row r="70" spans="1:3" x14ac:dyDescent="0.3">
      <c r="A70">
        <v>50</v>
      </c>
      <c r="B70">
        <v>0.51824760000000003</v>
      </c>
      <c r="C70">
        <v>3.04</v>
      </c>
    </row>
    <row r="71" spans="1:3" x14ac:dyDescent="0.3">
      <c r="A71">
        <v>36</v>
      </c>
      <c r="B71">
        <v>0.47723520000000003</v>
      </c>
      <c r="C71">
        <v>2.8</v>
      </c>
    </row>
    <row r="72" spans="1:3" x14ac:dyDescent="0.3">
      <c r="A72">
        <v>39</v>
      </c>
      <c r="B72">
        <v>2.7509378</v>
      </c>
      <c r="C72">
        <v>5.95</v>
      </c>
    </row>
    <row r="73" spans="1:3" x14ac:dyDescent="0.3">
      <c r="A73">
        <v>50</v>
      </c>
      <c r="B73">
        <v>2.699983</v>
      </c>
      <c r="C73">
        <v>8</v>
      </c>
    </row>
    <row r="74" spans="1:3" x14ac:dyDescent="0.3">
      <c r="A74">
        <v>62</v>
      </c>
      <c r="B74">
        <v>2.0705048000000001</v>
      </c>
      <c r="C74">
        <v>7.5</v>
      </c>
    </row>
    <row r="75" spans="1:3" x14ac:dyDescent="0.3">
      <c r="A75">
        <v>68</v>
      </c>
      <c r="B75">
        <v>1.7821752</v>
      </c>
      <c r="C75">
        <v>0</v>
      </c>
    </row>
    <row r="76" spans="1:3" x14ac:dyDescent="0.3">
      <c r="A76">
        <v>44</v>
      </c>
      <c r="B76">
        <v>1.3695656</v>
      </c>
      <c r="C76">
        <v>7.66</v>
      </c>
    </row>
    <row r="77" spans="1:3" x14ac:dyDescent="0.3">
      <c r="A77">
        <v>62</v>
      </c>
      <c r="B77">
        <v>1.2322362</v>
      </c>
      <c r="C77">
        <v>3</v>
      </c>
    </row>
    <row r="78" spans="1:3" x14ac:dyDescent="0.3">
      <c r="A78">
        <v>64</v>
      </c>
      <c r="B78">
        <v>1.0911784</v>
      </c>
      <c r="C78">
        <v>2.71</v>
      </c>
    </row>
    <row r="79" spans="1:3" x14ac:dyDescent="0.3">
      <c r="A79">
        <v>48</v>
      </c>
      <c r="B79">
        <v>0.83951140000000002</v>
      </c>
      <c r="C79">
        <v>3.05</v>
      </c>
    </row>
    <row r="80" spans="1:3" x14ac:dyDescent="0.3">
      <c r="A80">
        <v>69</v>
      </c>
      <c r="B80">
        <v>0.83951140000000002</v>
      </c>
      <c r="C80">
        <v>5.18</v>
      </c>
    </row>
    <row r="81" spans="1:3" x14ac:dyDescent="0.3">
      <c r="A81">
        <v>60</v>
      </c>
      <c r="B81">
        <v>0.81900519999999999</v>
      </c>
      <c r="C81">
        <v>3.18</v>
      </c>
    </row>
    <row r="82" spans="1:3" x14ac:dyDescent="0.3">
      <c r="A82">
        <v>40</v>
      </c>
      <c r="B82">
        <v>0.6282354</v>
      </c>
      <c r="C82">
        <v>2.4</v>
      </c>
    </row>
    <row r="83" spans="1:3" x14ac:dyDescent="0.3">
      <c r="A83">
        <v>55</v>
      </c>
      <c r="B83">
        <v>0.56174559999999996</v>
      </c>
      <c r="C83">
        <v>1</v>
      </c>
    </row>
    <row r="84" spans="1:3" x14ac:dyDescent="0.3">
      <c r="A84">
        <v>58</v>
      </c>
      <c r="B84">
        <v>0.45548620000000001</v>
      </c>
      <c r="C84">
        <v>0.32</v>
      </c>
    </row>
    <row r="85" spans="1:3" x14ac:dyDescent="0.3">
      <c r="A85">
        <v>49</v>
      </c>
      <c r="B85">
        <v>0.39272479999999999</v>
      </c>
      <c r="C85">
        <v>5.24</v>
      </c>
    </row>
    <row r="86" spans="1:3" x14ac:dyDescent="0.3">
      <c r="A86">
        <v>72</v>
      </c>
      <c r="B86">
        <v>2.6769911999999998</v>
      </c>
      <c r="C86">
        <v>3.34</v>
      </c>
    </row>
    <row r="87" spans="1:3" x14ac:dyDescent="0.3">
      <c r="A87">
        <v>46</v>
      </c>
      <c r="B87">
        <v>1.4279771999999999</v>
      </c>
      <c r="C87">
        <v>2</v>
      </c>
    </row>
    <row r="88" spans="1:3" x14ac:dyDescent="0.3">
      <c r="A88">
        <v>63</v>
      </c>
      <c r="B88">
        <v>1.3372527999999999</v>
      </c>
      <c r="C88">
        <v>2.3199999999999998</v>
      </c>
    </row>
    <row r="89" spans="1:3" x14ac:dyDescent="0.3">
      <c r="A89">
        <v>43</v>
      </c>
      <c r="B89">
        <v>1.3372527999999999</v>
      </c>
      <c r="C89">
        <v>2.98</v>
      </c>
    </row>
    <row r="90" spans="1:3" x14ac:dyDescent="0.3">
      <c r="A90">
        <v>62</v>
      </c>
      <c r="B90">
        <v>1.3372527999999999</v>
      </c>
      <c r="C90">
        <v>3</v>
      </c>
    </row>
    <row r="91" spans="1:3" x14ac:dyDescent="0.3">
      <c r="A91">
        <v>31</v>
      </c>
      <c r="B91">
        <v>1.2937548000000001</v>
      </c>
      <c r="C91">
        <v>2.2000000000000002</v>
      </c>
    </row>
    <row r="92" spans="1:3" x14ac:dyDescent="0.3">
      <c r="A92">
        <v>47</v>
      </c>
      <c r="B92">
        <v>1.280084</v>
      </c>
      <c r="C92">
        <v>1</v>
      </c>
    </row>
    <row r="93" spans="1:3" x14ac:dyDescent="0.3">
      <c r="A93">
        <v>39</v>
      </c>
      <c r="B93">
        <v>1.2589564</v>
      </c>
      <c r="C93">
        <v>3</v>
      </c>
    </row>
    <row r="94" spans="1:3" x14ac:dyDescent="0.3">
      <c r="A94">
        <v>45</v>
      </c>
      <c r="B94">
        <v>1.205516</v>
      </c>
      <c r="C94">
        <v>5</v>
      </c>
    </row>
    <row r="95" spans="1:3" x14ac:dyDescent="0.3">
      <c r="A95">
        <v>48</v>
      </c>
      <c r="B95">
        <v>1.2042732</v>
      </c>
      <c r="C95">
        <v>4</v>
      </c>
    </row>
    <row r="96" spans="1:3" x14ac:dyDescent="0.3">
      <c r="A96">
        <v>68</v>
      </c>
      <c r="B96">
        <v>1.1750674000000001</v>
      </c>
      <c r="C96">
        <v>6</v>
      </c>
    </row>
    <row r="97" spans="1:3" x14ac:dyDescent="0.3">
      <c r="A97">
        <v>33</v>
      </c>
      <c r="B97">
        <v>1.1514542000000001</v>
      </c>
      <c r="C97">
        <v>0</v>
      </c>
    </row>
    <row r="98" spans="1:3" x14ac:dyDescent="0.3">
      <c r="A98">
        <v>45</v>
      </c>
      <c r="B98">
        <v>0.93023579999999995</v>
      </c>
      <c r="C98">
        <v>3.3</v>
      </c>
    </row>
    <row r="99" spans="1:3" x14ac:dyDescent="0.3">
      <c r="A99">
        <v>46</v>
      </c>
      <c r="B99">
        <v>0.84634679999999995</v>
      </c>
      <c r="C99">
        <v>1.91</v>
      </c>
    </row>
    <row r="100" spans="1:3" x14ac:dyDescent="0.3">
      <c r="A100">
        <v>68</v>
      </c>
      <c r="B100">
        <v>0.79290640000000001</v>
      </c>
      <c r="C100">
        <v>2</v>
      </c>
    </row>
    <row r="101" spans="1:3" x14ac:dyDescent="0.3">
      <c r="A101">
        <v>65</v>
      </c>
      <c r="B101">
        <v>0.74754419999999999</v>
      </c>
      <c r="C101">
        <v>3</v>
      </c>
    </row>
    <row r="102" spans="1:3" x14ac:dyDescent="0.3">
      <c r="A102">
        <v>36</v>
      </c>
      <c r="B102">
        <v>0.70839600000000003</v>
      </c>
      <c r="C102">
        <v>3</v>
      </c>
    </row>
    <row r="103" spans="1:3" x14ac:dyDescent="0.3">
      <c r="A103">
        <v>40</v>
      </c>
      <c r="B103">
        <v>0.70715320000000004</v>
      </c>
      <c r="C103">
        <v>8.81</v>
      </c>
    </row>
    <row r="104" spans="1:3" x14ac:dyDescent="0.3">
      <c r="A104">
        <v>43</v>
      </c>
      <c r="B104">
        <v>0.65806260000000005</v>
      </c>
      <c r="C104">
        <v>3</v>
      </c>
    </row>
    <row r="105" spans="1:3" x14ac:dyDescent="0.3">
      <c r="A105">
        <v>64</v>
      </c>
      <c r="B105">
        <v>0.60897199999999996</v>
      </c>
      <c r="C105">
        <v>0</v>
      </c>
    </row>
    <row r="106" spans="1:3" x14ac:dyDescent="0.3">
      <c r="A106">
        <v>36</v>
      </c>
      <c r="B106">
        <v>2.1059245999999998</v>
      </c>
      <c r="C106">
        <v>3</v>
      </c>
    </row>
    <row r="107" spans="1:3" x14ac:dyDescent="0.3">
      <c r="A107">
        <v>68</v>
      </c>
      <c r="B107">
        <v>2.0301138000000001</v>
      </c>
      <c r="C107">
        <v>5.86</v>
      </c>
    </row>
    <row r="108" spans="1:3" x14ac:dyDescent="0.3">
      <c r="A108">
        <v>58</v>
      </c>
      <c r="B108">
        <v>1.7504838</v>
      </c>
      <c r="C108">
        <v>0</v>
      </c>
    </row>
    <row r="109" spans="1:3" x14ac:dyDescent="0.3">
      <c r="A109">
        <v>71</v>
      </c>
      <c r="B109">
        <v>1.4167920000000001</v>
      </c>
      <c r="C109">
        <v>5.58</v>
      </c>
    </row>
    <row r="110" spans="1:3" x14ac:dyDescent="0.3">
      <c r="A110">
        <v>47</v>
      </c>
      <c r="B110">
        <v>1.3788866</v>
      </c>
      <c r="C110">
        <v>11.93</v>
      </c>
    </row>
    <row r="111" spans="1:3" x14ac:dyDescent="0.3">
      <c r="A111">
        <v>62</v>
      </c>
      <c r="B111">
        <v>1.3030758</v>
      </c>
      <c r="C111">
        <v>5</v>
      </c>
    </row>
    <row r="112" spans="1:3" x14ac:dyDescent="0.3">
      <c r="A112">
        <v>50</v>
      </c>
      <c r="B112">
        <v>1.2838124</v>
      </c>
      <c r="C112">
        <v>10</v>
      </c>
    </row>
    <row r="113" spans="1:3" x14ac:dyDescent="0.3">
      <c r="A113">
        <v>47</v>
      </c>
      <c r="B113">
        <v>1.2477712000000001</v>
      </c>
      <c r="C113">
        <v>4.17</v>
      </c>
    </row>
    <row r="114" spans="1:3" x14ac:dyDescent="0.3">
      <c r="A114">
        <v>57</v>
      </c>
      <c r="B114">
        <v>1.068808</v>
      </c>
      <c r="C114">
        <v>2.23</v>
      </c>
    </row>
    <row r="115" spans="1:3" x14ac:dyDescent="0.3">
      <c r="A115">
        <v>51</v>
      </c>
      <c r="B115">
        <v>0.96379139999999996</v>
      </c>
      <c r="C115">
        <v>1</v>
      </c>
    </row>
    <row r="116" spans="1:3" x14ac:dyDescent="0.3">
      <c r="A116">
        <v>39</v>
      </c>
      <c r="B116">
        <v>0.86933859999999996</v>
      </c>
      <c r="C116">
        <v>2</v>
      </c>
    </row>
    <row r="117" spans="1:3" x14ac:dyDescent="0.3">
      <c r="A117">
        <v>52</v>
      </c>
      <c r="B117">
        <v>0.73635899999999999</v>
      </c>
      <c r="C117">
        <v>2.84</v>
      </c>
    </row>
    <row r="118" spans="1:3" x14ac:dyDescent="0.3">
      <c r="A118">
        <v>17</v>
      </c>
      <c r="B118">
        <v>0.70839600000000003</v>
      </c>
      <c r="C118">
        <v>1</v>
      </c>
    </row>
    <row r="119" spans="1:3" x14ac:dyDescent="0.3">
      <c r="A119">
        <v>32</v>
      </c>
      <c r="B119">
        <v>0.62326420000000005</v>
      </c>
      <c r="C119">
        <v>3</v>
      </c>
    </row>
    <row r="120" spans="1:3" x14ac:dyDescent="0.3">
      <c r="A120">
        <v>79</v>
      </c>
      <c r="B120">
        <v>0.57852340000000002</v>
      </c>
      <c r="C120">
        <v>9.59</v>
      </c>
    </row>
    <row r="121" spans="1:3" x14ac:dyDescent="0.3">
      <c r="A121">
        <v>29</v>
      </c>
      <c r="B121">
        <v>0.53564679999999998</v>
      </c>
      <c r="C121">
        <v>6.88</v>
      </c>
    </row>
    <row r="122" spans="1:3" x14ac:dyDescent="0.3">
      <c r="A122">
        <v>60</v>
      </c>
      <c r="B122">
        <v>0.52384019999999998</v>
      </c>
      <c r="C122">
        <v>0</v>
      </c>
    </row>
    <row r="123" spans="1:3" x14ac:dyDescent="0.3">
      <c r="A123">
        <v>60</v>
      </c>
      <c r="B123">
        <v>2.9093947999999998</v>
      </c>
      <c r="C123">
        <v>4.67</v>
      </c>
    </row>
    <row r="124" spans="1:3" x14ac:dyDescent="0.3">
      <c r="A124">
        <v>55</v>
      </c>
      <c r="B124">
        <v>2.7602587999999999</v>
      </c>
      <c r="C124">
        <v>3</v>
      </c>
    </row>
    <row r="125" spans="1:3" x14ac:dyDescent="0.3">
      <c r="A125">
        <v>45</v>
      </c>
      <c r="B125">
        <v>2.0512413999999999</v>
      </c>
      <c r="C125">
        <v>3</v>
      </c>
    </row>
    <row r="126" spans="1:3" x14ac:dyDescent="0.3">
      <c r="A126">
        <v>67</v>
      </c>
      <c r="B126">
        <v>1.7256278</v>
      </c>
      <c r="C126">
        <v>3.09</v>
      </c>
    </row>
    <row r="127" spans="1:3" x14ac:dyDescent="0.3">
      <c r="A127">
        <v>63</v>
      </c>
      <c r="B127">
        <v>1.3372527999999999</v>
      </c>
      <c r="C127">
        <v>0</v>
      </c>
    </row>
    <row r="128" spans="1:3" x14ac:dyDescent="0.3">
      <c r="A128">
        <v>73</v>
      </c>
      <c r="B128">
        <v>1.2403143999999999</v>
      </c>
      <c r="C128">
        <v>2.62</v>
      </c>
    </row>
    <row r="129" spans="1:3" x14ac:dyDescent="0.3">
      <c r="A129">
        <v>62</v>
      </c>
      <c r="B129">
        <v>1.1514542000000001</v>
      </c>
      <c r="C129">
        <v>0</v>
      </c>
    </row>
    <row r="130" spans="1:3" x14ac:dyDescent="0.3">
      <c r="A130">
        <v>60</v>
      </c>
      <c r="B130">
        <v>1.0712936</v>
      </c>
      <c r="C130">
        <v>6</v>
      </c>
    </row>
    <row r="131" spans="1:3" x14ac:dyDescent="0.3">
      <c r="A131">
        <v>51</v>
      </c>
      <c r="B131">
        <v>1.0085322000000001</v>
      </c>
      <c r="C131">
        <v>5</v>
      </c>
    </row>
    <row r="132" spans="1:3" x14ac:dyDescent="0.3">
      <c r="A132">
        <v>38</v>
      </c>
      <c r="B132">
        <v>0.96565559999999995</v>
      </c>
      <c r="C132">
        <v>0</v>
      </c>
    </row>
    <row r="133" spans="1:3" x14ac:dyDescent="0.3">
      <c r="A133">
        <v>45</v>
      </c>
      <c r="B133">
        <v>0.94763500000000001</v>
      </c>
      <c r="C133">
        <v>3.15</v>
      </c>
    </row>
    <row r="134" spans="1:3" x14ac:dyDescent="0.3">
      <c r="A134">
        <v>49</v>
      </c>
      <c r="B134">
        <v>0.9364498</v>
      </c>
      <c r="C134">
        <v>5.99</v>
      </c>
    </row>
    <row r="135" spans="1:3" x14ac:dyDescent="0.3">
      <c r="A135">
        <v>45</v>
      </c>
      <c r="B135">
        <v>0.87617400000000001</v>
      </c>
      <c r="C135">
        <v>5</v>
      </c>
    </row>
    <row r="136" spans="1:3" x14ac:dyDescent="0.3">
      <c r="A136">
        <v>39</v>
      </c>
      <c r="B136">
        <v>0.87555260000000001</v>
      </c>
      <c r="C136">
        <v>3</v>
      </c>
    </row>
    <row r="137" spans="1:3" x14ac:dyDescent="0.3">
      <c r="A137">
        <v>32</v>
      </c>
      <c r="B137">
        <v>0.86126040000000004</v>
      </c>
      <c r="C137">
        <v>5</v>
      </c>
    </row>
    <row r="138" spans="1:3" x14ac:dyDescent="0.3">
      <c r="A138">
        <v>0</v>
      </c>
      <c r="B138">
        <v>0.7817212</v>
      </c>
      <c r="C138">
        <v>2.0699999999999998</v>
      </c>
    </row>
    <row r="139" spans="1:3" x14ac:dyDescent="0.3">
      <c r="A139">
        <v>42</v>
      </c>
      <c r="B139">
        <v>0.73387340000000001</v>
      </c>
      <c r="C139">
        <v>2.2999999999999998</v>
      </c>
    </row>
    <row r="140" spans="1:3" x14ac:dyDescent="0.3">
      <c r="A140">
        <v>47</v>
      </c>
      <c r="B140">
        <v>0.4387084</v>
      </c>
      <c r="C140">
        <v>3</v>
      </c>
    </row>
    <row r="141" spans="1:3" x14ac:dyDescent="0.3">
      <c r="A141">
        <v>47</v>
      </c>
      <c r="B141">
        <v>0.4387084</v>
      </c>
      <c r="C141">
        <v>4</v>
      </c>
    </row>
    <row r="142" spans="1:3" x14ac:dyDescent="0.3">
      <c r="A142">
        <v>61</v>
      </c>
      <c r="B142">
        <v>3.0330534</v>
      </c>
      <c r="C142">
        <v>3</v>
      </c>
    </row>
    <row r="143" spans="1:3" x14ac:dyDescent="0.3">
      <c r="A143">
        <v>41</v>
      </c>
      <c r="B143">
        <v>1.7324632</v>
      </c>
      <c r="C143">
        <v>5</v>
      </c>
    </row>
    <row r="144" spans="1:3" x14ac:dyDescent="0.3">
      <c r="A144">
        <v>53</v>
      </c>
      <c r="B144">
        <v>1.3372527999999999</v>
      </c>
      <c r="C144">
        <v>3</v>
      </c>
    </row>
    <row r="145" spans="1:3" x14ac:dyDescent="0.3">
      <c r="A145">
        <v>53</v>
      </c>
      <c r="B145">
        <v>1.2981046000000001</v>
      </c>
      <c r="C145">
        <v>2.33</v>
      </c>
    </row>
    <row r="146" spans="1:3" x14ac:dyDescent="0.3">
      <c r="A146">
        <v>51</v>
      </c>
      <c r="B146">
        <v>1.2726272000000001</v>
      </c>
      <c r="C146">
        <v>0.5</v>
      </c>
    </row>
    <row r="147" spans="1:3" x14ac:dyDescent="0.3">
      <c r="A147">
        <v>36</v>
      </c>
      <c r="B147">
        <v>1.2471498000000001</v>
      </c>
      <c r="C147">
        <v>5</v>
      </c>
    </row>
    <row r="148" spans="1:3" x14ac:dyDescent="0.3">
      <c r="A148">
        <v>72</v>
      </c>
      <c r="B148">
        <v>1.18066</v>
      </c>
      <c r="C148">
        <v>4.5</v>
      </c>
    </row>
    <row r="149" spans="1:3" x14ac:dyDescent="0.3">
      <c r="A149">
        <v>57</v>
      </c>
      <c r="B149">
        <v>1.1781744000000001</v>
      </c>
      <c r="C149">
        <v>6</v>
      </c>
    </row>
    <row r="150" spans="1:3" x14ac:dyDescent="0.3">
      <c r="A150">
        <v>38</v>
      </c>
      <c r="B150">
        <v>1.1011207999999999</v>
      </c>
      <c r="C150">
        <v>4.25</v>
      </c>
    </row>
    <row r="151" spans="1:3" x14ac:dyDescent="0.3">
      <c r="A151">
        <v>75</v>
      </c>
      <c r="B151">
        <v>1.0619726</v>
      </c>
      <c r="C151">
        <v>3.75</v>
      </c>
    </row>
    <row r="152" spans="1:3" x14ac:dyDescent="0.3">
      <c r="A152">
        <v>39</v>
      </c>
      <c r="B152">
        <v>0.86436740000000001</v>
      </c>
      <c r="C152">
        <v>4.09</v>
      </c>
    </row>
    <row r="153" spans="1:3" x14ac:dyDescent="0.3">
      <c r="A153">
        <v>64</v>
      </c>
      <c r="B153">
        <v>0.79663479999999998</v>
      </c>
      <c r="C153">
        <v>3</v>
      </c>
    </row>
    <row r="154" spans="1:3" x14ac:dyDescent="0.3">
      <c r="A154">
        <v>16</v>
      </c>
      <c r="B154">
        <v>0.770536</v>
      </c>
      <c r="C154">
        <v>2.77</v>
      </c>
    </row>
    <row r="155" spans="1:3" x14ac:dyDescent="0.3">
      <c r="A155">
        <v>60</v>
      </c>
      <c r="B155">
        <v>0.70715320000000004</v>
      </c>
      <c r="C155">
        <v>4.07</v>
      </c>
    </row>
    <row r="156" spans="1:3" x14ac:dyDescent="0.3">
      <c r="A156">
        <v>24</v>
      </c>
      <c r="B156">
        <v>0.60648639999999998</v>
      </c>
      <c r="C156">
        <v>2.83</v>
      </c>
    </row>
    <row r="157" spans="1:3" x14ac:dyDescent="0.3">
      <c r="A157">
        <v>47</v>
      </c>
      <c r="B157">
        <v>0.59965100000000005</v>
      </c>
      <c r="C157">
        <v>4.34</v>
      </c>
    </row>
    <row r="158" spans="1:3" x14ac:dyDescent="0.3">
      <c r="A158">
        <v>37</v>
      </c>
      <c r="B158">
        <v>0.51514059999999995</v>
      </c>
      <c r="C158">
        <v>0.12</v>
      </c>
    </row>
    <row r="159" spans="1:3" x14ac:dyDescent="0.3">
      <c r="A159">
        <v>81</v>
      </c>
      <c r="B159">
        <v>0.42255199999999998</v>
      </c>
      <c r="C159">
        <v>1.93</v>
      </c>
    </row>
    <row r="160" spans="1:3" x14ac:dyDescent="0.3">
      <c r="A160">
        <v>41</v>
      </c>
      <c r="B160">
        <v>3.0374032</v>
      </c>
      <c r="C160">
        <v>5</v>
      </c>
    </row>
    <row r="161" spans="1:3" x14ac:dyDescent="0.3">
      <c r="A161">
        <v>31</v>
      </c>
      <c r="B161">
        <v>2.9174730000000002</v>
      </c>
      <c r="C161">
        <v>0.9</v>
      </c>
    </row>
    <row r="162" spans="1:3" x14ac:dyDescent="0.3">
      <c r="A162">
        <v>45</v>
      </c>
      <c r="B162">
        <v>2.6490282000000001</v>
      </c>
      <c r="C162">
        <v>4.09</v>
      </c>
    </row>
    <row r="163" spans="1:3" x14ac:dyDescent="0.3">
      <c r="A163">
        <v>50</v>
      </c>
      <c r="B163">
        <v>2.1922991999999999</v>
      </c>
      <c r="C163">
        <v>5</v>
      </c>
    </row>
    <row r="164" spans="1:3" x14ac:dyDescent="0.3">
      <c r="A164">
        <v>72</v>
      </c>
      <c r="B164">
        <v>2.0953607999999999</v>
      </c>
      <c r="C164">
        <v>4.88</v>
      </c>
    </row>
    <row r="165" spans="1:3" x14ac:dyDescent="0.3">
      <c r="A165">
        <v>55</v>
      </c>
      <c r="B165">
        <v>2.0705048000000001</v>
      </c>
      <c r="C165">
        <v>2.3199999999999998</v>
      </c>
    </row>
    <row r="166" spans="1:3" x14ac:dyDescent="0.3">
      <c r="A166">
        <v>62</v>
      </c>
      <c r="B166">
        <v>1.9437392</v>
      </c>
      <c r="C166">
        <v>2.52</v>
      </c>
    </row>
    <row r="167" spans="1:3" x14ac:dyDescent="0.3">
      <c r="A167">
        <v>73</v>
      </c>
      <c r="B167">
        <v>1.870414</v>
      </c>
      <c r="C167">
        <v>3</v>
      </c>
    </row>
    <row r="168" spans="1:3" x14ac:dyDescent="0.3">
      <c r="A168">
        <v>55</v>
      </c>
      <c r="B168">
        <v>1.5317510000000001</v>
      </c>
      <c r="C168">
        <v>5</v>
      </c>
    </row>
    <row r="169" spans="1:3" x14ac:dyDescent="0.3">
      <c r="A169">
        <v>40</v>
      </c>
      <c r="B169">
        <v>1.3167466000000001</v>
      </c>
      <c r="C169">
        <v>6.74</v>
      </c>
    </row>
    <row r="170" spans="1:3" x14ac:dyDescent="0.3">
      <c r="A170">
        <v>54</v>
      </c>
      <c r="B170">
        <v>1.2732486000000001</v>
      </c>
      <c r="C170">
        <v>2.41</v>
      </c>
    </row>
    <row r="171" spans="1:3" x14ac:dyDescent="0.3">
      <c r="A171">
        <v>70</v>
      </c>
      <c r="B171">
        <v>1.1669891999999999</v>
      </c>
      <c r="C171">
        <v>3.63</v>
      </c>
    </row>
    <row r="172" spans="1:3" x14ac:dyDescent="0.3">
      <c r="A172">
        <v>43</v>
      </c>
      <c r="B172">
        <v>1.1539398000000001</v>
      </c>
      <c r="C172">
        <v>1</v>
      </c>
    </row>
    <row r="173" spans="1:3" x14ac:dyDescent="0.3">
      <c r="A173">
        <v>54</v>
      </c>
      <c r="B173">
        <v>1.090557</v>
      </c>
      <c r="C173">
        <v>0</v>
      </c>
    </row>
    <row r="174" spans="1:3" x14ac:dyDescent="0.3">
      <c r="A174">
        <v>51</v>
      </c>
      <c r="B174">
        <v>1.0799932000000001</v>
      </c>
      <c r="C174">
        <v>4.72</v>
      </c>
    </row>
    <row r="175" spans="1:3" x14ac:dyDescent="0.3">
      <c r="A175">
        <v>58</v>
      </c>
      <c r="B175">
        <v>1.0712936</v>
      </c>
      <c r="C175">
        <v>2</v>
      </c>
    </row>
    <row r="176" spans="1:3" x14ac:dyDescent="0.3">
      <c r="A176">
        <v>56</v>
      </c>
      <c r="B176">
        <v>1.0712936</v>
      </c>
      <c r="C176">
        <v>0</v>
      </c>
    </row>
    <row r="177" spans="1:3" x14ac:dyDescent="0.3">
      <c r="A177">
        <v>44</v>
      </c>
      <c r="B177">
        <v>1.0712936</v>
      </c>
      <c r="C177">
        <v>3.92</v>
      </c>
    </row>
    <row r="178" spans="1:3" x14ac:dyDescent="0.3">
      <c r="A178">
        <v>85</v>
      </c>
      <c r="B178">
        <v>1.0445734</v>
      </c>
      <c r="C178">
        <v>2.94</v>
      </c>
    </row>
    <row r="179" spans="1:3" x14ac:dyDescent="0.3">
      <c r="A179">
        <v>60</v>
      </c>
      <c r="B179">
        <v>0.94763500000000001</v>
      </c>
      <c r="C179">
        <v>0</v>
      </c>
    </row>
    <row r="180" spans="1:3" x14ac:dyDescent="0.3">
      <c r="A180">
        <v>48</v>
      </c>
      <c r="B180">
        <v>0.94204239999999995</v>
      </c>
      <c r="C180">
        <v>5</v>
      </c>
    </row>
    <row r="181" spans="1:3" x14ac:dyDescent="0.3">
      <c r="A181">
        <v>33</v>
      </c>
      <c r="B181">
        <v>0.90413699999999997</v>
      </c>
      <c r="C181">
        <v>6.12</v>
      </c>
    </row>
    <row r="182" spans="1:3" x14ac:dyDescent="0.3">
      <c r="A182">
        <v>44</v>
      </c>
      <c r="B182">
        <v>0.88052379999999997</v>
      </c>
      <c r="C182">
        <v>1</v>
      </c>
    </row>
    <row r="183" spans="1:3" x14ac:dyDescent="0.3">
      <c r="A183">
        <v>60</v>
      </c>
      <c r="B183">
        <v>0.71026020000000001</v>
      </c>
      <c r="C183">
        <v>0</v>
      </c>
    </row>
    <row r="184" spans="1:3" x14ac:dyDescent="0.3">
      <c r="A184">
        <v>42</v>
      </c>
      <c r="B184">
        <v>0.57852340000000002</v>
      </c>
      <c r="C184">
        <v>11.93</v>
      </c>
    </row>
    <row r="185" spans="1:3" x14ac:dyDescent="0.3">
      <c r="A185">
        <v>34</v>
      </c>
      <c r="B185">
        <v>0.57106659999999998</v>
      </c>
      <c r="C185">
        <v>2</v>
      </c>
    </row>
    <row r="186" spans="1:3" x14ac:dyDescent="0.3">
      <c r="A186">
        <v>40</v>
      </c>
      <c r="B186">
        <v>0.3</v>
      </c>
      <c r="C186">
        <v>5</v>
      </c>
    </row>
    <row r="187" spans="1:3" x14ac:dyDescent="0.3">
      <c r="A187">
        <v>58</v>
      </c>
      <c r="B187">
        <v>2.0705048000000001</v>
      </c>
      <c r="C187">
        <v>0</v>
      </c>
    </row>
    <row r="188" spans="1:3" x14ac:dyDescent="0.3">
      <c r="A188">
        <v>43</v>
      </c>
      <c r="B188">
        <v>2.0189286000000002</v>
      </c>
      <c r="C188">
        <v>0</v>
      </c>
    </row>
    <row r="189" spans="1:3" x14ac:dyDescent="0.3">
      <c r="A189">
        <v>54</v>
      </c>
      <c r="B189">
        <v>2.0189286000000002</v>
      </c>
      <c r="C189">
        <v>0</v>
      </c>
    </row>
    <row r="190" spans="1:3" x14ac:dyDescent="0.3">
      <c r="A190">
        <v>77</v>
      </c>
      <c r="B190">
        <v>1.8244304</v>
      </c>
      <c r="C190">
        <v>5</v>
      </c>
    </row>
    <row r="191" spans="1:3" x14ac:dyDescent="0.3">
      <c r="A191">
        <v>30</v>
      </c>
      <c r="B191">
        <v>1.5827058000000001</v>
      </c>
      <c r="C191">
        <v>0</v>
      </c>
    </row>
    <row r="192" spans="1:3" x14ac:dyDescent="0.3">
      <c r="A192">
        <v>40</v>
      </c>
      <c r="B192">
        <v>1.569035</v>
      </c>
      <c r="C192">
        <v>6.35</v>
      </c>
    </row>
    <row r="193" spans="1:3" x14ac:dyDescent="0.3">
      <c r="A193">
        <v>65</v>
      </c>
      <c r="B193">
        <v>1.4503476</v>
      </c>
      <c r="C193">
        <v>5.05</v>
      </c>
    </row>
    <row r="194" spans="1:3" x14ac:dyDescent="0.3">
      <c r="A194">
        <v>55</v>
      </c>
      <c r="B194">
        <v>1.2918905999999999</v>
      </c>
      <c r="C194">
        <v>5.77</v>
      </c>
    </row>
    <row r="195" spans="1:3" x14ac:dyDescent="0.3">
      <c r="A195">
        <v>37</v>
      </c>
      <c r="B195">
        <v>1.1464829999999999</v>
      </c>
      <c r="C195">
        <v>2</v>
      </c>
    </row>
    <row r="196" spans="1:3" x14ac:dyDescent="0.3">
      <c r="A196">
        <v>36</v>
      </c>
      <c r="B196">
        <v>1.1085776000000001</v>
      </c>
      <c r="C196">
        <v>4.3099999999999996</v>
      </c>
    </row>
    <row r="197" spans="1:3" x14ac:dyDescent="0.3">
      <c r="A197">
        <v>61</v>
      </c>
      <c r="B197">
        <v>1.0166104</v>
      </c>
      <c r="C197">
        <v>5.77</v>
      </c>
    </row>
    <row r="198" spans="1:3" x14ac:dyDescent="0.3">
      <c r="A198">
        <v>40</v>
      </c>
      <c r="B198">
        <v>1.0097750000000001</v>
      </c>
      <c r="C198">
        <v>0</v>
      </c>
    </row>
    <row r="199" spans="1:3" x14ac:dyDescent="0.3">
      <c r="A199">
        <v>34</v>
      </c>
      <c r="B199">
        <v>0.95447040000000005</v>
      </c>
      <c r="C199">
        <v>2</v>
      </c>
    </row>
    <row r="200" spans="1:3" x14ac:dyDescent="0.3">
      <c r="A200">
        <v>58</v>
      </c>
      <c r="B200">
        <v>0.83951140000000002</v>
      </c>
      <c r="C200">
        <v>3.1</v>
      </c>
    </row>
    <row r="201" spans="1:3" x14ac:dyDescent="0.3">
      <c r="A201">
        <v>39</v>
      </c>
      <c r="B201">
        <v>0.74754419999999999</v>
      </c>
      <c r="C201">
        <v>5</v>
      </c>
    </row>
    <row r="202" spans="1:3" x14ac:dyDescent="0.3">
      <c r="A202">
        <v>34</v>
      </c>
      <c r="B202">
        <v>0.74133020000000005</v>
      </c>
      <c r="C202">
        <v>0</v>
      </c>
    </row>
    <row r="203" spans="1:3" x14ac:dyDescent="0.3">
      <c r="A203">
        <v>71</v>
      </c>
      <c r="B203">
        <v>0.72890219999999994</v>
      </c>
      <c r="C203">
        <v>0</v>
      </c>
    </row>
    <row r="204" spans="1:3" x14ac:dyDescent="0.3">
      <c r="A204">
        <v>67</v>
      </c>
      <c r="B204">
        <v>0.65433419999999998</v>
      </c>
      <c r="C204">
        <v>1.33</v>
      </c>
    </row>
    <row r="205" spans="1:3" x14ac:dyDescent="0.3">
      <c r="A205">
        <v>45</v>
      </c>
      <c r="B205">
        <v>0.65433419999999998</v>
      </c>
      <c r="C205">
        <v>2</v>
      </c>
    </row>
    <row r="206" spans="1:3" x14ac:dyDescent="0.3">
      <c r="A206">
        <v>42</v>
      </c>
      <c r="B206">
        <v>0.62885679999999999</v>
      </c>
      <c r="C206">
        <v>0</v>
      </c>
    </row>
    <row r="207" spans="1:3" x14ac:dyDescent="0.3">
      <c r="A207">
        <v>53</v>
      </c>
      <c r="B207">
        <v>0.59965100000000005</v>
      </c>
      <c r="C207">
        <v>2.31</v>
      </c>
    </row>
    <row r="208" spans="1:3" x14ac:dyDescent="0.3">
      <c r="A208">
        <v>50</v>
      </c>
      <c r="B208">
        <v>0.57106659999999998</v>
      </c>
      <c r="C208">
        <v>1.5</v>
      </c>
    </row>
    <row r="209" spans="1:3" x14ac:dyDescent="0.3">
      <c r="A209">
        <v>58</v>
      </c>
      <c r="B209">
        <v>0.48842039999999998</v>
      </c>
      <c r="C209">
        <v>0</v>
      </c>
    </row>
    <row r="210" spans="1:3" x14ac:dyDescent="0.3">
      <c r="A210">
        <v>42</v>
      </c>
      <c r="B210">
        <v>0.47723520000000003</v>
      </c>
      <c r="C210">
        <v>3</v>
      </c>
    </row>
    <row r="211" spans="1:3" x14ac:dyDescent="0.3">
      <c r="A211">
        <v>41</v>
      </c>
      <c r="B211">
        <v>0.31815680000000002</v>
      </c>
      <c r="C211">
        <v>0.36</v>
      </c>
    </row>
    <row r="212" spans="1:3" x14ac:dyDescent="0.3">
      <c r="A212">
        <v>39</v>
      </c>
      <c r="B212">
        <v>2.0705048000000001</v>
      </c>
      <c r="C212">
        <v>0</v>
      </c>
    </row>
    <row r="213" spans="1:3" x14ac:dyDescent="0.3">
      <c r="A213">
        <v>43</v>
      </c>
      <c r="B213">
        <v>1.2937548000000001</v>
      </c>
      <c r="C213">
        <v>3.69</v>
      </c>
    </row>
    <row r="214" spans="1:3" x14ac:dyDescent="0.3">
      <c r="A214">
        <v>81</v>
      </c>
      <c r="B214">
        <v>1.233479</v>
      </c>
      <c r="C214">
        <v>1</v>
      </c>
    </row>
    <row r="215" spans="1:3" x14ac:dyDescent="0.3">
      <c r="A215">
        <v>41</v>
      </c>
      <c r="B215">
        <v>0.79290640000000001</v>
      </c>
      <c r="C215">
        <v>4.46</v>
      </c>
    </row>
    <row r="216" spans="1:3" x14ac:dyDescent="0.3">
      <c r="A216">
        <v>65</v>
      </c>
      <c r="B216">
        <v>0.62574980000000002</v>
      </c>
      <c r="C216">
        <v>3</v>
      </c>
    </row>
    <row r="217" spans="1:3" x14ac:dyDescent="0.3">
      <c r="A217">
        <v>51</v>
      </c>
      <c r="B217">
        <v>3.0523167999999998</v>
      </c>
      <c r="C217">
        <v>4.21</v>
      </c>
    </row>
    <row r="218" spans="1:3" x14ac:dyDescent="0.3">
      <c r="A218">
        <v>37</v>
      </c>
      <c r="B218">
        <v>3.0479669999999999</v>
      </c>
      <c r="C218">
        <v>4.2</v>
      </c>
    </row>
    <row r="219" spans="1:3" x14ac:dyDescent="0.3">
      <c r="A219">
        <v>64</v>
      </c>
      <c r="B219">
        <v>2.557061</v>
      </c>
      <c r="C219">
        <v>10</v>
      </c>
    </row>
    <row r="220" spans="1:3" x14ac:dyDescent="0.3">
      <c r="A220">
        <v>63</v>
      </c>
      <c r="B220">
        <v>2.1506653999999998</v>
      </c>
      <c r="C220">
        <v>5</v>
      </c>
    </row>
    <row r="221" spans="1:3" x14ac:dyDescent="0.3">
      <c r="A221">
        <v>50</v>
      </c>
      <c r="B221">
        <v>1.3273104</v>
      </c>
      <c r="C221">
        <v>1</v>
      </c>
    </row>
    <row r="222" spans="1:3" x14ac:dyDescent="0.3">
      <c r="A222">
        <v>30</v>
      </c>
      <c r="B222">
        <v>1.2564708</v>
      </c>
      <c r="C222">
        <v>10.55</v>
      </c>
    </row>
    <row r="223" spans="1:3" x14ac:dyDescent="0.3">
      <c r="A223">
        <v>66</v>
      </c>
      <c r="B223">
        <v>1.090557</v>
      </c>
      <c r="C223">
        <v>0</v>
      </c>
    </row>
    <row r="224" spans="1:3" x14ac:dyDescent="0.3">
      <c r="A224">
        <v>65</v>
      </c>
      <c r="B224">
        <v>1.0712936</v>
      </c>
      <c r="C224">
        <v>6</v>
      </c>
    </row>
    <row r="225" spans="1:3" x14ac:dyDescent="0.3">
      <c r="A225">
        <v>46</v>
      </c>
      <c r="B225">
        <v>0.79725619999999997</v>
      </c>
      <c r="C225">
        <v>7.16</v>
      </c>
    </row>
    <row r="226" spans="1:3" x14ac:dyDescent="0.3">
      <c r="A226">
        <v>44</v>
      </c>
      <c r="B226">
        <v>0.75686520000000002</v>
      </c>
      <c r="C226">
        <v>3.54</v>
      </c>
    </row>
    <row r="227" spans="1:3" x14ac:dyDescent="0.3">
      <c r="A227">
        <v>60</v>
      </c>
      <c r="B227">
        <v>0.66862639999999995</v>
      </c>
      <c r="C227">
        <v>3</v>
      </c>
    </row>
    <row r="228" spans="1:3" x14ac:dyDescent="0.3">
      <c r="A228">
        <v>62</v>
      </c>
      <c r="B228">
        <v>3.0218682000000001</v>
      </c>
      <c r="C228">
        <v>4.49</v>
      </c>
    </row>
    <row r="229" spans="1:3" x14ac:dyDescent="0.3">
      <c r="A229">
        <v>49</v>
      </c>
      <c r="B229">
        <v>2.8149419999999998</v>
      </c>
      <c r="C229">
        <v>4</v>
      </c>
    </row>
    <row r="230" spans="1:3" x14ac:dyDescent="0.3">
      <c r="A230">
        <v>19</v>
      </c>
      <c r="B230">
        <v>2.7888432000000001</v>
      </c>
      <c r="C230">
        <v>7</v>
      </c>
    </row>
    <row r="231" spans="1:3" x14ac:dyDescent="0.3">
      <c r="A231">
        <v>29</v>
      </c>
      <c r="B231">
        <v>2.6490282000000001</v>
      </c>
      <c r="C231">
        <v>3</v>
      </c>
    </row>
    <row r="232" spans="1:3" x14ac:dyDescent="0.3">
      <c r="A232">
        <v>72</v>
      </c>
      <c r="B232">
        <v>2.5029992000000001</v>
      </c>
      <c r="C232">
        <v>11.68</v>
      </c>
    </row>
    <row r="233" spans="1:3" x14ac:dyDescent="0.3">
      <c r="A233">
        <v>48</v>
      </c>
      <c r="B233">
        <v>2.0705048000000001</v>
      </c>
      <c r="C233">
        <v>5.17</v>
      </c>
    </row>
    <row r="234" spans="1:3" x14ac:dyDescent="0.3">
      <c r="A234">
        <v>43</v>
      </c>
      <c r="B234">
        <v>2.0189286000000002</v>
      </c>
      <c r="C234">
        <v>0</v>
      </c>
    </row>
    <row r="235" spans="1:3" x14ac:dyDescent="0.3">
      <c r="A235">
        <v>33</v>
      </c>
      <c r="B235">
        <v>1.8337513999999999</v>
      </c>
      <c r="C235">
        <v>2.5</v>
      </c>
    </row>
    <row r="236" spans="1:3" x14ac:dyDescent="0.3">
      <c r="A236">
        <v>44</v>
      </c>
      <c r="B236">
        <v>1.7933604000000001</v>
      </c>
      <c r="C236">
        <v>4.2</v>
      </c>
    </row>
    <row r="237" spans="1:3" x14ac:dyDescent="0.3">
      <c r="A237">
        <v>62</v>
      </c>
      <c r="B237">
        <v>1.7933604000000001</v>
      </c>
      <c r="C237">
        <v>0</v>
      </c>
    </row>
    <row r="238" spans="1:3" x14ac:dyDescent="0.3">
      <c r="A238">
        <v>51</v>
      </c>
      <c r="B238">
        <v>1.7100928</v>
      </c>
      <c r="C238">
        <v>7.74</v>
      </c>
    </row>
    <row r="239" spans="1:3" x14ac:dyDescent="0.3">
      <c r="A239">
        <v>68</v>
      </c>
      <c r="B239">
        <v>1.6752944000000001</v>
      </c>
      <c r="C239">
        <v>0</v>
      </c>
    </row>
    <row r="240" spans="1:3" x14ac:dyDescent="0.3">
      <c r="A240">
        <v>20</v>
      </c>
      <c r="B240">
        <v>1.4186562</v>
      </c>
      <c r="C240">
        <v>5</v>
      </c>
    </row>
    <row r="241" spans="1:3" x14ac:dyDescent="0.3">
      <c r="A241">
        <v>46</v>
      </c>
      <c r="B241">
        <v>1.3888290000000001</v>
      </c>
      <c r="C241">
        <v>5.9</v>
      </c>
    </row>
    <row r="242" spans="1:3" x14ac:dyDescent="0.3">
      <c r="A242">
        <v>24</v>
      </c>
      <c r="B242">
        <v>1.3683228000000001</v>
      </c>
      <c r="C242">
        <v>2</v>
      </c>
    </row>
    <row r="243" spans="1:3" x14ac:dyDescent="0.3">
      <c r="A243">
        <v>78</v>
      </c>
      <c r="B243">
        <v>1.3372527999999999</v>
      </c>
      <c r="C243">
        <v>5</v>
      </c>
    </row>
    <row r="244" spans="1:3" x14ac:dyDescent="0.3">
      <c r="A244">
        <v>35</v>
      </c>
      <c r="B244">
        <v>1.3055614</v>
      </c>
      <c r="C244">
        <v>4.88</v>
      </c>
    </row>
    <row r="245" spans="1:3" x14ac:dyDescent="0.3">
      <c r="A245">
        <v>30</v>
      </c>
      <c r="B245">
        <v>1.2042732</v>
      </c>
      <c r="C245">
        <v>2.82</v>
      </c>
    </row>
    <row r="246" spans="1:3" x14ac:dyDescent="0.3">
      <c r="A246">
        <v>56</v>
      </c>
      <c r="B246">
        <v>1.1172772</v>
      </c>
      <c r="C246">
        <v>3.7</v>
      </c>
    </row>
    <row r="247" spans="1:3" x14ac:dyDescent="0.3">
      <c r="A247">
        <v>30</v>
      </c>
      <c r="B247">
        <v>1.0445734</v>
      </c>
      <c r="C247">
        <v>2</v>
      </c>
    </row>
    <row r="248" spans="1:3" x14ac:dyDescent="0.3">
      <c r="A248">
        <v>62</v>
      </c>
      <c r="B248">
        <v>1.0166104</v>
      </c>
      <c r="C248">
        <v>4.7699999999999996</v>
      </c>
    </row>
    <row r="249" spans="1:3" x14ac:dyDescent="0.3">
      <c r="A249">
        <v>42</v>
      </c>
      <c r="B249">
        <v>0.97808360000000005</v>
      </c>
      <c r="C249">
        <v>5</v>
      </c>
    </row>
    <row r="250" spans="1:3" x14ac:dyDescent="0.3">
      <c r="A250">
        <v>34</v>
      </c>
      <c r="B250">
        <v>0.95447040000000005</v>
      </c>
      <c r="C250">
        <v>2</v>
      </c>
    </row>
    <row r="251" spans="1:3" x14ac:dyDescent="0.3">
      <c r="A251">
        <v>55</v>
      </c>
      <c r="B251">
        <v>0.84448259999999997</v>
      </c>
      <c r="C251">
        <v>5.76</v>
      </c>
    </row>
    <row r="252" spans="1:3" x14ac:dyDescent="0.3">
      <c r="A252">
        <v>34</v>
      </c>
      <c r="B252">
        <v>0.83764720000000004</v>
      </c>
      <c r="C252">
        <v>3.31</v>
      </c>
    </row>
    <row r="253" spans="1:3" x14ac:dyDescent="0.3">
      <c r="A253">
        <v>71</v>
      </c>
      <c r="B253">
        <v>0.72890219999999994</v>
      </c>
      <c r="C253">
        <v>0</v>
      </c>
    </row>
    <row r="254" spans="1:3" x14ac:dyDescent="0.3">
      <c r="A254">
        <v>33</v>
      </c>
      <c r="B254">
        <v>0.70839600000000003</v>
      </c>
      <c r="C254">
        <v>5</v>
      </c>
    </row>
    <row r="255" spans="1:3" x14ac:dyDescent="0.3">
      <c r="A255">
        <v>27</v>
      </c>
      <c r="B255">
        <v>0.70653180000000004</v>
      </c>
      <c r="C255">
        <v>4.59</v>
      </c>
    </row>
    <row r="256" spans="1:3" x14ac:dyDescent="0.3">
      <c r="A256">
        <v>39</v>
      </c>
      <c r="B256">
        <v>0.65433419999999998</v>
      </c>
      <c r="C256">
        <v>1.33</v>
      </c>
    </row>
    <row r="257" spans="1:3" x14ac:dyDescent="0.3">
      <c r="A257">
        <v>32</v>
      </c>
      <c r="B257">
        <v>0.64563459999999995</v>
      </c>
      <c r="C257">
        <v>5.99</v>
      </c>
    </row>
    <row r="258" spans="1:3" x14ac:dyDescent="0.3">
      <c r="A258">
        <v>39</v>
      </c>
      <c r="B258">
        <v>0.640042</v>
      </c>
      <c r="C258">
        <v>1.86</v>
      </c>
    </row>
    <row r="259" spans="1:3" x14ac:dyDescent="0.3">
      <c r="A259">
        <v>42</v>
      </c>
      <c r="B259">
        <v>0.61456460000000002</v>
      </c>
      <c r="C259">
        <v>3.2</v>
      </c>
    </row>
    <row r="260" spans="1:3" x14ac:dyDescent="0.3">
      <c r="A260">
        <v>53</v>
      </c>
      <c r="B260">
        <v>0.59965100000000005</v>
      </c>
      <c r="C260">
        <v>2.31</v>
      </c>
    </row>
    <row r="261" spans="1:3" x14ac:dyDescent="0.3">
      <c r="A261">
        <v>17</v>
      </c>
      <c r="B261">
        <v>0.56174559999999996</v>
      </c>
      <c r="C261">
        <v>2</v>
      </c>
    </row>
    <row r="262" spans="1:3" x14ac:dyDescent="0.3">
      <c r="A262">
        <v>20</v>
      </c>
      <c r="B262">
        <v>0.55553160000000001</v>
      </c>
      <c r="C262">
        <v>4</v>
      </c>
    </row>
    <row r="263" spans="1:3" x14ac:dyDescent="0.3">
      <c r="A263">
        <v>36</v>
      </c>
      <c r="B263">
        <v>0.52321879999999998</v>
      </c>
      <c r="C263">
        <v>2</v>
      </c>
    </row>
    <row r="264" spans="1:3" x14ac:dyDescent="0.3">
      <c r="A264">
        <v>19</v>
      </c>
      <c r="B264">
        <v>0.50395540000000005</v>
      </c>
      <c r="C264">
        <v>6.82</v>
      </c>
    </row>
    <row r="265" spans="1:3" x14ac:dyDescent="0.3">
      <c r="A265">
        <v>58</v>
      </c>
      <c r="B265">
        <v>0.48842039999999998</v>
      </c>
      <c r="C265">
        <v>0</v>
      </c>
    </row>
    <row r="266" spans="1:3" x14ac:dyDescent="0.3">
      <c r="A266">
        <v>50</v>
      </c>
      <c r="B266">
        <v>0.46729280000000001</v>
      </c>
      <c r="C266">
        <v>0</v>
      </c>
    </row>
    <row r="267" spans="1:3" x14ac:dyDescent="0.3">
      <c r="A267">
        <v>41</v>
      </c>
      <c r="B267">
        <v>0.31815680000000002</v>
      </c>
      <c r="C267">
        <v>0.36</v>
      </c>
    </row>
    <row r="268" spans="1:3" x14ac:dyDescent="0.3">
      <c r="A268">
        <v>48</v>
      </c>
      <c r="B268">
        <v>0.1752348</v>
      </c>
      <c r="C268">
        <v>2.36</v>
      </c>
    </row>
    <row r="269" spans="1:3" x14ac:dyDescent="0.3">
      <c r="A269">
        <v>44</v>
      </c>
      <c r="B269">
        <v>2.7509378</v>
      </c>
      <c r="C269">
        <v>8.0500000000000007</v>
      </c>
    </row>
    <row r="270" spans="1:3" x14ac:dyDescent="0.3">
      <c r="A270">
        <v>44</v>
      </c>
      <c r="B270">
        <v>2.7509378</v>
      </c>
      <c r="C270">
        <v>8.0500000000000007</v>
      </c>
    </row>
    <row r="271" spans="1:3" x14ac:dyDescent="0.3">
      <c r="A271">
        <v>45</v>
      </c>
      <c r="B271">
        <v>2.4408591999999998</v>
      </c>
      <c r="C271">
        <v>3.75</v>
      </c>
    </row>
    <row r="272" spans="1:3" x14ac:dyDescent="0.3">
      <c r="A272">
        <v>45</v>
      </c>
      <c r="B272">
        <v>2.4408591999999998</v>
      </c>
      <c r="C272">
        <v>3.73</v>
      </c>
    </row>
    <row r="273" spans="1:3" x14ac:dyDescent="0.3">
      <c r="A273">
        <v>31</v>
      </c>
      <c r="B273">
        <v>2.0419204</v>
      </c>
      <c r="C273">
        <v>5</v>
      </c>
    </row>
    <row r="274" spans="1:3" x14ac:dyDescent="0.3">
      <c r="A274">
        <v>19</v>
      </c>
      <c r="B274">
        <v>1.8778708</v>
      </c>
      <c r="C274">
        <v>0</v>
      </c>
    </row>
    <row r="275" spans="1:3" x14ac:dyDescent="0.3">
      <c r="A275">
        <v>52</v>
      </c>
      <c r="B275">
        <v>1.7218994000000001</v>
      </c>
      <c r="C275">
        <v>2</v>
      </c>
    </row>
    <row r="276" spans="1:3" x14ac:dyDescent="0.3">
      <c r="A276">
        <v>20</v>
      </c>
      <c r="B276">
        <v>1.4472406</v>
      </c>
      <c r="C276">
        <v>1</v>
      </c>
    </row>
    <row r="277" spans="1:3" x14ac:dyDescent="0.3">
      <c r="A277">
        <v>55</v>
      </c>
      <c r="B277">
        <v>1.3372527999999999</v>
      </c>
      <c r="C277">
        <v>0</v>
      </c>
    </row>
    <row r="278" spans="1:3" x14ac:dyDescent="0.3">
      <c r="A278">
        <v>45</v>
      </c>
      <c r="B278">
        <v>1.2403143999999999</v>
      </c>
      <c r="C278">
        <v>1.69</v>
      </c>
    </row>
    <row r="279" spans="1:3" x14ac:dyDescent="0.3">
      <c r="A279">
        <v>32</v>
      </c>
      <c r="B279">
        <v>1.0712936</v>
      </c>
      <c r="C279">
        <v>0</v>
      </c>
    </row>
    <row r="280" spans="1:3" x14ac:dyDescent="0.3">
      <c r="A280">
        <v>18</v>
      </c>
      <c r="B280">
        <v>1.0619726</v>
      </c>
      <c r="C280">
        <v>0</v>
      </c>
    </row>
    <row r="281" spans="1:3" x14ac:dyDescent="0.3">
      <c r="A281">
        <v>56</v>
      </c>
      <c r="B281">
        <v>1.0128820000000001</v>
      </c>
      <c r="C281">
        <v>3</v>
      </c>
    </row>
    <row r="282" spans="1:3" x14ac:dyDescent="0.3">
      <c r="A282">
        <v>44</v>
      </c>
      <c r="B282">
        <v>0.81900519999999999</v>
      </c>
      <c r="C282">
        <v>22.44</v>
      </c>
    </row>
    <row r="283" spans="1:3" x14ac:dyDescent="0.3">
      <c r="A283">
        <v>18</v>
      </c>
      <c r="B283">
        <v>0.76245779999999996</v>
      </c>
      <c r="C283">
        <v>3</v>
      </c>
    </row>
    <row r="284" spans="1:3" x14ac:dyDescent="0.3">
      <c r="A284">
        <v>20</v>
      </c>
      <c r="B284">
        <v>0.73635899999999999</v>
      </c>
      <c r="C284">
        <v>4.55</v>
      </c>
    </row>
    <row r="285" spans="1:3" x14ac:dyDescent="0.3">
      <c r="A285">
        <v>12</v>
      </c>
      <c r="B285">
        <v>0.71026020000000001</v>
      </c>
      <c r="C285">
        <v>1.5</v>
      </c>
    </row>
    <row r="286" spans="1:3" x14ac:dyDescent="0.3">
      <c r="A286">
        <v>58</v>
      </c>
      <c r="B286">
        <v>0.57355219999999996</v>
      </c>
      <c r="C286">
        <v>2.35</v>
      </c>
    </row>
    <row r="287" spans="1:3" x14ac:dyDescent="0.3">
      <c r="A287">
        <v>40</v>
      </c>
      <c r="B287">
        <v>0.47102119999999997</v>
      </c>
      <c r="C287">
        <v>5</v>
      </c>
    </row>
    <row r="288" spans="1:3" x14ac:dyDescent="0.3">
      <c r="A288">
        <v>16</v>
      </c>
      <c r="B288">
        <v>0.47102119999999997</v>
      </c>
      <c r="C288">
        <v>4.5</v>
      </c>
    </row>
    <row r="289" spans="1:3" x14ac:dyDescent="0.3">
      <c r="A289">
        <v>24</v>
      </c>
      <c r="B289">
        <v>2.4930568000000002</v>
      </c>
      <c r="C289">
        <v>5</v>
      </c>
    </row>
    <row r="290" spans="1:3" x14ac:dyDescent="0.3">
      <c r="A290">
        <v>20</v>
      </c>
      <c r="B290">
        <v>2.0512413999999999</v>
      </c>
      <c r="C290">
        <v>4</v>
      </c>
    </row>
    <row r="291" spans="1:3" x14ac:dyDescent="0.3">
      <c r="A291">
        <v>55</v>
      </c>
      <c r="B291">
        <v>1.870414</v>
      </c>
      <c r="C291">
        <v>5.19</v>
      </c>
    </row>
    <row r="292" spans="1:3" x14ac:dyDescent="0.3">
      <c r="A292">
        <v>36</v>
      </c>
      <c r="B292">
        <v>1.5920268</v>
      </c>
      <c r="C292">
        <v>0</v>
      </c>
    </row>
    <row r="293" spans="1:3" x14ac:dyDescent="0.3">
      <c r="A293">
        <v>54</v>
      </c>
      <c r="B293">
        <v>1.4472406</v>
      </c>
      <c r="C293">
        <v>4.26</v>
      </c>
    </row>
    <row r="294" spans="1:3" x14ac:dyDescent="0.3">
      <c r="A294">
        <v>45</v>
      </c>
      <c r="B294">
        <v>1.3074256</v>
      </c>
      <c r="C294">
        <v>2</v>
      </c>
    </row>
    <row r="295" spans="1:3" x14ac:dyDescent="0.3">
      <c r="A295">
        <v>55</v>
      </c>
      <c r="B295">
        <v>1.2626847999999999</v>
      </c>
      <c r="C295">
        <v>2.34</v>
      </c>
    </row>
    <row r="296" spans="1:3" x14ac:dyDescent="0.3">
      <c r="A296">
        <v>26</v>
      </c>
      <c r="B296">
        <v>1.137162</v>
      </c>
      <c r="C296">
        <v>0</v>
      </c>
    </row>
    <row r="297" spans="1:3" x14ac:dyDescent="0.3">
      <c r="A297">
        <v>24</v>
      </c>
      <c r="B297">
        <v>1.1073348000000001</v>
      </c>
      <c r="C297">
        <v>5.23</v>
      </c>
    </row>
    <row r="298" spans="1:3" x14ac:dyDescent="0.3">
      <c r="A298">
        <v>15</v>
      </c>
      <c r="B298">
        <v>0.90475839999999996</v>
      </c>
      <c r="C298">
        <v>4</v>
      </c>
    </row>
    <row r="299" spans="1:3" x14ac:dyDescent="0.3">
      <c r="A299">
        <v>14</v>
      </c>
      <c r="B299">
        <v>0.83764720000000004</v>
      </c>
      <c r="C299">
        <v>8.1199999999999992</v>
      </c>
    </row>
    <row r="300" spans="1:3" x14ac:dyDescent="0.3">
      <c r="A300">
        <v>39</v>
      </c>
      <c r="B300">
        <v>0.83081179999999999</v>
      </c>
      <c r="C300">
        <v>6.52</v>
      </c>
    </row>
    <row r="301" spans="1:3" x14ac:dyDescent="0.3">
      <c r="A301">
        <v>33</v>
      </c>
      <c r="B301">
        <v>0.79290640000000001</v>
      </c>
      <c r="C301">
        <v>3.2</v>
      </c>
    </row>
    <row r="302" spans="1:3" x14ac:dyDescent="0.3">
      <c r="A302">
        <v>42</v>
      </c>
      <c r="B302">
        <v>0.79290640000000001</v>
      </c>
      <c r="C302">
        <v>3</v>
      </c>
    </row>
    <row r="303" spans="1:3" x14ac:dyDescent="0.3">
      <c r="A303">
        <v>30</v>
      </c>
      <c r="B303">
        <v>0.75748660000000001</v>
      </c>
      <c r="C303">
        <v>2</v>
      </c>
    </row>
    <row r="304" spans="1:3" x14ac:dyDescent="0.3">
      <c r="A304">
        <v>27</v>
      </c>
      <c r="B304">
        <v>0.73076640000000004</v>
      </c>
      <c r="C304">
        <v>0</v>
      </c>
    </row>
    <row r="305" spans="1:3" x14ac:dyDescent="0.3">
      <c r="A305">
        <v>34</v>
      </c>
      <c r="B305">
        <v>0.7226882</v>
      </c>
      <c r="C305">
        <v>3</v>
      </c>
    </row>
    <row r="306" spans="1:3" x14ac:dyDescent="0.3">
      <c r="A306">
        <v>23</v>
      </c>
      <c r="B306">
        <v>0.69534660000000004</v>
      </c>
      <c r="C306">
        <v>1</v>
      </c>
    </row>
    <row r="307" spans="1:3" x14ac:dyDescent="0.3">
      <c r="A307">
        <v>26</v>
      </c>
      <c r="B307">
        <v>0.62574980000000002</v>
      </c>
      <c r="C307">
        <v>3</v>
      </c>
    </row>
    <row r="308" spans="1:3" x14ac:dyDescent="0.3">
      <c r="A308">
        <v>28</v>
      </c>
      <c r="B308">
        <v>0.56174559999999996</v>
      </c>
      <c r="C308">
        <v>1</v>
      </c>
    </row>
    <row r="309" spans="1:3" x14ac:dyDescent="0.3">
      <c r="A309">
        <v>36</v>
      </c>
      <c r="B309">
        <v>0.52819000000000005</v>
      </c>
      <c r="C309">
        <v>3</v>
      </c>
    </row>
    <row r="310" spans="1:3" x14ac:dyDescent="0.3">
      <c r="A310">
        <v>39</v>
      </c>
      <c r="B310">
        <v>0.52384019999999998</v>
      </c>
      <c r="C310">
        <v>3</v>
      </c>
    </row>
    <row r="311" spans="1:3" x14ac:dyDescent="0.3">
      <c r="A311">
        <v>19</v>
      </c>
      <c r="B311">
        <v>1.3788866</v>
      </c>
      <c r="C311">
        <v>4</v>
      </c>
    </row>
    <row r="312" spans="1:3" x14ac:dyDescent="0.3">
      <c r="A312">
        <v>74</v>
      </c>
      <c r="B312">
        <v>2.6794768000000002</v>
      </c>
      <c r="C312">
        <v>5</v>
      </c>
    </row>
    <row r="313" spans="1:3" x14ac:dyDescent="0.3">
      <c r="A313">
        <v>75</v>
      </c>
      <c r="B313">
        <v>2.1046817999999998</v>
      </c>
      <c r="C313">
        <v>3</v>
      </c>
    </row>
    <row r="314" spans="1:3" x14ac:dyDescent="0.3">
      <c r="A314">
        <v>51</v>
      </c>
      <c r="B314">
        <v>2.0705048000000001</v>
      </c>
      <c r="C314">
        <v>4</v>
      </c>
    </row>
    <row r="315" spans="1:3" x14ac:dyDescent="0.3">
      <c r="A315">
        <v>43</v>
      </c>
      <c r="B315">
        <v>1.917019</v>
      </c>
      <c r="C315">
        <v>2</v>
      </c>
    </row>
    <row r="316" spans="1:3" x14ac:dyDescent="0.3">
      <c r="A316">
        <v>44</v>
      </c>
      <c r="B316">
        <v>1.5677922</v>
      </c>
      <c r="C316">
        <v>3</v>
      </c>
    </row>
    <row r="317" spans="1:3" x14ac:dyDescent="0.3">
      <c r="A317">
        <v>56</v>
      </c>
      <c r="B317">
        <v>1.4503476</v>
      </c>
      <c r="C317">
        <v>5.51</v>
      </c>
    </row>
    <row r="318" spans="1:3" x14ac:dyDescent="0.3">
      <c r="A318">
        <v>46</v>
      </c>
      <c r="B318">
        <v>1.2042732</v>
      </c>
      <c r="C318">
        <v>2</v>
      </c>
    </row>
    <row r="319" spans="1:3" x14ac:dyDescent="0.3">
      <c r="A319">
        <v>30</v>
      </c>
      <c r="B319">
        <v>1.1657464</v>
      </c>
      <c r="C319">
        <v>0</v>
      </c>
    </row>
    <row r="320" spans="1:3" x14ac:dyDescent="0.3">
      <c r="A320">
        <v>38</v>
      </c>
      <c r="B320">
        <v>1.08745</v>
      </c>
      <c r="C320">
        <v>4.42</v>
      </c>
    </row>
    <row r="321" spans="1:3" x14ac:dyDescent="0.3">
      <c r="A321">
        <v>41</v>
      </c>
      <c r="B321">
        <v>1.0712936</v>
      </c>
      <c r="C321">
        <v>1.53</v>
      </c>
    </row>
    <row r="322" spans="1:3" x14ac:dyDescent="0.3">
      <c r="A322">
        <v>44</v>
      </c>
      <c r="B322">
        <v>1.0712936</v>
      </c>
      <c r="C322">
        <v>3</v>
      </c>
    </row>
    <row r="323" spans="1:3" x14ac:dyDescent="0.3">
      <c r="A323">
        <v>55</v>
      </c>
      <c r="B323">
        <v>1.0072893999999999</v>
      </c>
      <c r="C323">
        <v>3</v>
      </c>
    </row>
    <row r="324" spans="1:3" x14ac:dyDescent="0.3">
      <c r="A324">
        <v>15</v>
      </c>
      <c r="B324">
        <v>0.93023579999999995</v>
      </c>
      <c r="C324">
        <v>2</v>
      </c>
    </row>
    <row r="325" spans="1:3" x14ac:dyDescent="0.3">
      <c r="A325">
        <v>34</v>
      </c>
      <c r="B325">
        <v>0.82521920000000004</v>
      </c>
      <c r="C325">
        <v>5.77</v>
      </c>
    </row>
    <row r="326" spans="1:3" x14ac:dyDescent="0.3">
      <c r="A326">
        <v>24</v>
      </c>
      <c r="B326">
        <v>0.74816559999999999</v>
      </c>
      <c r="C326">
        <v>4.5</v>
      </c>
    </row>
    <row r="327" spans="1:3" x14ac:dyDescent="0.3">
      <c r="A327">
        <v>28</v>
      </c>
      <c r="B327">
        <v>0.40701700000000002</v>
      </c>
      <c r="C327">
        <v>0</v>
      </c>
    </row>
    <row r="328" spans="1:3" x14ac:dyDescent="0.3">
      <c r="A328">
        <v>33</v>
      </c>
      <c r="B328">
        <v>1.3627301999999999</v>
      </c>
      <c r="C328">
        <v>3</v>
      </c>
    </row>
    <row r="329" spans="1:3" x14ac:dyDescent="0.3">
      <c r="A329">
        <v>52</v>
      </c>
      <c r="B329">
        <v>1.1433759999999999</v>
      </c>
      <c r="C329">
        <v>5</v>
      </c>
    </row>
    <row r="330" spans="1:3" x14ac:dyDescent="0.3">
      <c r="A330">
        <v>30</v>
      </c>
      <c r="B330">
        <v>0.83951140000000002</v>
      </c>
      <c r="C330">
        <v>6.5</v>
      </c>
    </row>
    <row r="331" spans="1:3" x14ac:dyDescent="0.3">
      <c r="A331">
        <v>52</v>
      </c>
      <c r="B331">
        <v>0.62885679999999999</v>
      </c>
      <c r="C331">
        <v>6.88</v>
      </c>
    </row>
    <row r="332" spans="1:3" x14ac:dyDescent="0.3">
      <c r="A332">
        <v>12</v>
      </c>
      <c r="B332">
        <v>0.4679142</v>
      </c>
      <c r="C332">
        <v>3</v>
      </c>
    </row>
    <row r="333" spans="1:3" x14ac:dyDescent="0.3">
      <c r="A333">
        <v>29</v>
      </c>
      <c r="B333">
        <v>2.1046817999999998</v>
      </c>
      <c r="C333">
        <v>0</v>
      </c>
    </row>
    <row r="334" spans="1:3" x14ac:dyDescent="0.3">
      <c r="A334">
        <v>13</v>
      </c>
      <c r="B334">
        <v>1.4472406</v>
      </c>
      <c r="C334">
        <v>0</v>
      </c>
    </row>
    <row r="335" spans="1:3" x14ac:dyDescent="0.3">
      <c r="A335">
        <v>41</v>
      </c>
      <c r="B335">
        <v>1</v>
      </c>
      <c r="C335">
        <v>4.1500000000000004</v>
      </c>
    </row>
    <row r="336" spans="1:3" x14ac:dyDescent="0.3">
      <c r="A336">
        <v>28</v>
      </c>
      <c r="B336">
        <v>3.0001191999999999</v>
      </c>
      <c r="C336">
        <v>0</v>
      </c>
    </row>
    <row r="337" spans="1:3" x14ac:dyDescent="0.3">
      <c r="A337">
        <v>46</v>
      </c>
      <c r="B337">
        <v>2.3259002</v>
      </c>
      <c r="C337">
        <v>0.55000000000000004</v>
      </c>
    </row>
    <row r="338" spans="1:3" x14ac:dyDescent="0.3">
      <c r="A338">
        <v>28</v>
      </c>
      <c r="B338">
        <v>2.0089861999999998</v>
      </c>
      <c r="C338">
        <v>5</v>
      </c>
    </row>
    <row r="339" spans="1:3" x14ac:dyDescent="0.3">
      <c r="A339">
        <v>44</v>
      </c>
      <c r="B339">
        <v>1.9176404</v>
      </c>
      <c r="C339">
        <v>0</v>
      </c>
    </row>
    <row r="340" spans="1:3" x14ac:dyDescent="0.3">
      <c r="A340">
        <v>28</v>
      </c>
      <c r="B340">
        <v>1.917019</v>
      </c>
      <c r="C340">
        <v>2</v>
      </c>
    </row>
    <row r="341" spans="1:3" x14ac:dyDescent="0.3">
      <c r="A341">
        <v>24</v>
      </c>
      <c r="B341">
        <v>1.826916</v>
      </c>
      <c r="C341">
        <v>4</v>
      </c>
    </row>
    <row r="342" spans="1:3" x14ac:dyDescent="0.3">
      <c r="A342">
        <v>55</v>
      </c>
      <c r="B342">
        <v>1.3372527999999999</v>
      </c>
      <c r="C342">
        <v>0</v>
      </c>
    </row>
    <row r="343" spans="1:3" x14ac:dyDescent="0.3">
      <c r="A343">
        <v>37</v>
      </c>
      <c r="B343">
        <v>1.2732486000000001</v>
      </c>
      <c r="C343">
        <v>2.41</v>
      </c>
    </row>
    <row r="344" spans="1:3" x14ac:dyDescent="0.3">
      <c r="A344">
        <v>22</v>
      </c>
      <c r="B344">
        <v>1.2564708</v>
      </c>
      <c r="C344">
        <v>10.17</v>
      </c>
    </row>
    <row r="345" spans="1:3" x14ac:dyDescent="0.3">
      <c r="A345">
        <v>29</v>
      </c>
      <c r="B345">
        <v>1.1390262</v>
      </c>
      <c r="C345">
        <v>4.12</v>
      </c>
    </row>
    <row r="346" spans="1:3" x14ac:dyDescent="0.3">
      <c r="A346">
        <v>47</v>
      </c>
      <c r="B346">
        <v>1.1346764</v>
      </c>
      <c r="C346">
        <v>4</v>
      </c>
    </row>
    <row r="347" spans="1:3" x14ac:dyDescent="0.3">
      <c r="A347">
        <v>43</v>
      </c>
      <c r="B347">
        <v>1.0079108000000001</v>
      </c>
      <c r="C347">
        <v>5.19</v>
      </c>
    </row>
    <row r="348" spans="1:3" x14ac:dyDescent="0.3">
      <c r="A348">
        <v>24</v>
      </c>
      <c r="B348">
        <v>0.97932640000000004</v>
      </c>
      <c r="C348">
        <v>3.98</v>
      </c>
    </row>
    <row r="349" spans="1:3" x14ac:dyDescent="0.3">
      <c r="A349">
        <v>50</v>
      </c>
      <c r="B349">
        <v>0.95447040000000005</v>
      </c>
      <c r="C349">
        <v>3</v>
      </c>
    </row>
    <row r="350" spans="1:3" x14ac:dyDescent="0.3">
      <c r="A350">
        <v>12</v>
      </c>
      <c r="B350">
        <v>0.95447040000000005</v>
      </c>
      <c r="C350">
        <v>2</v>
      </c>
    </row>
    <row r="351" spans="1:3" x14ac:dyDescent="0.3">
      <c r="A351">
        <v>25</v>
      </c>
      <c r="B351">
        <v>0.88052379999999997</v>
      </c>
      <c r="C351">
        <v>2</v>
      </c>
    </row>
    <row r="352" spans="1:3" x14ac:dyDescent="0.3">
      <c r="A352">
        <v>15</v>
      </c>
      <c r="B352">
        <v>0.83951140000000002</v>
      </c>
      <c r="C352">
        <v>5</v>
      </c>
    </row>
    <row r="353" spans="1:3" x14ac:dyDescent="0.3">
      <c r="A353">
        <v>38</v>
      </c>
      <c r="B353">
        <v>0.79290640000000001</v>
      </c>
      <c r="C353">
        <v>3.76</v>
      </c>
    </row>
    <row r="354" spans="1:3" x14ac:dyDescent="0.3">
      <c r="A354">
        <v>37</v>
      </c>
      <c r="B354">
        <v>0.73760179999999997</v>
      </c>
      <c r="C354">
        <v>0</v>
      </c>
    </row>
    <row r="355" spans="1:3" x14ac:dyDescent="0.3">
      <c r="A355">
        <v>20</v>
      </c>
      <c r="B355">
        <v>0.73635899999999999</v>
      </c>
      <c r="C355">
        <v>3</v>
      </c>
    </row>
    <row r="356" spans="1:3" x14ac:dyDescent="0.3">
      <c r="A356">
        <v>17</v>
      </c>
      <c r="B356">
        <v>0.73138780000000003</v>
      </c>
      <c r="C356">
        <v>0</v>
      </c>
    </row>
    <row r="357" spans="1:3" x14ac:dyDescent="0.3">
      <c r="A357">
        <v>30</v>
      </c>
      <c r="B357">
        <v>0.65060580000000001</v>
      </c>
      <c r="C357">
        <v>1</v>
      </c>
    </row>
    <row r="358" spans="1:3" x14ac:dyDescent="0.3">
      <c r="A358">
        <v>21</v>
      </c>
      <c r="B358">
        <v>0.52384019999999998</v>
      </c>
      <c r="C358">
        <v>0</v>
      </c>
    </row>
    <row r="359" spans="1:3" x14ac:dyDescent="0.3">
      <c r="A359">
        <v>21</v>
      </c>
      <c r="B359">
        <v>0.47102119999999997</v>
      </c>
      <c r="C359">
        <v>7</v>
      </c>
    </row>
    <row r="360" spans="1:3" x14ac:dyDescent="0.3">
      <c r="A360">
        <v>31</v>
      </c>
      <c r="B360">
        <v>0.3020004</v>
      </c>
      <c r="C360">
        <v>4.5</v>
      </c>
    </row>
    <row r="361" spans="1:3" x14ac:dyDescent="0.3">
      <c r="A361">
        <v>20</v>
      </c>
      <c r="B361">
        <v>2.0524841999999999</v>
      </c>
      <c r="C361">
        <v>0</v>
      </c>
    </row>
    <row r="362" spans="1:3" x14ac:dyDescent="0.3">
      <c r="A362">
        <v>52</v>
      </c>
      <c r="B362">
        <v>1.7206566000000001</v>
      </c>
      <c r="C362">
        <v>2</v>
      </c>
    </row>
    <row r="363" spans="1:3" x14ac:dyDescent="0.3">
      <c r="A363">
        <v>31</v>
      </c>
      <c r="B363">
        <v>1.5671708</v>
      </c>
      <c r="C363">
        <v>5</v>
      </c>
    </row>
    <row r="364" spans="1:3" x14ac:dyDescent="0.3">
      <c r="A364">
        <v>27</v>
      </c>
      <c r="B364">
        <v>1.5242941999999999</v>
      </c>
      <c r="C364">
        <v>5.14</v>
      </c>
    </row>
    <row r="365" spans="1:3" x14ac:dyDescent="0.3">
      <c r="A365">
        <v>27</v>
      </c>
      <c r="B365">
        <v>1.3074256</v>
      </c>
      <c r="C365">
        <v>3.5</v>
      </c>
    </row>
    <row r="366" spans="1:3" x14ac:dyDescent="0.3">
      <c r="A366">
        <v>50</v>
      </c>
      <c r="B366">
        <v>1.2918905999999999</v>
      </c>
      <c r="C366">
        <v>2.74</v>
      </c>
    </row>
    <row r="367" spans="1:3" x14ac:dyDescent="0.3">
      <c r="A367">
        <v>19</v>
      </c>
      <c r="B367">
        <v>1.2061374</v>
      </c>
      <c r="C367">
        <v>2.5</v>
      </c>
    </row>
    <row r="368" spans="1:3" x14ac:dyDescent="0.3">
      <c r="A368">
        <v>15</v>
      </c>
      <c r="B368">
        <v>1.0166104</v>
      </c>
      <c r="C368">
        <v>3</v>
      </c>
    </row>
    <row r="369" spans="1:3" x14ac:dyDescent="0.3">
      <c r="A369">
        <v>41</v>
      </c>
      <c r="B369">
        <v>0.94266380000000005</v>
      </c>
      <c r="C369">
        <v>0</v>
      </c>
    </row>
    <row r="370" spans="1:3" x14ac:dyDescent="0.3">
      <c r="A370">
        <v>16</v>
      </c>
      <c r="B370">
        <v>0.86933859999999996</v>
      </c>
      <c r="C370">
        <v>6</v>
      </c>
    </row>
    <row r="371" spans="1:3" x14ac:dyDescent="0.3">
      <c r="A371">
        <v>41</v>
      </c>
      <c r="B371">
        <v>0.83143319999999998</v>
      </c>
      <c r="C371">
        <v>2</v>
      </c>
    </row>
    <row r="372" spans="1:3" x14ac:dyDescent="0.3">
      <c r="A372">
        <v>21</v>
      </c>
      <c r="B372">
        <v>0.67981159999999996</v>
      </c>
      <c r="C372">
        <v>1.5</v>
      </c>
    </row>
    <row r="373" spans="1:3" x14ac:dyDescent="0.3">
      <c r="A373">
        <v>33</v>
      </c>
      <c r="B373">
        <v>0.65433419999999998</v>
      </c>
      <c r="C373">
        <v>2</v>
      </c>
    </row>
    <row r="374" spans="1:3" x14ac:dyDescent="0.3">
      <c r="A374">
        <v>15</v>
      </c>
      <c r="B374">
        <v>0.63382799999999995</v>
      </c>
      <c r="C374">
        <v>2</v>
      </c>
    </row>
    <row r="375" spans="1:3" x14ac:dyDescent="0.3">
      <c r="A375">
        <v>16</v>
      </c>
      <c r="B375">
        <v>0.62885679999999999</v>
      </c>
      <c r="C375">
        <v>1</v>
      </c>
    </row>
    <row r="376" spans="1:3" x14ac:dyDescent="0.3">
      <c r="A376">
        <v>16</v>
      </c>
      <c r="B376">
        <v>0.47723520000000003</v>
      </c>
      <c r="C376">
        <v>3</v>
      </c>
    </row>
    <row r="377" spans="1:3" x14ac:dyDescent="0.3">
      <c r="A377">
        <v>44</v>
      </c>
      <c r="B377">
        <v>0.20319780000000001</v>
      </c>
      <c r="C377">
        <v>3.07</v>
      </c>
    </row>
    <row r="378" spans="1:3" x14ac:dyDescent="0.3">
      <c r="A378">
        <v>28</v>
      </c>
      <c r="B378">
        <v>2.4501802000000001</v>
      </c>
      <c r="C378">
        <v>2</v>
      </c>
    </row>
    <row r="379" spans="1:3" x14ac:dyDescent="0.3">
      <c r="A379">
        <v>40</v>
      </c>
      <c r="B379">
        <v>2.1686860000000001</v>
      </c>
      <c r="C379">
        <v>4.74</v>
      </c>
    </row>
    <row r="380" spans="1:3" x14ac:dyDescent="0.3">
      <c r="A380">
        <v>14</v>
      </c>
      <c r="B380">
        <v>2.0705048000000001</v>
      </c>
      <c r="C380">
        <v>3.68</v>
      </c>
    </row>
    <row r="381" spans="1:3" x14ac:dyDescent="0.3">
      <c r="A381">
        <v>18</v>
      </c>
      <c r="B381">
        <v>2.0524841999999999</v>
      </c>
      <c r="C381">
        <v>0</v>
      </c>
    </row>
    <row r="382" spans="1:3" x14ac:dyDescent="0.3">
      <c r="A382">
        <v>52</v>
      </c>
      <c r="B382">
        <v>1.4279771999999999</v>
      </c>
      <c r="C382">
        <v>3.73</v>
      </c>
    </row>
    <row r="383" spans="1:3" x14ac:dyDescent="0.3">
      <c r="A383">
        <v>21</v>
      </c>
      <c r="B383">
        <v>1.1663678</v>
      </c>
      <c r="C383">
        <v>0</v>
      </c>
    </row>
    <row r="384" spans="1:3" x14ac:dyDescent="0.3">
      <c r="A384">
        <v>32</v>
      </c>
      <c r="B384">
        <v>0.95447040000000005</v>
      </c>
      <c r="C384">
        <v>2</v>
      </c>
    </row>
    <row r="385" spans="1:3" x14ac:dyDescent="0.3">
      <c r="A385">
        <v>31</v>
      </c>
      <c r="B385">
        <v>0.9364498</v>
      </c>
      <c r="C385">
        <v>3.56</v>
      </c>
    </row>
    <row r="386" spans="1:3" x14ac:dyDescent="0.3">
      <c r="A386">
        <v>31</v>
      </c>
      <c r="B386">
        <v>0.78296399999999999</v>
      </c>
      <c r="C386">
        <v>6.35</v>
      </c>
    </row>
    <row r="387" spans="1:3" x14ac:dyDescent="0.3">
      <c r="A387">
        <v>31</v>
      </c>
      <c r="B387">
        <v>0.64936300000000002</v>
      </c>
      <c r="C387">
        <v>2.4</v>
      </c>
    </row>
    <row r="388" spans="1:3" x14ac:dyDescent="0.3">
      <c r="A388">
        <v>39</v>
      </c>
      <c r="B388">
        <v>0.59902960000000005</v>
      </c>
      <c r="C388">
        <v>1.8</v>
      </c>
    </row>
    <row r="389" spans="1:3" x14ac:dyDescent="0.3">
      <c r="A389">
        <v>17</v>
      </c>
      <c r="B389">
        <v>0.47723520000000003</v>
      </c>
      <c r="C389">
        <v>3.29</v>
      </c>
    </row>
    <row r="390" spans="1:3" x14ac:dyDescent="0.3">
      <c r="A390">
        <v>30</v>
      </c>
      <c r="B390">
        <v>0.4387084</v>
      </c>
      <c r="C390">
        <v>5.18</v>
      </c>
    </row>
    <row r="391" spans="1:3" x14ac:dyDescent="0.3">
      <c r="A391">
        <v>64</v>
      </c>
      <c r="B391">
        <v>2.4930568000000002</v>
      </c>
      <c r="C391">
        <v>3</v>
      </c>
    </row>
    <row r="392" spans="1:3" x14ac:dyDescent="0.3">
      <c r="A392">
        <v>20</v>
      </c>
      <c r="B392">
        <v>2.1034389999999998</v>
      </c>
      <c r="C392">
        <v>0</v>
      </c>
    </row>
    <row r="393" spans="1:3" x14ac:dyDescent="0.3">
      <c r="A393">
        <v>14</v>
      </c>
      <c r="B393">
        <v>0.83951140000000002</v>
      </c>
      <c r="C393">
        <v>3.18</v>
      </c>
    </row>
    <row r="394" spans="1:3" x14ac:dyDescent="0.3">
      <c r="A394">
        <v>27</v>
      </c>
      <c r="B394">
        <v>0.6158074</v>
      </c>
      <c r="C394">
        <v>2</v>
      </c>
    </row>
    <row r="395" spans="1:3" x14ac:dyDescent="0.3">
      <c r="A395">
        <v>19</v>
      </c>
      <c r="B395">
        <v>0.47723520000000003</v>
      </c>
      <c r="C395">
        <v>3</v>
      </c>
    </row>
    <row r="396" spans="1:3" x14ac:dyDescent="0.3">
      <c r="A396">
        <v>49</v>
      </c>
      <c r="B396">
        <v>2.7807650000000002</v>
      </c>
      <c r="C396">
        <v>3</v>
      </c>
    </row>
    <row r="397" spans="1:3" x14ac:dyDescent="0.3">
      <c r="A397">
        <v>33</v>
      </c>
      <c r="B397">
        <v>2.2134268000000001</v>
      </c>
      <c r="C397">
        <v>0</v>
      </c>
    </row>
    <row r="398" spans="1:3" x14ac:dyDescent="0.3">
      <c r="A398">
        <v>31</v>
      </c>
      <c r="B398">
        <v>1.9437392</v>
      </c>
      <c r="C398">
        <v>3.8</v>
      </c>
    </row>
    <row r="399" spans="1:3" x14ac:dyDescent="0.3">
      <c r="A399">
        <v>53</v>
      </c>
      <c r="B399">
        <v>1.5827058000000001</v>
      </c>
      <c r="C399">
        <v>0</v>
      </c>
    </row>
    <row r="400" spans="1:3" x14ac:dyDescent="0.3">
      <c r="A400">
        <v>53</v>
      </c>
      <c r="B400">
        <v>1.5820844000000001</v>
      </c>
      <c r="C400">
        <v>12.2</v>
      </c>
    </row>
    <row r="401" spans="1:3" x14ac:dyDescent="0.3">
      <c r="A401">
        <v>0</v>
      </c>
      <c r="B401">
        <v>1.2620633999999999</v>
      </c>
      <c r="C401">
        <v>0</v>
      </c>
    </row>
    <row r="402" spans="1:3" x14ac:dyDescent="0.3">
      <c r="A402">
        <v>31</v>
      </c>
      <c r="B402">
        <v>1.0712936</v>
      </c>
      <c r="C402">
        <v>4.33</v>
      </c>
    </row>
    <row r="403" spans="1:3" x14ac:dyDescent="0.3">
      <c r="A403">
        <v>34</v>
      </c>
      <c r="B403">
        <v>1.0072893999999999</v>
      </c>
      <c r="C403">
        <v>4</v>
      </c>
    </row>
    <row r="404" spans="1:3" x14ac:dyDescent="0.3">
      <c r="A404">
        <v>21</v>
      </c>
      <c r="B404">
        <v>0.83951140000000002</v>
      </c>
      <c r="C404">
        <v>8.15</v>
      </c>
    </row>
    <row r="405" spans="1:3" x14ac:dyDescent="0.3">
      <c r="A405">
        <v>26</v>
      </c>
      <c r="B405">
        <v>0.79663479999999998</v>
      </c>
      <c r="C405">
        <v>0</v>
      </c>
    </row>
    <row r="406" spans="1:3" x14ac:dyDescent="0.3">
      <c r="A406">
        <v>21</v>
      </c>
      <c r="B406">
        <v>0.79663479999999998</v>
      </c>
      <c r="C406">
        <v>3</v>
      </c>
    </row>
    <row r="407" spans="1:3" x14ac:dyDescent="0.3">
      <c r="A407">
        <v>27</v>
      </c>
      <c r="B407">
        <v>0.76307919999999996</v>
      </c>
      <c r="C407">
        <v>4</v>
      </c>
    </row>
    <row r="408" spans="1:3" x14ac:dyDescent="0.3">
      <c r="A408">
        <v>13</v>
      </c>
      <c r="B408">
        <v>0.62077859999999996</v>
      </c>
      <c r="C408">
        <v>2</v>
      </c>
    </row>
    <row r="409" spans="1:3" x14ac:dyDescent="0.3">
      <c r="A409">
        <v>19</v>
      </c>
      <c r="B409">
        <v>0.40701700000000002</v>
      </c>
      <c r="C409">
        <v>5</v>
      </c>
    </row>
    <row r="410" spans="1:3" x14ac:dyDescent="0.3">
      <c r="A410">
        <v>26</v>
      </c>
      <c r="B410">
        <v>3.0330534</v>
      </c>
      <c r="C410">
        <v>2.41</v>
      </c>
    </row>
    <row r="411" spans="1:3" x14ac:dyDescent="0.3">
      <c r="A411">
        <v>31</v>
      </c>
      <c r="B411">
        <v>2.0419204</v>
      </c>
      <c r="C411">
        <v>3</v>
      </c>
    </row>
    <row r="412" spans="1:3" x14ac:dyDescent="0.3">
      <c r="A412">
        <v>36</v>
      </c>
      <c r="B412">
        <v>1.7504838</v>
      </c>
      <c r="C412">
        <v>0</v>
      </c>
    </row>
    <row r="413" spans="1:3" x14ac:dyDescent="0.3">
      <c r="A413">
        <v>36</v>
      </c>
      <c r="B413">
        <v>1.7504838</v>
      </c>
      <c r="C413">
        <v>0</v>
      </c>
    </row>
    <row r="414" spans="1:3" x14ac:dyDescent="0.3">
      <c r="A414">
        <v>57</v>
      </c>
      <c r="B414">
        <v>1.3074256</v>
      </c>
      <c r="C414">
        <v>19.059999999999999</v>
      </c>
    </row>
    <row r="415" spans="1:3" x14ac:dyDescent="0.3">
      <c r="A415">
        <v>38</v>
      </c>
      <c r="B415">
        <v>1.2061374</v>
      </c>
      <c r="C415">
        <v>2.1800000000000002</v>
      </c>
    </row>
    <row r="416" spans="1:3" x14ac:dyDescent="0.3">
      <c r="A416">
        <v>28</v>
      </c>
      <c r="B416">
        <v>1.1502114000000001</v>
      </c>
      <c r="C416">
        <v>3</v>
      </c>
    </row>
    <row r="417" spans="1:3" x14ac:dyDescent="0.3">
      <c r="A417">
        <v>33</v>
      </c>
      <c r="B417">
        <v>0.88798060000000001</v>
      </c>
      <c r="C417">
        <v>5</v>
      </c>
    </row>
    <row r="418" spans="1:3" x14ac:dyDescent="0.3">
      <c r="A418">
        <v>15</v>
      </c>
      <c r="B418">
        <v>0.83951140000000002</v>
      </c>
      <c r="C418">
        <v>7</v>
      </c>
    </row>
    <row r="419" spans="1:3" x14ac:dyDescent="0.3">
      <c r="A419">
        <v>16</v>
      </c>
      <c r="B419">
        <v>0.67111200000000004</v>
      </c>
      <c r="C419">
        <v>3</v>
      </c>
    </row>
    <row r="420" spans="1:3" x14ac:dyDescent="0.3">
      <c r="A420">
        <v>44</v>
      </c>
      <c r="B420">
        <v>0.52321879999999998</v>
      </c>
      <c r="C420">
        <v>3</v>
      </c>
    </row>
    <row r="421" spans="1:3" x14ac:dyDescent="0.3">
      <c r="A421">
        <v>22</v>
      </c>
      <c r="B421">
        <v>0.62574980000000002</v>
      </c>
      <c r="C421">
        <v>0</v>
      </c>
    </row>
    <row r="422" spans="1:3" x14ac:dyDescent="0.3">
      <c r="A422">
        <v>25</v>
      </c>
      <c r="B422">
        <v>1.040845</v>
      </c>
      <c r="C422">
        <v>3</v>
      </c>
    </row>
    <row r="423" spans="1:3" x14ac:dyDescent="0.3">
      <c r="A423">
        <v>30</v>
      </c>
      <c r="B423">
        <v>2.9069091999999999</v>
      </c>
      <c r="C423">
        <v>3.28</v>
      </c>
    </row>
    <row r="424" spans="1:3" x14ac:dyDescent="0.3">
      <c r="A424">
        <v>47</v>
      </c>
      <c r="B424">
        <v>3.0703374000000001</v>
      </c>
      <c r="C424">
        <v>3</v>
      </c>
    </row>
    <row r="425" spans="1:3" x14ac:dyDescent="0.3">
      <c r="A425">
        <v>32</v>
      </c>
      <c r="B425">
        <v>2.6490282000000001</v>
      </c>
      <c r="C425">
        <v>3.71</v>
      </c>
    </row>
    <row r="426" spans="1:3" x14ac:dyDescent="0.3">
      <c r="A426">
        <v>35</v>
      </c>
      <c r="B426">
        <v>2.0705048000000001</v>
      </c>
      <c r="C426">
        <v>3</v>
      </c>
    </row>
    <row r="427" spans="1:3" x14ac:dyDescent="0.3">
      <c r="A427">
        <v>37</v>
      </c>
      <c r="B427">
        <v>1.9692166</v>
      </c>
      <c r="C427">
        <v>4.18</v>
      </c>
    </row>
    <row r="428" spans="1:3" x14ac:dyDescent="0.3">
      <c r="A428">
        <v>10</v>
      </c>
      <c r="B428">
        <v>1.4546973999999999</v>
      </c>
      <c r="C428">
        <v>1</v>
      </c>
    </row>
    <row r="429" spans="1:3" x14ac:dyDescent="0.3">
      <c r="A429">
        <v>61</v>
      </c>
      <c r="B429">
        <v>1.4279771999999999</v>
      </c>
      <c r="C429">
        <v>2</v>
      </c>
    </row>
    <row r="430" spans="1:3" x14ac:dyDescent="0.3">
      <c r="A430">
        <v>55</v>
      </c>
      <c r="B430">
        <v>1.3807507999999999</v>
      </c>
      <c r="C430">
        <v>5.71</v>
      </c>
    </row>
    <row r="431" spans="1:3" x14ac:dyDescent="0.3">
      <c r="A431">
        <v>17</v>
      </c>
      <c r="B431">
        <v>1.18066</v>
      </c>
      <c r="C431">
        <v>2.59</v>
      </c>
    </row>
    <row r="432" spans="1:3" x14ac:dyDescent="0.3">
      <c r="A432">
        <v>43</v>
      </c>
      <c r="B432">
        <v>1.134055</v>
      </c>
      <c r="C432">
        <v>0</v>
      </c>
    </row>
    <row r="433" spans="1:3" x14ac:dyDescent="0.3">
      <c r="A433">
        <v>43</v>
      </c>
      <c r="B433">
        <v>1.0837216000000001</v>
      </c>
      <c r="C433">
        <v>1.74</v>
      </c>
    </row>
    <row r="434" spans="1:3" x14ac:dyDescent="0.3">
      <c r="A434">
        <v>41</v>
      </c>
      <c r="B434">
        <v>0.95633460000000003</v>
      </c>
      <c r="C434">
        <v>3</v>
      </c>
    </row>
    <row r="435" spans="1:3" x14ac:dyDescent="0.3">
      <c r="A435">
        <v>38</v>
      </c>
      <c r="B435">
        <v>0.75313680000000005</v>
      </c>
      <c r="C435">
        <v>3</v>
      </c>
    </row>
    <row r="436" spans="1:3" x14ac:dyDescent="0.3">
      <c r="A436">
        <v>18</v>
      </c>
      <c r="B436">
        <v>0.74133020000000005</v>
      </c>
      <c r="C436">
        <v>0</v>
      </c>
    </row>
    <row r="437" spans="1:3" x14ac:dyDescent="0.3">
      <c r="A437">
        <v>59</v>
      </c>
      <c r="B437">
        <v>0.57355219999999996</v>
      </c>
      <c r="C437">
        <v>2.35</v>
      </c>
    </row>
    <row r="438" spans="1:3" x14ac:dyDescent="0.3">
      <c r="A438">
        <v>17</v>
      </c>
      <c r="B438">
        <v>0.55242460000000004</v>
      </c>
      <c r="C438">
        <v>2.85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8FF-8A81-4067-86B0-1ECE11884B3A}">
  <dimension ref="A1:P327"/>
  <sheetViews>
    <sheetView topLeftCell="A16" workbookViewId="0">
      <selection activeCell="R22" sqref="R22"/>
    </sheetView>
  </sheetViews>
  <sheetFormatPr defaultRowHeight="14.4" x14ac:dyDescent="0.3"/>
  <sheetData>
    <row r="1" spans="1:16" x14ac:dyDescent="0.3">
      <c r="B1" t="s">
        <v>576</v>
      </c>
      <c r="C1" t="s">
        <v>577</v>
      </c>
      <c r="D1" t="s">
        <v>548</v>
      </c>
      <c r="E1" t="s">
        <v>578</v>
      </c>
      <c r="H1" t="s">
        <v>576</v>
      </c>
      <c r="I1" t="s">
        <v>577</v>
      </c>
      <c r="J1" t="s">
        <v>548</v>
      </c>
      <c r="K1" t="s">
        <v>578</v>
      </c>
      <c r="O1" t="s">
        <v>579</v>
      </c>
      <c r="P1">
        <f>AVERAGE(H2:K2)</f>
        <v>3.7978155968468461</v>
      </c>
    </row>
    <row r="2" spans="1:16" x14ac:dyDescent="0.3">
      <c r="A2" t="s">
        <v>569</v>
      </c>
      <c r="B2" s="9">
        <v>6.41</v>
      </c>
      <c r="C2" s="9">
        <v>3.38</v>
      </c>
      <c r="D2" s="16">
        <v>4.91</v>
      </c>
      <c r="E2" s="10">
        <v>3</v>
      </c>
      <c r="F2" s="12"/>
      <c r="G2" t="s">
        <v>569</v>
      </c>
      <c r="H2">
        <f>AVERAGE(B2:B11)</f>
        <v>4.6889999999999992</v>
      </c>
      <c r="I2">
        <f>AVERAGE(C2:C75)</f>
        <v>2.324054054054054</v>
      </c>
      <c r="J2">
        <f>AVERAGE(D2:D17)</f>
        <v>3.881875</v>
      </c>
      <c r="K2">
        <f>AVERAGE(E2:E151)</f>
        <v>4.2963333333333313</v>
      </c>
      <c r="O2" t="s">
        <v>580</v>
      </c>
      <c r="P2">
        <f>AVERAGE(H3:K3)</f>
        <v>3.0599935876623383</v>
      </c>
    </row>
    <row r="3" spans="1:16" x14ac:dyDescent="0.3">
      <c r="B3" s="11">
        <v>3</v>
      </c>
      <c r="C3" s="11">
        <v>2</v>
      </c>
      <c r="D3" s="17">
        <v>7.5</v>
      </c>
      <c r="E3" s="13">
        <v>3.09</v>
      </c>
      <c r="F3" s="12"/>
      <c r="G3" t="s">
        <v>570</v>
      </c>
      <c r="H3">
        <f>AVERAGE(B152:B158)</f>
        <v>2.0142857142857147</v>
      </c>
      <c r="I3">
        <f>AVERAGE(C152:C226)</f>
        <v>1.6912000000000003</v>
      </c>
      <c r="J3">
        <f>AVERAGE(D152:D160)</f>
        <v>5.16</v>
      </c>
      <c r="K3">
        <f>AVERAGE(E152:E327)</f>
        <v>3.3744886363636382</v>
      </c>
    </row>
    <row r="4" spans="1:16" x14ac:dyDescent="0.3">
      <c r="B4" s="11">
        <v>6</v>
      </c>
      <c r="C4" s="11">
        <v>2</v>
      </c>
      <c r="D4" s="17">
        <v>0.32</v>
      </c>
      <c r="E4" s="13">
        <v>4</v>
      </c>
      <c r="F4" s="12"/>
      <c r="O4" t="s">
        <v>581</v>
      </c>
      <c r="P4">
        <f>AVERAGE(H2:H3)</f>
        <v>3.3516428571428571</v>
      </c>
    </row>
    <row r="5" spans="1:16" x14ac:dyDescent="0.3">
      <c r="B5" s="11">
        <v>0.36</v>
      </c>
      <c r="C5" s="11">
        <v>4.12</v>
      </c>
      <c r="D5" s="17">
        <v>2</v>
      </c>
      <c r="E5" s="13">
        <v>5</v>
      </c>
      <c r="F5" s="12"/>
      <c r="O5" t="s">
        <v>582</v>
      </c>
      <c r="P5">
        <f>AVERAGE(I2:I3)</f>
        <v>2.0076270270270271</v>
      </c>
    </row>
    <row r="6" spans="1:16" x14ac:dyDescent="0.3">
      <c r="B6" s="11">
        <v>7.74</v>
      </c>
      <c r="C6" s="11">
        <v>3.06</v>
      </c>
      <c r="D6" s="17">
        <v>2.2999999999999998</v>
      </c>
      <c r="E6" s="13">
        <v>5</v>
      </c>
      <c r="F6" s="12"/>
      <c r="O6" t="s">
        <v>583</v>
      </c>
      <c r="P6">
        <f>AVERAGE(J2:J3)</f>
        <v>4.5209375000000005</v>
      </c>
    </row>
    <row r="7" spans="1:16" x14ac:dyDescent="0.3">
      <c r="B7" s="11">
        <v>5.9</v>
      </c>
      <c r="C7" s="11">
        <v>0</v>
      </c>
      <c r="D7" s="17">
        <v>4.3099999999999996</v>
      </c>
      <c r="E7" s="13">
        <v>2.2200000000000002</v>
      </c>
      <c r="F7" s="12"/>
      <c r="O7" t="s">
        <v>584</v>
      </c>
      <c r="P7">
        <f>AVERAGE(K2:K3)</f>
        <v>3.835410984848485</v>
      </c>
    </row>
    <row r="8" spans="1:16" x14ac:dyDescent="0.3">
      <c r="B8" s="11">
        <v>0.36</v>
      </c>
      <c r="C8" s="11">
        <v>2</v>
      </c>
      <c r="D8" s="17">
        <v>2.31</v>
      </c>
      <c r="E8" s="13">
        <v>7.73</v>
      </c>
      <c r="F8" s="12"/>
    </row>
    <row r="9" spans="1:16" x14ac:dyDescent="0.3">
      <c r="B9" s="11">
        <v>5</v>
      </c>
      <c r="C9" s="11">
        <v>7.18</v>
      </c>
      <c r="D9" s="17">
        <v>5.17</v>
      </c>
      <c r="E9" s="13">
        <v>4.2</v>
      </c>
      <c r="F9" s="12"/>
      <c r="O9" t="s">
        <v>585</v>
      </c>
      <c r="P9">
        <f>AVERAGE(H2:K3)</f>
        <v>3.4289045922545918</v>
      </c>
    </row>
    <row r="10" spans="1:16" x14ac:dyDescent="0.3">
      <c r="B10" s="11">
        <v>5.77</v>
      </c>
      <c r="C10" s="11">
        <v>0</v>
      </c>
      <c r="D10" s="17">
        <v>5.76</v>
      </c>
      <c r="E10" s="13">
        <v>3.87</v>
      </c>
      <c r="F10" s="12"/>
    </row>
    <row r="11" spans="1:16" x14ac:dyDescent="0.3">
      <c r="B11" s="11">
        <v>6.35</v>
      </c>
      <c r="C11" s="11">
        <v>1.06</v>
      </c>
      <c r="D11" s="17">
        <v>5.99</v>
      </c>
      <c r="E11" s="13">
        <v>7.73</v>
      </c>
      <c r="F11" s="12"/>
      <c r="O11" t="s">
        <v>586</v>
      </c>
      <c r="P11">
        <f>P1-$P$9</f>
        <v>0.36891100459225434</v>
      </c>
    </row>
    <row r="12" spans="1:16" x14ac:dyDescent="0.3">
      <c r="B12" s="11"/>
      <c r="C12" s="11">
        <v>2.98</v>
      </c>
      <c r="D12" s="17">
        <v>2.31</v>
      </c>
      <c r="E12" s="13">
        <v>3</v>
      </c>
      <c r="F12" s="12"/>
      <c r="O12" t="s">
        <v>587</v>
      </c>
      <c r="P12">
        <f>P2-$P$9</f>
        <v>-0.36891100459225346</v>
      </c>
    </row>
    <row r="13" spans="1:16" x14ac:dyDescent="0.3">
      <c r="B13" s="11"/>
      <c r="C13" s="11">
        <v>5.22</v>
      </c>
      <c r="D13" s="17">
        <v>2.64</v>
      </c>
      <c r="E13" s="13">
        <v>6.69</v>
      </c>
      <c r="F13" s="12"/>
    </row>
    <row r="14" spans="1:16" x14ac:dyDescent="0.3">
      <c r="B14" s="11"/>
      <c r="C14" s="11">
        <v>8</v>
      </c>
      <c r="D14" s="17">
        <v>5.14</v>
      </c>
      <c r="E14" s="13">
        <v>3</v>
      </c>
      <c r="F14" s="12"/>
      <c r="O14" t="s">
        <v>588</v>
      </c>
      <c r="P14">
        <f>P4-$P$9</f>
        <v>-7.726173511173462E-2</v>
      </c>
    </row>
    <row r="15" spans="1:16" x14ac:dyDescent="0.3">
      <c r="B15" s="11"/>
      <c r="C15" s="11">
        <v>1</v>
      </c>
      <c r="D15" s="17">
        <v>3.68</v>
      </c>
      <c r="E15" s="13">
        <v>8.7799999999999994</v>
      </c>
      <c r="F15" s="12"/>
      <c r="O15" t="s">
        <v>589</v>
      </c>
      <c r="P15">
        <f>P5-$P$9</f>
        <v>-1.4212775652275647</v>
      </c>
    </row>
    <row r="16" spans="1:16" x14ac:dyDescent="0.3">
      <c r="B16" s="11"/>
      <c r="C16" s="11">
        <v>2.3199999999999998</v>
      </c>
      <c r="D16" s="17">
        <v>5.18</v>
      </c>
      <c r="E16" s="13">
        <v>3</v>
      </c>
      <c r="F16" s="12"/>
      <c r="O16" t="s">
        <v>590</v>
      </c>
      <c r="P16">
        <f>P6-$P$9</f>
        <v>1.0920329077454087</v>
      </c>
    </row>
    <row r="17" spans="2:16" x14ac:dyDescent="0.3">
      <c r="B17" s="11"/>
      <c r="C17" s="11">
        <v>3</v>
      </c>
      <c r="D17" s="17">
        <v>2.59</v>
      </c>
      <c r="E17" s="13">
        <v>5.36</v>
      </c>
      <c r="F17" s="12"/>
      <c r="O17" t="s">
        <v>591</v>
      </c>
      <c r="P17">
        <f t="shared" ref="P17" si="0">P7-$P$9</f>
        <v>0.40650639259389321</v>
      </c>
    </row>
    <row r="18" spans="2:16" x14ac:dyDescent="0.3">
      <c r="B18" s="11"/>
      <c r="C18" s="11">
        <v>3</v>
      </c>
      <c r="D18" s="17"/>
      <c r="E18" s="13">
        <v>2.83</v>
      </c>
      <c r="F18" s="12"/>
    </row>
    <row r="19" spans="2:16" x14ac:dyDescent="0.3">
      <c r="B19" s="11"/>
      <c r="C19" s="11">
        <v>0</v>
      </c>
      <c r="D19" s="17"/>
      <c r="E19" s="13">
        <v>2.64</v>
      </c>
      <c r="F19" s="12"/>
    </row>
    <row r="20" spans="2:16" x14ac:dyDescent="0.3">
      <c r="B20" s="11"/>
      <c r="C20" s="11">
        <v>3</v>
      </c>
      <c r="D20" s="17"/>
      <c r="E20" s="13">
        <v>4</v>
      </c>
      <c r="F20" s="12"/>
    </row>
    <row r="21" spans="2:16" x14ac:dyDescent="0.3">
      <c r="B21" s="11"/>
      <c r="C21" s="11">
        <v>5.86</v>
      </c>
      <c r="D21" s="17"/>
      <c r="E21" s="13">
        <v>2.73</v>
      </c>
      <c r="F21" s="12"/>
    </row>
    <row r="22" spans="2:16" x14ac:dyDescent="0.3">
      <c r="B22" s="11"/>
      <c r="C22" s="11">
        <v>1</v>
      </c>
      <c r="D22" s="17"/>
      <c r="E22" s="13">
        <v>2.2000000000000002</v>
      </c>
      <c r="F22" s="12"/>
    </row>
    <row r="23" spans="2:16" x14ac:dyDescent="0.3">
      <c r="B23" s="11"/>
      <c r="C23" s="11">
        <v>0</v>
      </c>
      <c r="D23" s="17"/>
      <c r="E23" s="13">
        <v>5.95</v>
      </c>
      <c r="F23" s="12"/>
    </row>
    <row r="24" spans="2:16" x14ac:dyDescent="0.3">
      <c r="B24" s="11"/>
      <c r="C24" s="11">
        <v>3.09</v>
      </c>
      <c r="D24" s="17"/>
      <c r="E24" s="13">
        <v>7.66</v>
      </c>
      <c r="F24" s="12"/>
    </row>
    <row r="25" spans="2:16" x14ac:dyDescent="0.3">
      <c r="B25" s="11"/>
      <c r="C25" s="11">
        <v>0</v>
      </c>
      <c r="D25" s="17"/>
      <c r="E25" s="13">
        <v>3.05</v>
      </c>
      <c r="F25" s="12"/>
    </row>
    <row r="26" spans="2:16" x14ac:dyDescent="0.3">
      <c r="B26" s="11"/>
      <c r="C26" s="11">
        <v>0.5</v>
      </c>
      <c r="D26" s="17"/>
      <c r="E26" s="13">
        <v>3.18</v>
      </c>
      <c r="F26" s="12"/>
    </row>
    <row r="27" spans="2:16" x14ac:dyDescent="0.3">
      <c r="B27" s="11"/>
      <c r="C27" s="11">
        <v>0.12</v>
      </c>
      <c r="D27" s="17"/>
      <c r="E27" s="13">
        <v>2.4</v>
      </c>
      <c r="F27" s="12"/>
    </row>
    <row r="28" spans="2:16" x14ac:dyDescent="0.3">
      <c r="B28" s="11"/>
      <c r="C28" s="11">
        <v>1.93</v>
      </c>
      <c r="D28" s="17"/>
      <c r="E28" s="13">
        <v>5.24</v>
      </c>
      <c r="F28" s="12"/>
    </row>
    <row r="29" spans="2:16" x14ac:dyDescent="0.3">
      <c r="B29" s="11"/>
      <c r="C29" s="11">
        <v>5</v>
      </c>
      <c r="D29" s="17"/>
      <c r="E29" s="13">
        <v>1.3</v>
      </c>
      <c r="F29" s="12"/>
    </row>
    <row r="30" spans="2:16" x14ac:dyDescent="0.3">
      <c r="B30" s="11"/>
      <c r="C30" s="11">
        <v>0</v>
      </c>
      <c r="D30" s="17"/>
      <c r="E30" s="13">
        <v>3.34</v>
      </c>
      <c r="F30" s="12"/>
    </row>
    <row r="31" spans="2:16" x14ac:dyDescent="0.3">
      <c r="B31" s="11"/>
      <c r="C31" s="11">
        <v>0</v>
      </c>
      <c r="D31" s="17"/>
      <c r="E31" s="13">
        <v>2.2000000000000002</v>
      </c>
      <c r="F31" s="12"/>
    </row>
    <row r="32" spans="2:16" x14ac:dyDescent="0.3">
      <c r="B32" s="11"/>
      <c r="C32" s="11">
        <v>0</v>
      </c>
      <c r="D32" s="17"/>
      <c r="E32" s="13">
        <v>6</v>
      </c>
      <c r="F32" s="12"/>
    </row>
    <row r="33" spans="2:6" x14ac:dyDescent="0.3">
      <c r="B33" s="11"/>
      <c r="C33" s="11">
        <v>1</v>
      </c>
      <c r="D33" s="17"/>
      <c r="E33" s="13">
        <v>3.3</v>
      </c>
      <c r="F33" s="12"/>
    </row>
    <row r="34" spans="2:6" x14ac:dyDescent="0.3">
      <c r="B34" s="11"/>
      <c r="C34" s="11">
        <v>0</v>
      </c>
      <c r="D34" s="17"/>
      <c r="E34" s="13">
        <v>1.91</v>
      </c>
      <c r="F34" s="12"/>
    </row>
    <row r="35" spans="2:6" x14ac:dyDescent="0.3">
      <c r="B35" s="11"/>
      <c r="C35" s="11">
        <v>5</v>
      </c>
      <c r="D35" s="17"/>
      <c r="E35" s="13">
        <v>3</v>
      </c>
      <c r="F35" s="12"/>
    </row>
    <row r="36" spans="2:6" x14ac:dyDescent="0.3">
      <c r="B36" s="11"/>
      <c r="C36" s="11">
        <v>0</v>
      </c>
      <c r="D36" s="17"/>
      <c r="E36" s="13">
        <v>3</v>
      </c>
      <c r="F36" s="12"/>
    </row>
    <row r="37" spans="2:6" x14ac:dyDescent="0.3">
      <c r="B37" s="11"/>
      <c r="C37" s="11">
        <v>1.5</v>
      </c>
      <c r="D37" s="17"/>
      <c r="E37" s="13">
        <v>8.81</v>
      </c>
      <c r="F37" s="12"/>
    </row>
    <row r="38" spans="2:6" x14ac:dyDescent="0.3">
      <c r="B38" s="11"/>
      <c r="C38" s="11">
        <v>1</v>
      </c>
      <c r="D38" s="17"/>
      <c r="E38" s="13">
        <v>3</v>
      </c>
      <c r="F38" s="12"/>
    </row>
    <row r="39" spans="2:6" x14ac:dyDescent="0.3">
      <c r="B39" s="11"/>
      <c r="C39" s="11">
        <v>4.21</v>
      </c>
      <c r="D39" s="17"/>
      <c r="E39" s="13">
        <v>11.93</v>
      </c>
      <c r="F39" s="12"/>
    </row>
    <row r="40" spans="2:6" x14ac:dyDescent="0.3">
      <c r="B40" s="11"/>
      <c r="C40" s="11">
        <v>0</v>
      </c>
      <c r="D40" s="17"/>
      <c r="E40" s="13">
        <v>5</v>
      </c>
      <c r="F40" s="12"/>
    </row>
    <row r="41" spans="2:6" x14ac:dyDescent="0.3">
      <c r="B41" s="11"/>
      <c r="C41" s="11">
        <v>0</v>
      </c>
      <c r="D41" s="17"/>
      <c r="E41" s="13">
        <v>10</v>
      </c>
      <c r="F41" s="12"/>
    </row>
    <row r="42" spans="2:6" x14ac:dyDescent="0.3">
      <c r="B42" s="11"/>
      <c r="C42" s="11">
        <v>0</v>
      </c>
      <c r="D42" s="17"/>
      <c r="E42" s="13">
        <v>4.17</v>
      </c>
      <c r="F42" s="12"/>
    </row>
    <row r="43" spans="2:6" x14ac:dyDescent="0.3">
      <c r="B43" s="11"/>
      <c r="C43" s="11">
        <v>0</v>
      </c>
      <c r="D43" s="17"/>
      <c r="E43" s="13">
        <v>2.23</v>
      </c>
      <c r="F43" s="12"/>
    </row>
    <row r="44" spans="2:6" x14ac:dyDescent="0.3">
      <c r="B44" s="11"/>
      <c r="C44" s="11">
        <v>0</v>
      </c>
      <c r="D44" s="17"/>
      <c r="E44" s="13">
        <v>1</v>
      </c>
      <c r="F44" s="12"/>
    </row>
    <row r="45" spans="2:6" x14ac:dyDescent="0.3">
      <c r="B45" s="11"/>
      <c r="C45" s="11">
        <v>0</v>
      </c>
      <c r="D45" s="17"/>
      <c r="E45" s="13">
        <v>2.84</v>
      </c>
      <c r="F45" s="12"/>
    </row>
    <row r="46" spans="2:6" x14ac:dyDescent="0.3">
      <c r="B46" s="11"/>
      <c r="C46" s="11">
        <v>22.44</v>
      </c>
      <c r="D46" s="17"/>
      <c r="E46" s="13">
        <v>3</v>
      </c>
      <c r="F46" s="12"/>
    </row>
    <row r="47" spans="2:6" x14ac:dyDescent="0.3">
      <c r="B47" s="11"/>
      <c r="C47" s="11">
        <v>2.35</v>
      </c>
      <c r="D47" s="17"/>
      <c r="E47" s="13">
        <v>9.59</v>
      </c>
      <c r="F47" s="12"/>
    </row>
    <row r="48" spans="2:6" x14ac:dyDescent="0.3">
      <c r="B48" s="11"/>
      <c r="C48" s="11">
        <v>0</v>
      </c>
      <c r="D48" s="17"/>
      <c r="E48" s="13">
        <v>6.88</v>
      </c>
      <c r="F48" s="12"/>
    </row>
    <row r="49" spans="2:6" x14ac:dyDescent="0.3">
      <c r="B49" s="11"/>
      <c r="C49" s="11">
        <v>2</v>
      </c>
      <c r="D49" s="17"/>
      <c r="E49" s="13">
        <v>4.67</v>
      </c>
      <c r="F49" s="12"/>
    </row>
    <row r="50" spans="2:6" x14ac:dyDescent="0.3">
      <c r="B50" s="11"/>
      <c r="C50" s="11">
        <v>0</v>
      </c>
      <c r="D50" s="17"/>
      <c r="E50" s="13">
        <v>3</v>
      </c>
      <c r="F50" s="12"/>
    </row>
    <row r="51" spans="2:6" x14ac:dyDescent="0.3">
      <c r="B51" s="11"/>
      <c r="C51" s="11">
        <v>0</v>
      </c>
      <c r="D51" s="17"/>
      <c r="E51" s="13">
        <v>2.62</v>
      </c>
      <c r="F51" s="12"/>
    </row>
    <row r="52" spans="2:6" x14ac:dyDescent="0.3">
      <c r="B52" s="11"/>
      <c r="C52" s="11">
        <v>0</v>
      </c>
      <c r="D52" s="17"/>
      <c r="E52" s="13">
        <v>5</v>
      </c>
      <c r="F52" s="12"/>
    </row>
    <row r="53" spans="2:6" x14ac:dyDescent="0.3">
      <c r="B53" s="11"/>
      <c r="C53" s="11">
        <v>3</v>
      </c>
      <c r="D53" s="17"/>
      <c r="E53" s="13">
        <v>5.99</v>
      </c>
      <c r="F53" s="12"/>
    </row>
    <row r="54" spans="2:6" x14ac:dyDescent="0.3">
      <c r="B54" s="11"/>
      <c r="C54" s="11">
        <v>0</v>
      </c>
      <c r="D54" s="17"/>
      <c r="E54" s="13">
        <v>5</v>
      </c>
      <c r="F54" s="12"/>
    </row>
    <row r="55" spans="2:6" x14ac:dyDescent="0.3">
      <c r="B55" s="11"/>
      <c r="C55" s="11">
        <v>4.1500000000000004</v>
      </c>
      <c r="D55" s="17"/>
      <c r="E55" s="13">
        <v>2.33</v>
      </c>
      <c r="F55" s="12"/>
    </row>
    <row r="56" spans="2:6" x14ac:dyDescent="0.3">
      <c r="B56" s="11"/>
      <c r="C56" s="11">
        <v>0</v>
      </c>
      <c r="D56" s="17"/>
      <c r="E56" s="13">
        <v>6</v>
      </c>
      <c r="F56" s="12"/>
    </row>
    <row r="57" spans="2:6" x14ac:dyDescent="0.3">
      <c r="B57" s="11"/>
      <c r="C57" s="11">
        <v>0.55000000000000004</v>
      </c>
      <c r="D57" s="17"/>
      <c r="E57" s="13">
        <v>4.25</v>
      </c>
      <c r="F57" s="12"/>
    </row>
    <row r="58" spans="2:6" x14ac:dyDescent="0.3">
      <c r="B58" s="11"/>
      <c r="C58" s="11">
        <v>0</v>
      </c>
      <c r="D58" s="17"/>
      <c r="E58" s="13">
        <v>4.09</v>
      </c>
      <c r="F58" s="12"/>
    </row>
    <row r="59" spans="2:6" x14ac:dyDescent="0.3">
      <c r="B59" s="11"/>
      <c r="C59" s="11">
        <v>2</v>
      </c>
      <c r="D59" s="17"/>
      <c r="E59" s="13">
        <v>2.77</v>
      </c>
      <c r="F59" s="12"/>
    </row>
    <row r="60" spans="2:6" x14ac:dyDescent="0.3">
      <c r="B60" s="11"/>
      <c r="C60" s="11">
        <v>0</v>
      </c>
      <c r="D60" s="17"/>
      <c r="E60" s="13">
        <v>4.07</v>
      </c>
      <c r="F60" s="12"/>
    </row>
    <row r="61" spans="2:6" x14ac:dyDescent="0.3">
      <c r="B61" s="11"/>
      <c r="C61" s="11">
        <v>2.5</v>
      </c>
      <c r="D61" s="17"/>
      <c r="E61" s="13">
        <v>2.83</v>
      </c>
      <c r="F61" s="12"/>
    </row>
    <row r="62" spans="2:6" x14ac:dyDescent="0.3">
      <c r="B62" s="11"/>
      <c r="C62" s="11">
        <v>1</v>
      </c>
      <c r="D62" s="17"/>
      <c r="E62" s="13">
        <v>4.34</v>
      </c>
      <c r="F62" s="12"/>
    </row>
    <row r="63" spans="2:6" x14ac:dyDescent="0.3">
      <c r="B63" s="11"/>
      <c r="C63" s="11">
        <v>3.07</v>
      </c>
      <c r="D63" s="17"/>
      <c r="E63" s="13">
        <v>0.9</v>
      </c>
      <c r="F63" s="12"/>
    </row>
    <row r="64" spans="2:6" x14ac:dyDescent="0.3">
      <c r="B64" s="11"/>
      <c r="C64" s="11">
        <v>0</v>
      </c>
      <c r="D64" s="17"/>
      <c r="E64" s="13">
        <v>4.09</v>
      </c>
      <c r="F64" s="12"/>
    </row>
    <row r="65" spans="2:6" x14ac:dyDescent="0.3">
      <c r="B65" s="11"/>
      <c r="C65" s="11">
        <v>1.8</v>
      </c>
      <c r="D65" s="17"/>
      <c r="E65" s="13">
        <v>4.88</v>
      </c>
      <c r="F65" s="12"/>
    </row>
    <row r="66" spans="2:6" x14ac:dyDescent="0.3">
      <c r="B66" s="11"/>
      <c r="C66" s="11">
        <v>3.8</v>
      </c>
      <c r="D66" s="17"/>
      <c r="E66" s="13">
        <v>2.3199999999999998</v>
      </c>
      <c r="F66" s="12"/>
    </row>
    <row r="67" spans="2:6" x14ac:dyDescent="0.3">
      <c r="B67" s="11"/>
      <c r="C67" s="11">
        <v>12.2</v>
      </c>
      <c r="D67" s="17"/>
      <c r="E67" s="13">
        <v>2.52</v>
      </c>
      <c r="F67" s="12"/>
    </row>
    <row r="68" spans="2:6" x14ac:dyDescent="0.3">
      <c r="B68" s="11"/>
      <c r="C68" s="11">
        <v>0</v>
      </c>
      <c r="D68" s="17"/>
      <c r="E68" s="13">
        <v>6.74</v>
      </c>
      <c r="F68" s="12"/>
    </row>
    <row r="69" spans="2:6" x14ac:dyDescent="0.3">
      <c r="B69" s="11"/>
      <c r="C69" s="11">
        <v>3</v>
      </c>
      <c r="D69" s="17"/>
      <c r="E69" s="13">
        <v>2.41</v>
      </c>
      <c r="F69" s="12"/>
    </row>
    <row r="70" spans="2:6" x14ac:dyDescent="0.3">
      <c r="B70" s="11"/>
      <c r="C70" s="11">
        <v>0</v>
      </c>
      <c r="D70" s="17"/>
      <c r="E70" s="13">
        <v>3.63</v>
      </c>
      <c r="F70" s="12"/>
    </row>
    <row r="71" spans="2:6" x14ac:dyDescent="0.3">
      <c r="B71" s="11"/>
      <c r="C71" s="11">
        <v>0</v>
      </c>
      <c r="D71" s="17"/>
      <c r="E71" s="13">
        <v>4.72</v>
      </c>
      <c r="F71" s="12"/>
    </row>
    <row r="72" spans="2:6" x14ac:dyDescent="0.3">
      <c r="B72" s="11"/>
      <c r="C72" s="11">
        <v>19.059999999999999</v>
      </c>
      <c r="D72" s="17"/>
      <c r="E72" s="13">
        <v>3.92</v>
      </c>
      <c r="F72" s="12"/>
    </row>
    <row r="73" spans="2:6" x14ac:dyDescent="0.3">
      <c r="B73" s="11"/>
      <c r="C73" s="11">
        <v>2.1800000000000002</v>
      </c>
      <c r="D73" s="17"/>
      <c r="E73" s="13">
        <v>2.94</v>
      </c>
      <c r="F73" s="12"/>
    </row>
    <row r="74" spans="2:6" x14ac:dyDescent="0.3">
      <c r="B74" s="11"/>
      <c r="C74" s="11">
        <v>1</v>
      </c>
      <c r="D74" s="17"/>
      <c r="E74" s="13">
        <v>6.12</v>
      </c>
      <c r="F74" s="12"/>
    </row>
    <row r="75" spans="2:6" x14ac:dyDescent="0.3">
      <c r="B75" s="11"/>
      <c r="C75" s="11">
        <v>2.35</v>
      </c>
      <c r="D75" s="17"/>
      <c r="E75" s="13">
        <v>11.93</v>
      </c>
      <c r="F75" s="12"/>
    </row>
    <row r="76" spans="2:6" x14ac:dyDescent="0.3">
      <c r="B76" s="11"/>
      <c r="C76" s="11"/>
      <c r="D76" s="17"/>
      <c r="E76" s="13">
        <v>5</v>
      </c>
      <c r="F76" s="12"/>
    </row>
    <row r="77" spans="2:6" x14ac:dyDescent="0.3">
      <c r="B77" s="11"/>
      <c r="C77" s="11"/>
      <c r="D77" s="17"/>
      <c r="E77" s="13">
        <v>5.05</v>
      </c>
      <c r="F77" s="12"/>
    </row>
    <row r="78" spans="2:6" x14ac:dyDescent="0.3">
      <c r="B78" s="11"/>
      <c r="C78" s="11"/>
      <c r="D78" s="17"/>
      <c r="E78" s="13">
        <v>5.77</v>
      </c>
      <c r="F78" s="12"/>
    </row>
    <row r="79" spans="2:6" x14ac:dyDescent="0.3">
      <c r="B79" s="11"/>
      <c r="C79" s="11"/>
      <c r="D79" s="17"/>
      <c r="E79" s="13">
        <v>5.77</v>
      </c>
      <c r="F79" s="12"/>
    </row>
    <row r="80" spans="2:6" x14ac:dyDescent="0.3">
      <c r="B80" s="11"/>
      <c r="C80" s="11"/>
      <c r="D80" s="17"/>
      <c r="E80" s="13">
        <v>1.33</v>
      </c>
      <c r="F80" s="12"/>
    </row>
    <row r="81" spans="2:6" x14ac:dyDescent="0.3">
      <c r="B81" s="11"/>
      <c r="C81" s="11"/>
      <c r="D81" s="17"/>
      <c r="E81" s="13">
        <v>3.69</v>
      </c>
      <c r="F81" s="12"/>
    </row>
    <row r="82" spans="2:6" x14ac:dyDescent="0.3">
      <c r="B82" s="11"/>
      <c r="C82" s="11"/>
      <c r="D82" s="17"/>
      <c r="E82" s="13">
        <v>4.46</v>
      </c>
      <c r="F82" s="12"/>
    </row>
    <row r="83" spans="2:6" x14ac:dyDescent="0.3">
      <c r="B83" s="11"/>
      <c r="C83" s="11"/>
      <c r="D83" s="17"/>
      <c r="E83" s="13">
        <v>4.2</v>
      </c>
      <c r="F83" s="12"/>
    </row>
    <row r="84" spans="2:6" x14ac:dyDescent="0.3">
      <c r="B84" s="11"/>
      <c r="C84" s="11"/>
      <c r="D84" s="17"/>
      <c r="E84" s="13">
        <v>10.55</v>
      </c>
      <c r="F84" s="12"/>
    </row>
    <row r="85" spans="2:6" x14ac:dyDescent="0.3">
      <c r="B85" s="11"/>
      <c r="C85" s="11"/>
      <c r="D85" s="17"/>
      <c r="E85" s="13">
        <v>7.16</v>
      </c>
      <c r="F85" s="12"/>
    </row>
    <row r="86" spans="2:6" x14ac:dyDescent="0.3">
      <c r="B86" s="11"/>
      <c r="C86" s="11"/>
      <c r="D86" s="17"/>
      <c r="E86" s="13">
        <v>3.54</v>
      </c>
      <c r="F86" s="12"/>
    </row>
    <row r="87" spans="2:6" x14ac:dyDescent="0.3">
      <c r="B87" s="11"/>
      <c r="C87" s="11"/>
      <c r="D87" s="17"/>
      <c r="E87" s="13">
        <v>4.49</v>
      </c>
      <c r="F87" s="12"/>
    </row>
    <row r="88" spans="2:6" x14ac:dyDescent="0.3">
      <c r="B88" s="11"/>
      <c r="C88" s="11"/>
      <c r="D88" s="17"/>
      <c r="E88" s="13">
        <v>11.68</v>
      </c>
      <c r="F88" s="12"/>
    </row>
    <row r="89" spans="2:6" x14ac:dyDescent="0.3">
      <c r="B89" s="11"/>
      <c r="C89" s="11"/>
      <c r="D89" s="17"/>
      <c r="E89" s="13">
        <v>4.2</v>
      </c>
      <c r="F89" s="12"/>
    </row>
    <row r="90" spans="2:6" x14ac:dyDescent="0.3">
      <c r="B90" s="11"/>
      <c r="C90" s="11"/>
      <c r="D90" s="17"/>
      <c r="E90" s="13">
        <v>4.88</v>
      </c>
      <c r="F90" s="12"/>
    </row>
    <row r="91" spans="2:6" x14ac:dyDescent="0.3">
      <c r="B91" s="11"/>
      <c r="C91" s="11"/>
      <c r="D91" s="17"/>
      <c r="E91" s="13">
        <v>2.82</v>
      </c>
      <c r="F91" s="12"/>
    </row>
    <row r="92" spans="2:6" x14ac:dyDescent="0.3">
      <c r="B92" s="11"/>
      <c r="C92" s="11"/>
      <c r="D92" s="17"/>
      <c r="E92" s="13">
        <v>3.7</v>
      </c>
      <c r="F92" s="12"/>
    </row>
    <row r="93" spans="2:6" x14ac:dyDescent="0.3">
      <c r="B93" s="11"/>
      <c r="C93" s="11"/>
      <c r="D93" s="17"/>
      <c r="E93" s="13">
        <v>2</v>
      </c>
      <c r="F93" s="12"/>
    </row>
    <row r="94" spans="2:6" x14ac:dyDescent="0.3">
      <c r="B94" s="11"/>
      <c r="C94" s="11"/>
      <c r="D94" s="17"/>
      <c r="E94" s="13">
        <v>4.7699999999999996</v>
      </c>
      <c r="F94" s="12"/>
    </row>
    <row r="95" spans="2:6" x14ac:dyDescent="0.3">
      <c r="B95" s="11"/>
      <c r="C95" s="11"/>
      <c r="D95" s="17"/>
      <c r="E95" s="13">
        <v>3.31</v>
      </c>
      <c r="F95" s="12"/>
    </row>
    <row r="96" spans="2:6" x14ac:dyDescent="0.3">
      <c r="B96" s="11"/>
      <c r="C96" s="11"/>
      <c r="D96" s="17"/>
      <c r="E96" s="13">
        <v>5</v>
      </c>
      <c r="F96" s="12"/>
    </row>
    <row r="97" spans="2:6" x14ac:dyDescent="0.3">
      <c r="B97" s="11"/>
      <c r="C97" s="11"/>
      <c r="D97" s="17"/>
      <c r="E97" s="13">
        <v>4.59</v>
      </c>
      <c r="F97" s="12"/>
    </row>
    <row r="98" spans="2:6" x14ac:dyDescent="0.3">
      <c r="B98" s="11"/>
      <c r="C98" s="11"/>
      <c r="D98" s="17"/>
      <c r="E98" s="13">
        <v>1.33</v>
      </c>
      <c r="F98" s="12"/>
    </row>
    <row r="99" spans="2:6" x14ac:dyDescent="0.3">
      <c r="B99" s="11"/>
      <c r="C99" s="11"/>
      <c r="D99" s="17"/>
      <c r="E99" s="13">
        <v>1.86</v>
      </c>
      <c r="F99" s="12"/>
    </row>
    <row r="100" spans="2:6" x14ac:dyDescent="0.3">
      <c r="B100" s="11"/>
      <c r="C100" s="11"/>
      <c r="D100" s="17"/>
      <c r="E100" s="13">
        <v>6.82</v>
      </c>
      <c r="F100" s="12"/>
    </row>
    <row r="101" spans="2:6" x14ac:dyDescent="0.3">
      <c r="B101" s="11"/>
      <c r="C101" s="11"/>
      <c r="D101" s="17"/>
      <c r="E101" s="13">
        <v>2.36</v>
      </c>
      <c r="F101" s="12"/>
    </row>
    <row r="102" spans="2:6" x14ac:dyDescent="0.3">
      <c r="B102" s="11"/>
      <c r="C102" s="11"/>
      <c r="D102" s="17"/>
      <c r="E102" s="13">
        <v>2.35</v>
      </c>
      <c r="F102" s="12"/>
    </row>
    <row r="103" spans="2:6" x14ac:dyDescent="0.3">
      <c r="B103" s="11"/>
      <c r="C103" s="11"/>
      <c r="D103" s="17"/>
      <c r="E103" s="13">
        <v>8.0500000000000007</v>
      </c>
      <c r="F103" s="12"/>
    </row>
    <row r="104" spans="2:6" x14ac:dyDescent="0.3">
      <c r="B104" s="11"/>
      <c r="C104" s="11"/>
      <c r="D104" s="17"/>
      <c r="E104" s="13">
        <v>8.0500000000000007</v>
      </c>
      <c r="F104" s="12"/>
    </row>
    <row r="105" spans="2:6" x14ac:dyDescent="0.3">
      <c r="B105" s="11"/>
      <c r="C105" s="11"/>
      <c r="D105" s="17"/>
      <c r="E105" s="13">
        <v>3.75</v>
      </c>
      <c r="F105" s="12"/>
    </row>
    <row r="106" spans="2:6" x14ac:dyDescent="0.3">
      <c r="B106" s="11"/>
      <c r="C106" s="11"/>
      <c r="D106" s="17"/>
      <c r="E106" s="13">
        <v>5</v>
      </c>
      <c r="F106" s="12"/>
    </row>
    <row r="107" spans="2:6" x14ac:dyDescent="0.3">
      <c r="B107" s="11"/>
      <c r="C107" s="11"/>
      <c r="D107" s="17"/>
      <c r="E107" s="13">
        <v>1.69</v>
      </c>
      <c r="F107" s="12"/>
    </row>
    <row r="108" spans="2:6" x14ac:dyDescent="0.3">
      <c r="B108" s="11"/>
      <c r="C108" s="11"/>
      <c r="D108" s="17"/>
      <c r="E108" s="13">
        <v>3</v>
      </c>
      <c r="F108" s="12"/>
    </row>
    <row r="109" spans="2:6" x14ac:dyDescent="0.3">
      <c r="B109" s="11"/>
      <c r="C109" s="11"/>
      <c r="D109" s="17"/>
      <c r="E109" s="13">
        <v>4.55</v>
      </c>
      <c r="F109" s="12"/>
    </row>
    <row r="110" spans="2:6" x14ac:dyDescent="0.3">
      <c r="B110" s="11"/>
      <c r="C110" s="11"/>
      <c r="D110" s="17"/>
      <c r="E110" s="13">
        <v>5.19</v>
      </c>
      <c r="F110" s="12"/>
    </row>
    <row r="111" spans="2:6" x14ac:dyDescent="0.3">
      <c r="B111" s="11"/>
      <c r="C111" s="11"/>
      <c r="D111" s="17"/>
      <c r="E111" s="13">
        <v>2.34</v>
      </c>
      <c r="F111" s="12"/>
    </row>
    <row r="112" spans="2:6" x14ac:dyDescent="0.3">
      <c r="B112" s="11"/>
      <c r="C112" s="11"/>
      <c r="D112" s="17"/>
      <c r="E112" s="13">
        <v>0</v>
      </c>
      <c r="F112" s="12"/>
    </row>
    <row r="113" spans="2:6" x14ac:dyDescent="0.3">
      <c r="B113" s="11"/>
      <c r="C113" s="11"/>
      <c r="D113" s="17"/>
      <c r="E113" s="13">
        <v>5.23</v>
      </c>
      <c r="F113" s="12"/>
    </row>
    <row r="114" spans="2:6" x14ac:dyDescent="0.3">
      <c r="B114" s="11"/>
      <c r="C114" s="11"/>
      <c r="D114" s="17"/>
      <c r="E114" s="13">
        <v>8.1199999999999992</v>
      </c>
      <c r="F114" s="12"/>
    </row>
    <row r="115" spans="2:6" x14ac:dyDescent="0.3">
      <c r="B115" s="11"/>
      <c r="C115" s="11"/>
      <c r="D115" s="17"/>
      <c r="E115" s="13">
        <v>6.52</v>
      </c>
      <c r="F115" s="12"/>
    </row>
    <row r="116" spans="2:6" x14ac:dyDescent="0.3">
      <c r="B116" s="11"/>
      <c r="C116" s="11"/>
      <c r="D116" s="17"/>
      <c r="E116" s="13">
        <v>3.2</v>
      </c>
      <c r="F116" s="12"/>
    </row>
    <row r="117" spans="2:6" x14ac:dyDescent="0.3">
      <c r="B117" s="11"/>
      <c r="C117" s="11"/>
      <c r="D117" s="17"/>
      <c r="E117" s="13">
        <v>2</v>
      </c>
      <c r="F117" s="12"/>
    </row>
    <row r="118" spans="2:6" x14ac:dyDescent="0.3">
      <c r="B118" s="11"/>
      <c r="C118" s="11"/>
      <c r="D118" s="17"/>
      <c r="E118" s="13">
        <v>2.4</v>
      </c>
      <c r="F118" s="12"/>
    </row>
    <row r="119" spans="2:6" x14ac:dyDescent="0.3">
      <c r="B119" s="11"/>
      <c r="C119" s="11"/>
      <c r="D119" s="17"/>
      <c r="E119" s="13">
        <v>5</v>
      </c>
      <c r="F119" s="12"/>
    </row>
    <row r="120" spans="2:6" x14ac:dyDescent="0.3">
      <c r="B120" s="11"/>
      <c r="C120" s="11"/>
      <c r="D120" s="17"/>
      <c r="E120" s="13">
        <v>2</v>
      </c>
      <c r="F120" s="12"/>
    </row>
    <row r="121" spans="2:6" x14ac:dyDescent="0.3">
      <c r="B121" s="11"/>
      <c r="C121" s="11"/>
      <c r="D121" s="17"/>
      <c r="E121" s="13">
        <v>4.42</v>
      </c>
      <c r="F121" s="12"/>
    </row>
    <row r="122" spans="2:6" x14ac:dyDescent="0.3">
      <c r="B122" s="11"/>
      <c r="C122" s="11"/>
      <c r="D122" s="17"/>
      <c r="E122" s="13">
        <v>1.53</v>
      </c>
      <c r="F122" s="12"/>
    </row>
    <row r="123" spans="2:6" x14ac:dyDescent="0.3">
      <c r="B123" s="11"/>
      <c r="C123" s="11"/>
      <c r="D123" s="17"/>
      <c r="E123" s="13">
        <v>3</v>
      </c>
      <c r="F123" s="12"/>
    </row>
    <row r="124" spans="2:6" x14ac:dyDescent="0.3">
      <c r="B124" s="11"/>
      <c r="C124" s="11"/>
      <c r="D124" s="17"/>
      <c r="E124" s="13">
        <v>4.5</v>
      </c>
      <c r="F124" s="12"/>
    </row>
    <row r="125" spans="2:6" x14ac:dyDescent="0.3">
      <c r="B125" s="11"/>
      <c r="C125" s="11"/>
      <c r="D125" s="17"/>
      <c r="E125" s="13">
        <v>6.5</v>
      </c>
      <c r="F125" s="12"/>
    </row>
    <row r="126" spans="2:6" x14ac:dyDescent="0.3">
      <c r="B126" s="11"/>
      <c r="C126" s="11"/>
      <c r="D126" s="17"/>
      <c r="E126" s="13">
        <v>6.88</v>
      </c>
      <c r="F126" s="12"/>
    </row>
    <row r="127" spans="2:6" x14ac:dyDescent="0.3">
      <c r="B127" s="11"/>
      <c r="C127" s="11"/>
      <c r="D127" s="17"/>
      <c r="E127" s="13">
        <v>4</v>
      </c>
      <c r="F127" s="12"/>
    </row>
    <row r="128" spans="2:6" x14ac:dyDescent="0.3">
      <c r="B128" s="11"/>
      <c r="C128" s="11"/>
      <c r="D128" s="17"/>
      <c r="E128" s="13">
        <v>2.41</v>
      </c>
      <c r="F128" s="12"/>
    </row>
    <row r="129" spans="2:6" x14ac:dyDescent="0.3">
      <c r="B129" s="11"/>
      <c r="C129" s="11"/>
      <c r="D129" s="17"/>
      <c r="E129" s="13">
        <v>10.17</v>
      </c>
      <c r="F129" s="12"/>
    </row>
    <row r="130" spans="2:6" x14ac:dyDescent="0.3">
      <c r="B130" s="11"/>
      <c r="C130" s="11"/>
      <c r="D130" s="17"/>
      <c r="E130" s="13">
        <v>4.12</v>
      </c>
      <c r="F130" s="12"/>
    </row>
    <row r="131" spans="2:6" x14ac:dyDescent="0.3">
      <c r="B131" s="11"/>
      <c r="C131" s="11"/>
      <c r="D131" s="17"/>
      <c r="E131" s="13">
        <v>5.19</v>
      </c>
      <c r="F131" s="12"/>
    </row>
    <row r="132" spans="2:6" x14ac:dyDescent="0.3">
      <c r="B132" s="11"/>
      <c r="C132" s="11"/>
      <c r="D132" s="17"/>
      <c r="E132" s="13">
        <v>1</v>
      </c>
      <c r="F132" s="12"/>
    </row>
    <row r="133" spans="2:6" x14ac:dyDescent="0.3">
      <c r="B133" s="11"/>
      <c r="C133" s="11"/>
      <c r="D133" s="17"/>
      <c r="E133" s="13">
        <v>4.92</v>
      </c>
      <c r="F133" s="12"/>
    </row>
    <row r="134" spans="2:6" x14ac:dyDescent="0.3">
      <c r="B134" s="11"/>
      <c r="C134" s="11"/>
      <c r="D134" s="17"/>
      <c r="E134" s="13">
        <v>5.51</v>
      </c>
      <c r="F134" s="12"/>
    </row>
    <row r="135" spans="2:6" x14ac:dyDescent="0.3">
      <c r="B135" s="11"/>
      <c r="C135" s="11"/>
      <c r="D135" s="17"/>
      <c r="E135" s="13">
        <v>1.08</v>
      </c>
      <c r="F135" s="12"/>
    </row>
    <row r="136" spans="2:6" x14ac:dyDescent="0.3">
      <c r="B136" s="11"/>
      <c r="C136" s="11"/>
      <c r="D136" s="17"/>
      <c r="E136" s="13">
        <v>4.74</v>
      </c>
      <c r="F136" s="12"/>
    </row>
    <row r="137" spans="2:6" x14ac:dyDescent="0.3">
      <c r="B137" s="11"/>
      <c r="C137" s="11"/>
      <c r="D137" s="17"/>
      <c r="E137" s="13">
        <v>3.73</v>
      </c>
      <c r="F137" s="12"/>
    </row>
    <row r="138" spans="2:6" x14ac:dyDescent="0.3">
      <c r="B138" s="11"/>
      <c r="C138" s="11"/>
      <c r="D138" s="17"/>
      <c r="E138" s="13">
        <v>3.56</v>
      </c>
      <c r="F138" s="12"/>
    </row>
    <row r="139" spans="2:6" x14ac:dyDescent="0.3">
      <c r="B139" s="11"/>
      <c r="C139" s="11"/>
      <c r="D139" s="17"/>
      <c r="E139" s="13">
        <v>3.29</v>
      </c>
      <c r="F139" s="12"/>
    </row>
    <row r="140" spans="2:6" x14ac:dyDescent="0.3">
      <c r="B140" s="11"/>
      <c r="C140" s="11"/>
      <c r="D140" s="17"/>
      <c r="E140" s="13">
        <v>3</v>
      </c>
      <c r="F140" s="12"/>
    </row>
    <row r="141" spans="2:6" x14ac:dyDescent="0.3">
      <c r="B141" s="11"/>
      <c r="C141" s="11"/>
      <c r="D141" s="17"/>
      <c r="E141" s="13">
        <v>3.18</v>
      </c>
      <c r="F141" s="12"/>
    </row>
    <row r="142" spans="2:6" x14ac:dyDescent="0.3">
      <c r="B142" s="11"/>
      <c r="C142" s="11"/>
      <c r="D142" s="17"/>
      <c r="E142" s="13">
        <v>8.15</v>
      </c>
      <c r="F142" s="12"/>
    </row>
    <row r="143" spans="2:6" x14ac:dyDescent="0.3">
      <c r="B143" s="11"/>
      <c r="C143" s="11"/>
      <c r="D143" s="17"/>
      <c r="E143" s="13">
        <v>2.41</v>
      </c>
      <c r="F143" s="12"/>
    </row>
    <row r="144" spans="2:6" x14ac:dyDescent="0.3">
      <c r="B144" s="11"/>
      <c r="C144" s="11"/>
      <c r="D144" s="17"/>
      <c r="E144" s="13">
        <v>7</v>
      </c>
      <c r="F144" s="12"/>
    </row>
    <row r="145" spans="1:6" x14ac:dyDescent="0.3">
      <c r="B145" s="11"/>
      <c r="C145" s="11"/>
      <c r="D145" s="17"/>
      <c r="E145" s="13">
        <v>0</v>
      </c>
      <c r="F145" s="12"/>
    </row>
    <row r="146" spans="1:6" x14ac:dyDescent="0.3">
      <c r="B146" s="11"/>
      <c r="C146" s="11"/>
      <c r="D146" s="17"/>
      <c r="E146" s="13">
        <v>3.28</v>
      </c>
      <c r="F146" s="12"/>
    </row>
    <row r="147" spans="1:6" x14ac:dyDescent="0.3">
      <c r="B147" s="11"/>
      <c r="C147" s="11"/>
      <c r="D147" s="17"/>
      <c r="E147" s="13">
        <v>1.5</v>
      </c>
      <c r="F147" s="12"/>
    </row>
    <row r="148" spans="1:6" x14ac:dyDescent="0.3">
      <c r="B148" s="11"/>
      <c r="C148" s="11"/>
      <c r="D148" s="17"/>
      <c r="E148" s="13">
        <v>3.71</v>
      </c>
      <c r="F148" s="12"/>
    </row>
    <row r="149" spans="1:6" x14ac:dyDescent="0.3">
      <c r="B149" s="11"/>
      <c r="C149" s="11"/>
      <c r="D149" s="17"/>
      <c r="E149" s="13">
        <v>4.18</v>
      </c>
      <c r="F149" s="12"/>
    </row>
    <row r="150" spans="1:6" x14ac:dyDescent="0.3">
      <c r="B150" s="11"/>
      <c r="C150" s="11"/>
      <c r="D150" s="17"/>
      <c r="E150" s="13">
        <v>1.74</v>
      </c>
      <c r="F150" s="12"/>
    </row>
    <row r="151" spans="1:6" x14ac:dyDescent="0.3">
      <c r="B151" s="14"/>
      <c r="C151" s="14"/>
      <c r="D151" s="18"/>
      <c r="E151" s="15">
        <v>2.85</v>
      </c>
      <c r="F151" s="12"/>
    </row>
    <row r="152" spans="1:6" x14ac:dyDescent="0.3">
      <c r="A152" t="s">
        <v>570</v>
      </c>
      <c r="B152" s="9">
        <v>2.12</v>
      </c>
      <c r="C152" s="9">
        <v>1.95</v>
      </c>
      <c r="D152" s="16">
        <v>4.21</v>
      </c>
      <c r="E152" s="10">
        <v>6</v>
      </c>
      <c r="F152" s="12"/>
    </row>
    <row r="153" spans="1:6" x14ac:dyDescent="0.3">
      <c r="B153" s="11">
        <v>1.82</v>
      </c>
      <c r="C153" s="11">
        <v>0.44</v>
      </c>
      <c r="D153" s="17">
        <v>3.44</v>
      </c>
      <c r="E153" s="13">
        <v>6</v>
      </c>
      <c r="F153" s="12"/>
    </row>
    <row r="154" spans="1:6" x14ac:dyDescent="0.3">
      <c r="B154" s="11">
        <v>2.2000000000000002</v>
      </c>
      <c r="C154" s="11">
        <v>0</v>
      </c>
      <c r="D154" s="17">
        <v>4</v>
      </c>
      <c r="E154" s="13">
        <v>2</v>
      </c>
      <c r="F154" s="12"/>
    </row>
    <row r="155" spans="1:6" x14ac:dyDescent="0.3">
      <c r="B155" s="11">
        <v>2.96</v>
      </c>
      <c r="C155" s="11">
        <v>1.5</v>
      </c>
      <c r="D155" s="17">
        <v>4.5</v>
      </c>
      <c r="E155" s="13">
        <v>4</v>
      </c>
      <c r="F155" s="12"/>
    </row>
    <row r="156" spans="1:6" x14ac:dyDescent="0.3">
      <c r="B156" s="11">
        <v>2</v>
      </c>
      <c r="C156" s="11">
        <v>0</v>
      </c>
      <c r="D156" s="17">
        <v>1</v>
      </c>
      <c r="E156" s="13">
        <v>2.65</v>
      </c>
      <c r="F156" s="12"/>
    </row>
    <row r="157" spans="1:6" x14ac:dyDescent="0.3">
      <c r="B157" s="11">
        <v>0</v>
      </c>
      <c r="C157" s="11">
        <v>2</v>
      </c>
      <c r="D157" s="17">
        <v>4.3099999999999996</v>
      </c>
      <c r="E157" s="13">
        <v>4</v>
      </c>
      <c r="F157" s="12"/>
    </row>
    <row r="158" spans="1:6" x14ac:dyDescent="0.3">
      <c r="B158" s="11">
        <v>3</v>
      </c>
      <c r="C158" s="11">
        <v>1</v>
      </c>
      <c r="D158" s="17">
        <v>0</v>
      </c>
      <c r="E158" s="13">
        <v>7.49</v>
      </c>
      <c r="F158" s="12"/>
    </row>
    <row r="159" spans="1:6" x14ac:dyDescent="0.3">
      <c r="B159" s="11"/>
      <c r="C159" s="11">
        <v>0</v>
      </c>
      <c r="D159" s="17">
        <v>22.48</v>
      </c>
      <c r="E159" s="13">
        <v>6.5</v>
      </c>
      <c r="F159" s="12"/>
    </row>
    <row r="160" spans="1:6" x14ac:dyDescent="0.3">
      <c r="B160" s="11"/>
      <c r="C160" s="11">
        <v>2.88</v>
      </c>
      <c r="D160" s="17">
        <v>2.5</v>
      </c>
      <c r="E160" s="13">
        <v>0</v>
      </c>
      <c r="F160" s="12"/>
    </row>
    <row r="161" spans="2:6" x14ac:dyDescent="0.3">
      <c r="B161" s="11"/>
      <c r="C161" s="11">
        <v>1.74</v>
      </c>
      <c r="D161" s="17"/>
      <c r="E161" s="13">
        <v>5</v>
      </c>
      <c r="F161" s="12"/>
    </row>
    <row r="162" spans="2:6" x14ac:dyDescent="0.3">
      <c r="B162" s="11"/>
      <c r="C162" s="11">
        <v>3</v>
      </c>
      <c r="D162" s="17"/>
      <c r="E162" s="13">
        <v>6</v>
      </c>
      <c r="F162" s="12"/>
    </row>
    <row r="163" spans="2:6" x14ac:dyDescent="0.3">
      <c r="B163" s="11"/>
      <c r="C163" s="11">
        <v>0</v>
      </c>
      <c r="D163" s="17"/>
      <c r="E163" s="13">
        <v>2.93</v>
      </c>
      <c r="F163" s="12"/>
    </row>
    <row r="164" spans="2:6" x14ac:dyDescent="0.3">
      <c r="B164" s="11"/>
      <c r="C164" s="11">
        <v>0</v>
      </c>
      <c r="D164" s="17"/>
      <c r="E164" s="13">
        <v>4.8</v>
      </c>
      <c r="F164" s="12"/>
    </row>
    <row r="165" spans="2:6" x14ac:dyDescent="0.3">
      <c r="B165" s="11"/>
      <c r="C165" s="11">
        <v>3.15</v>
      </c>
      <c r="D165" s="17"/>
      <c r="E165" s="13">
        <v>3</v>
      </c>
      <c r="F165" s="12"/>
    </row>
    <row r="166" spans="2:6" x14ac:dyDescent="0.3">
      <c r="B166" s="11"/>
      <c r="C166" s="11">
        <v>3</v>
      </c>
      <c r="D166" s="17"/>
      <c r="E166" s="13">
        <v>4.3499999999999996</v>
      </c>
      <c r="F166" s="12"/>
    </row>
    <row r="167" spans="2:6" x14ac:dyDescent="0.3">
      <c r="B167" s="11"/>
      <c r="C167" s="11">
        <v>2.39</v>
      </c>
      <c r="D167" s="17"/>
      <c r="E167" s="13">
        <v>1.5</v>
      </c>
      <c r="F167" s="12"/>
    </row>
    <row r="168" spans="2:6" x14ac:dyDescent="0.3">
      <c r="B168" s="11"/>
      <c r="C168" s="11">
        <v>2.41</v>
      </c>
      <c r="D168" s="17"/>
      <c r="E168" s="13">
        <v>7</v>
      </c>
      <c r="F168" s="12"/>
    </row>
    <row r="169" spans="2:6" x14ac:dyDescent="0.3">
      <c r="B169" s="11"/>
      <c r="C169" s="11">
        <v>3.75</v>
      </c>
      <c r="D169" s="17"/>
      <c r="E169" s="13">
        <v>2.29</v>
      </c>
      <c r="F169" s="12"/>
    </row>
    <row r="170" spans="2:6" x14ac:dyDescent="0.3">
      <c r="B170" s="11"/>
      <c r="C170" s="11">
        <v>3</v>
      </c>
      <c r="D170" s="17"/>
      <c r="E170" s="13">
        <v>6</v>
      </c>
      <c r="F170" s="12"/>
    </row>
    <row r="171" spans="2:6" x14ac:dyDescent="0.3">
      <c r="B171" s="11"/>
      <c r="C171" s="11">
        <v>0</v>
      </c>
      <c r="D171" s="17"/>
      <c r="E171" s="13">
        <v>4.38</v>
      </c>
      <c r="F171" s="12"/>
    </row>
    <row r="172" spans="2:6" x14ac:dyDescent="0.3">
      <c r="B172" s="11"/>
      <c r="C172" s="11">
        <v>2</v>
      </c>
      <c r="D172" s="17"/>
      <c r="E172" s="13">
        <v>4.3899999999999997</v>
      </c>
      <c r="F172" s="12"/>
    </row>
    <row r="173" spans="2:6" x14ac:dyDescent="0.3">
      <c r="B173" s="11"/>
      <c r="C173" s="11">
        <v>0</v>
      </c>
      <c r="D173" s="17"/>
      <c r="E173" s="13">
        <v>5.13</v>
      </c>
      <c r="F173" s="12"/>
    </row>
    <row r="174" spans="2:6" x14ac:dyDescent="0.3">
      <c r="B174" s="11"/>
      <c r="C174" s="11">
        <v>0</v>
      </c>
      <c r="D174" s="17"/>
      <c r="E174" s="13">
        <v>2.96</v>
      </c>
      <c r="F174" s="12"/>
    </row>
    <row r="175" spans="2:6" x14ac:dyDescent="0.3">
      <c r="B175" s="11"/>
      <c r="C175" s="11">
        <v>0</v>
      </c>
      <c r="D175" s="17"/>
      <c r="E175" s="13">
        <v>2</v>
      </c>
      <c r="F175" s="12"/>
    </row>
    <row r="176" spans="2:6" x14ac:dyDescent="0.3">
      <c r="B176" s="11"/>
      <c r="C176" s="11">
        <v>6.35</v>
      </c>
      <c r="D176" s="17"/>
      <c r="E176" s="13">
        <v>2</v>
      </c>
      <c r="F176" s="12"/>
    </row>
    <row r="177" spans="2:6" x14ac:dyDescent="0.3">
      <c r="B177" s="11"/>
      <c r="C177" s="11">
        <v>0</v>
      </c>
      <c r="D177" s="17"/>
      <c r="E177" s="13">
        <v>2.96</v>
      </c>
      <c r="F177" s="12"/>
    </row>
    <row r="178" spans="2:6" x14ac:dyDescent="0.3">
      <c r="B178" s="11"/>
      <c r="C178" s="11">
        <v>2</v>
      </c>
      <c r="D178" s="17"/>
      <c r="E178" s="13">
        <v>3.45</v>
      </c>
      <c r="F178" s="12"/>
    </row>
    <row r="179" spans="2:6" x14ac:dyDescent="0.3">
      <c r="B179" s="11"/>
      <c r="C179" s="11">
        <v>0</v>
      </c>
      <c r="D179" s="17"/>
      <c r="E179" s="13">
        <v>3.91</v>
      </c>
      <c r="F179" s="12"/>
    </row>
    <row r="180" spans="2:6" x14ac:dyDescent="0.3">
      <c r="B180" s="11"/>
      <c r="C180" s="11">
        <v>0</v>
      </c>
      <c r="D180" s="17"/>
      <c r="E180" s="13">
        <v>3.29</v>
      </c>
      <c r="F180" s="12"/>
    </row>
    <row r="181" spans="2:6" x14ac:dyDescent="0.3">
      <c r="B181" s="11"/>
      <c r="C181" s="11">
        <v>2.17</v>
      </c>
      <c r="D181" s="17"/>
      <c r="E181" s="13">
        <v>2.48</v>
      </c>
      <c r="F181" s="12"/>
    </row>
    <row r="182" spans="2:6" x14ac:dyDescent="0.3">
      <c r="B182" s="11"/>
      <c r="C182" s="11">
        <v>0</v>
      </c>
      <c r="D182" s="17"/>
      <c r="E182" s="13">
        <v>4.91</v>
      </c>
      <c r="F182" s="12"/>
    </row>
    <row r="183" spans="2:6" x14ac:dyDescent="0.3">
      <c r="B183" s="11"/>
      <c r="C183" s="11">
        <v>10</v>
      </c>
      <c r="D183" s="17"/>
      <c r="E183" s="13">
        <v>2.0299999999999998</v>
      </c>
      <c r="F183" s="12"/>
    </row>
    <row r="184" spans="2:6" x14ac:dyDescent="0.3">
      <c r="B184" s="11"/>
      <c r="C184" s="11">
        <v>0</v>
      </c>
      <c r="D184" s="17"/>
      <c r="E184" s="13">
        <v>1.78</v>
      </c>
      <c r="F184" s="12"/>
    </row>
    <row r="185" spans="2:6" x14ac:dyDescent="0.3">
      <c r="B185" s="11"/>
      <c r="C185" s="11">
        <v>6</v>
      </c>
      <c r="D185" s="17"/>
      <c r="E185" s="13">
        <v>3</v>
      </c>
      <c r="F185" s="12"/>
    </row>
    <row r="186" spans="2:6" x14ac:dyDescent="0.3">
      <c r="B186" s="11"/>
      <c r="C186" s="11">
        <v>3</v>
      </c>
      <c r="D186" s="17"/>
      <c r="E186" s="13">
        <v>2.71</v>
      </c>
      <c r="F186" s="12"/>
    </row>
    <row r="187" spans="2:6" x14ac:dyDescent="0.3">
      <c r="B187" s="11"/>
      <c r="C187" s="11">
        <v>0</v>
      </c>
      <c r="D187" s="17"/>
      <c r="E187" s="13">
        <v>5.18</v>
      </c>
      <c r="F187" s="12"/>
    </row>
    <row r="188" spans="2:6" x14ac:dyDescent="0.3">
      <c r="B188" s="11"/>
      <c r="C188" s="11">
        <v>2</v>
      </c>
      <c r="D188" s="17"/>
      <c r="E188" s="13">
        <v>2.4300000000000002</v>
      </c>
      <c r="F188" s="12"/>
    </row>
    <row r="189" spans="2:6" x14ac:dyDescent="0.3">
      <c r="B189" s="11"/>
      <c r="C189" s="11">
        <v>3.2</v>
      </c>
      <c r="D189" s="17"/>
      <c r="E189" s="13">
        <v>3.12</v>
      </c>
      <c r="F189" s="12"/>
    </row>
    <row r="190" spans="2:6" x14ac:dyDescent="0.3">
      <c r="B190" s="11"/>
      <c r="C190" s="11">
        <v>2</v>
      </c>
      <c r="D190" s="17"/>
      <c r="E190" s="13">
        <v>2.98</v>
      </c>
      <c r="F190" s="12"/>
    </row>
    <row r="191" spans="2:6" x14ac:dyDescent="0.3">
      <c r="B191" s="11"/>
      <c r="C191" s="11">
        <v>2.95</v>
      </c>
      <c r="D191" s="17"/>
      <c r="E191" s="13">
        <v>5</v>
      </c>
      <c r="F191" s="12"/>
    </row>
    <row r="192" spans="2:6" x14ac:dyDescent="0.3">
      <c r="B192" s="11"/>
      <c r="C192" s="11">
        <v>3.61</v>
      </c>
      <c r="D192" s="17"/>
      <c r="E192" s="13">
        <v>4</v>
      </c>
      <c r="F192" s="12"/>
    </row>
    <row r="193" spans="2:6" x14ac:dyDescent="0.3">
      <c r="B193" s="11"/>
      <c r="C193" s="11">
        <v>3.14</v>
      </c>
      <c r="D193" s="17"/>
      <c r="E193" s="13">
        <v>2.78</v>
      </c>
      <c r="F193" s="12"/>
    </row>
    <row r="194" spans="2:6" x14ac:dyDescent="0.3">
      <c r="B194" s="11"/>
      <c r="C194" s="11">
        <v>2</v>
      </c>
      <c r="D194" s="17"/>
      <c r="E194" s="13">
        <v>6.44</v>
      </c>
      <c r="F194" s="12"/>
    </row>
    <row r="195" spans="2:6" x14ac:dyDescent="0.3">
      <c r="B195" s="11"/>
      <c r="C195" s="11">
        <v>1</v>
      </c>
      <c r="D195" s="17"/>
      <c r="E195" s="13">
        <v>4.46</v>
      </c>
      <c r="F195" s="12"/>
    </row>
    <row r="196" spans="2:6" x14ac:dyDescent="0.3">
      <c r="B196" s="11"/>
      <c r="C196" s="11">
        <v>0</v>
      </c>
      <c r="D196" s="17"/>
      <c r="E196" s="13">
        <v>0</v>
      </c>
      <c r="F196" s="12"/>
    </row>
    <row r="197" spans="2:6" x14ac:dyDescent="0.3">
      <c r="B197" s="11"/>
      <c r="C197" s="11">
        <v>0</v>
      </c>
      <c r="D197" s="17"/>
      <c r="E197" s="13">
        <v>2.61</v>
      </c>
      <c r="F197" s="12"/>
    </row>
    <row r="198" spans="2:6" x14ac:dyDescent="0.3">
      <c r="B198" s="11"/>
      <c r="C198" s="11">
        <v>1.5</v>
      </c>
      <c r="D198" s="17"/>
      <c r="E198" s="13">
        <v>2.77</v>
      </c>
      <c r="F198" s="12"/>
    </row>
    <row r="199" spans="2:6" x14ac:dyDescent="0.3">
      <c r="B199" s="11"/>
      <c r="C199" s="11">
        <v>4</v>
      </c>
      <c r="D199" s="17"/>
      <c r="E199" s="13">
        <v>3</v>
      </c>
      <c r="F199" s="12"/>
    </row>
    <row r="200" spans="2:6" x14ac:dyDescent="0.3">
      <c r="B200" s="11"/>
      <c r="C200" s="11">
        <v>4.26</v>
      </c>
      <c r="D200" s="17"/>
      <c r="E200" s="13">
        <v>5.58</v>
      </c>
      <c r="F200" s="12"/>
    </row>
    <row r="201" spans="2:6" x14ac:dyDescent="0.3">
      <c r="B201" s="11"/>
      <c r="C201" s="11">
        <v>1</v>
      </c>
      <c r="D201" s="17"/>
      <c r="E201" s="13">
        <v>2.38</v>
      </c>
      <c r="F201" s="12"/>
    </row>
    <row r="202" spans="2:6" x14ac:dyDescent="0.3">
      <c r="B202" s="11"/>
      <c r="C202" s="11">
        <v>1</v>
      </c>
      <c r="D202" s="17"/>
      <c r="E202" s="13">
        <v>2</v>
      </c>
      <c r="F202" s="12"/>
    </row>
    <row r="203" spans="2:6" x14ac:dyDescent="0.3">
      <c r="B203" s="11"/>
      <c r="C203" s="11">
        <v>0</v>
      </c>
      <c r="D203" s="17"/>
      <c r="E203" s="13">
        <v>3.92</v>
      </c>
      <c r="F203" s="12"/>
    </row>
    <row r="204" spans="2:6" x14ac:dyDescent="0.3">
      <c r="B204" s="11"/>
      <c r="C204" s="11">
        <v>3</v>
      </c>
      <c r="D204" s="17"/>
      <c r="E204" s="13">
        <v>0</v>
      </c>
      <c r="F204" s="12"/>
    </row>
    <row r="205" spans="2:6" x14ac:dyDescent="0.3">
      <c r="B205" s="11"/>
      <c r="C205" s="11">
        <v>2</v>
      </c>
      <c r="D205" s="17"/>
      <c r="E205" s="13">
        <v>2</v>
      </c>
      <c r="F205" s="12"/>
    </row>
    <row r="206" spans="2:6" x14ac:dyDescent="0.3">
      <c r="B206" s="11"/>
      <c r="C206" s="11">
        <v>3</v>
      </c>
      <c r="D206" s="17"/>
      <c r="E206" s="13">
        <v>2</v>
      </c>
      <c r="F206" s="12"/>
    </row>
    <row r="207" spans="2:6" x14ac:dyDescent="0.3">
      <c r="B207" s="11"/>
      <c r="C207" s="11">
        <v>0</v>
      </c>
      <c r="D207" s="17"/>
      <c r="E207" s="13">
        <v>4.3600000000000003</v>
      </c>
      <c r="F207" s="12"/>
    </row>
    <row r="208" spans="2:6" x14ac:dyDescent="0.3">
      <c r="B208" s="11"/>
      <c r="C208" s="11">
        <v>2</v>
      </c>
      <c r="D208" s="17"/>
      <c r="E208" s="13">
        <v>2.9</v>
      </c>
      <c r="F208" s="12"/>
    </row>
    <row r="209" spans="2:6" x14ac:dyDescent="0.3">
      <c r="B209" s="11"/>
      <c r="C209" s="11">
        <v>0</v>
      </c>
      <c r="D209" s="17"/>
      <c r="E209" s="13">
        <v>4</v>
      </c>
      <c r="F209" s="12"/>
    </row>
    <row r="210" spans="2:6" x14ac:dyDescent="0.3">
      <c r="B210" s="11"/>
      <c r="C210" s="11">
        <v>0</v>
      </c>
      <c r="D210" s="17"/>
      <c r="E210" s="13">
        <v>5</v>
      </c>
      <c r="F210" s="12"/>
    </row>
    <row r="211" spans="2:6" x14ac:dyDescent="0.3">
      <c r="B211" s="11"/>
      <c r="C211" s="11">
        <v>2</v>
      </c>
      <c r="D211" s="17"/>
      <c r="E211" s="13">
        <v>3</v>
      </c>
      <c r="F211" s="12"/>
    </row>
    <row r="212" spans="2:6" x14ac:dyDescent="0.3">
      <c r="B212" s="11"/>
      <c r="C212" s="11">
        <v>0</v>
      </c>
      <c r="D212" s="17"/>
      <c r="E212" s="13">
        <v>5</v>
      </c>
      <c r="F212" s="12"/>
    </row>
    <row r="213" spans="2:6" x14ac:dyDescent="0.3">
      <c r="B213" s="11"/>
      <c r="C213" s="11">
        <v>0</v>
      </c>
      <c r="D213" s="17"/>
      <c r="E213" s="13">
        <v>2.0699999999999998</v>
      </c>
      <c r="F213" s="12"/>
    </row>
    <row r="214" spans="2:6" x14ac:dyDescent="0.3">
      <c r="B214" s="11"/>
      <c r="C214" s="11">
        <v>0</v>
      </c>
      <c r="D214" s="17"/>
      <c r="E214" s="13">
        <v>2</v>
      </c>
      <c r="F214" s="12"/>
    </row>
    <row r="215" spans="2:6" x14ac:dyDescent="0.3">
      <c r="B215" s="11"/>
      <c r="C215" s="11">
        <v>0</v>
      </c>
      <c r="D215" s="17"/>
      <c r="E215" s="13">
        <v>3</v>
      </c>
      <c r="F215" s="12"/>
    </row>
    <row r="216" spans="2:6" x14ac:dyDescent="0.3">
      <c r="B216" s="11"/>
      <c r="C216" s="11">
        <v>2</v>
      </c>
      <c r="D216" s="17"/>
      <c r="E216" s="13">
        <v>3</v>
      </c>
      <c r="F216" s="12"/>
    </row>
    <row r="217" spans="2:6" x14ac:dyDescent="0.3">
      <c r="B217" s="11"/>
      <c r="C217" s="11">
        <v>2.4</v>
      </c>
      <c r="D217" s="17"/>
      <c r="E217" s="13">
        <v>5</v>
      </c>
      <c r="F217" s="12"/>
    </row>
    <row r="218" spans="2:6" x14ac:dyDescent="0.3">
      <c r="B218" s="11"/>
      <c r="C218" s="11">
        <v>3.13</v>
      </c>
      <c r="D218" s="17"/>
      <c r="E218" s="13">
        <v>3</v>
      </c>
      <c r="F218" s="12"/>
    </row>
    <row r="219" spans="2:6" x14ac:dyDescent="0.3">
      <c r="B219" s="11"/>
      <c r="C219" s="11">
        <v>2.92</v>
      </c>
      <c r="D219" s="17"/>
      <c r="E219" s="13">
        <v>2.92</v>
      </c>
      <c r="F219" s="12"/>
    </row>
    <row r="220" spans="2:6" x14ac:dyDescent="0.3">
      <c r="B220" s="11"/>
      <c r="C220" s="11">
        <v>3</v>
      </c>
      <c r="D220" s="17"/>
      <c r="E220" s="13">
        <v>5</v>
      </c>
      <c r="F220" s="12"/>
    </row>
    <row r="221" spans="2:6" x14ac:dyDescent="0.3">
      <c r="B221" s="11"/>
      <c r="C221" s="11">
        <v>0</v>
      </c>
      <c r="D221" s="17"/>
      <c r="E221" s="13">
        <v>5</v>
      </c>
      <c r="F221" s="12"/>
    </row>
    <row r="222" spans="2:6" x14ac:dyDescent="0.3">
      <c r="B222" s="11"/>
      <c r="C222" s="11">
        <v>4</v>
      </c>
      <c r="D222" s="17"/>
      <c r="E222" s="13">
        <v>5</v>
      </c>
      <c r="F222" s="12"/>
    </row>
    <row r="223" spans="2:6" x14ac:dyDescent="0.3">
      <c r="B223" s="11"/>
      <c r="C223" s="11">
        <v>0</v>
      </c>
      <c r="D223" s="17"/>
      <c r="E223" s="13">
        <v>2</v>
      </c>
      <c r="F223" s="12"/>
    </row>
    <row r="224" spans="2:6" x14ac:dyDescent="0.3">
      <c r="B224" s="11"/>
      <c r="C224" s="11">
        <v>2</v>
      </c>
      <c r="D224" s="17"/>
      <c r="E224" s="13">
        <v>4</v>
      </c>
      <c r="F224" s="12"/>
    </row>
    <row r="225" spans="2:6" x14ac:dyDescent="0.3">
      <c r="B225" s="11"/>
      <c r="C225" s="11">
        <v>0</v>
      </c>
      <c r="D225" s="17"/>
      <c r="E225" s="13">
        <v>2.63</v>
      </c>
      <c r="F225" s="12"/>
    </row>
    <row r="226" spans="2:6" x14ac:dyDescent="0.3">
      <c r="B226" s="11"/>
      <c r="C226" s="11">
        <v>0</v>
      </c>
      <c r="D226" s="17"/>
      <c r="E226" s="13">
        <v>2</v>
      </c>
      <c r="F226" s="12"/>
    </row>
    <row r="227" spans="2:6" x14ac:dyDescent="0.3">
      <c r="B227" s="11"/>
      <c r="C227" s="11"/>
      <c r="D227" s="17"/>
      <c r="E227" s="13">
        <v>3.1</v>
      </c>
      <c r="F227" s="12"/>
    </row>
    <row r="228" spans="2:6" x14ac:dyDescent="0.3">
      <c r="B228" s="11"/>
      <c r="C228" s="11"/>
      <c r="D228" s="17"/>
      <c r="E228" s="13">
        <v>5</v>
      </c>
      <c r="F228" s="12"/>
    </row>
    <row r="229" spans="2:6" x14ac:dyDescent="0.3">
      <c r="B229" s="11"/>
      <c r="C229" s="11"/>
      <c r="D229" s="17"/>
      <c r="E229" s="13">
        <v>2</v>
      </c>
      <c r="F229" s="12"/>
    </row>
    <row r="230" spans="2:6" x14ac:dyDescent="0.3">
      <c r="B230" s="11"/>
      <c r="C230" s="11"/>
      <c r="D230" s="17"/>
      <c r="E230" s="13">
        <v>3</v>
      </c>
      <c r="F230" s="12"/>
    </row>
    <row r="231" spans="2:6" x14ac:dyDescent="0.3">
      <c r="B231" s="11"/>
      <c r="C231" s="11"/>
      <c r="D231" s="17"/>
      <c r="E231" s="13">
        <v>1.73</v>
      </c>
      <c r="F231" s="12"/>
    </row>
    <row r="232" spans="2:6" x14ac:dyDescent="0.3">
      <c r="B232" s="11"/>
      <c r="C232" s="11"/>
      <c r="D232" s="17"/>
      <c r="E232" s="13">
        <v>0</v>
      </c>
      <c r="F232" s="12"/>
    </row>
    <row r="233" spans="2:6" x14ac:dyDescent="0.3">
      <c r="B233" s="11"/>
      <c r="C233" s="11"/>
      <c r="D233" s="17"/>
      <c r="E233" s="13">
        <v>2.77</v>
      </c>
      <c r="F233" s="12"/>
    </row>
    <row r="234" spans="2:6" x14ac:dyDescent="0.3">
      <c r="B234" s="11"/>
      <c r="C234" s="11"/>
      <c r="D234" s="17"/>
      <c r="E234" s="13">
        <v>3</v>
      </c>
      <c r="F234" s="12"/>
    </row>
    <row r="235" spans="2:6" x14ac:dyDescent="0.3">
      <c r="B235" s="11"/>
      <c r="C235" s="11"/>
      <c r="D235" s="17"/>
      <c r="E235" s="13">
        <v>8.24</v>
      </c>
      <c r="F235" s="12"/>
    </row>
    <row r="236" spans="2:6" x14ac:dyDescent="0.3">
      <c r="B236" s="11"/>
      <c r="C236" s="11"/>
      <c r="D236" s="17"/>
      <c r="E236" s="13">
        <v>2.56</v>
      </c>
      <c r="F236" s="12"/>
    </row>
    <row r="237" spans="2:6" x14ac:dyDescent="0.3">
      <c r="B237" s="11"/>
      <c r="C237" s="11"/>
      <c r="D237" s="17"/>
      <c r="E237" s="13">
        <v>2.29</v>
      </c>
      <c r="F237" s="12"/>
    </row>
    <row r="238" spans="2:6" x14ac:dyDescent="0.3">
      <c r="B238" s="11"/>
      <c r="C238" s="11"/>
      <c r="D238" s="17"/>
      <c r="E238" s="13">
        <v>2.09</v>
      </c>
      <c r="F238" s="12"/>
    </row>
    <row r="239" spans="2:6" x14ac:dyDescent="0.3">
      <c r="B239" s="11"/>
      <c r="C239" s="11"/>
      <c r="D239" s="17"/>
      <c r="E239" s="13">
        <v>5</v>
      </c>
      <c r="F239" s="12"/>
    </row>
    <row r="240" spans="2:6" x14ac:dyDescent="0.3">
      <c r="B240" s="11"/>
      <c r="C240" s="11"/>
      <c r="D240" s="17"/>
      <c r="E240" s="13">
        <v>1</v>
      </c>
      <c r="F240" s="12"/>
    </row>
    <row r="241" spans="2:6" x14ac:dyDescent="0.3">
      <c r="B241" s="11"/>
      <c r="C241" s="11"/>
      <c r="D241" s="17"/>
      <c r="E241" s="13">
        <v>3</v>
      </c>
      <c r="F241" s="12"/>
    </row>
    <row r="242" spans="2:6" x14ac:dyDescent="0.3">
      <c r="B242" s="11"/>
      <c r="C242" s="11"/>
      <c r="D242" s="17"/>
      <c r="E242" s="13">
        <v>2</v>
      </c>
      <c r="F242" s="12"/>
    </row>
    <row r="243" spans="2:6" x14ac:dyDescent="0.3">
      <c r="B243" s="11"/>
      <c r="C243" s="11"/>
      <c r="D243" s="17"/>
      <c r="E243" s="13">
        <v>1.76</v>
      </c>
      <c r="F243" s="12"/>
    </row>
    <row r="244" spans="2:6" x14ac:dyDescent="0.3">
      <c r="B244" s="11"/>
      <c r="C244" s="11"/>
      <c r="D244" s="17"/>
      <c r="E244" s="13">
        <v>4</v>
      </c>
      <c r="F244" s="12"/>
    </row>
    <row r="245" spans="2:6" x14ac:dyDescent="0.3">
      <c r="B245" s="11"/>
      <c r="C245" s="11"/>
      <c r="D245" s="17"/>
      <c r="E245" s="13">
        <v>7</v>
      </c>
      <c r="F245" s="12"/>
    </row>
    <row r="246" spans="2:6" x14ac:dyDescent="0.3">
      <c r="B246" s="11"/>
      <c r="C246" s="11"/>
      <c r="D246" s="17"/>
      <c r="E246" s="13">
        <v>3</v>
      </c>
      <c r="F246" s="12"/>
    </row>
    <row r="247" spans="2:6" x14ac:dyDescent="0.3">
      <c r="B247" s="11"/>
      <c r="C247" s="11"/>
      <c r="D247" s="17"/>
      <c r="E247" s="13">
        <v>5</v>
      </c>
      <c r="F247" s="12"/>
    </row>
    <row r="248" spans="2:6" x14ac:dyDescent="0.3">
      <c r="B248" s="11"/>
      <c r="C248" s="11"/>
      <c r="D248" s="17"/>
      <c r="E248" s="13">
        <v>2</v>
      </c>
      <c r="F248" s="12"/>
    </row>
    <row r="249" spans="2:6" x14ac:dyDescent="0.3">
      <c r="B249" s="11"/>
      <c r="C249" s="11"/>
      <c r="D249" s="17"/>
      <c r="E249" s="13">
        <v>5</v>
      </c>
      <c r="F249" s="12"/>
    </row>
    <row r="250" spans="2:6" x14ac:dyDescent="0.3">
      <c r="B250" s="11"/>
      <c r="C250" s="11"/>
      <c r="D250" s="17"/>
      <c r="E250" s="13">
        <v>5</v>
      </c>
      <c r="F250" s="12"/>
    </row>
    <row r="251" spans="2:6" x14ac:dyDescent="0.3">
      <c r="B251" s="11"/>
      <c r="C251" s="11"/>
      <c r="D251" s="17"/>
      <c r="E251" s="13">
        <v>2</v>
      </c>
      <c r="F251" s="12"/>
    </row>
    <row r="252" spans="2:6" x14ac:dyDescent="0.3">
      <c r="B252" s="11"/>
      <c r="C252" s="11"/>
      <c r="D252" s="17"/>
      <c r="E252" s="13">
        <v>2.5</v>
      </c>
      <c r="F252" s="12"/>
    </row>
    <row r="253" spans="2:6" x14ac:dyDescent="0.3">
      <c r="B253" s="11"/>
      <c r="C253" s="11"/>
      <c r="D253" s="17"/>
      <c r="E253" s="13">
        <v>3.78</v>
      </c>
      <c r="F253" s="12"/>
    </row>
    <row r="254" spans="2:6" x14ac:dyDescent="0.3">
      <c r="B254" s="11"/>
      <c r="C254" s="11"/>
      <c r="D254" s="17"/>
      <c r="E254" s="13">
        <v>1.72</v>
      </c>
      <c r="F254" s="12"/>
    </row>
    <row r="255" spans="2:6" x14ac:dyDescent="0.3">
      <c r="B255" s="11"/>
      <c r="C255" s="11"/>
      <c r="D255" s="17"/>
      <c r="E255" s="13">
        <v>2.48</v>
      </c>
      <c r="F255" s="12"/>
    </row>
    <row r="256" spans="2:6" x14ac:dyDescent="0.3">
      <c r="B256" s="11"/>
      <c r="C256" s="11"/>
      <c r="D256" s="17"/>
      <c r="E256" s="13">
        <v>2.11</v>
      </c>
      <c r="F256" s="12"/>
    </row>
    <row r="257" spans="2:6" x14ac:dyDescent="0.3">
      <c r="B257" s="11"/>
      <c r="C257" s="11"/>
      <c r="D257" s="17"/>
      <c r="E257" s="13">
        <v>3.46</v>
      </c>
      <c r="F257" s="12"/>
    </row>
    <row r="258" spans="2:6" x14ac:dyDescent="0.3">
      <c r="B258" s="11"/>
      <c r="C258" s="11"/>
      <c r="D258" s="17"/>
      <c r="E258" s="13">
        <v>3.73</v>
      </c>
      <c r="F258" s="12"/>
    </row>
    <row r="259" spans="2:6" x14ac:dyDescent="0.3">
      <c r="B259" s="11"/>
      <c r="C259" s="11"/>
      <c r="D259" s="17"/>
      <c r="E259" s="13">
        <v>4.5</v>
      </c>
      <c r="F259" s="12"/>
    </row>
    <row r="260" spans="2:6" x14ac:dyDescent="0.3">
      <c r="B260" s="11"/>
      <c r="C260" s="11"/>
      <c r="D260" s="17"/>
      <c r="E260" s="13">
        <v>3.37</v>
      </c>
      <c r="F260" s="12"/>
    </row>
    <row r="261" spans="2:6" x14ac:dyDescent="0.3">
      <c r="B261" s="11"/>
      <c r="C261" s="11"/>
      <c r="D261" s="17"/>
      <c r="E261" s="13">
        <v>2</v>
      </c>
      <c r="F261" s="12"/>
    </row>
    <row r="262" spans="2:6" x14ac:dyDescent="0.3">
      <c r="B262" s="11"/>
      <c r="C262" s="11"/>
      <c r="D262" s="17"/>
      <c r="E262" s="13">
        <v>2.99</v>
      </c>
      <c r="F262" s="12"/>
    </row>
    <row r="263" spans="2:6" x14ac:dyDescent="0.3">
      <c r="B263" s="11"/>
      <c r="C263" s="11"/>
      <c r="D263" s="17"/>
      <c r="E263" s="13">
        <v>1</v>
      </c>
      <c r="F263" s="12"/>
    </row>
    <row r="264" spans="2:6" x14ac:dyDescent="0.3">
      <c r="B264" s="11"/>
      <c r="C264" s="11"/>
      <c r="D264" s="17"/>
      <c r="E264" s="13">
        <v>5</v>
      </c>
      <c r="F264" s="12"/>
    </row>
    <row r="265" spans="2:6" x14ac:dyDescent="0.3">
      <c r="B265" s="11"/>
      <c r="C265" s="11"/>
      <c r="D265" s="17"/>
      <c r="E265" s="13">
        <v>4</v>
      </c>
      <c r="F265" s="12"/>
    </row>
    <row r="266" spans="2:6" x14ac:dyDescent="0.3">
      <c r="B266" s="11"/>
      <c r="C266" s="11"/>
      <c r="D266" s="17"/>
      <c r="E266" s="13">
        <v>3</v>
      </c>
      <c r="F266" s="12"/>
    </row>
    <row r="267" spans="2:6" x14ac:dyDescent="0.3">
      <c r="B267" s="11"/>
      <c r="C267" s="11"/>
      <c r="D267" s="17"/>
      <c r="E267" s="13">
        <v>3</v>
      </c>
      <c r="F267" s="12"/>
    </row>
    <row r="268" spans="2:6" x14ac:dyDescent="0.3">
      <c r="B268" s="11"/>
      <c r="C268" s="11"/>
      <c r="D268" s="17"/>
      <c r="E268" s="13">
        <v>3</v>
      </c>
      <c r="F268" s="12"/>
    </row>
    <row r="269" spans="2:6" x14ac:dyDescent="0.3">
      <c r="B269" s="11"/>
      <c r="C269" s="11"/>
      <c r="D269" s="17"/>
      <c r="E269" s="13">
        <v>3</v>
      </c>
      <c r="F269" s="12"/>
    </row>
    <row r="270" spans="2:6" x14ac:dyDescent="0.3">
      <c r="B270" s="11"/>
      <c r="C270" s="11"/>
      <c r="D270" s="17"/>
      <c r="E270" s="13">
        <v>4</v>
      </c>
      <c r="F270" s="12"/>
    </row>
    <row r="271" spans="2:6" x14ac:dyDescent="0.3">
      <c r="B271" s="11"/>
      <c r="C271" s="11"/>
      <c r="D271" s="17"/>
      <c r="E271" s="13">
        <v>5</v>
      </c>
      <c r="F271" s="12"/>
    </row>
    <row r="272" spans="2:6" x14ac:dyDescent="0.3">
      <c r="B272" s="11"/>
      <c r="C272" s="11"/>
      <c r="D272" s="17"/>
      <c r="E272" s="13">
        <v>4</v>
      </c>
      <c r="F272" s="12"/>
    </row>
    <row r="273" spans="2:6" x14ac:dyDescent="0.3">
      <c r="B273" s="11"/>
      <c r="C273" s="11"/>
      <c r="D273" s="17"/>
      <c r="E273" s="13">
        <v>3</v>
      </c>
      <c r="F273" s="12"/>
    </row>
    <row r="274" spans="2:6" x14ac:dyDescent="0.3">
      <c r="B274" s="11"/>
      <c r="C274" s="11"/>
      <c r="D274" s="17"/>
      <c r="E274" s="13">
        <v>5.51</v>
      </c>
      <c r="F274" s="12"/>
    </row>
    <row r="275" spans="2:6" x14ac:dyDescent="0.3">
      <c r="B275" s="11"/>
      <c r="C275" s="11"/>
      <c r="D275" s="17"/>
      <c r="E275" s="13">
        <v>2</v>
      </c>
      <c r="F275" s="12"/>
    </row>
    <row r="276" spans="2:6" x14ac:dyDescent="0.3">
      <c r="B276" s="11"/>
      <c r="C276" s="11"/>
      <c r="D276" s="17"/>
      <c r="E276" s="13">
        <v>0</v>
      </c>
      <c r="F276" s="12"/>
    </row>
    <row r="277" spans="2:6" x14ac:dyDescent="0.3">
      <c r="B277" s="11"/>
      <c r="C277" s="11"/>
      <c r="D277" s="17"/>
      <c r="E277" s="13">
        <v>0</v>
      </c>
      <c r="F277" s="12"/>
    </row>
    <row r="278" spans="2:6" x14ac:dyDescent="0.3">
      <c r="B278" s="11"/>
      <c r="C278" s="11"/>
      <c r="D278" s="17"/>
      <c r="E278" s="13">
        <v>3</v>
      </c>
      <c r="F278" s="12"/>
    </row>
    <row r="279" spans="2:6" x14ac:dyDescent="0.3">
      <c r="B279" s="11"/>
      <c r="C279" s="11"/>
      <c r="D279" s="17"/>
      <c r="E279" s="13">
        <v>5</v>
      </c>
      <c r="F279" s="12"/>
    </row>
    <row r="280" spans="2:6" x14ac:dyDescent="0.3">
      <c r="B280" s="11"/>
      <c r="C280" s="11"/>
      <c r="D280" s="17"/>
      <c r="E280" s="13">
        <v>3</v>
      </c>
      <c r="F280" s="12"/>
    </row>
    <row r="281" spans="2:6" x14ac:dyDescent="0.3">
      <c r="B281" s="11"/>
      <c r="C281" s="11"/>
      <c r="D281" s="17"/>
      <c r="E281" s="13">
        <v>5</v>
      </c>
      <c r="F281" s="12"/>
    </row>
    <row r="282" spans="2:6" x14ac:dyDescent="0.3">
      <c r="B282" s="11"/>
      <c r="C282" s="11"/>
      <c r="D282" s="17"/>
      <c r="E282" s="13">
        <v>7</v>
      </c>
      <c r="F282" s="12"/>
    </row>
    <row r="283" spans="2:6" x14ac:dyDescent="0.3">
      <c r="B283" s="11"/>
      <c r="C283" s="11"/>
      <c r="D283" s="17"/>
      <c r="E283" s="13">
        <v>4</v>
      </c>
      <c r="F283" s="12"/>
    </row>
    <row r="284" spans="2:6" x14ac:dyDescent="0.3">
      <c r="B284" s="11"/>
      <c r="C284" s="11"/>
      <c r="D284" s="17"/>
      <c r="E284" s="13">
        <v>3.98</v>
      </c>
      <c r="F284" s="12"/>
    </row>
    <row r="285" spans="2:6" x14ac:dyDescent="0.3">
      <c r="B285" s="11"/>
      <c r="C285" s="11"/>
      <c r="D285" s="17"/>
      <c r="E285" s="13">
        <v>3</v>
      </c>
      <c r="F285" s="12"/>
    </row>
    <row r="286" spans="2:6" x14ac:dyDescent="0.3">
      <c r="B286" s="11"/>
      <c r="C286" s="11"/>
      <c r="D286" s="17"/>
      <c r="E286" s="13">
        <v>2</v>
      </c>
      <c r="F286" s="12"/>
    </row>
    <row r="287" spans="2:6" x14ac:dyDescent="0.3">
      <c r="B287" s="11"/>
      <c r="C287" s="11"/>
      <c r="D287" s="17"/>
      <c r="E287" s="13">
        <v>5</v>
      </c>
      <c r="F287" s="12"/>
    </row>
    <row r="288" spans="2:6" x14ac:dyDescent="0.3">
      <c r="B288" s="11"/>
      <c r="C288" s="11"/>
      <c r="D288" s="17"/>
      <c r="E288" s="13">
        <v>3</v>
      </c>
      <c r="F288" s="12"/>
    </row>
    <row r="289" spans="2:6" x14ac:dyDescent="0.3">
      <c r="B289" s="11"/>
      <c r="C289" s="11"/>
      <c r="D289" s="17"/>
      <c r="E289" s="13">
        <v>4.5</v>
      </c>
      <c r="F289" s="12"/>
    </row>
    <row r="290" spans="2:6" x14ac:dyDescent="0.3">
      <c r="B290" s="11"/>
      <c r="C290" s="11"/>
      <c r="D290" s="17"/>
      <c r="E290" s="13">
        <v>3.5</v>
      </c>
      <c r="F290" s="12"/>
    </row>
    <row r="291" spans="2:6" x14ac:dyDescent="0.3">
      <c r="B291" s="11"/>
      <c r="C291" s="11"/>
      <c r="D291" s="17"/>
      <c r="E291" s="13">
        <v>3</v>
      </c>
      <c r="F291" s="12"/>
    </row>
    <row r="292" spans="2:6" x14ac:dyDescent="0.3">
      <c r="B292" s="11"/>
      <c r="C292" s="11"/>
      <c r="D292" s="17"/>
      <c r="E292" s="13">
        <v>6</v>
      </c>
      <c r="F292" s="12"/>
    </row>
    <row r="293" spans="2:6" x14ac:dyDescent="0.3">
      <c r="B293" s="11"/>
      <c r="C293" s="11"/>
      <c r="D293" s="17"/>
      <c r="E293" s="13">
        <v>2</v>
      </c>
      <c r="F293" s="12"/>
    </row>
    <row r="294" spans="2:6" x14ac:dyDescent="0.3">
      <c r="B294" s="11"/>
      <c r="C294" s="11"/>
      <c r="D294" s="17"/>
      <c r="E294" s="13">
        <v>2</v>
      </c>
      <c r="F294" s="12"/>
    </row>
    <row r="295" spans="2:6" x14ac:dyDescent="0.3">
      <c r="B295" s="11"/>
      <c r="C295" s="11"/>
      <c r="D295" s="17"/>
      <c r="E295" s="13">
        <v>3</v>
      </c>
      <c r="F295" s="12"/>
    </row>
    <row r="296" spans="2:6" x14ac:dyDescent="0.3">
      <c r="B296" s="11"/>
      <c r="C296" s="11"/>
      <c r="D296" s="17"/>
      <c r="E296" s="13">
        <v>3</v>
      </c>
      <c r="F296" s="12"/>
    </row>
    <row r="297" spans="2:6" x14ac:dyDescent="0.3">
      <c r="B297" s="11"/>
      <c r="C297" s="11"/>
      <c r="D297" s="17"/>
      <c r="E297" s="13">
        <v>2.09</v>
      </c>
      <c r="F297" s="12"/>
    </row>
    <row r="298" spans="2:6" x14ac:dyDescent="0.3">
      <c r="B298" s="11"/>
      <c r="C298" s="11"/>
      <c r="D298" s="17"/>
      <c r="E298" s="13">
        <v>2.4300000000000002</v>
      </c>
      <c r="F298" s="12"/>
    </row>
    <row r="299" spans="2:6" x14ac:dyDescent="0.3">
      <c r="B299" s="11"/>
      <c r="C299" s="11"/>
      <c r="D299" s="17"/>
      <c r="E299" s="13">
        <v>3.82</v>
      </c>
      <c r="F299" s="12"/>
    </row>
    <row r="300" spans="2:6" x14ac:dyDescent="0.3">
      <c r="B300" s="11"/>
      <c r="C300" s="11"/>
      <c r="D300" s="17"/>
      <c r="E300" s="13">
        <v>2</v>
      </c>
      <c r="F300" s="12"/>
    </row>
    <row r="301" spans="2:6" x14ac:dyDescent="0.3">
      <c r="B301" s="11"/>
      <c r="C301" s="11"/>
      <c r="D301" s="17"/>
      <c r="E301" s="13">
        <v>2.36</v>
      </c>
      <c r="F301" s="12"/>
    </row>
    <row r="302" spans="2:6" x14ac:dyDescent="0.3">
      <c r="B302" s="11"/>
      <c r="C302" s="11"/>
      <c r="D302" s="17"/>
      <c r="E302" s="13">
        <v>2.63</v>
      </c>
      <c r="F302" s="12"/>
    </row>
    <row r="303" spans="2:6" x14ac:dyDescent="0.3">
      <c r="B303" s="11"/>
      <c r="C303" s="11"/>
      <c r="D303" s="17"/>
      <c r="E303" s="13">
        <v>3</v>
      </c>
      <c r="F303" s="12"/>
    </row>
    <row r="304" spans="2:6" x14ac:dyDescent="0.3">
      <c r="B304" s="11"/>
      <c r="C304" s="11"/>
      <c r="D304" s="17"/>
      <c r="E304" s="13">
        <v>3.76</v>
      </c>
      <c r="F304" s="12"/>
    </row>
    <row r="305" spans="2:6" x14ac:dyDescent="0.3">
      <c r="B305" s="11"/>
      <c r="C305" s="11"/>
      <c r="D305" s="17"/>
      <c r="E305" s="13">
        <v>2.2400000000000002</v>
      </c>
      <c r="F305" s="12"/>
    </row>
    <row r="306" spans="2:6" x14ac:dyDescent="0.3">
      <c r="B306" s="11"/>
      <c r="C306" s="11"/>
      <c r="D306" s="17"/>
      <c r="E306" s="13">
        <v>4</v>
      </c>
      <c r="F306" s="12"/>
    </row>
    <row r="307" spans="2:6" x14ac:dyDescent="0.3">
      <c r="B307" s="11"/>
      <c r="C307" s="11"/>
      <c r="D307" s="17"/>
      <c r="E307" s="13">
        <v>4.1399999999999997</v>
      </c>
      <c r="F307" s="12"/>
    </row>
    <row r="308" spans="2:6" x14ac:dyDescent="0.3">
      <c r="B308" s="11"/>
      <c r="C308" s="11"/>
      <c r="D308" s="17"/>
      <c r="E308" s="13">
        <v>2.4500000000000002</v>
      </c>
      <c r="F308" s="12"/>
    </row>
    <row r="309" spans="2:6" x14ac:dyDescent="0.3">
      <c r="B309" s="11"/>
      <c r="C309" s="11"/>
      <c r="D309" s="17"/>
      <c r="E309" s="13">
        <v>3.19</v>
      </c>
      <c r="F309" s="12"/>
    </row>
    <row r="310" spans="2:6" x14ac:dyDescent="0.3">
      <c r="B310" s="11"/>
      <c r="C310" s="11"/>
      <c r="D310" s="17"/>
      <c r="E310" s="13">
        <v>2</v>
      </c>
      <c r="F310" s="12"/>
    </row>
    <row r="311" spans="2:6" x14ac:dyDescent="0.3">
      <c r="B311" s="11"/>
      <c r="C311" s="11"/>
      <c r="D311" s="17"/>
      <c r="E311" s="13">
        <v>2</v>
      </c>
      <c r="F311" s="12"/>
    </row>
    <row r="312" spans="2:6" x14ac:dyDescent="0.3">
      <c r="B312" s="11"/>
      <c r="C312" s="11"/>
      <c r="D312" s="17"/>
      <c r="E312" s="13">
        <v>4</v>
      </c>
      <c r="F312" s="12"/>
    </row>
    <row r="313" spans="2:6" x14ac:dyDescent="0.3">
      <c r="B313" s="11"/>
      <c r="C313" s="11"/>
      <c r="D313" s="17"/>
      <c r="E313" s="13">
        <v>2</v>
      </c>
      <c r="F313" s="12"/>
    </row>
    <row r="314" spans="2:6" x14ac:dyDescent="0.3">
      <c r="B314" s="11"/>
      <c r="C314" s="11"/>
      <c r="D314" s="17"/>
      <c r="E314" s="13">
        <v>5</v>
      </c>
      <c r="F314" s="12"/>
    </row>
    <row r="315" spans="2:6" x14ac:dyDescent="0.3">
      <c r="B315" s="11"/>
      <c r="C315" s="11"/>
      <c r="D315" s="17"/>
      <c r="E315" s="13">
        <v>3</v>
      </c>
      <c r="F315" s="12"/>
    </row>
    <row r="316" spans="2:6" x14ac:dyDescent="0.3">
      <c r="B316" s="11"/>
      <c r="C316" s="11"/>
      <c r="D316" s="17"/>
      <c r="E316" s="13">
        <v>3</v>
      </c>
      <c r="F316" s="12"/>
    </row>
    <row r="317" spans="2:6" x14ac:dyDescent="0.3">
      <c r="B317" s="11"/>
      <c r="C317" s="11"/>
      <c r="D317" s="17"/>
      <c r="E317" s="13">
        <v>3</v>
      </c>
      <c r="F317" s="12"/>
    </row>
    <row r="318" spans="2:6" x14ac:dyDescent="0.3">
      <c r="B318" s="11"/>
      <c r="C318" s="11"/>
      <c r="D318" s="17"/>
      <c r="E318" s="13">
        <v>3</v>
      </c>
      <c r="F318" s="12"/>
    </row>
    <row r="319" spans="2:6" x14ac:dyDescent="0.3">
      <c r="B319" s="11"/>
      <c r="C319" s="11"/>
      <c r="D319" s="17"/>
      <c r="E319" s="13">
        <v>5</v>
      </c>
      <c r="F319" s="12"/>
    </row>
    <row r="320" spans="2:6" x14ac:dyDescent="0.3">
      <c r="B320" s="11"/>
      <c r="C320" s="11"/>
      <c r="D320" s="17"/>
      <c r="E320" s="13">
        <v>3</v>
      </c>
      <c r="F320" s="12"/>
    </row>
    <row r="321" spans="2:6" x14ac:dyDescent="0.3">
      <c r="B321" s="11"/>
      <c r="C321" s="11"/>
      <c r="D321" s="17"/>
      <c r="E321" s="13">
        <v>3</v>
      </c>
      <c r="F321" s="12"/>
    </row>
    <row r="322" spans="2:6" x14ac:dyDescent="0.3">
      <c r="B322" s="11"/>
      <c r="C322" s="11"/>
      <c r="D322" s="17"/>
      <c r="E322" s="13">
        <v>3</v>
      </c>
      <c r="F322" s="12"/>
    </row>
    <row r="323" spans="2:6" x14ac:dyDescent="0.3">
      <c r="B323" s="11"/>
      <c r="C323" s="11"/>
      <c r="D323" s="17"/>
      <c r="E323" s="13">
        <v>3</v>
      </c>
      <c r="F323" s="12"/>
    </row>
    <row r="324" spans="2:6" x14ac:dyDescent="0.3">
      <c r="B324" s="11"/>
      <c r="C324" s="11"/>
      <c r="D324" s="17"/>
      <c r="E324" s="13">
        <v>3</v>
      </c>
      <c r="F324" s="12"/>
    </row>
    <row r="325" spans="2:6" x14ac:dyDescent="0.3">
      <c r="B325" s="11"/>
      <c r="C325" s="11"/>
      <c r="D325" s="17"/>
      <c r="E325" s="13">
        <v>5.71</v>
      </c>
      <c r="F325" s="12"/>
    </row>
    <row r="326" spans="2:6" x14ac:dyDescent="0.3">
      <c r="B326" s="11"/>
      <c r="C326" s="11"/>
      <c r="D326" s="17"/>
      <c r="E326" s="13">
        <v>3</v>
      </c>
      <c r="F326" s="12"/>
    </row>
    <row r="327" spans="2:6" x14ac:dyDescent="0.3">
      <c r="B327" s="14"/>
      <c r="C327" s="14"/>
      <c r="D327" s="18"/>
      <c r="E327" s="15">
        <v>3</v>
      </c>
      <c r="F3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Chopsticks_Data_Raw</vt:lpstr>
      <vt:lpstr>Tips VS Race</vt:lpstr>
      <vt:lpstr>Tips VS Payment</vt:lpstr>
      <vt:lpstr>Credit VS Price</vt:lpstr>
      <vt:lpstr>Tips VS Gender</vt:lpstr>
      <vt:lpstr>Tips VS Time Elapsed</vt:lpstr>
      <vt:lpstr>Race &amp;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Cherina Yee</dc:creator>
  <cp:lastModifiedBy>Cherina Yee</cp:lastModifiedBy>
  <dcterms:created xsi:type="dcterms:W3CDTF">2020-04-13T17:34:51Z</dcterms:created>
  <dcterms:modified xsi:type="dcterms:W3CDTF">2020-04-14T16:44:33Z</dcterms:modified>
</cp:coreProperties>
</file>