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IS graphs" sheetId="1" r:id="rId3"/>
    <sheet state="visible" name="Questionnaire for User Interfac" sheetId="2" r:id="rId4"/>
    <sheet state="visible" name="System capabilities" sheetId="3" r:id="rId5"/>
    <sheet state="visible" name="Learning" sheetId="4" r:id="rId6"/>
    <sheet state="visible" name="Terminology and system informat" sheetId="5" r:id="rId7"/>
    <sheet state="visible" name="Overall reaction to the extensi" sheetId="6" r:id="rId8"/>
    <sheet state="visible" name="CSUQ graphs" sheetId="7" r:id="rId9"/>
    <sheet state="visible" name="User friendliness" sheetId="8" r:id="rId10"/>
    <sheet state="visible" name="Extension design efficiency" sheetId="9" r:id="rId11"/>
    <sheet state="visible" name=" Computer System Usability Ques" sheetId="10" r:id="rId12"/>
  </sheets>
  <definedNames/>
  <calcPr/>
</workbook>
</file>

<file path=xl/sharedStrings.xml><?xml version="1.0" encoding="utf-8"?>
<sst xmlns="http://schemas.openxmlformats.org/spreadsheetml/2006/main" count="133" uniqueCount="47">
  <si>
    <t>Overall reaction to the extension</t>
  </si>
  <si>
    <t>Difficult / Easy</t>
  </si>
  <si>
    <t>Terrible / Wonderful</t>
  </si>
  <si>
    <t xml:space="preserve">Frustrating / Satisfying </t>
  </si>
  <si>
    <t xml:space="preserve"> Dull / Stimulating </t>
  </si>
  <si>
    <t>A1:C1,A17:C17,A24:C24</t>
  </si>
  <si>
    <t>Rigid / Flexible</t>
  </si>
  <si>
    <t>Avg</t>
  </si>
  <si>
    <t>Terminology and system information</t>
  </si>
  <si>
    <t>Use of terms throughout system</t>
  </si>
  <si>
    <t xml:space="preserve">Terminilogy is intuitive </t>
  </si>
  <si>
    <t>Position of messages on screen</t>
  </si>
  <si>
    <t xml:space="preserve">Prompts for adjusting input in settings tab </t>
  </si>
  <si>
    <t>Error messages</t>
  </si>
  <si>
    <t>Learning</t>
  </si>
  <si>
    <t>Overall rating for learning to navigate webpages using eyeGalaw</t>
  </si>
  <si>
    <t>Learning to operate and adjust eyeGalaw settings</t>
  </si>
  <si>
    <t xml:space="preserve">Learning to navigate a webpage by eyeGalaw </t>
  </si>
  <si>
    <t>Performing  tasks is straightforward</t>
  </si>
  <si>
    <t>User friendliness</t>
  </si>
  <si>
    <t>System capabilities</t>
  </si>
  <si>
    <t xml:space="preserve">Overall eyeGalaw speed </t>
  </si>
  <si>
    <t>eyeGalaw startup speed</t>
  </si>
  <si>
    <t>1. Overall, I am satisfied with how easy it is to use eyeGalaw</t>
  </si>
  <si>
    <t xml:space="preserve">eyeGalaw speed in responding to the actions that a user does </t>
  </si>
  <si>
    <t xml:space="preserve">Errors can occur without warnings, Error messages are displayed correctly </t>
  </si>
  <si>
    <t xml:space="preserve">Periodic restarts or refresh can help fix extension problems </t>
  </si>
  <si>
    <t xml:space="preserve">eyeGalaw is designed for all levels of users </t>
  </si>
  <si>
    <t>2. It was simple to use eyeGalaw</t>
  </si>
  <si>
    <t>Overall usefulness of eyeGalaw in web page navigation</t>
  </si>
  <si>
    <t>6. The information (such as online help, on-screen messages, and other documentation) provided with eyeGalaw is clear.</t>
  </si>
  <si>
    <t>7. It is easy to find the information I needed.</t>
  </si>
  <si>
    <t>8. The information provided for the system is easy to understand.</t>
  </si>
  <si>
    <t>9. The organization of information on the system screens is clear.</t>
  </si>
  <si>
    <t>10.The interface of eyeGalaw is pleasant.</t>
  </si>
  <si>
    <t>11. I like using the interface of eyeGalaw.</t>
  </si>
  <si>
    <t>Type</t>
  </si>
  <si>
    <t>Average Meadian Score(Over 5)</t>
  </si>
  <si>
    <t>average</t>
  </si>
  <si>
    <t>Extension design efficiency.</t>
  </si>
  <si>
    <t>3.  I can effectively navigate webpages using eyeGalaw.</t>
  </si>
  <si>
    <t>4. I can effectively complete my work using eyeGalaw.</t>
  </si>
  <si>
    <t>5. I can effectively complete my work quickly  using eyeGalaw.</t>
  </si>
  <si>
    <t>12.  eyeGalaw has all the functions and capabilities I expect it to have.</t>
  </si>
  <si>
    <t>13.Overall, I am satisfied with eyeGalaw.</t>
  </si>
  <si>
    <t>Average Score(Over 5)</t>
  </si>
  <si>
    <t xml:space="preserve">Learning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</si>
</sst>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</font>
    <font/>
    <font>
      <sz val="11.0"/>
      <color rgb="FF000000"/>
      <name val="Inconsolata"/>
    </font>
    <font>
      <sz val="10.0"/>
      <name val="Arial"/>
    </font>
    <font>
      <sz val="10.0"/>
    </font>
    <font>
      <b/>
      <sz val="10.0"/>
      <name val="Arial"/>
    </font>
    <font>
      <b/>
      <sz val="10.0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right" wrapText="1"/>
    </xf>
    <xf borderId="2" fillId="0" fontId="2" numFmtId="0" xfId="0" applyAlignment="1" applyBorder="1" applyFont="1">
      <alignment horizontal="left" wrapText="1"/>
    </xf>
    <xf borderId="2" fillId="0" fontId="2" numFmtId="0" xfId="0" applyAlignment="1" applyBorder="1" applyFont="1">
      <alignment/>
    </xf>
    <xf borderId="0" fillId="0" fontId="2" numFmtId="0" xfId="0" applyAlignment="1" applyFont="1">
      <alignment wrapText="1"/>
    </xf>
    <xf borderId="3" fillId="0" fontId="2" numFmtId="0" xfId="0" applyAlignment="1" applyBorder="1" applyFont="1">
      <alignment wrapText="1"/>
    </xf>
    <xf borderId="3" fillId="0" fontId="2" numFmtId="0" xfId="0" applyAlignment="1" applyBorder="1" applyFont="1">
      <alignment/>
    </xf>
    <xf borderId="3" fillId="2" fontId="3" numFmtId="0" xfId="0" applyAlignment="1" applyBorder="1" applyFill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3" fillId="0" fontId="0" numFmtId="0" xfId="0" applyAlignment="1" applyBorder="1" applyFont="1">
      <alignment wrapText="1"/>
    </xf>
    <xf borderId="3" fillId="0" fontId="5" numFmtId="0" xfId="0" applyAlignment="1" applyBorder="1" applyFont="1">
      <alignment/>
    </xf>
    <xf borderId="2" fillId="0" fontId="0" numFmtId="0" xfId="0" applyAlignment="1" applyBorder="1" applyFont="1">
      <alignment wrapText="1"/>
    </xf>
    <xf borderId="3" fillId="0" fontId="0" numFmtId="0" xfId="0" applyAlignment="1" applyBorder="1" applyFont="1">
      <alignment wrapText="1"/>
    </xf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left"/>
    </xf>
    <xf borderId="0" fillId="0" fontId="6" numFmtId="0" xfId="0" applyAlignment="1" applyFont="1">
      <alignment/>
    </xf>
    <xf borderId="0" fillId="0" fontId="2" numFmtId="0" xfId="0" applyAlignment="1" applyFont="1">
      <alignment horizontal="left"/>
    </xf>
    <xf borderId="3" fillId="0" fontId="6" numFmtId="0" xfId="0" applyAlignment="1" applyBorder="1" applyFont="1">
      <alignment/>
    </xf>
    <xf borderId="3" fillId="0" fontId="2" numFmtId="0" xfId="0" applyAlignment="1" applyBorder="1" applyFont="1">
      <alignment horizontal="left"/>
    </xf>
    <xf borderId="3" fillId="0" fontId="7" numFmtId="0" xfId="0" applyAlignment="1" applyBorder="1" applyFont="1">
      <alignment/>
    </xf>
    <xf borderId="3" fillId="0" fontId="2" numFmtId="164" xfId="0" applyAlignment="1" applyBorder="1" applyFont="1" applyNumberFormat="1">
      <alignment horizontal="left"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2" fontId="8" numFmtId="0" xfId="0" applyAlignment="1" applyFont="1">
      <alignment/>
    </xf>
    <xf borderId="4" fillId="2" fontId="8" numFmtId="0" xfId="0" applyAlignment="1" applyBorder="1" applyFont="1">
      <alignment/>
    </xf>
    <xf borderId="3" fillId="0" fontId="5" numFmtId="164" xfId="0" applyAlignment="1" applyBorder="1" applyFont="1" applyNumberFormat="1">
      <alignment/>
    </xf>
    <xf borderId="0" fillId="2" fontId="8" numFmtId="0" xfId="0" applyAlignment="1" applyFont="1">
      <alignment/>
    </xf>
    <xf borderId="3" fillId="0" fontId="2" numFmtId="0" xfId="0" applyAlignment="1" applyBorder="1" applyFont="1">
      <alignment horizontal="left" wrapText="1"/>
    </xf>
    <xf borderId="3" fillId="2" fontId="8" numFmtId="0" xfId="0" applyAlignment="1" applyBorder="1" applyFont="1">
      <alignment/>
    </xf>
    <xf borderId="3" fillId="0" fontId="7" numFmtId="164" xfId="0" applyBorder="1" applyFont="1" applyNumberFormat="1"/>
    <xf borderId="3" fillId="0" fontId="6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left" wrapText="1"/>
    </xf>
    <xf borderId="3" fillId="0" fontId="4" numFmtId="0" xfId="0" applyAlignment="1" applyBorder="1" applyFont="1">
      <alignment horizontal="left" wrapText="1"/>
    </xf>
    <xf borderId="3" fillId="0" fontId="4" numFmtId="164" xfId="0" applyAlignment="1" applyBorder="1" applyFont="1" applyNumberFormat="1">
      <alignment horizontal="left"/>
    </xf>
    <xf borderId="3" fillId="2" fontId="0" numFmtId="0" xfId="0" applyAlignment="1" applyBorder="1" applyFont="1">
      <alignment horizontal="left" wrapText="1"/>
    </xf>
    <xf borderId="3" fillId="0" fontId="4" numFmtId="0" xfId="0" applyAlignment="1" applyBorder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Terminology and system information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graphs'!$A$10:$A$14</c:f>
            </c:strRef>
          </c:cat>
          <c:val>
            <c:numRef>
              <c:f>'QUIS graphs'!$B$10:$B$14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'QUIS graphs'!$A$10:$A$14</c:f>
            </c:strRef>
          </c:cat>
          <c:val>
            <c:numRef>
              <c:f>'QUIS graphs'!$C$10:$C$14</c:f>
            </c:numRef>
          </c:val>
        </c:ser>
        <c:axId val="252272589"/>
        <c:axId val="259523894"/>
      </c:barChart>
      <c:catAx>
        <c:axId val="252272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59523894"/>
      </c:catAx>
      <c:valAx>
        <c:axId val="259523894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52272589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Overall reaction to the extension</a:t>
            </a:r>
          </a:p>
        </c:rich>
      </c:tx>
      <c:overlay val="0"/>
    </c:title>
    <c:plotArea>
      <c:layout>
        <c:manualLayout>
          <c:xMode val="edge"/>
          <c:yMode val="edge"/>
          <c:x val="0.1875"/>
          <c:y val="0.19030000000000002"/>
          <c:w val="0.6942"/>
          <c:h val="0.6194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graphs'!$A$2:$A$6</c:f>
            </c:strRef>
          </c:cat>
          <c:val>
            <c:numRef>
              <c:f>'QUIS graphs'!$B$2:$B$6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'QUIS graphs'!$A$2:$A$6</c:f>
            </c:strRef>
          </c:cat>
          <c:val>
            <c:numRef>
              <c:f>'QUIS graphs'!$C$2:$C$6</c:f>
            </c:numRef>
          </c:val>
        </c:ser>
        <c:axId val="1093261554"/>
        <c:axId val="700291168"/>
      </c:barChart>
      <c:catAx>
        <c:axId val="1093261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00291168"/>
      </c:catAx>
      <c:valAx>
        <c:axId val="700291168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93261554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Learning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graphs'!$A$18:$A$21</c:f>
            </c:strRef>
          </c:cat>
          <c:val>
            <c:numRef>
              <c:f>'QUIS graphs'!$B$18:$B$21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'QUIS graphs'!$A$18:$A$21</c:f>
            </c:strRef>
          </c:cat>
          <c:val>
            <c:numRef>
              <c:f>'QUIS graphs'!$C$18:$C$21</c:f>
            </c:numRef>
          </c:val>
        </c:ser>
        <c:axId val="1946227693"/>
        <c:axId val="368118762"/>
      </c:barChart>
      <c:catAx>
        <c:axId val="1946227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368118762"/>
      </c:catAx>
      <c:valAx>
        <c:axId val="368118762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46227693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System capabilities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graphs'!$A$25:$A$31</c:f>
            </c:strRef>
          </c:cat>
          <c:val>
            <c:numRef>
              <c:f>'QUIS graphs'!$B$25:$B$31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'QUIS graphs'!$A$25:$A$31</c:f>
            </c:strRef>
          </c:cat>
          <c:val>
            <c:numRef>
              <c:f>'QUIS graphs'!$C$25:$C$31</c:f>
            </c:numRef>
          </c:val>
        </c:ser>
        <c:axId val="1706305491"/>
        <c:axId val="2126074565"/>
      </c:barChart>
      <c:catAx>
        <c:axId val="1706305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126074565"/>
      </c:catAx>
      <c:valAx>
        <c:axId val="2126074565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06305491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Questionnaire for User Interface Satisfaction (QUIS)</a:t>
            </a:r>
          </a:p>
        </c:rich>
      </c:tx>
      <c:overlay val="0"/>
    </c:title>
    <c:plotArea>
      <c:layout>
        <c:manualLayout>
          <c:xMode val="edge"/>
          <c:yMode val="edge"/>
          <c:x val="0.18181999999999998"/>
          <c:y val="0.20048"/>
          <c:w val="0.65987"/>
          <c:h val="0.56039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graphs'!$C$47:$C$50</c:f>
            </c:strRef>
          </c:cat>
          <c:val>
            <c:numRef>
              <c:f>'QUIS graphs'!$D$47:$D$50</c:f>
            </c:numRef>
          </c:val>
        </c:ser>
        <c:axId val="699374623"/>
        <c:axId val="1371436649"/>
      </c:barChart>
      <c:catAx>
        <c:axId val="699374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Catergory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371436649"/>
      </c:catAx>
      <c:valAx>
        <c:axId val="1371436649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Median 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99374623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Questionnaire for User Interface Satisfaction (QUIS)</a:t>
            </a:r>
          </a:p>
        </c:rich>
      </c:tx>
      <c:overlay val="0"/>
    </c:title>
    <c:plotArea>
      <c:layout>
        <c:manualLayout>
          <c:xMode val="edge"/>
          <c:yMode val="edge"/>
          <c:x val="0.18181999999999998"/>
          <c:y val="0.20048"/>
          <c:w val="0.65987"/>
          <c:h val="0.56039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graphs'!$C$47:$C$50</c:f>
            </c:strRef>
          </c:cat>
          <c:val>
            <c:numRef>
              <c:f>'QUIS graphs'!$D$47:$D$50</c:f>
            </c:numRef>
          </c:val>
        </c:ser>
        <c:axId val="1339391858"/>
        <c:axId val="1078271630"/>
      </c:barChart>
      <c:catAx>
        <c:axId val="1339391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Catergory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78271630"/>
      </c:catAx>
      <c:valAx>
        <c:axId val="1078271630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Median 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9391858"/>
      </c:valAx>
    </c:plotArea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System capabilities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graphs'!$A$25:$A$31</c:f>
            </c:strRef>
          </c:cat>
          <c:val>
            <c:numRef>
              <c:f>'QUIS graphs'!$B$25:$B$31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'QUIS graphs'!$A$25:$A$31</c:f>
            </c:strRef>
          </c:cat>
          <c:val>
            <c:numRef>
              <c:f>'QUIS graphs'!$C$25:$C$31</c:f>
            </c:numRef>
          </c:val>
        </c:ser>
        <c:axId val="985145047"/>
        <c:axId val="273159822"/>
      </c:barChart>
      <c:catAx>
        <c:axId val="985145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73159822"/>
      </c:catAx>
      <c:valAx>
        <c:axId val="273159822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85145047"/>
      </c:valAx>
    </c:plotArea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Learning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graphs'!$A$18:$A$21</c:f>
            </c:strRef>
          </c:cat>
          <c:val>
            <c:numRef>
              <c:f>'QUIS graphs'!$B$18:$B$21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'QUIS graphs'!$A$18:$A$21</c:f>
            </c:strRef>
          </c:cat>
          <c:val>
            <c:numRef>
              <c:f>'QUIS graphs'!$C$18:$C$21</c:f>
            </c:numRef>
          </c:val>
        </c:ser>
        <c:axId val="105700632"/>
        <c:axId val="1613847784"/>
      </c:barChart>
      <c:catAx>
        <c:axId val="105700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13847784"/>
      </c:catAx>
      <c:valAx>
        <c:axId val="1613847784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5700632"/>
      </c:valAx>
    </c:plotArea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Terminology and system information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graphs'!$A$10:$A$14</c:f>
            </c:strRef>
          </c:cat>
          <c:val>
            <c:numRef>
              <c:f>'QUIS graphs'!$B$10:$B$14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'QUIS graphs'!$A$10:$A$14</c:f>
            </c:strRef>
          </c:cat>
          <c:val>
            <c:numRef>
              <c:f>'QUIS graphs'!$C$10:$C$14</c:f>
            </c:numRef>
          </c:val>
        </c:ser>
        <c:axId val="1821929035"/>
        <c:axId val="1758482074"/>
      </c:barChart>
      <c:catAx>
        <c:axId val="18219290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58482074"/>
      </c:catAx>
      <c:valAx>
        <c:axId val="1758482074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21929035"/>
      </c:valAx>
    </c:plotArea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Overall reaction to the extension</a:t>
            </a:r>
          </a:p>
        </c:rich>
      </c:tx>
      <c:overlay val="0"/>
    </c:title>
    <c:plotArea>
      <c:layout>
        <c:manualLayout>
          <c:xMode val="edge"/>
          <c:yMode val="edge"/>
          <c:x val="0.1875"/>
          <c:y val="0.19030000000000002"/>
          <c:w val="0.6942"/>
          <c:h val="0.6194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'QUIS graphs'!$A$2:$A$6</c:f>
            </c:strRef>
          </c:cat>
          <c:val>
            <c:numRef>
              <c:f>'QUIS graphs'!$B$2:$B$6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'QUIS graphs'!$A$2:$A$6</c:f>
            </c:strRef>
          </c:cat>
          <c:val>
            <c:numRef>
              <c:f>'QUIS graphs'!$C$2:$C$6</c:f>
            </c:numRef>
          </c:val>
        </c:ser>
        <c:axId val="305401782"/>
        <c:axId val="262128064"/>
      </c:barChart>
      <c:catAx>
        <c:axId val="305401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62128064"/>
      </c:catAx>
      <c:valAx>
        <c:axId val="262128064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05401782"/>
      </c:valAx>
    </c:plotArea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 Computer System Usability Questionnaire (CSUQ) by category</a:t>
            </a:r>
          </a:p>
        </c:rich>
      </c:tx>
      <c:overlay val="0"/>
    </c:title>
    <c:plotArea>
      <c:layout>
        <c:manualLayout>
          <c:xMode val="edge"/>
          <c:yMode val="edge"/>
          <c:x val="0.30191"/>
          <c:y val="0.19047999999999998"/>
          <c:w val="0.46981"/>
          <c:h val="0.61667"/>
        </c:manualLayout>
      </c:layout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'CSUQ graphs'!$E$22:$E$23</c:f>
            </c:strRef>
          </c:cat>
          <c:val>
            <c:numRef>
              <c:f>'CSUQ graphs'!$F$22:$F$23</c:f>
            </c:numRef>
          </c:val>
        </c:ser>
        <c:axId val="1920063148"/>
        <c:axId val="1117184608"/>
      </c:barChart>
      <c:catAx>
        <c:axId val="1920063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Category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17184608"/>
      </c:catAx>
      <c:valAx>
        <c:axId val="1117184608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Median 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20063148"/>
      </c:valAx>
    </c:plotArea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User friendliness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'QUIS graphs'!$A$25:$A$31</c:f>
            </c:strRef>
          </c:cat>
          <c:val>
            <c:numRef>
              <c:f>'QUIS graphs'!$B$25:$B$31</c:f>
            </c:numRef>
          </c:val>
        </c:ser>
        <c:axId val="1136800105"/>
        <c:axId val="1611853577"/>
      </c:barChart>
      <c:lineChart>
        <c:varyColors val="0"/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'QUIS graphs'!$A$25:$A$31</c:f>
            </c:strRef>
          </c:cat>
          <c:val>
            <c:numRef>
              <c:f>'QUIS graphs'!$C$25:$C$31</c:f>
            </c:numRef>
          </c:val>
          <c:smooth val="0"/>
        </c:ser>
        <c:axId val="1136800105"/>
        <c:axId val="1611853577"/>
      </c:lineChart>
      <c:catAx>
        <c:axId val="1136800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11853577"/>
      </c:catAx>
      <c:valAx>
        <c:axId val="1611853577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36800105"/>
      </c:valAx>
    </c:plotArea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Extension design efficiency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'CSUQ graphs'!$A$14:$A$18</c:f>
            </c:strRef>
          </c:cat>
          <c:val>
            <c:numRef>
              <c:f>'CSUQ graphs'!$B$14:$B$18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'CSUQ graphs'!$A$14:$A$18</c:f>
            </c:strRef>
          </c:cat>
          <c:val>
            <c:numRef>
              <c:f>'CSUQ graphs'!$C$14:$C$18</c:f>
            </c:numRef>
          </c:val>
        </c:ser>
        <c:axId val="996443908"/>
        <c:axId val="1957646721"/>
      </c:barChart>
      <c:catAx>
        <c:axId val="996443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57646721"/>
      </c:catAx>
      <c:valAx>
        <c:axId val="1957646721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96443908"/>
      </c:valAx>
    </c:plotArea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User friendliness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'QUIS graphs'!$A$25:$A$31</c:f>
            </c:strRef>
          </c:cat>
          <c:val>
            <c:numRef>
              <c:f>'QUIS graphs'!$B$25:$B$31</c:f>
            </c:numRef>
          </c:val>
        </c:ser>
        <c:axId val="1163959600"/>
        <c:axId val="1900283727"/>
      </c:barChart>
      <c:lineChart>
        <c:varyColors val="0"/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'QUIS graphs'!$A$25:$A$31</c:f>
            </c:strRef>
          </c:cat>
          <c:val>
            <c:numRef>
              <c:f>'QUIS graphs'!$C$25:$C$31</c:f>
            </c:numRef>
          </c:val>
          <c:smooth val="0"/>
        </c:ser>
        <c:axId val="1163959600"/>
        <c:axId val="1900283727"/>
      </c:lineChart>
      <c:catAx>
        <c:axId val="116395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00283727"/>
      </c:catAx>
      <c:valAx>
        <c:axId val="1900283727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63959600"/>
      </c:valAx>
    </c:plotArea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Extension design efficiency</a:t>
            </a:r>
          </a:p>
        </c:rich>
      </c:tx>
      <c:overlay val="0"/>
    </c:title>
    <c:plotArea>
      <c:layout>
        <c:manualLayout>
          <c:xMode val="edge"/>
          <c:yMode val="edge"/>
          <c:x val="0.15161"/>
          <c:y val="0.2"/>
          <c:w val="0.73387"/>
          <c:h val="0.61622"/>
        </c:manualLayout>
      </c:layout>
      <c:barChart>
        <c:barDir val="col"/>
        <c:ser>
          <c:idx val="0"/>
          <c:order val="0"/>
          <c:spPr>
            <a:solidFill>
              <a:srgbClr val="4A86E8"/>
            </a:solidFill>
          </c:spPr>
          <c:cat>
            <c:strRef>
              <c:f>'CSUQ graphs'!$A$14:$A$18</c:f>
            </c:strRef>
          </c:cat>
          <c:val>
            <c:numRef>
              <c:f>'CSUQ graphs'!$B$14:$B$18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'CSUQ graphs'!$A$14:$A$18</c:f>
            </c:strRef>
          </c:cat>
          <c:val>
            <c:numRef>
              <c:f>'CSUQ graphs'!$C$14:$C$18</c:f>
            </c:numRef>
          </c:val>
        </c:ser>
        <c:axId val="1354332872"/>
        <c:axId val="1434083627"/>
      </c:barChart>
      <c:catAx>
        <c:axId val="1354332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Question No.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34083627"/>
      </c:catAx>
      <c:valAx>
        <c:axId val="1434083627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Median Score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54332872"/>
      </c:valAx>
    </c:plotArea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 Computer System Usability Questionnaire (CSUQ) by category</a:t>
            </a:r>
          </a:p>
        </c:rich>
      </c:tx>
      <c:overlay val="0"/>
    </c:title>
    <c:plotArea>
      <c:layout>
        <c:manualLayout>
          <c:xMode val="edge"/>
          <c:yMode val="edge"/>
          <c:x val="0.30191"/>
          <c:y val="0.19047999999999998"/>
          <c:w val="0.46981"/>
          <c:h val="0.61667"/>
        </c:manualLayout>
      </c:layout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'CSUQ graphs'!$E$22:$E$23</c:f>
            </c:strRef>
          </c:cat>
          <c:val>
            <c:numRef>
              <c:f>'CSUQ graphs'!$F$22:$F$23</c:f>
            </c:numRef>
          </c:val>
        </c:ser>
        <c:axId val="937883742"/>
        <c:axId val="57296829"/>
      </c:barChart>
      <c:catAx>
        <c:axId val="937883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Category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7296829"/>
      </c:catAx>
      <c:valAx>
        <c:axId val="57296829"/>
        <c:scaling>
          <c:orientation val="minMax"/>
          <c:max val="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Average Median 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37883742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866775</xdr:colOff>
      <xdr:row>3</xdr:row>
      <xdr:rowOff>152400</xdr:rowOff>
    </xdr:from>
    <xdr:to>
      <xdr:col>13</xdr:col>
      <xdr:colOff>571500</xdr:colOff>
      <xdr:row>21</xdr:row>
      <xdr:rowOff>66675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857250</xdr:colOff>
      <xdr:row>1</xdr:row>
      <xdr:rowOff>85725</xdr:rowOff>
    </xdr:from>
    <xdr:to>
      <xdr:col>13</xdr:col>
      <xdr:colOff>561975</xdr:colOff>
      <xdr:row>19</xdr:row>
      <xdr:rowOff>9525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7</xdr:col>
      <xdr:colOff>876300</xdr:colOff>
      <xdr:row>6</xdr:row>
      <xdr:rowOff>171450</xdr:rowOff>
    </xdr:from>
    <xdr:to>
      <xdr:col>13</xdr:col>
      <xdr:colOff>581025</xdr:colOff>
      <xdr:row>24</xdr:row>
      <xdr:rowOff>85725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914400</xdr:colOff>
      <xdr:row>9</xdr:row>
      <xdr:rowOff>200025</xdr:rowOff>
    </xdr:from>
    <xdr:to>
      <xdr:col>13</xdr:col>
      <xdr:colOff>619125</xdr:colOff>
      <xdr:row>27</xdr:row>
      <xdr:rowOff>114300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7</xdr:col>
      <xdr:colOff>838200</xdr:colOff>
      <xdr:row>13</xdr:row>
      <xdr:rowOff>95250</xdr:rowOff>
    </xdr:from>
    <xdr:to>
      <xdr:col>13</xdr:col>
      <xdr:colOff>714375</xdr:colOff>
      <xdr:row>33</xdr:row>
      <xdr:rowOff>28575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304800</xdr:colOff>
      <xdr:row>19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133350</xdr:colOff>
      <xdr:row>17</xdr:row>
      <xdr:rowOff>114300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133350</xdr:colOff>
      <xdr:row>17</xdr:row>
      <xdr:rowOff>114300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133350</xdr:colOff>
      <xdr:row>17</xdr:row>
      <xdr:rowOff>114300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133350</xdr:colOff>
      <xdr:row>17</xdr:row>
      <xdr:rowOff>123825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781050</xdr:colOff>
      <xdr:row>11</xdr:row>
      <xdr:rowOff>123825</xdr:rowOff>
    </xdr:from>
    <xdr:to>
      <xdr:col>14</xdr:col>
      <xdr:colOff>504825</xdr:colOff>
      <xdr:row>30</xdr:row>
      <xdr:rowOff>66675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400050</xdr:colOff>
      <xdr:row>0</xdr:row>
      <xdr:rowOff>19050</xdr:rowOff>
    </xdr:from>
    <xdr:to>
      <xdr:col>13</xdr:col>
      <xdr:colOff>533400</xdr:colOff>
      <xdr:row>17</xdr:row>
      <xdr:rowOff>133350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7</xdr:col>
      <xdr:colOff>466725</xdr:colOff>
      <xdr:row>4</xdr:row>
      <xdr:rowOff>19050</xdr:rowOff>
    </xdr:from>
    <xdr:to>
      <xdr:col>13</xdr:col>
      <xdr:colOff>600075</xdr:colOff>
      <xdr:row>21</xdr:row>
      <xdr:rowOff>133350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133350</xdr:colOff>
      <xdr:row>17</xdr:row>
      <xdr:rowOff>114300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133350</xdr:colOff>
      <xdr:row>17</xdr:row>
      <xdr:rowOff>114300</xdr:rowOff>
    </xdr:to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685800</xdr:colOff>
      <xdr:row>18</xdr:row>
      <xdr:rowOff>142875</xdr:rowOff>
    </xdr:to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  <col customWidth="1" hidden="1" min="2" max="2" width="45.14"/>
    <col customWidth="1" min="3" max="3" width="19.0"/>
    <col customWidth="1" min="4" max="4" width="5.43"/>
    <col customWidth="1" min="5" max="5" width="5.14"/>
    <col customWidth="1" min="6" max="7" width="25.57"/>
    <col customWidth="1" min="8" max="8" width="20.86"/>
  </cols>
  <sheetData>
    <row r="1">
      <c r="A1" s="1"/>
      <c r="B1" s="2" t="s">
        <v>0</v>
      </c>
      <c r="C1" s="2" t="s">
        <v>0</v>
      </c>
      <c r="E1" s="1"/>
      <c r="F1" s="3" t="s">
        <v>0</v>
      </c>
      <c r="G1" s="3" t="s">
        <v>0</v>
      </c>
    </row>
    <row r="2">
      <c r="A2" s="4">
        <v>1.0</v>
      </c>
      <c r="B2" s="5" t="s">
        <v>1</v>
      </c>
      <c r="C2" s="6">
        <v>3.0</v>
      </c>
      <c r="E2" s="4">
        <v>1.0</v>
      </c>
      <c r="F2" s="5" t="s">
        <v>1</v>
      </c>
      <c r="G2" s="6">
        <v>3.0</v>
      </c>
      <c r="H2">
        <v>3.0</v>
      </c>
      <c r="I2">
        <v>2.0</v>
      </c>
      <c r="J2">
        <v>4.0</v>
      </c>
      <c r="K2">
        <v>3.0</v>
      </c>
    </row>
    <row r="3">
      <c r="A3" s="7">
        <f t="shared" ref="A3:A6" si="1">A2+1</f>
        <v>2</v>
      </c>
      <c r="B3" s="8" t="s">
        <v>2</v>
      </c>
      <c r="C3" s="9">
        <v>3.0</v>
      </c>
      <c r="E3" s="7">
        <f t="shared" ref="E3:E6" si="2">E2+1</f>
        <v>2</v>
      </c>
      <c r="F3" s="8" t="s">
        <v>2</v>
      </c>
      <c r="G3" s="9">
        <v>3.0</v>
      </c>
    </row>
    <row r="4">
      <c r="A4" s="7">
        <f t="shared" si="1"/>
        <v>3</v>
      </c>
      <c r="B4" s="8" t="s">
        <v>3</v>
      </c>
      <c r="C4" s="9">
        <v>2.0</v>
      </c>
      <c r="E4" s="7">
        <f t="shared" si="2"/>
        <v>3</v>
      </c>
      <c r="F4" s="8" t="s">
        <v>3</v>
      </c>
      <c r="G4" s="9">
        <v>2.0</v>
      </c>
    </row>
    <row r="5">
      <c r="A5" s="7">
        <f t="shared" si="1"/>
        <v>4</v>
      </c>
      <c r="B5" s="10" t="s">
        <v>4</v>
      </c>
      <c r="C5" s="9">
        <v>4.0</v>
      </c>
      <c r="E5" s="7">
        <f t="shared" si="2"/>
        <v>4</v>
      </c>
      <c r="F5" s="10" t="s">
        <v>4</v>
      </c>
      <c r="G5" s="9">
        <v>4.0</v>
      </c>
      <c r="J5" s="11" t="s">
        <v>5</v>
      </c>
    </row>
    <row r="6">
      <c r="A6" s="7">
        <f t="shared" si="1"/>
        <v>5</v>
      </c>
      <c r="B6" s="10" t="s">
        <v>6</v>
      </c>
      <c r="C6" s="9">
        <v>3.0</v>
      </c>
      <c r="E6" s="7">
        <f t="shared" si="2"/>
        <v>5</v>
      </c>
      <c r="F6" s="10" t="s">
        <v>6</v>
      </c>
      <c r="G6" s="9">
        <v>3.0</v>
      </c>
      <c r="J6" s="11" t="s">
        <v>5</v>
      </c>
    </row>
    <row r="7">
      <c r="A7" s="7"/>
      <c r="B7" s="8" t="s">
        <v>7</v>
      </c>
      <c r="C7" s="9">
        <f>average(C2:C6)</f>
        <v>3</v>
      </c>
      <c r="E7" s="7"/>
      <c r="F7" s="8" t="s">
        <v>7</v>
      </c>
      <c r="G7" s="9">
        <f>average(G2:G6)</f>
        <v>3</v>
      </c>
    </row>
    <row r="8">
      <c r="A8" s="11"/>
      <c r="B8" s="11"/>
      <c r="C8" s="11"/>
      <c r="E8" s="11"/>
      <c r="F8" s="11"/>
      <c r="G8" s="11"/>
    </row>
    <row r="9">
      <c r="A9" s="12"/>
      <c r="B9" s="13" t="s">
        <v>8</v>
      </c>
      <c r="C9" s="13" t="s">
        <v>8</v>
      </c>
      <c r="E9" s="12"/>
      <c r="F9" s="14" t="s">
        <v>8</v>
      </c>
      <c r="G9" s="14" t="s">
        <v>8</v>
      </c>
    </row>
    <row r="10">
      <c r="A10" s="4">
        <v>1.0</v>
      </c>
      <c r="B10" s="15" t="s">
        <v>9</v>
      </c>
      <c r="C10" s="6">
        <v>5.0</v>
      </c>
      <c r="E10" s="4">
        <v>1.0</v>
      </c>
      <c r="F10" s="15" t="s">
        <v>9</v>
      </c>
      <c r="G10" s="6">
        <v>5.0</v>
      </c>
      <c r="H10">
        <v>4.0</v>
      </c>
      <c r="I10">
        <v>4.5</v>
      </c>
      <c r="J10">
        <v>4.0</v>
      </c>
      <c r="K10">
        <v>5.0</v>
      </c>
    </row>
    <row r="11">
      <c r="A11" s="7">
        <f t="shared" ref="A11:A14" si="3">A10+1</f>
        <v>2</v>
      </c>
      <c r="B11" s="8" t="s">
        <v>10</v>
      </c>
      <c r="C11" s="9">
        <v>4.0</v>
      </c>
      <c r="E11" s="7">
        <f t="shared" ref="E11:E14" si="4">E10+1</f>
        <v>2</v>
      </c>
      <c r="F11" s="8" t="s">
        <v>10</v>
      </c>
      <c r="G11" s="9">
        <v>4.0</v>
      </c>
    </row>
    <row r="12">
      <c r="A12" s="7">
        <f t="shared" si="3"/>
        <v>3</v>
      </c>
      <c r="B12" s="8" t="s">
        <v>11</v>
      </c>
      <c r="C12" s="9">
        <v>4.6</v>
      </c>
      <c r="E12" s="7">
        <f t="shared" si="4"/>
        <v>3</v>
      </c>
      <c r="F12" s="8" t="s">
        <v>11</v>
      </c>
      <c r="G12" s="9">
        <v>4.6</v>
      </c>
    </row>
    <row r="13">
      <c r="A13" s="7">
        <f t="shared" si="3"/>
        <v>4</v>
      </c>
      <c r="B13" s="8" t="s">
        <v>12</v>
      </c>
      <c r="C13" s="9">
        <v>4.0</v>
      </c>
      <c r="E13" s="7">
        <f t="shared" si="4"/>
        <v>4</v>
      </c>
      <c r="F13" s="8" t="s">
        <v>12</v>
      </c>
      <c r="G13" s="9">
        <v>4.0</v>
      </c>
    </row>
    <row r="14">
      <c r="A14" s="7">
        <f t="shared" si="3"/>
        <v>5</v>
      </c>
      <c r="B14" s="8" t="s">
        <v>13</v>
      </c>
      <c r="C14" s="9">
        <v>5.0</v>
      </c>
      <c r="E14" s="7">
        <f t="shared" si="4"/>
        <v>5</v>
      </c>
      <c r="F14" s="8" t="s">
        <v>13</v>
      </c>
      <c r="G14" s="9">
        <v>5.0</v>
      </c>
    </row>
    <row r="15">
      <c r="A15" s="7"/>
      <c r="B15" s="8" t="s">
        <v>7</v>
      </c>
      <c r="C15" s="9">
        <f>average(C10:C14)</f>
        <v>4.52</v>
      </c>
      <c r="E15" s="7"/>
      <c r="F15" s="8" t="s">
        <v>7</v>
      </c>
      <c r="G15" s="9">
        <f>average(G10:G14)</f>
        <v>4.52</v>
      </c>
    </row>
    <row r="16">
      <c r="A16" s="11"/>
      <c r="B16" s="11"/>
      <c r="E16" s="11"/>
      <c r="F16" s="11"/>
    </row>
    <row r="17">
      <c r="A17" s="12"/>
      <c r="B17" s="13" t="s">
        <v>14</v>
      </c>
      <c r="C17" s="13" t="s">
        <v>14</v>
      </c>
      <c r="E17" s="12"/>
      <c r="F17" s="13" t="s">
        <v>14</v>
      </c>
      <c r="G17" s="13" t="s">
        <v>14</v>
      </c>
    </row>
    <row r="18">
      <c r="A18" s="4">
        <v>1.0</v>
      </c>
      <c r="B18" s="15" t="s">
        <v>15</v>
      </c>
      <c r="C18" s="6">
        <v>4.0</v>
      </c>
      <c r="E18" s="4">
        <v>1.0</v>
      </c>
      <c r="F18" s="15" t="s">
        <v>15</v>
      </c>
      <c r="G18" s="6">
        <v>4.0</v>
      </c>
      <c r="H18">
        <v>4.0</v>
      </c>
      <c r="I18">
        <v>3.0</v>
      </c>
      <c r="J18">
        <v>4.0</v>
      </c>
    </row>
    <row r="19">
      <c r="A19" s="7">
        <f t="shared" ref="A19:A21" si="5">A18+1</f>
        <v>2</v>
      </c>
      <c r="B19" s="8" t="s">
        <v>16</v>
      </c>
      <c r="C19" s="9">
        <v>4.0</v>
      </c>
      <c r="E19" s="7">
        <f t="shared" ref="E19:E21" si="6">E18+1</f>
        <v>2</v>
      </c>
      <c r="F19" s="8" t="s">
        <v>16</v>
      </c>
      <c r="G19" s="9">
        <v>4.0</v>
      </c>
    </row>
    <row r="20">
      <c r="A20" s="7">
        <f t="shared" si="5"/>
        <v>3</v>
      </c>
      <c r="B20" s="8" t="s">
        <v>17</v>
      </c>
      <c r="C20" s="9">
        <v>3.0</v>
      </c>
      <c r="E20" s="7">
        <f t="shared" si="6"/>
        <v>3</v>
      </c>
      <c r="F20" s="8" t="s">
        <v>17</v>
      </c>
      <c r="G20" s="9">
        <v>3.0</v>
      </c>
    </row>
    <row r="21">
      <c r="A21" s="7">
        <f t="shared" si="5"/>
        <v>4</v>
      </c>
      <c r="B21" s="8" t="s">
        <v>18</v>
      </c>
      <c r="C21" s="9">
        <v>4.0</v>
      </c>
      <c r="E21" s="7">
        <f t="shared" si="6"/>
        <v>4</v>
      </c>
      <c r="F21" s="8" t="s">
        <v>18</v>
      </c>
      <c r="G21" s="9">
        <v>4.0</v>
      </c>
    </row>
    <row r="22">
      <c r="A22" s="7"/>
      <c r="B22" s="8" t="s">
        <v>7</v>
      </c>
      <c r="C22" s="9">
        <f>average(C18:C21)</f>
        <v>3.75</v>
      </c>
      <c r="E22" s="7"/>
      <c r="F22" s="8" t="s">
        <v>7</v>
      </c>
      <c r="G22" s="9">
        <f>average(G18:G21)</f>
        <v>3.75</v>
      </c>
    </row>
    <row r="23">
      <c r="A23" s="19"/>
      <c r="B23" s="19"/>
      <c r="E23" s="19"/>
      <c r="F23" s="19"/>
    </row>
    <row r="24">
      <c r="A24" s="12"/>
      <c r="B24" s="13" t="s">
        <v>20</v>
      </c>
      <c r="C24" s="13" t="s">
        <v>20</v>
      </c>
      <c r="E24" s="12"/>
      <c r="F24" s="13" t="s">
        <v>20</v>
      </c>
      <c r="G24" s="13" t="s">
        <v>20</v>
      </c>
    </row>
    <row r="25">
      <c r="A25" s="4">
        <v>1.0</v>
      </c>
      <c r="B25" s="15" t="s">
        <v>21</v>
      </c>
      <c r="C25" s="6">
        <v>3.0</v>
      </c>
      <c r="E25" s="4">
        <v>1.0</v>
      </c>
      <c r="F25" s="15" t="s">
        <v>21</v>
      </c>
      <c r="G25" s="6">
        <v>3.0</v>
      </c>
      <c r="H25">
        <v>4.0</v>
      </c>
      <c r="I25">
        <v>3.0</v>
      </c>
      <c r="J25">
        <v>3.0</v>
      </c>
      <c r="K25">
        <v>4.0</v>
      </c>
      <c r="L25">
        <v>3.5</v>
      </c>
      <c r="M25">
        <v>3.0</v>
      </c>
    </row>
    <row r="26">
      <c r="A26" s="7">
        <f t="shared" ref="A26:A31" si="7">A25+1</f>
        <v>2</v>
      </c>
      <c r="B26" s="8" t="s">
        <v>22</v>
      </c>
      <c r="C26" s="9">
        <v>4.0</v>
      </c>
      <c r="E26" s="7">
        <f t="shared" ref="E26:E31" si="8">E25+1</f>
        <v>2</v>
      </c>
      <c r="F26" s="8" t="s">
        <v>22</v>
      </c>
      <c r="G26" s="9">
        <v>4.0</v>
      </c>
    </row>
    <row r="27">
      <c r="A27" s="7">
        <f t="shared" si="7"/>
        <v>3</v>
      </c>
      <c r="B27" s="8" t="s">
        <v>24</v>
      </c>
      <c r="C27" s="9">
        <v>3.0</v>
      </c>
      <c r="E27" s="7">
        <f t="shared" si="8"/>
        <v>3</v>
      </c>
      <c r="F27" s="8" t="s">
        <v>24</v>
      </c>
      <c r="G27" s="9">
        <v>3.0</v>
      </c>
    </row>
    <row r="28">
      <c r="A28" s="7">
        <f t="shared" si="7"/>
        <v>4</v>
      </c>
      <c r="B28" s="8" t="s">
        <v>25</v>
      </c>
      <c r="C28" s="9">
        <v>3.0</v>
      </c>
      <c r="E28" s="7">
        <f t="shared" si="8"/>
        <v>4</v>
      </c>
      <c r="F28" s="8" t="s">
        <v>25</v>
      </c>
      <c r="G28" s="9">
        <v>3.0</v>
      </c>
    </row>
    <row r="29">
      <c r="A29" s="7">
        <f t="shared" si="7"/>
        <v>5</v>
      </c>
      <c r="B29" s="8" t="s">
        <v>26</v>
      </c>
      <c r="C29" s="9">
        <v>4.0</v>
      </c>
      <c r="E29" s="7">
        <f t="shared" si="8"/>
        <v>5</v>
      </c>
      <c r="F29" s="8" t="s">
        <v>26</v>
      </c>
      <c r="G29" s="9">
        <v>4.0</v>
      </c>
    </row>
    <row r="30">
      <c r="A30" s="7">
        <f t="shared" si="7"/>
        <v>6</v>
      </c>
      <c r="B30" s="8" t="s">
        <v>27</v>
      </c>
      <c r="C30" s="9">
        <v>3.5</v>
      </c>
      <c r="E30" s="7">
        <f t="shared" si="8"/>
        <v>6</v>
      </c>
      <c r="F30" s="8" t="s">
        <v>27</v>
      </c>
      <c r="G30" s="9">
        <v>3.5</v>
      </c>
    </row>
    <row r="31">
      <c r="A31" s="7">
        <f t="shared" si="7"/>
        <v>7</v>
      </c>
      <c r="B31" s="8" t="s">
        <v>29</v>
      </c>
      <c r="C31" s="9">
        <v>3.0</v>
      </c>
      <c r="E31" s="7">
        <f t="shared" si="8"/>
        <v>7</v>
      </c>
      <c r="F31" s="8" t="s">
        <v>29</v>
      </c>
      <c r="G31" s="9">
        <v>3.0</v>
      </c>
    </row>
    <row r="32">
      <c r="A32" s="7"/>
      <c r="B32" s="8" t="s">
        <v>7</v>
      </c>
      <c r="C32" s="9">
        <f>average(C25:C31)</f>
        <v>3.357142857</v>
      </c>
      <c r="E32" s="7"/>
      <c r="F32" s="8" t="s">
        <v>7</v>
      </c>
      <c r="G32" s="9">
        <f>average(G25:G31)</f>
        <v>3.357142857</v>
      </c>
    </row>
    <row r="34">
      <c r="A34" s="25"/>
      <c r="B34" s="26" t="s">
        <v>36</v>
      </c>
      <c r="C34" s="26" t="s">
        <v>37</v>
      </c>
      <c r="E34" s="25"/>
      <c r="F34" s="26" t="s">
        <v>36</v>
      </c>
      <c r="G34" s="26" t="s">
        <v>37</v>
      </c>
    </row>
    <row r="35">
      <c r="A35" s="28"/>
      <c r="B35" s="30" t="s">
        <v>8</v>
      </c>
      <c r="C35" s="32">
        <f>average(C10:C14)</f>
        <v>4.52</v>
      </c>
      <c r="E35" s="28"/>
      <c r="F35" s="30" t="s">
        <v>8</v>
      </c>
      <c r="G35" s="32">
        <f>average(G10:G14)</f>
        <v>4.52</v>
      </c>
    </row>
    <row r="36">
      <c r="A36" s="28"/>
      <c r="B36" s="30" t="s">
        <v>14</v>
      </c>
      <c r="C36" s="32">
        <f>average(C18:C21)</f>
        <v>3.75</v>
      </c>
      <c r="E36" s="28"/>
      <c r="F36" s="30" t="s">
        <v>14</v>
      </c>
      <c r="G36" s="32">
        <f>average(G18:G21)</f>
        <v>3.75</v>
      </c>
    </row>
    <row r="37">
      <c r="A37" s="28"/>
      <c r="B37" s="30" t="s">
        <v>20</v>
      </c>
      <c r="C37" s="32">
        <f>average(C25:C31)</f>
        <v>3.357142857</v>
      </c>
      <c r="E37" s="28"/>
      <c r="F37" s="30" t="s">
        <v>20</v>
      </c>
      <c r="G37" s="32">
        <f>average(G25:G31)</f>
        <v>3.357142857</v>
      </c>
    </row>
    <row r="38">
      <c r="B38" s="30" t="s">
        <v>0</v>
      </c>
      <c r="C38" s="30">
        <f>average(C2:C6)</f>
        <v>3</v>
      </c>
      <c r="F38" s="30" t="s">
        <v>0</v>
      </c>
      <c r="G38" s="30">
        <f>average(G2:G6)</f>
        <v>3</v>
      </c>
    </row>
    <row r="39">
      <c r="E39" s="25"/>
      <c r="F39" s="25"/>
    </row>
    <row r="40">
      <c r="E40" s="28"/>
      <c r="F40" s="28"/>
    </row>
    <row r="41">
      <c r="C41" s="26" t="s">
        <v>36</v>
      </c>
      <c r="D41" s="26" t="s">
        <v>45</v>
      </c>
      <c r="E41" s="28"/>
      <c r="F41" s="28"/>
    </row>
    <row r="42">
      <c r="C42" s="39" t="s">
        <v>46</v>
      </c>
      <c r="D42" s="32">
        <v>3.75</v>
      </c>
      <c r="E42" s="28"/>
      <c r="F42" s="28"/>
    </row>
    <row r="43">
      <c r="C43" s="39" t="s">
        <v>20</v>
      </c>
      <c r="D43" s="32">
        <v>3.357142857142857</v>
      </c>
      <c r="E43" s="28"/>
      <c r="F43" s="28"/>
    </row>
    <row r="44">
      <c r="C44" s="39" t="s">
        <v>0</v>
      </c>
      <c r="D44" s="32">
        <v>3.0</v>
      </c>
    </row>
    <row r="46">
      <c r="C46" s="26" t="s">
        <v>36</v>
      </c>
      <c r="D46" s="26" t="s">
        <v>37</v>
      </c>
    </row>
    <row r="47">
      <c r="C47" s="30" t="s">
        <v>8</v>
      </c>
      <c r="D47" s="32">
        <v>4.5200000000000005</v>
      </c>
    </row>
    <row r="48">
      <c r="C48" s="30" t="s">
        <v>14</v>
      </c>
      <c r="D48" s="32">
        <v>3.75</v>
      </c>
    </row>
    <row r="49">
      <c r="C49" s="30" t="s">
        <v>20</v>
      </c>
      <c r="D49" s="32">
        <v>3.357142857142857</v>
      </c>
    </row>
    <row r="50">
      <c r="C50" s="30" t="s">
        <v>0</v>
      </c>
      <c r="D50" s="30">
        <v>3.0</v>
      </c>
    </row>
  </sheetData>
  <conditionalFormatting sqref="A7:C7 E7:G7">
    <cfRule type="notContainsBlanks" dxfId="0" priority="1">
      <formula>LEN(TRIM(A7))&gt;0</formula>
    </cfRule>
  </conditionalFormatting>
  <conditionalFormatting sqref="A22:C22 E22:G22">
    <cfRule type="notContainsBlanks" dxfId="0" priority="2">
      <formula>LEN(TRIM(A22))&gt;0</formula>
    </cfRule>
  </conditionalFormatting>
  <conditionalFormatting sqref="A32:C32 E32:G32">
    <cfRule type="notContainsBlanks" dxfId="0" priority="3">
      <formula>LEN(TRIM(A32))&gt;0</formula>
    </cfRule>
  </conditionalFormatting>
  <conditionalFormatting sqref="A15:C15 E15:G15">
    <cfRule type="notContainsBlanks" dxfId="0" priority="4">
      <formula>LEN(TRIM(A15))&gt;0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hidden="1" min="2" max="2" width="58.14"/>
    <col customWidth="1" min="5" max="5" width="4.71"/>
    <col customWidth="1" min="6" max="6" width="17.29"/>
  </cols>
  <sheetData>
    <row r="1">
      <c r="A1" s="16"/>
      <c r="B1" s="16"/>
      <c r="C1" s="17"/>
    </row>
    <row r="2">
      <c r="A2" s="18"/>
      <c r="B2" s="18" t="s">
        <v>19</v>
      </c>
      <c r="C2" s="18" t="s">
        <v>19</v>
      </c>
      <c r="E2" s="16"/>
      <c r="F2" s="16"/>
      <c r="G2" s="17"/>
      <c r="H2" s="11">
        <f t="shared" ref="H2:S2" si="1">G2+1</f>
        <v>1</v>
      </c>
      <c r="I2" s="11">
        <f t="shared" si="1"/>
        <v>2</v>
      </c>
      <c r="J2" s="11">
        <f t="shared" si="1"/>
        <v>3</v>
      </c>
      <c r="K2" s="11">
        <f t="shared" si="1"/>
        <v>4</v>
      </c>
      <c r="L2" s="11">
        <f t="shared" si="1"/>
        <v>5</v>
      </c>
      <c r="M2" s="11">
        <f t="shared" si="1"/>
        <v>6</v>
      </c>
      <c r="N2" s="11">
        <f t="shared" si="1"/>
        <v>7</v>
      </c>
      <c r="O2" s="11">
        <f t="shared" si="1"/>
        <v>8</v>
      </c>
      <c r="P2" s="11">
        <f t="shared" si="1"/>
        <v>9</v>
      </c>
      <c r="Q2" s="11">
        <f t="shared" si="1"/>
        <v>10</v>
      </c>
      <c r="R2" s="11">
        <f t="shared" si="1"/>
        <v>11</v>
      </c>
      <c r="S2" s="11">
        <f t="shared" si="1"/>
        <v>12</v>
      </c>
    </row>
    <row r="3">
      <c r="A3" s="20">
        <v>1.0</v>
      </c>
      <c r="B3" s="21" t="s">
        <v>23</v>
      </c>
      <c r="C3" s="22">
        <v>3.0</v>
      </c>
      <c r="E3" s="18"/>
      <c r="F3" s="18" t="s">
        <v>19</v>
      </c>
      <c r="G3" s="18" t="s">
        <v>19</v>
      </c>
      <c r="H3">
        <v>2.0</v>
      </c>
      <c r="I3">
        <v>2.0</v>
      </c>
      <c r="J3">
        <v>4.0</v>
      </c>
      <c r="K3">
        <v>4.0</v>
      </c>
      <c r="L3">
        <v>4.0</v>
      </c>
      <c r="M3">
        <v>4.0</v>
      </c>
      <c r="N3">
        <v>4.0</v>
      </c>
      <c r="O3">
        <v>4.0</v>
      </c>
      <c r="P3">
        <v>4.0</v>
      </c>
      <c r="Q3">
        <v>3.0</v>
      </c>
      <c r="R3">
        <v>3.0</v>
      </c>
    </row>
    <row r="4">
      <c r="A4" s="20">
        <v>2.0</v>
      </c>
      <c r="B4" s="23" t="s">
        <v>28</v>
      </c>
      <c r="C4" s="22">
        <v>4.0</v>
      </c>
      <c r="E4" s="20">
        <v>1.0</v>
      </c>
      <c r="F4" s="21" t="s">
        <v>23</v>
      </c>
      <c r="G4" s="22">
        <v>3.0</v>
      </c>
      <c r="H4">
        <v>2.0</v>
      </c>
    </row>
    <row r="5">
      <c r="A5" s="20">
        <v>6.0</v>
      </c>
      <c r="B5" s="24" t="s">
        <v>30</v>
      </c>
      <c r="C5" s="22">
        <v>4.0</v>
      </c>
      <c r="E5" s="20">
        <v>2.0</v>
      </c>
      <c r="F5" s="23" t="s">
        <v>28</v>
      </c>
      <c r="G5" s="22">
        <v>4.0</v>
      </c>
    </row>
    <row r="6">
      <c r="A6" s="20">
        <v>7.0</v>
      </c>
      <c r="B6" s="23" t="s">
        <v>31</v>
      </c>
      <c r="C6" s="22">
        <v>4.0</v>
      </c>
      <c r="E6" s="20">
        <v>6.0</v>
      </c>
      <c r="F6" s="24" t="s">
        <v>30</v>
      </c>
      <c r="G6" s="22">
        <v>4.0</v>
      </c>
    </row>
    <row r="7">
      <c r="A7" s="20">
        <v>8.0</v>
      </c>
      <c r="B7" s="23" t="s">
        <v>32</v>
      </c>
      <c r="C7" s="22">
        <v>4.0</v>
      </c>
      <c r="E7" s="20">
        <v>7.0</v>
      </c>
      <c r="F7" s="23" t="s">
        <v>31</v>
      </c>
      <c r="G7" s="22">
        <v>4.0</v>
      </c>
    </row>
    <row r="8">
      <c r="A8" s="20">
        <v>9.0</v>
      </c>
      <c r="B8" s="23" t="s">
        <v>33</v>
      </c>
      <c r="C8" s="22">
        <v>4.0</v>
      </c>
      <c r="E8" s="20">
        <v>8.0</v>
      </c>
      <c r="F8" s="23" t="s">
        <v>32</v>
      </c>
      <c r="G8" s="22">
        <v>4.0</v>
      </c>
    </row>
    <row r="9">
      <c r="A9" s="20">
        <v>10.0</v>
      </c>
      <c r="B9" s="23" t="s">
        <v>34</v>
      </c>
      <c r="C9" s="22">
        <v>4.0</v>
      </c>
      <c r="E9" s="20">
        <v>9.0</v>
      </c>
      <c r="F9" s="23" t="s">
        <v>33</v>
      </c>
      <c r="G9" s="22">
        <v>4.0</v>
      </c>
      <c r="H9">
        <v>2.0</v>
      </c>
    </row>
    <row r="10">
      <c r="A10" s="20">
        <v>11.0</v>
      </c>
      <c r="B10" s="23" t="s">
        <v>35</v>
      </c>
      <c r="C10" s="22">
        <v>4.0</v>
      </c>
      <c r="E10" s="20">
        <v>10.0</v>
      </c>
      <c r="F10" s="23" t="s">
        <v>34</v>
      </c>
      <c r="G10" s="22">
        <v>4.0</v>
      </c>
      <c r="H10">
        <v>2.0</v>
      </c>
    </row>
    <row r="11">
      <c r="A11" s="27"/>
      <c r="B11" s="29" t="s">
        <v>38</v>
      </c>
      <c r="C11" s="31">
        <f>average(C3:C10)</f>
        <v>3.875</v>
      </c>
      <c r="E11" s="20">
        <v>11.0</v>
      </c>
      <c r="F11" s="23" t="s">
        <v>35</v>
      </c>
      <c r="G11" s="22">
        <v>4.0</v>
      </c>
      <c r="H11">
        <v>2.0</v>
      </c>
    </row>
    <row r="12">
      <c r="A12" s="33"/>
      <c r="B12" s="33"/>
      <c r="C12" s="34"/>
      <c r="E12" s="27"/>
      <c r="F12" s="29" t="s">
        <v>38</v>
      </c>
      <c r="G12" s="31">
        <f>average(G4:G11)</f>
        <v>3.875</v>
      </c>
      <c r="H12">
        <v>2.0</v>
      </c>
    </row>
    <row r="13">
      <c r="A13" s="35"/>
      <c r="B13" s="36" t="s">
        <v>39</v>
      </c>
      <c r="C13" s="36" t="s">
        <v>39</v>
      </c>
      <c r="E13" s="33"/>
      <c r="F13" s="33"/>
      <c r="G13" s="34"/>
      <c r="H13">
        <v>2.0</v>
      </c>
    </row>
    <row r="14">
      <c r="A14" s="20">
        <v>3.0</v>
      </c>
      <c r="B14" s="21" t="s">
        <v>40</v>
      </c>
      <c r="C14" s="37">
        <v>2.5</v>
      </c>
      <c r="E14" s="35"/>
      <c r="F14" s="36" t="s">
        <v>39</v>
      </c>
      <c r="G14" s="36" t="s">
        <v>39</v>
      </c>
      <c r="H14">
        <v>2.0</v>
      </c>
    </row>
    <row r="15">
      <c r="A15" s="20">
        <v>4.0</v>
      </c>
      <c r="B15" s="21" t="s">
        <v>41</v>
      </c>
      <c r="C15" s="22">
        <v>2.0</v>
      </c>
      <c r="E15" s="20">
        <v>3.0</v>
      </c>
      <c r="F15" s="21" t="s">
        <v>40</v>
      </c>
      <c r="G15" s="37">
        <v>2.5</v>
      </c>
      <c r="H15">
        <v>2.0</v>
      </c>
    </row>
    <row r="16">
      <c r="A16" s="20">
        <v>5.0</v>
      </c>
      <c r="B16" s="21" t="s">
        <v>42</v>
      </c>
      <c r="C16" s="22">
        <v>2.0</v>
      </c>
      <c r="E16" s="20">
        <v>4.0</v>
      </c>
      <c r="F16" s="21" t="s">
        <v>41</v>
      </c>
      <c r="G16" s="22">
        <v>2.0</v>
      </c>
      <c r="H16">
        <v>2.0</v>
      </c>
    </row>
    <row r="17">
      <c r="A17" s="20">
        <v>12.0</v>
      </c>
      <c r="B17" s="23" t="s">
        <v>43</v>
      </c>
      <c r="C17" s="22">
        <v>4.0</v>
      </c>
      <c r="E17" s="20">
        <v>5.0</v>
      </c>
      <c r="F17" s="21" t="s">
        <v>42</v>
      </c>
      <c r="G17" s="22">
        <v>2.0</v>
      </c>
    </row>
    <row r="18">
      <c r="A18" s="20">
        <v>13.0</v>
      </c>
      <c r="B18" s="23" t="s">
        <v>44</v>
      </c>
      <c r="C18" s="22">
        <v>4.0</v>
      </c>
      <c r="E18" s="20">
        <v>12.0</v>
      </c>
      <c r="F18" s="23" t="s">
        <v>43</v>
      </c>
      <c r="G18" s="22">
        <v>4.0</v>
      </c>
    </row>
    <row r="19">
      <c r="A19" s="38"/>
      <c r="B19" s="40" t="s">
        <v>38</v>
      </c>
      <c r="C19" s="41">
        <f>AVERAGE(C14:C18)</f>
        <v>2.9</v>
      </c>
      <c r="E19" s="20">
        <v>13.0</v>
      </c>
      <c r="F19" s="23" t="s">
        <v>44</v>
      </c>
      <c r="G19" s="22">
        <v>4.0</v>
      </c>
    </row>
    <row r="20">
      <c r="E20" s="38"/>
      <c r="F20" s="40" t="s">
        <v>38</v>
      </c>
      <c r="G20" s="41">
        <f>AVERAGE(G15:G19)</f>
        <v>2.9</v>
      </c>
    </row>
    <row r="21">
      <c r="E21" s="42" t="s">
        <v>36</v>
      </c>
      <c r="F21" s="43" t="s">
        <v>45</v>
      </c>
    </row>
    <row r="22">
      <c r="E22" s="44" t="s">
        <v>19</v>
      </c>
      <c r="F22" s="45">
        <v>3.875</v>
      </c>
    </row>
    <row r="23">
      <c r="E23" s="46" t="s">
        <v>39</v>
      </c>
      <c r="F23" s="47">
        <v>2.9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