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3"/>
  <workbookPr showInkAnnotation="0"/>
  <mc:AlternateContent xmlns:mc="http://schemas.openxmlformats.org/markup-compatibility/2006">
    <mc:Choice Requires="x15">
      <x15ac:absPath xmlns:x15ac="http://schemas.microsoft.com/office/spreadsheetml/2010/11/ac" url="/Users/chl/Library/Mobile Documents/com~apple~CloudDocs/Documents/Handelskammer/2020 Sommer/"/>
    </mc:Choice>
  </mc:AlternateContent>
  <xr:revisionPtr revIDLastSave="0" documentId="13_ncr:1_{C5541433-E519-114C-BF01-552DFE76C6A7}" xr6:coauthVersionLast="45" xr6:coauthVersionMax="45" xr10:uidLastSave="{00000000-0000-0000-0000-000000000000}"/>
  <bookViews>
    <workbookView xWindow="26540" yWindow="700" windowWidth="29120" windowHeight="24240" xr2:uid="{00000000-000D-0000-FFFF-FFFF00000000}"/>
  </bookViews>
  <sheets>
    <sheet name="Dokumentation" sheetId="1" r:id="rId1"/>
    <sheet name="Präsentation" sheetId="2" r:id="rId2"/>
    <sheet name="Fachgespräch" sheetId="4" r:id="rId3"/>
    <sheet name="Gesamt" sheetId="3" r:id="rId4"/>
  </sheets>
  <definedNames>
    <definedName name="_xlnm.Print_Area" localSheetId="0">Dokumentation!$A$1:$I$39</definedName>
    <definedName name="_xlnm.Print_Area" localSheetId="2">Fachgespräch!$A$1:$J$36</definedName>
    <definedName name="_xlnm.Print_Area" localSheetId="3">Gesamt!$A$1:$K$46</definedName>
    <definedName name="_xlnm.Print_Area" localSheetId="1">Präsentation!$A$1:$J$30</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6" i="3" l="1"/>
  <c r="A36" i="4"/>
  <c r="A31" i="2"/>
  <c r="F22" i="1"/>
  <c r="B8" i="2" l="1"/>
  <c r="F13" i="1" l="1"/>
  <c r="G19" i="3"/>
  <c r="I19" i="3" s="1"/>
  <c r="G17" i="3"/>
  <c r="I17" i="3" s="1"/>
  <c r="G15" i="3"/>
  <c r="I15" i="3" s="1"/>
  <c r="E19" i="3"/>
  <c r="E17" i="3"/>
  <c r="E15" i="3"/>
  <c r="F23" i="4"/>
  <c r="F20" i="4"/>
  <c r="F17" i="4"/>
  <c r="F14" i="4"/>
  <c r="F25" i="2"/>
  <c r="F22" i="2"/>
  <c r="F18" i="2"/>
  <c r="F14" i="2"/>
  <c r="B8" i="4"/>
  <c r="F32" i="1"/>
  <c r="F31" i="1"/>
  <c r="F28" i="1"/>
  <c r="F25" i="1"/>
  <c r="F19" i="1"/>
  <c r="F16" i="1"/>
  <c r="F29" i="2" l="1"/>
  <c r="F26" i="4"/>
  <c r="C30" i="4" s="1"/>
  <c r="F35" i="1"/>
  <c r="I35" i="1" s="1"/>
  <c r="B25" i="3" s="1"/>
  <c r="D25" i="3" s="1"/>
  <c r="C28" i="4"/>
  <c r="I21" i="3"/>
  <c r="K21" i="3" s="1"/>
  <c r="B10" i="3"/>
  <c r="B11" i="3"/>
  <c r="B9" i="3"/>
  <c r="B9" i="4"/>
  <c r="B10" i="4"/>
  <c r="B9" i="2"/>
  <c r="B10" i="2"/>
  <c r="B32" i="3" l="1"/>
  <c r="C32" i="4"/>
  <c r="F32" i="4" s="1"/>
  <c r="A8" i="4"/>
  <c r="A8" i="2" l="1"/>
  <c r="B27" i="3" l="1"/>
  <c r="D27" i="3" s="1"/>
  <c r="D29" i="3" s="1"/>
  <c r="F29" i="3" s="1"/>
  <c r="B35" i="3" s="1"/>
  <c r="J32" i="4"/>
  <c r="A10" i="4"/>
  <c r="A9" i="4"/>
  <c r="D32" i="3" l="1"/>
  <c r="F32" i="3" s="1"/>
  <c r="A11" i="3"/>
  <c r="A10" i="2" l="1"/>
  <c r="A9" i="2" l="1"/>
  <c r="A10" i="3" l="1"/>
  <c r="A9" i="3"/>
</calcChain>
</file>

<file path=xl/sharedStrings.xml><?xml version="1.0" encoding="utf-8"?>
<sst xmlns="http://schemas.openxmlformats.org/spreadsheetml/2006/main" count="109" uniqueCount="88">
  <si>
    <t>Punkte</t>
  </si>
  <si>
    <t>Faktor</t>
  </si>
  <si>
    <t>Ergebnis</t>
  </si>
  <si>
    <t>Bemerkungen</t>
  </si>
  <si>
    <t>Aufgabenstellung und Lösungswege</t>
  </si>
  <si>
    <t>Ergebnis der Präsentation</t>
  </si>
  <si>
    <t>Übertragung des Ergebnisses in die Spalte "Punkte Präsentation"</t>
  </si>
  <si>
    <t>Inhalt: Gliederung</t>
  </si>
  <si>
    <t>Beherrschung des relevanten Fachhintergrundes</t>
  </si>
  <si>
    <t>Ergebnis des Fachgespräches</t>
  </si>
  <si>
    <t>Übertragung des Ergebnisses in die Spalte "Punkte Fachgespräch"</t>
  </si>
  <si>
    <t>Punkte Präsentation +</t>
  </si>
  <si>
    <t>Punkte Fachgespräch</t>
  </si>
  <si>
    <t xml:space="preserve"> = Gesamtergebnis Präsentation/ Fachgespräch</t>
  </si>
  <si>
    <t>: 2</t>
  </si>
  <si>
    <t>Hier zur Kontrolle das Gesamtergebnis errechnen !</t>
  </si>
  <si>
    <t>Prüfungsteil A</t>
  </si>
  <si>
    <t>Erg. 1</t>
  </si>
  <si>
    <t>Erg.Prüf.teil A</t>
  </si>
  <si>
    <t>Summe</t>
  </si>
  <si>
    <t>Prüfungsteil B</t>
  </si>
  <si>
    <t>Ganzh. Aufgabe 1</t>
  </si>
  <si>
    <t>Ganzh. Aufgabe 2</t>
  </si>
  <si>
    <t>Erg.Prüf.teil B</t>
  </si>
  <si>
    <t>Erg. 3</t>
  </si>
  <si>
    <t>Div.</t>
  </si>
  <si>
    <t>Form</t>
  </si>
  <si>
    <t>Beherrschung der Fachsprache</t>
  </si>
  <si>
    <t>Gesamtergebnis</t>
  </si>
  <si>
    <t xml:space="preserve"> +</t>
  </si>
  <si>
    <t>:2</t>
  </si>
  <si>
    <t>Fakt.</t>
  </si>
  <si>
    <t>:5</t>
  </si>
  <si>
    <t>:100</t>
  </si>
  <si>
    <t xml:space="preserve"> Erg. 2</t>
  </si>
  <si>
    <t>Wirtschaft/Sozialkunde</t>
  </si>
  <si>
    <t>Projekt/Dokumentation</t>
  </si>
  <si>
    <t>Präsentation/ Fachgespräch</t>
  </si>
  <si>
    <t>(Diese Übersicht ist kein Ersatz für die Niederschrift. Die berechneten Ergebnisse sind in die Niederschrift zu übertragen.)</t>
  </si>
  <si>
    <t>Gesamtergebnis IT-Abschlussprüfung</t>
  </si>
  <si>
    <t>Aufbau und inhaltliche Struktur:
Gliederung, Logik, Zielorientierung</t>
  </si>
  <si>
    <t>Ergebnis Projektarbeit/
Dokumentation</t>
  </si>
  <si>
    <t>Max. Punkte</t>
  </si>
  <si>
    <t>Kriterien</t>
  </si>
  <si>
    <t>Kategorie</t>
  </si>
  <si>
    <t>Wurden Fachbegriffe richtig verwendet?
Konnten Fachbegriffe korrekt erklärt werden?</t>
  </si>
  <si>
    <t>Inhalt und Gliederung</t>
  </si>
  <si>
    <t>Auftragsbeschreibung</t>
  </si>
  <si>
    <t>Durchführung</t>
  </si>
  <si>
    <t>Projektlösung</t>
  </si>
  <si>
    <t>Projektrelevante Unterlagen</t>
  </si>
  <si>
    <t xml:space="preserve">Kategorie </t>
  </si>
  <si>
    <t>Sind alle wichtigen Punkte vorhanden?
Entsprechen die Inhalte den Überschriften?
Ist die Reihenfolge sinnvoll und zweckmäßig?
Ist die Gliederungstiefe angemessen?
Besteht Übereinstimmung zwischen Inhaltsverzeichnis und Text?</t>
  </si>
  <si>
    <t>Sprachliche Gestaltung:
Ausdrucksweise, Stil</t>
  </si>
  <si>
    <t>Bewertungsbogen für die Präsentation</t>
  </si>
  <si>
    <t>Bewertungsbogen für das Fachgespräch</t>
  </si>
  <si>
    <t>Ist der Auftraggeber bekannt?
Sind die dem Auftrag zugrunde liegenden Sachverhalte beschrieben?
Wird das Ziel des Projektes deutlich?
Wird deutlich, was der Prüfling machen soll (Eigenleistung)?
Wird deutlich, was andere Personen im Rahmen des Auftrags machen sollen (Fremdleistung)?                                                                                                                       Wird im Falle eines Teilprojektes die Abgrenzung zum Gesamtprojekt deutlich?</t>
  </si>
  <si>
    <t>Ist die Aufgabe korrekt gelöst?
Ist die Lösung überzeugend?
Ist der gewählte Lösungsansatz zweckmäßig?
Ist die Ausdrucksweise angemessen bzw. verständlich?
Werden Fachbegriffe richtig verwendet?
Ist das Ergebnis der einzelnen Teile dem Zeitansatz angemessen?</t>
  </si>
  <si>
    <t>Bewertungsbogen für die betriebliche Projektarbeit und Dokumentation</t>
  </si>
  <si>
    <t xml:space="preserve">Prüfling:           </t>
  </si>
  <si>
    <t xml:space="preserve">Beruf:               </t>
  </si>
  <si>
    <t xml:space="preserve">Ausschuss:     </t>
  </si>
  <si>
    <r>
      <t xml:space="preserve"> </t>
    </r>
    <r>
      <rPr>
        <b/>
        <sz val="16"/>
        <rFont val="Arial"/>
        <family val="2"/>
      </rPr>
      <t>+ M</t>
    </r>
    <r>
      <rPr>
        <sz val="16"/>
        <rFont val="Arial"/>
        <family val="2"/>
      </rPr>
      <t xml:space="preserve">ündl. </t>
    </r>
    <r>
      <rPr>
        <b/>
        <sz val="16"/>
        <rFont val="Arial"/>
        <family val="2"/>
      </rPr>
      <t>E</t>
    </r>
    <r>
      <rPr>
        <sz val="16"/>
        <rFont val="Arial"/>
        <family val="2"/>
      </rPr>
      <t>rg.</t>
    </r>
    <r>
      <rPr>
        <b/>
        <sz val="16"/>
        <rFont val="Arial"/>
        <family val="2"/>
      </rPr>
      <t>P</t>
    </r>
    <r>
      <rPr>
        <sz val="16"/>
        <rFont val="Arial"/>
        <family val="2"/>
      </rPr>
      <t>rf.</t>
    </r>
  </si>
  <si>
    <t>Fachsprache</t>
  </si>
  <si>
    <t>Ist die Ausdrucksweise angemessen bzw. verständlich?
Werden Fachbegriffe richtig verwendet?</t>
  </si>
  <si>
    <t xml:space="preserve">
</t>
  </si>
  <si>
    <t xml:space="preserve">
</t>
  </si>
  <si>
    <t>Wurde ein Überblick über den Ablauf, bzw. die einzelnen Gliederungspunkte am Anfang gegeben?
War ein "roter Faden" erkennbar, d. h. ergeben die angesprochenen Punkte eine sinnvolle Reihenfolge?
Passte der Inhalt zur Zielgruppe?
War die gewählte Gliederung für das Projektthema logisch und zielorientiert?</t>
  </si>
  <si>
    <t>Wurde die Aufgabenstellung erläutert und die wichtigsten Rahmenbedingungen deutlich?
War das Ziel des Projektes klar?
War der Inhalt fachlich korrekt?
Wurden mehrere Lösungen (sofern sinnvoll) miteinander verglichen?
Wurde der gewählte Lösungsweg für die Zielgruppe klar und verständlich dargestellt?</t>
  </si>
  <si>
    <t>Ist die Darstellung von Tabellen und Grafiken angemessen?
Ist das Layout angemessen?
Gibt es einen Textbezug zu Tabellen und Grafiken?
Wird auf die Anlagen verwiesen?
Sind die Handelskammervorgaben hinsichtlich Umfang, Seitenzahlen, Schriftgröße und Seitenaufbau eingehalten (s. Merkblatt zum Ausbildungsberuf)</t>
  </si>
  <si>
    <r>
      <t xml:space="preserve">In welchen Schritten wird vorgegangen?                                                                                                                      Sind diese Schritte sinnvoll?
Werden Alternativen betrachtet?
Sind die Entscheidungen sinnvoll und ausreichend begründet?
Werden alle Schritte schlüssig und inhaltlich treffend beschrieben?
Werden die wirtschaftlichen, technischen, organisatorischen und zeitlichen Vorgaben berücksichtigt ?
Wird der wirtschaftliche Aspekt hinreichend berücksichtigt?
</t>
    </r>
    <r>
      <rPr>
        <strike/>
        <sz val="16"/>
        <color theme="4"/>
        <rFont val="Arial"/>
        <family val="2"/>
      </rPr>
      <t/>
    </r>
  </si>
  <si>
    <t>Sind die wesentlichen Unterlagen vorhanden, die der Auftraggeber erwartet?
Sind die wesentlichen Unterlagen vorhanden, die der Arbeitgeber des Prüfungsteilnehmers erwartet?
Ist ein Glossar vorhanden?
Entsprechen die Unterlagen den Qualitätsanforderungen?</t>
  </si>
  <si>
    <t>Ist die Aufgabe korrekt gelöst und ist die Lösung überzeugend?
Entspricht das Ergebnis den Anforderungen und wie wird das überprüft?
Ist der gewählte Lösungsansatz zweckmäßig?                                                                                                              
Ist ein Soll-Ist-Vergleich vorhanden?
Werden ggf. vorhandene inhaltliche Abweichungen nachvollziehbar begründet?
Werden ggf. auftretende Abweichungen im Zeitplan betrachtet und begründet?
Ist das Ergebnis der einzelnen Teile dem Zeitansatz angemessen?                                                               Durch welche Maßnahmen wird die Qualität der Lösungen sichergestellt?</t>
  </si>
  <si>
    <t>Projektlösung und Ergebnisse</t>
  </si>
  <si>
    <r>
      <t>Hat der Prüfungsteilnehmer frei gesprochen?
Wurden vollständige Sätze verwendet?</t>
    </r>
    <r>
      <rPr>
        <strike/>
        <sz val="16"/>
        <color rgb="FFFF0000"/>
        <rFont val="Arial"/>
        <family val="2"/>
      </rPr>
      <t xml:space="preserve">
</t>
    </r>
    <r>
      <rPr>
        <sz val="16"/>
        <rFont val="Arial"/>
        <family val="2"/>
      </rPr>
      <t>Wie waren Stil und Ausdrucksweise?                                                                     War das Sprachtempo angemessen (nicht zu langsam oder zu schnell)?</t>
    </r>
  </si>
  <si>
    <t>Zielgruppengerechte Darstellung: Medieneinsatz, Visualisierung</t>
  </si>
  <si>
    <t>Wurde eine angemessene Medienauswahl getroffen?
War die Präsentation auf die Projektsituation und Zielgruppe abgestimmt?
Wurden die zentralen Aussagen durch die visuelle Darstellung unterstützt?
Waren die eingesetzten Präsentationsmedien gut lesbar und strukturiert aufgebaut?</t>
  </si>
  <si>
    <t>Argumentation und Begründung</t>
  </si>
  <si>
    <t>Problemerfassung, Problemlösung</t>
  </si>
  <si>
    <r>
      <t>Wurden die vom</t>
    </r>
    <r>
      <rPr>
        <sz val="16"/>
        <color rgb="FF00B050"/>
        <rFont val="Arial"/>
        <family val="2"/>
      </rPr>
      <t xml:space="preserve"> </t>
    </r>
    <r>
      <rPr>
        <sz val="16"/>
        <rFont val="Arial"/>
        <family val="2"/>
      </rPr>
      <t>Prüfungsausschuss gestellten Fragen zum Projekthintergrund sicher erfasst?
War die Lösung fachlich überzeugend?
Wurden Probleme im gewählten Lösungsweg selbständig erkannt?</t>
    </r>
  </si>
  <si>
    <t>Konnte der Prüfungsteilnehmer seine Vorgehensweise angemessen begründen?
Konnten Anmerkungen, Argumente und Erläuterungen ohne direkte Fragestellung durch den Ausschuss formuliert werden?
Wurden im Fachgespräch gute, nachvollziehbare Argumente geliefert?
Wurden eigene Argumente vorgebracht?</t>
  </si>
  <si>
    <t>Wurden Fragen zum Fachhintergrund richtig beantwortet?
Wurden Fragestellungen zum Fachhintergrund selbstständig erweitert und umfassend beantwortet?
Wurden Zusammenhänge zwischen verschiedenen projektrelevanten Themen hergestellt bzw. verstanden?
Konnten über das unmittelbare Projektthema hinausgehende Fragen korrekt beantwortet werden?</t>
  </si>
  <si>
    <r>
      <t xml:space="preserve">Im Falle einer nicht bestandenen Prüfung gilt es zu beachten, welche Fächer anrechenbar sind.
</t>
    </r>
    <r>
      <rPr>
        <b/>
        <sz val="12"/>
        <rFont val="Arial"/>
        <family val="2"/>
      </rPr>
      <t xml:space="preserve">Die Fächer Projektarbeit und Präsentation/Fachgespräch können nur gemeinsam angerechnet werden. </t>
    </r>
    <r>
      <rPr>
        <sz val="12"/>
        <rFont val="Arial"/>
        <family val="2"/>
      </rPr>
      <t xml:space="preserve">
Sind in einem der beiden Fächer weniger als 50 Punkte erreicht worden, müssen </t>
    </r>
    <r>
      <rPr>
        <u/>
        <sz val="12"/>
        <rFont val="Arial"/>
        <family val="2"/>
      </rPr>
      <t>beide</t>
    </r>
    <r>
      <rPr>
        <sz val="12"/>
        <rFont val="Arial"/>
        <family val="2"/>
      </rPr>
      <t xml:space="preserve"> wiederholt werden (Hinweiszettel in Ausschussakte).</t>
    </r>
  </si>
  <si>
    <t>Stand: 4.10.2019</t>
  </si>
  <si>
    <t>Ergebnis wird gerundet in "Gesamtergebnis" ausgewiesen:</t>
  </si>
  <si>
    <t>Ergebnis wird gerundet in
 "Gesamtergebnis" ausgewiesen:</t>
  </si>
  <si>
    <t>PA 022</t>
  </si>
  <si>
    <t>Fachinformatiker Systemintegration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</si>
</sst>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Prüfung wurde nicht bestanden!&quot;;&quot;Prüfung wurde bestanden!&quot;"/>
  </numFmts>
  <fonts count="25" x14ac:knownFonts="1">
    <font>
      <sz val="11"/>
      <name val="Arial"/>
    </font>
    <font>
      <u/>
      <sz val="11"/>
      <color indexed="12"/>
      <name val="Arial"/>
      <family val="2"/>
    </font>
    <font>
      <sz val="14"/>
      <name val="Arial"/>
      <family val="2"/>
    </font>
    <font>
      <sz val="17"/>
      <name val="Arial"/>
      <family val="2"/>
    </font>
    <font>
      <b/>
      <sz val="17"/>
      <color indexed="9"/>
      <name val="Arial"/>
      <family val="2"/>
    </font>
    <font>
      <sz val="20"/>
      <name val="Arial"/>
      <family val="2"/>
    </font>
    <font>
      <b/>
      <sz val="14"/>
      <name val="Arial"/>
      <family val="2"/>
    </font>
    <font>
      <sz val="12"/>
      <name val="Arial"/>
      <family val="2"/>
    </font>
    <font>
      <sz val="7"/>
      <color rgb="FF000000"/>
      <name val="Arial"/>
      <family val="2"/>
    </font>
    <font>
      <sz val="10"/>
      <color rgb="FF000000"/>
      <name val="Arial"/>
      <family val="2"/>
    </font>
    <font>
      <sz val="16"/>
      <name val="Arial"/>
      <family val="2"/>
    </font>
    <font>
      <b/>
      <sz val="16"/>
      <name val="Arial"/>
      <family val="2"/>
    </font>
    <font>
      <b/>
      <sz val="16"/>
      <color indexed="9"/>
      <name val="Arial"/>
      <family val="2"/>
    </font>
    <font>
      <b/>
      <sz val="18"/>
      <name val="Arial"/>
      <family val="2"/>
    </font>
    <font>
      <sz val="18"/>
      <name val="Arial"/>
      <family val="2"/>
    </font>
    <font>
      <strike/>
      <sz val="16"/>
      <color rgb="FFFF0000"/>
      <name val="Arial"/>
      <family val="2"/>
    </font>
    <font>
      <sz val="16"/>
      <color rgb="FF00B050"/>
      <name val="Arial"/>
      <family val="2"/>
    </font>
    <font>
      <sz val="16"/>
      <color theme="4"/>
      <name val="Arial"/>
      <family val="2"/>
    </font>
    <font>
      <strike/>
      <sz val="16"/>
      <color theme="4"/>
      <name val="Arial"/>
      <family val="2"/>
    </font>
    <font>
      <strike/>
      <sz val="16"/>
      <name val="Arial"/>
      <family val="2"/>
    </font>
    <font>
      <sz val="14"/>
      <color theme="4"/>
      <name val="Arial"/>
      <family val="2"/>
    </font>
    <font>
      <sz val="11"/>
      <name val="Arial"/>
      <family val="2"/>
    </font>
    <font>
      <b/>
      <sz val="12"/>
      <name val="Arial"/>
      <family val="2"/>
    </font>
    <font>
      <u/>
      <sz val="12"/>
      <name val="Arial"/>
      <family val="2"/>
    </font>
    <font>
      <b/>
      <sz val="11"/>
      <name val="Arial"/>
      <family val="2"/>
    </font>
  </fonts>
  <fills count="8">
    <fill>
      <patternFill patternType="none"/>
    </fill>
    <fill>
      <patternFill patternType="gray125"/>
    </fill>
    <fill>
      <patternFill patternType="solid">
        <fgColor indexed="8"/>
        <bgColor indexed="64"/>
      </patternFill>
    </fill>
    <fill>
      <patternFill patternType="solid">
        <fgColor indexed="41"/>
        <bgColor indexed="64"/>
      </patternFill>
    </fill>
    <fill>
      <patternFill patternType="solid">
        <fgColor indexed="18"/>
        <bgColor indexed="64"/>
      </patternFill>
    </fill>
    <fill>
      <patternFill patternType="solid">
        <fgColor indexed="42"/>
        <bgColor indexed="64"/>
      </patternFill>
    </fill>
    <fill>
      <patternFill patternType="solid">
        <fgColor rgb="FFFF0000"/>
        <bgColor indexed="64"/>
      </patternFill>
    </fill>
    <fill>
      <patternFill patternType="solid">
        <fgColor rgb="FFCCFFFF"/>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style="thin">
        <color indexed="64"/>
      </top>
      <bottom/>
      <diagonal/>
    </border>
    <border>
      <left style="medium">
        <color indexed="64"/>
      </left>
      <right/>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266">
    <xf numFmtId="0" fontId="0" fillId="0" borderId="0" xfId="0"/>
    <xf numFmtId="0" fontId="3" fillId="0" borderId="0" xfId="0" applyFont="1"/>
    <xf numFmtId="0" fontId="0" fillId="0" borderId="0" xfId="0" applyBorder="1"/>
    <xf numFmtId="0" fontId="5" fillId="0" borderId="0" xfId="0" applyFont="1"/>
    <xf numFmtId="0" fontId="4" fillId="0" borderId="0" xfId="1" applyFont="1" applyFill="1" applyBorder="1" applyAlignment="1" applyProtection="1">
      <alignment horizontal="center"/>
    </xf>
    <xf numFmtId="0" fontId="7" fillId="0" borderId="0" xfId="0" applyFont="1"/>
    <xf numFmtId="0" fontId="0" fillId="0" borderId="0" xfId="0" applyAlignment="1"/>
    <xf numFmtId="0" fontId="7" fillId="0" borderId="0" xfId="0" applyFont="1" applyBorder="1"/>
    <xf numFmtId="0" fontId="8" fillId="0" borderId="0" xfId="0" applyFont="1" applyAlignment="1">
      <alignment vertical="center"/>
    </xf>
    <xf numFmtId="0" fontId="2" fillId="0" borderId="0" xfId="0" applyFont="1" applyAlignment="1">
      <alignment vertical="top"/>
    </xf>
    <xf numFmtId="0" fontId="2" fillId="0" borderId="0" xfId="0" applyFont="1" applyAlignment="1">
      <alignment horizontal="center" vertical="top" wrapText="1"/>
    </xf>
    <xf numFmtId="0" fontId="2" fillId="0" borderId="0" xfId="0" applyFont="1"/>
    <xf numFmtId="0" fontId="6" fillId="0" borderId="0" xfId="0" applyFont="1" applyAlignment="1">
      <alignment vertical="top"/>
    </xf>
    <xf numFmtId="0" fontId="6" fillId="0" borderId="0" xfId="0" applyFont="1" applyAlignment="1">
      <alignment horizontal="left" vertical="top"/>
    </xf>
    <xf numFmtId="0" fontId="6" fillId="0" borderId="0" xfId="0" applyFont="1" applyAlignment="1">
      <alignment horizontal="left" vertical="justify" indent="2" shrinkToFit="1"/>
    </xf>
    <xf numFmtId="0" fontId="2" fillId="0" borderId="0" xfId="0" applyFont="1" applyAlignment="1">
      <alignment horizontal="left"/>
    </xf>
    <xf numFmtId="0" fontId="2" fillId="0" borderId="0" xfId="0" applyFont="1" applyAlignment="1" applyProtection="1">
      <alignment vertical="top"/>
    </xf>
    <xf numFmtId="0" fontId="2" fillId="0" borderId="0" xfId="0" applyFont="1" applyAlignment="1" applyProtection="1">
      <alignment horizontal="center" vertical="top" wrapText="1"/>
    </xf>
    <xf numFmtId="0" fontId="2" fillId="0" borderId="0" xfId="0" applyFont="1" applyProtection="1"/>
    <xf numFmtId="0" fontId="6" fillId="0" borderId="0" xfId="0" applyFont="1" applyAlignment="1" applyProtection="1">
      <alignment horizontal="left" vertical="top"/>
    </xf>
    <xf numFmtId="0" fontId="6" fillId="0" borderId="0" xfId="0" applyFont="1" applyAlignment="1" applyProtection="1">
      <alignment vertical="top"/>
    </xf>
    <xf numFmtId="0" fontId="6" fillId="0" borderId="0" xfId="0" applyFont="1" applyAlignment="1" applyProtection="1">
      <alignment horizontal="left" vertical="justify" indent="2" shrinkToFit="1"/>
    </xf>
    <xf numFmtId="0" fontId="9" fillId="0" borderId="0" xfId="0" applyFont="1" applyAlignment="1">
      <alignment vertical="center"/>
    </xf>
    <xf numFmtId="0" fontId="7" fillId="0" borderId="0" xfId="0" applyFont="1" applyBorder="1" applyAlignment="1">
      <alignment horizontal="left" vertical="center"/>
    </xf>
    <xf numFmtId="0" fontId="6" fillId="0" borderId="0" xfId="0" applyFont="1" applyFill="1" applyBorder="1" applyAlignment="1">
      <alignment horizontal="left" vertical="center" wrapText="1"/>
    </xf>
    <xf numFmtId="0" fontId="2" fillId="0" borderId="0" xfId="0" applyFont="1" applyFill="1" applyBorder="1" applyAlignment="1">
      <alignment horizontal="center" vertical="center"/>
    </xf>
    <xf numFmtId="1" fontId="2" fillId="0" borderId="0" xfId="0" applyNumberFormat="1" applyFont="1" applyFill="1" applyBorder="1" applyAlignment="1">
      <alignment horizontal="center" vertical="center"/>
    </xf>
    <xf numFmtId="0" fontId="2" fillId="0" borderId="0" xfId="0" applyFont="1" applyFill="1" applyBorder="1" applyAlignment="1">
      <alignment horizontal="left" vertical="center" wrapText="1"/>
    </xf>
    <xf numFmtId="0" fontId="0" fillId="0" borderId="0" xfId="0" applyFill="1"/>
    <xf numFmtId="0" fontId="10" fillId="0" borderId="0" xfId="0" applyFont="1" applyAlignment="1">
      <alignment vertical="top"/>
    </xf>
    <xf numFmtId="0" fontId="10" fillId="0" borderId="0" xfId="0" applyFont="1" applyAlignment="1">
      <alignment horizontal="center" vertical="top" wrapText="1"/>
    </xf>
    <xf numFmtId="0" fontId="10"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left" vertical="justify" indent="2" shrinkToFit="1"/>
    </xf>
    <xf numFmtId="0" fontId="11" fillId="0" borderId="0" xfId="0" applyFont="1" applyAlignment="1">
      <alignment horizontal="left"/>
    </xf>
    <xf numFmtId="0" fontId="11" fillId="0" borderId="0" xfId="0" applyFont="1" applyBorder="1" applyAlignment="1">
      <alignment horizontal="left"/>
    </xf>
    <xf numFmtId="0" fontId="11" fillId="2" borderId="1" xfId="0" applyFont="1" applyFill="1" applyBorder="1" applyAlignment="1">
      <alignment horizontal="left" vertical="center" wrapText="1"/>
    </xf>
    <xf numFmtId="0" fontId="11" fillId="2" borderId="1" xfId="0" applyFont="1" applyFill="1" applyBorder="1" applyAlignment="1">
      <alignment horizontal="left" vertical="center"/>
    </xf>
    <xf numFmtId="0" fontId="10" fillId="0" borderId="0" xfId="0" applyFont="1" applyFill="1" applyBorder="1" applyAlignment="1">
      <alignment horizontal="center" vertical="center"/>
    </xf>
    <xf numFmtId="1" fontId="10" fillId="0" borderId="0" xfId="0" applyNumberFormat="1" applyFont="1" applyFill="1" applyBorder="1" applyAlignment="1">
      <alignment horizontal="center" vertical="center"/>
    </xf>
    <xf numFmtId="0" fontId="10" fillId="0" borderId="0" xfId="0" applyFont="1" applyFill="1" applyBorder="1" applyAlignment="1">
      <alignment horizontal="left" vertical="center" wrapText="1"/>
    </xf>
    <xf numFmtId="0" fontId="10" fillId="0" borderId="0" xfId="0" applyFont="1" applyAlignment="1">
      <alignment horizontal="left"/>
    </xf>
    <xf numFmtId="0" fontId="10" fillId="0" borderId="0" xfId="0" applyFont="1" applyAlignment="1">
      <alignment horizontal="right"/>
    </xf>
    <xf numFmtId="0" fontId="7" fillId="0" borderId="0" xfId="0" applyFont="1" applyBorder="1" applyAlignment="1">
      <alignment horizontal="center" vertical="center" wrapText="1"/>
    </xf>
    <xf numFmtId="0" fontId="7" fillId="0" borderId="0" xfId="0" applyFont="1" applyBorder="1" applyAlignment="1">
      <alignment vertical="center"/>
    </xf>
    <xf numFmtId="0" fontId="10" fillId="0" borderId="0" xfId="0" applyFont="1" applyAlignment="1">
      <alignment horizontal="right"/>
    </xf>
    <xf numFmtId="0" fontId="11" fillId="0" borderId="0" xfId="0" applyFont="1" applyAlignment="1">
      <alignment horizontal="left"/>
    </xf>
    <xf numFmtId="0" fontId="11" fillId="2" borderId="1" xfId="0" applyFont="1" applyFill="1" applyBorder="1" applyAlignment="1">
      <alignment horizontal="left" vertical="center" wrapText="1"/>
    </xf>
    <xf numFmtId="0" fontId="11" fillId="2" borderId="1" xfId="0" applyFont="1" applyFill="1" applyBorder="1" applyAlignment="1">
      <alignment horizontal="left" vertical="center"/>
    </xf>
    <xf numFmtId="0" fontId="11" fillId="0" borderId="0" xfId="0" applyFont="1" applyFill="1" applyBorder="1" applyAlignment="1">
      <alignment horizontal="left" vertical="center" wrapText="1"/>
    </xf>
    <xf numFmtId="0" fontId="10" fillId="0" borderId="0" xfId="0" applyFont="1" applyAlignment="1">
      <alignment horizontal="right"/>
    </xf>
    <xf numFmtId="0" fontId="11" fillId="0" borderId="0" xfId="0" applyFont="1" applyBorder="1" applyAlignment="1">
      <alignment horizontal="left"/>
    </xf>
    <xf numFmtId="0" fontId="11" fillId="2" borderId="1" xfId="0" applyFont="1" applyFill="1" applyBorder="1" applyAlignment="1">
      <alignment horizontal="left" vertical="center" wrapText="1"/>
    </xf>
    <xf numFmtId="0" fontId="11" fillId="2" borderId="1" xfId="0" applyFont="1" applyFill="1" applyBorder="1" applyAlignment="1">
      <alignment horizontal="left" vertical="center"/>
    </xf>
    <xf numFmtId="0" fontId="11" fillId="0" borderId="0" xfId="0" applyFont="1" applyAlignment="1" applyProtection="1">
      <alignment horizontal="left"/>
    </xf>
    <xf numFmtId="0" fontId="10" fillId="0" borderId="0" xfId="0" applyFont="1" applyProtection="1"/>
    <xf numFmtId="0" fontId="10" fillId="0" borderId="0" xfId="0" applyFont="1" applyAlignment="1" applyProtection="1">
      <alignment horizontal="right"/>
    </xf>
    <xf numFmtId="0" fontId="11" fillId="2" borderId="1" xfId="0" applyFont="1" applyFill="1" applyBorder="1" applyAlignment="1" applyProtection="1">
      <alignment vertical="center"/>
    </xf>
    <xf numFmtId="0" fontId="11" fillId="2" borderId="1" xfId="0" applyFont="1" applyFill="1" applyBorder="1" applyAlignment="1" applyProtection="1">
      <alignment horizontal="center" vertical="center" wrapText="1"/>
    </xf>
    <xf numFmtId="0" fontId="11" fillId="2" borderId="1" xfId="0" applyFont="1" applyFill="1" applyBorder="1" applyAlignment="1" applyProtection="1">
      <alignment horizontal="center" vertical="center"/>
    </xf>
    <xf numFmtId="0" fontId="10" fillId="2" borderId="1" xfId="0" applyFont="1" applyFill="1" applyBorder="1" applyAlignment="1" applyProtection="1">
      <alignment vertical="center" wrapText="1"/>
    </xf>
    <xf numFmtId="0" fontId="10" fillId="0" borderId="0" xfId="0" applyFont="1" applyBorder="1" applyProtection="1"/>
    <xf numFmtId="0" fontId="11" fillId="2" borderId="1" xfId="0" applyFont="1" applyFill="1" applyBorder="1" applyAlignment="1" applyProtection="1">
      <alignment horizontal="left" vertical="center"/>
    </xf>
    <xf numFmtId="0" fontId="14" fillId="0" borderId="0" xfId="0" applyFont="1"/>
    <xf numFmtId="0" fontId="13" fillId="0" borderId="0" xfId="0" applyFont="1" applyBorder="1" applyAlignment="1">
      <alignment horizontal="left"/>
    </xf>
    <xf numFmtId="0" fontId="11" fillId="2" borderId="11" xfId="0" applyFont="1" applyFill="1" applyBorder="1" applyAlignment="1">
      <alignment horizontal="left" vertical="center" wrapText="1"/>
    </xf>
    <xf numFmtId="0" fontId="11" fillId="2" borderId="16" xfId="0" applyFont="1" applyFill="1" applyBorder="1" applyAlignment="1">
      <alignment horizontal="left" vertical="center" wrapText="1"/>
    </xf>
    <xf numFmtId="0" fontId="11" fillId="0" borderId="0" xfId="0" applyFont="1" applyBorder="1" applyAlignment="1"/>
    <xf numFmtId="0" fontId="11" fillId="0" borderId="0" xfId="0" applyFont="1" applyBorder="1" applyAlignment="1"/>
    <xf numFmtId="0" fontId="11" fillId="0" borderId="0" xfId="0" applyFont="1" applyBorder="1" applyAlignment="1" applyProtection="1"/>
    <xf numFmtId="0" fontId="11" fillId="0" borderId="9" xfId="0" applyFont="1" applyBorder="1" applyAlignment="1" applyProtection="1">
      <protection locked="0"/>
    </xf>
    <xf numFmtId="0" fontId="11" fillId="0" borderId="31" xfId="0" applyFont="1" applyBorder="1" applyAlignment="1" applyProtection="1">
      <protection locked="0"/>
    </xf>
    <xf numFmtId="0" fontId="11" fillId="0" borderId="0" xfId="0" applyFont="1" applyAlignment="1"/>
    <xf numFmtId="0" fontId="11" fillId="0" borderId="0" xfId="0" applyFont="1" applyFill="1" applyBorder="1" applyAlignment="1">
      <alignment wrapText="1"/>
    </xf>
    <xf numFmtId="0" fontId="11" fillId="2" borderId="1" xfId="0" applyFont="1" applyFill="1" applyBorder="1" applyAlignment="1">
      <alignment horizontal="left" vertical="center" wrapText="1"/>
    </xf>
    <xf numFmtId="164" fontId="19" fillId="2" borderId="2" xfId="0" applyNumberFormat="1" applyFont="1" applyFill="1" applyBorder="1" applyAlignment="1">
      <alignment horizontal="center" vertical="center" wrapText="1"/>
    </xf>
    <xf numFmtId="0" fontId="15" fillId="0" borderId="2" xfId="0" applyFont="1" applyBorder="1" applyAlignment="1">
      <alignment horizontal="left" vertical="center" wrapText="1"/>
    </xf>
    <xf numFmtId="0" fontId="19" fillId="2" borderId="2" xfId="0" applyFont="1" applyFill="1" applyBorder="1" applyAlignment="1">
      <alignment horizontal="center" vertical="center" wrapText="1"/>
    </xf>
    <xf numFmtId="0" fontId="0" fillId="0" borderId="0" xfId="0" applyAlignment="1">
      <alignment vertical="center"/>
    </xf>
    <xf numFmtId="2" fontId="19" fillId="0" borderId="2" xfId="0" applyNumberFormat="1" applyFont="1" applyBorder="1" applyAlignment="1" applyProtection="1">
      <alignment horizontal="center" vertical="center" wrapText="1"/>
      <protection locked="0" hidden="1"/>
    </xf>
    <xf numFmtId="2" fontId="19" fillId="0" borderId="2" xfId="0" applyNumberFormat="1" applyFont="1" applyBorder="1" applyAlignment="1">
      <alignment horizontal="center" vertical="center" wrapText="1"/>
    </xf>
    <xf numFmtId="2" fontId="10" fillId="7" borderId="30" xfId="0" applyNumberFormat="1" applyFont="1" applyFill="1" applyBorder="1" applyAlignment="1">
      <alignment horizontal="center" vertical="center"/>
    </xf>
    <xf numFmtId="0" fontId="17" fillId="0" borderId="14" xfId="0" applyFont="1" applyBorder="1" applyAlignment="1">
      <alignment horizontal="left" wrapText="1"/>
    </xf>
    <xf numFmtId="0" fontId="17" fillId="0" borderId="0" xfId="0" applyFont="1" applyAlignment="1">
      <alignment horizontal="left" wrapText="1"/>
    </xf>
    <xf numFmtId="0" fontId="17" fillId="0" borderId="0" xfId="0" applyFont="1" applyBorder="1" applyAlignment="1">
      <alignment horizontal="left" wrapText="1"/>
    </xf>
    <xf numFmtId="0" fontId="10" fillId="0" borderId="0" xfId="0" applyFont="1" applyAlignment="1">
      <alignment horizontal="right"/>
    </xf>
    <xf numFmtId="0" fontId="11" fillId="0" borderId="0" xfId="0" applyFont="1" applyBorder="1" applyAlignment="1" applyProtection="1">
      <alignment horizontal="left"/>
      <protection locked="0"/>
    </xf>
    <xf numFmtId="0" fontId="11" fillId="0" borderId="0" xfId="0" applyFont="1" applyAlignment="1">
      <alignment horizontal="left"/>
    </xf>
    <xf numFmtId="0" fontId="10" fillId="0" borderId="12" xfId="0" applyFont="1" applyFill="1" applyBorder="1" applyAlignment="1" applyProtection="1">
      <alignment horizontal="left" vertical="top" wrapText="1"/>
      <protection locked="0"/>
    </xf>
    <xf numFmtId="0" fontId="10" fillId="0" borderId="13" xfId="0" applyFont="1" applyFill="1" applyBorder="1" applyAlignment="1" applyProtection="1">
      <alignment horizontal="left" vertical="top" wrapText="1"/>
      <protection locked="0"/>
    </xf>
    <xf numFmtId="0" fontId="10" fillId="0" borderId="0" xfId="0" applyFont="1" applyFill="1" applyBorder="1" applyAlignment="1" applyProtection="1">
      <alignment horizontal="left" vertical="top" wrapText="1"/>
      <protection locked="0"/>
    </xf>
    <xf numFmtId="0" fontId="10" fillId="0" borderId="15" xfId="0" applyFont="1" applyFill="1" applyBorder="1" applyAlignment="1" applyProtection="1">
      <alignment horizontal="left" vertical="top" wrapText="1"/>
      <protection locked="0"/>
    </xf>
    <xf numFmtId="0" fontId="10" fillId="0" borderId="9" xfId="0" applyFont="1" applyFill="1" applyBorder="1" applyAlignment="1" applyProtection="1">
      <alignment horizontal="left" vertical="top" wrapText="1"/>
      <protection locked="0"/>
    </xf>
    <xf numFmtId="0" fontId="10" fillId="0" borderId="7" xfId="0" applyFont="1" applyFill="1" applyBorder="1" applyAlignment="1" applyProtection="1">
      <alignment horizontal="left" vertical="top" wrapText="1"/>
      <protection locked="0"/>
    </xf>
    <xf numFmtId="0" fontId="10" fillId="0" borderId="2" xfId="0" applyFont="1" applyBorder="1" applyAlignment="1" applyProtection="1">
      <alignment horizontal="left" vertical="center" wrapText="1"/>
    </xf>
    <xf numFmtId="0" fontId="10" fillId="0" borderId="10" xfId="0" applyFont="1" applyBorder="1" applyAlignment="1" applyProtection="1">
      <alignment horizontal="left" vertical="center" wrapText="1"/>
    </xf>
    <xf numFmtId="0" fontId="10" fillId="0" borderId="4" xfId="0" applyFont="1" applyBorder="1" applyAlignment="1" applyProtection="1">
      <alignment horizontal="left" vertical="center" wrapText="1"/>
    </xf>
    <xf numFmtId="0" fontId="10" fillId="2" borderId="2" xfId="0" applyFont="1" applyFill="1" applyBorder="1" applyAlignment="1">
      <alignment horizontal="center" vertical="center"/>
    </xf>
    <xf numFmtId="0" fontId="10" fillId="2" borderId="10" xfId="0" applyFont="1" applyFill="1" applyBorder="1" applyAlignment="1">
      <alignment horizontal="center" vertical="center"/>
    </xf>
    <xf numFmtId="0" fontId="10" fillId="2" borderId="4" xfId="0" applyFont="1" applyFill="1" applyBorder="1" applyAlignment="1">
      <alignment horizontal="center" vertical="center"/>
    </xf>
    <xf numFmtId="0" fontId="11" fillId="2" borderId="31" xfId="0" applyFont="1" applyFill="1" applyBorder="1" applyAlignment="1">
      <alignment horizontal="left" vertical="center"/>
    </xf>
    <xf numFmtId="0" fontId="11" fillId="2" borderId="3" xfId="0" applyFont="1" applyFill="1" applyBorder="1" applyAlignment="1">
      <alignment horizontal="left" vertical="center"/>
    </xf>
    <xf numFmtId="2" fontId="10" fillId="0" borderId="2" xfId="0" applyNumberFormat="1" applyFont="1" applyFill="1" applyBorder="1" applyAlignment="1" applyProtection="1">
      <alignment horizontal="center" vertical="center"/>
      <protection locked="0" hidden="1"/>
    </xf>
    <xf numFmtId="2" fontId="10" fillId="0" borderId="10" xfId="0" applyNumberFormat="1" applyFont="1" applyFill="1" applyBorder="1" applyAlignment="1" applyProtection="1">
      <alignment horizontal="center" vertical="center"/>
      <protection locked="0" hidden="1"/>
    </xf>
    <xf numFmtId="2" fontId="10" fillId="0" borderId="4" xfId="0" applyNumberFormat="1" applyFont="1" applyFill="1" applyBorder="1" applyAlignment="1" applyProtection="1">
      <alignment horizontal="center" vertical="center"/>
      <protection locked="0" hidden="1"/>
    </xf>
    <xf numFmtId="164" fontId="10" fillId="2" borderId="2" xfId="0" applyNumberFormat="1" applyFont="1" applyFill="1" applyBorder="1" applyAlignment="1">
      <alignment horizontal="center" vertical="center"/>
    </xf>
    <xf numFmtId="164" fontId="10" fillId="2" borderId="10" xfId="0" applyNumberFormat="1" applyFont="1" applyFill="1" applyBorder="1" applyAlignment="1">
      <alignment horizontal="center" vertical="center"/>
    </xf>
    <xf numFmtId="164" fontId="10" fillId="2" borderId="4" xfId="0" applyNumberFormat="1" applyFont="1" applyFill="1" applyBorder="1" applyAlignment="1">
      <alignment horizontal="center" vertical="center"/>
    </xf>
    <xf numFmtId="2" fontId="10" fillId="0" borderId="2" xfId="0" applyNumberFormat="1" applyFont="1" applyBorder="1" applyAlignment="1">
      <alignment horizontal="center" vertical="center" wrapText="1"/>
    </xf>
    <xf numFmtId="2" fontId="10" fillId="0" borderId="10" xfId="0" applyNumberFormat="1" applyFont="1" applyBorder="1" applyAlignment="1">
      <alignment horizontal="center" vertical="center" wrapText="1"/>
    </xf>
    <xf numFmtId="2" fontId="10" fillId="0" borderId="4" xfId="0" applyNumberFormat="1" applyFont="1" applyBorder="1" applyAlignment="1">
      <alignment horizontal="center" vertical="center" wrapText="1"/>
    </xf>
    <xf numFmtId="0" fontId="10" fillId="0" borderId="2" xfId="0" applyFont="1" applyBorder="1" applyAlignment="1">
      <alignment horizontal="left" vertical="center" wrapText="1"/>
    </xf>
    <xf numFmtId="0" fontId="10" fillId="0" borderId="10" xfId="0" applyFont="1" applyBorder="1" applyAlignment="1">
      <alignment horizontal="left" vertical="center" wrapText="1"/>
    </xf>
    <xf numFmtId="0" fontId="10" fillId="0" borderId="4" xfId="0" applyFont="1" applyBorder="1" applyAlignment="1">
      <alignment horizontal="left" vertical="center" wrapText="1"/>
    </xf>
    <xf numFmtId="2" fontId="10" fillId="0" borderId="2" xfId="0" applyNumberFormat="1" applyFont="1" applyBorder="1" applyAlignment="1" applyProtection="1">
      <alignment horizontal="center" vertical="center" wrapText="1"/>
      <protection locked="0" hidden="1"/>
    </xf>
    <xf numFmtId="2" fontId="10" fillId="0" borderId="10" xfId="0" applyNumberFormat="1" applyFont="1" applyBorder="1" applyAlignment="1" applyProtection="1">
      <alignment horizontal="center" vertical="center" wrapText="1"/>
      <protection locked="0" hidden="1"/>
    </xf>
    <xf numFmtId="2" fontId="10" fillId="0" borderId="4" xfId="0" applyNumberFormat="1" applyFont="1" applyBorder="1" applyAlignment="1" applyProtection="1">
      <alignment horizontal="center" vertical="center" wrapText="1"/>
      <protection locked="0" hidden="1"/>
    </xf>
    <xf numFmtId="0" fontId="10" fillId="0" borderId="12" xfId="0" applyFont="1" applyBorder="1" applyAlignment="1" applyProtection="1">
      <alignment horizontal="left" vertical="top" wrapText="1"/>
      <protection locked="0"/>
    </xf>
    <xf numFmtId="0" fontId="10" fillId="0" borderId="13" xfId="0" applyFont="1" applyBorder="1" applyAlignment="1" applyProtection="1">
      <alignment horizontal="left" vertical="top" wrapText="1"/>
      <protection locked="0"/>
    </xf>
    <xf numFmtId="0" fontId="10" fillId="0" borderId="0" xfId="0" applyFont="1" applyBorder="1" applyAlignment="1" applyProtection="1">
      <alignment horizontal="left" vertical="top" wrapText="1"/>
      <protection locked="0"/>
    </xf>
    <xf numFmtId="0" fontId="10" fillId="0" borderId="15" xfId="0" applyFont="1" applyBorder="1" applyAlignment="1" applyProtection="1">
      <alignment horizontal="left" vertical="top" wrapText="1"/>
      <protection locked="0"/>
    </xf>
    <xf numFmtId="0" fontId="10" fillId="0" borderId="9" xfId="0" applyFont="1" applyBorder="1" applyAlignment="1" applyProtection="1">
      <alignment horizontal="left" vertical="top" wrapText="1"/>
      <protection locked="0"/>
    </xf>
    <xf numFmtId="0" fontId="10" fillId="0" borderId="7" xfId="0" applyFont="1" applyBorder="1" applyAlignment="1" applyProtection="1">
      <alignment horizontal="left" vertical="top" wrapText="1"/>
      <protection locked="0"/>
    </xf>
    <xf numFmtId="0" fontId="10" fillId="2" borderId="11"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32" xfId="0" applyFont="1" applyFill="1" applyBorder="1" applyAlignment="1">
      <alignment horizontal="center" vertical="center"/>
    </xf>
    <xf numFmtId="0" fontId="10" fillId="2" borderId="16" xfId="0" applyFont="1" applyFill="1" applyBorder="1" applyAlignment="1">
      <alignment horizontal="center" vertical="center"/>
    </xf>
    <xf numFmtId="0" fontId="10" fillId="2" borderId="9" xfId="0" applyFont="1" applyFill="1" applyBorder="1" applyAlignment="1">
      <alignment horizontal="center" vertical="center"/>
    </xf>
    <xf numFmtId="0" fontId="10" fillId="2" borderId="8" xfId="0" applyFont="1" applyFill="1" applyBorder="1" applyAlignment="1">
      <alignment horizontal="center" vertical="center"/>
    </xf>
    <xf numFmtId="2" fontId="10" fillId="0" borderId="5" xfId="0" applyNumberFormat="1" applyFont="1" applyBorder="1" applyAlignment="1">
      <alignment horizontal="center" vertical="center" wrapText="1"/>
    </xf>
    <xf numFmtId="0" fontId="10" fillId="0" borderId="35" xfId="0" applyFont="1" applyBorder="1" applyAlignment="1">
      <alignment horizontal="left" vertical="center" wrapText="1"/>
    </xf>
    <xf numFmtId="0" fontId="0" fillId="0" borderId="12" xfId="0" applyBorder="1" applyAlignment="1">
      <alignment horizontal="left" vertical="center" wrapText="1"/>
    </xf>
    <xf numFmtId="0" fontId="0" fillId="0" borderId="36" xfId="0" applyBorder="1" applyAlignment="1">
      <alignment horizontal="left" vertical="center" wrapText="1"/>
    </xf>
    <xf numFmtId="0" fontId="0" fillId="0" borderId="9" xfId="0" applyBorder="1" applyAlignment="1">
      <alignment horizontal="left" vertical="center" wrapText="1"/>
    </xf>
    <xf numFmtId="1" fontId="11" fillId="7" borderId="23" xfId="0" applyNumberFormat="1" applyFont="1" applyFill="1" applyBorder="1" applyAlignment="1">
      <alignment horizontal="center" vertical="center" wrapText="1"/>
    </xf>
    <xf numFmtId="1" fontId="24" fillId="7" borderId="24" xfId="0" applyNumberFormat="1"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0" borderId="2" xfId="0" applyFont="1" applyBorder="1" applyAlignment="1">
      <alignment horizontal="left" vertical="top" wrapText="1"/>
    </xf>
    <xf numFmtId="0" fontId="10" fillId="0" borderId="10" xfId="0" applyFont="1" applyBorder="1" applyAlignment="1">
      <alignment horizontal="left" vertical="top" wrapText="1"/>
    </xf>
    <xf numFmtId="0" fontId="10" fillId="0" borderId="4" xfId="0" applyFont="1" applyBorder="1" applyAlignment="1">
      <alignment horizontal="left" vertical="top" wrapText="1"/>
    </xf>
    <xf numFmtId="0" fontId="11" fillId="2" borderId="2" xfId="0" applyFont="1" applyFill="1" applyBorder="1" applyAlignment="1">
      <alignment horizontal="left" vertical="center" wrapText="1"/>
    </xf>
    <xf numFmtId="0" fontId="11" fillId="2" borderId="4" xfId="0" applyFont="1" applyFill="1" applyBorder="1" applyAlignment="1">
      <alignment horizontal="left" vertical="center" wrapText="1"/>
    </xf>
    <xf numFmtId="2" fontId="10" fillId="7" borderId="23" xfId="0" applyNumberFormat="1" applyFont="1" applyFill="1" applyBorder="1" applyAlignment="1">
      <alignment horizontal="center" vertical="center"/>
    </xf>
    <xf numFmtId="2" fontId="10" fillId="7" borderId="24" xfId="0" applyNumberFormat="1" applyFont="1" applyFill="1" applyBorder="1" applyAlignment="1">
      <alignment horizontal="center" vertical="center"/>
    </xf>
    <xf numFmtId="0" fontId="10" fillId="0" borderId="11" xfId="0" applyFont="1" applyFill="1" applyBorder="1" applyAlignment="1" applyProtection="1">
      <alignment horizontal="left" vertical="top" wrapText="1"/>
      <protection locked="0"/>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0" fontId="21" fillId="0" borderId="10" xfId="0" applyFont="1" applyBorder="1" applyAlignment="1">
      <alignment horizontal="left" vertical="center" wrapText="1"/>
    </xf>
    <xf numFmtId="0" fontId="21" fillId="0" borderId="4" xfId="0" applyFont="1" applyBorder="1" applyAlignment="1">
      <alignment horizontal="left" vertical="center" wrapText="1"/>
    </xf>
    <xf numFmtId="0" fontId="21" fillId="0" borderId="10" xfId="0" applyFont="1" applyBorder="1" applyAlignment="1">
      <alignment horizontal="left" vertical="top" wrapText="1"/>
    </xf>
    <xf numFmtId="0" fontId="21" fillId="0" borderId="4" xfId="0" applyFont="1" applyBorder="1" applyAlignment="1">
      <alignment horizontal="left" vertical="top" wrapText="1"/>
    </xf>
    <xf numFmtId="0" fontId="0" fillId="0" borderId="10" xfId="0" applyBorder="1" applyAlignment="1">
      <alignment horizontal="center" vertical="center"/>
    </xf>
    <xf numFmtId="0" fontId="0" fillId="0" borderId="4" xfId="0" applyBorder="1" applyAlignment="1">
      <alignment horizontal="center" vertical="center"/>
    </xf>
    <xf numFmtId="2" fontId="0" fillId="0" borderId="10" xfId="0" applyNumberFormat="1" applyBorder="1" applyAlignment="1">
      <alignment horizontal="center" vertical="center"/>
    </xf>
    <xf numFmtId="2" fontId="0" fillId="0" borderId="4" xfId="0" applyNumberFormat="1" applyBorder="1" applyAlignment="1">
      <alignment horizontal="center" vertical="center"/>
    </xf>
    <xf numFmtId="164" fontId="10" fillId="2" borderId="2" xfId="0" applyNumberFormat="1" applyFont="1" applyFill="1" applyBorder="1" applyAlignment="1">
      <alignment horizontal="center" vertical="center" wrapText="1"/>
    </xf>
    <xf numFmtId="164" fontId="10" fillId="2" borderId="10" xfId="0" applyNumberFormat="1" applyFont="1" applyFill="1" applyBorder="1" applyAlignment="1">
      <alignment horizontal="center" vertical="center" wrapText="1"/>
    </xf>
    <xf numFmtId="164" fontId="10" fillId="2" borderId="4" xfId="0" applyNumberFormat="1" applyFont="1" applyFill="1" applyBorder="1" applyAlignment="1">
      <alignment horizontal="center" vertical="center" wrapText="1"/>
    </xf>
    <xf numFmtId="0" fontId="10" fillId="0" borderId="2" xfId="0" applyFont="1" applyBorder="1" applyAlignment="1" applyProtection="1">
      <alignment horizontal="left" vertical="top" wrapText="1"/>
    </xf>
    <xf numFmtId="0" fontId="10" fillId="0" borderId="10" xfId="0" applyFont="1" applyBorder="1" applyAlignment="1" applyProtection="1">
      <alignment horizontal="left" vertical="top" wrapText="1"/>
    </xf>
    <xf numFmtId="0" fontId="10" fillId="0" borderId="4" xfId="0" applyFont="1" applyBorder="1" applyAlignment="1" applyProtection="1">
      <alignment horizontal="left" vertical="top" wrapText="1"/>
    </xf>
    <xf numFmtId="2" fontId="0" fillId="0" borderId="10" xfId="0" applyNumberFormat="1" applyBorder="1" applyAlignment="1">
      <alignment horizontal="center" vertical="center" wrapText="1"/>
    </xf>
    <xf numFmtId="2" fontId="0" fillId="0" borderId="4" xfId="0" applyNumberFormat="1" applyBorder="1" applyAlignment="1">
      <alignment horizontal="center" vertical="center" wrapText="1"/>
    </xf>
    <xf numFmtId="0" fontId="20" fillId="0" borderId="14" xfId="0" applyFont="1" applyBorder="1" applyAlignment="1">
      <alignment horizontal="left" wrapText="1"/>
    </xf>
    <xf numFmtId="0" fontId="20" fillId="0" borderId="0" xfId="0" applyFont="1" applyAlignment="1">
      <alignment horizontal="left" wrapText="1"/>
    </xf>
    <xf numFmtId="0" fontId="10" fillId="0" borderId="1" xfId="0" applyFont="1" applyBorder="1" applyAlignment="1" applyProtection="1">
      <alignment horizontal="left" vertical="top" wrapText="1"/>
      <protection locked="0"/>
    </xf>
    <xf numFmtId="0" fontId="10" fillId="0" borderId="2" xfId="0" applyFont="1" applyBorder="1" applyAlignment="1" applyProtection="1">
      <alignment horizontal="left" vertical="top" wrapText="1"/>
      <protection locked="0"/>
    </xf>
    <xf numFmtId="0" fontId="10" fillId="0" borderId="1" xfId="0" applyFont="1" applyFill="1" applyBorder="1" applyAlignment="1" applyProtection="1">
      <alignment horizontal="left" vertical="top" wrapText="1"/>
      <protection locked="0"/>
    </xf>
    <xf numFmtId="164" fontId="10" fillId="2" borderId="1" xfId="0" applyNumberFormat="1" applyFont="1" applyFill="1" applyBorder="1" applyAlignment="1">
      <alignment horizontal="center" vertical="center"/>
    </xf>
    <xf numFmtId="0" fontId="11" fillId="2" borderId="1" xfId="0" applyFont="1" applyFill="1" applyBorder="1" applyAlignment="1">
      <alignment horizontal="left" vertical="center"/>
    </xf>
    <xf numFmtId="2" fontId="10" fillId="0" borderId="1" xfId="0" applyNumberFormat="1" applyFont="1" applyBorder="1" applyAlignment="1">
      <alignment horizontal="center" vertical="center"/>
    </xf>
    <xf numFmtId="0" fontId="10" fillId="0" borderId="14" xfId="0" applyFont="1" applyFill="1" applyBorder="1" applyAlignment="1" applyProtection="1">
      <alignment horizontal="left" vertical="top" wrapText="1"/>
      <protection locked="0"/>
    </xf>
    <xf numFmtId="0" fontId="10" fillId="0" borderId="16" xfId="0" applyFont="1" applyFill="1" applyBorder="1" applyAlignment="1" applyProtection="1">
      <alignment horizontal="left" vertical="top" wrapText="1"/>
      <protection locked="0"/>
    </xf>
    <xf numFmtId="0" fontId="10" fillId="0" borderId="1" xfId="0" applyFont="1" applyBorder="1" applyAlignment="1">
      <alignment vertical="center" wrapText="1"/>
    </xf>
    <xf numFmtId="0" fontId="10" fillId="0" borderId="2" xfId="0" applyFont="1" applyBorder="1" applyAlignment="1">
      <alignment vertical="center" wrapText="1"/>
    </xf>
    <xf numFmtId="0" fontId="10" fillId="0" borderId="1" xfId="0" applyFont="1" applyBorder="1" applyAlignment="1">
      <alignment horizontal="left" vertical="center" wrapText="1"/>
    </xf>
    <xf numFmtId="0" fontId="10" fillId="2" borderId="1" xfId="0" applyFont="1" applyFill="1" applyBorder="1" applyAlignment="1">
      <alignment horizontal="center" vertical="center"/>
    </xf>
    <xf numFmtId="2" fontId="10" fillId="0" borderId="1" xfId="0" applyNumberFormat="1" applyFont="1" applyBorder="1" applyAlignment="1" applyProtection="1">
      <alignment horizontal="center" vertical="center" wrapText="1"/>
      <protection locked="0" hidden="1"/>
    </xf>
    <xf numFmtId="0" fontId="10" fillId="0" borderId="1" xfId="0" applyFont="1" applyBorder="1" applyAlignment="1">
      <alignment horizontal="left" vertical="center"/>
    </xf>
    <xf numFmtId="0" fontId="10" fillId="0" borderId="33" xfId="0" applyFont="1" applyBorder="1" applyAlignment="1">
      <alignment horizontal="left" vertical="center" wrapText="1"/>
    </xf>
    <xf numFmtId="0" fontId="10" fillId="0" borderId="31" xfId="0" applyFont="1" applyBorder="1" applyAlignment="1">
      <alignment horizontal="left" vertical="center" wrapText="1"/>
    </xf>
    <xf numFmtId="0" fontId="10" fillId="0" borderId="3" xfId="0" applyFont="1" applyBorder="1" applyAlignment="1">
      <alignment horizontal="left" vertical="center" wrapText="1"/>
    </xf>
    <xf numFmtId="0" fontId="10" fillId="2" borderId="19" xfId="0" applyFont="1" applyFill="1" applyBorder="1" applyAlignment="1">
      <alignment horizontal="center" vertical="center"/>
    </xf>
    <xf numFmtId="164" fontId="10" fillId="2"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2" fontId="10" fillId="0" borderId="1" xfId="0" applyNumberFormat="1" applyFont="1" applyBorder="1" applyAlignment="1">
      <alignment horizontal="center" vertical="center" wrapText="1"/>
    </xf>
    <xf numFmtId="0" fontId="11" fillId="0" borderId="0" xfId="0" applyFont="1" applyBorder="1" applyAlignment="1">
      <alignment horizontal="left"/>
    </xf>
    <xf numFmtId="0" fontId="11" fillId="0" borderId="9" xfId="0" applyFont="1" applyBorder="1" applyAlignment="1" applyProtection="1">
      <alignment horizontal="left"/>
    </xf>
    <xf numFmtId="0" fontId="0" fillId="0" borderId="32" xfId="0" applyBorder="1" applyAlignment="1">
      <alignment horizontal="left" vertical="center" wrapText="1"/>
    </xf>
    <xf numFmtId="0" fontId="0" fillId="0" borderId="27" xfId="0" applyBorder="1" applyAlignment="1">
      <alignment horizontal="left" vertical="center" wrapText="1"/>
    </xf>
    <xf numFmtId="0" fontId="0" fillId="0" borderId="0" xfId="0" applyAlignment="1">
      <alignment horizontal="left" vertical="center" wrapText="1"/>
    </xf>
    <xf numFmtId="0" fontId="0" fillId="0" borderId="28" xfId="0" applyBorder="1" applyAlignment="1">
      <alignment horizontal="left" vertical="center" wrapText="1"/>
    </xf>
    <xf numFmtId="0" fontId="0" fillId="0" borderId="8" xfId="0" applyBorder="1" applyAlignment="1">
      <alignment horizontal="left" vertical="center" wrapText="1"/>
    </xf>
    <xf numFmtId="0" fontId="2" fillId="0" borderId="0" xfId="0" applyFont="1" applyAlignment="1">
      <alignment horizontal="left" wrapText="1"/>
    </xf>
    <xf numFmtId="0" fontId="2" fillId="0" borderId="14" xfId="0" applyFont="1" applyBorder="1" applyAlignment="1">
      <alignment horizontal="left" wrapText="1"/>
    </xf>
    <xf numFmtId="0" fontId="11" fillId="2" borderId="1" xfId="0" applyFont="1" applyFill="1" applyBorder="1" applyAlignment="1">
      <alignment horizontal="left" vertical="center" wrapText="1"/>
    </xf>
    <xf numFmtId="0" fontId="11" fillId="2" borderId="10" xfId="0" applyFont="1" applyFill="1" applyBorder="1" applyAlignment="1">
      <alignment horizontal="left" vertical="center" wrapText="1"/>
    </xf>
    <xf numFmtId="2" fontId="10" fillId="0" borderId="1" xfId="0" applyNumberFormat="1"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19" xfId="0" applyFont="1" applyFill="1" applyBorder="1" applyAlignment="1">
      <alignment horizontal="center" vertical="center" wrapText="1"/>
    </xf>
    <xf numFmtId="2" fontId="10" fillId="3" borderId="17" xfId="0" applyNumberFormat="1" applyFont="1" applyFill="1" applyBorder="1" applyAlignment="1">
      <alignment horizontal="center" vertical="center" wrapText="1"/>
    </xf>
    <xf numFmtId="2" fontId="10" fillId="3" borderId="21" xfId="0" applyNumberFormat="1" applyFont="1" applyFill="1" applyBorder="1" applyAlignment="1">
      <alignment horizontal="center" vertical="center" wrapText="1"/>
    </xf>
    <xf numFmtId="2" fontId="10" fillId="3" borderId="18" xfId="0" applyNumberFormat="1" applyFont="1" applyFill="1" applyBorder="1" applyAlignment="1">
      <alignment horizontal="center" vertical="center" wrapText="1"/>
    </xf>
    <xf numFmtId="0" fontId="12" fillId="4" borderId="22" xfId="1" applyFont="1" applyFill="1" applyBorder="1" applyAlignment="1" applyProtection="1">
      <alignment horizontal="center" vertical="center" wrapText="1"/>
    </xf>
    <xf numFmtId="0" fontId="12" fillId="4" borderId="0" xfId="1" applyFont="1" applyFill="1" applyBorder="1" applyAlignment="1" applyProtection="1">
      <alignment horizontal="center" vertical="center" wrapText="1"/>
    </xf>
    <xf numFmtId="0" fontId="10" fillId="0" borderId="0" xfId="0" applyFont="1" applyAlignment="1">
      <alignment horizontal="center" vertical="center" wrapText="1"/>
    </xf>
    <xf numFmtId="2" fontId="10" fillId="0" borderId="1" xfId="0" applyNumberFormat="1" applyFont="1" applyBorder="1" applyAlignment="1" applyProtection="1">
      <alignment horizontal="center" vertical="center"/>
      <protection locked="0" hidden="1"/>
    </xf>
    <xf numFmtId="2" fontId="10" fillId="0" borderId="2" xfId="0" applyNumberFormat="1" applyFont="1" applyBorder="1" applyAlignment="1">
      <alignment horizontal="center" vertical="center"/>
    </xf>
    <xf numFmtId="1" fontId="24" fillId="7" borderId="34" xfId="0" applyNumberFormat="1" applyFont="1" applyFill="1" applyBorder="1" applyAlignment="1">
      <alignment horizontal="center" vertical="center" wrapText="1"/>
    </xf>
    <xf numFmtId="0" fontId="11" fillId="0" borderId="0" xfId="0" applyFont="1" applyFill="1" applyBorder="1" applyAlignment="1">
      <alignment horizontal="left" vertical="center" wrapText="1"/>
    </xf>
    <xf numFmtId="0" fontId="11" fillId="0" borderId="9" xfId="0" applyFont="1" applyFill="1" applyBorder="1" applyAlignment="1">
      <alignment horizontal="left" wrapText="1"/>
    </xf>
    <xf numFmtId="165" fontId="11" fillId="6" borderId="25" xfId="0" applyNumberFormat="1" applyFont="1" applyFill="1" applyBorder="1" applyAlignment="1" applyProtection="1">
      <alignment horizontal="center" vertical="center" wrapText="1"/>
    </xf>
    <xf numFmtId="165" fontId="11" fillId="6" borderId="22" xfId="0" applyNumberFormat="1" applyFont="1" applyFill="1" applyBorder="1" applyAlignment="1" applyProtection="1">
      <alignment horizontal="center" vertical="center" wrapText="1"/>
    </xf>
    <xf numFmtId="165" fontId="11" fillId="6" borderId="26" xfId="0" applyNumberFormat="1" applyFont="1" applyFill="1" applyBorder="1" applyAlignment="1" applyProtection="1">
      <alignment horizontal="center" vertical="center" wrapText="1"/>
    </xf>
    <xf numFmtId="165" fontId="11" fillId="6" borderId="27" xfId="0" applyNumberFormat="1" applyFont="1" applyFill="1" applyBorder="1" applyAlignment="1" applyProtection="1">
      <alignment horizontal="center" vertical="center" wrapText="1"/>
    </xf>
    <xf numFmtId="165" fontId="11" fillId="6" borderId="0" xfId="0" applyNumberFormat="1" applyFont="1" applyFill="1" applyBorder="1" applyAlignment="1" applyProtection="1">
      <alignment horizontal="center" vertical="center" wrapText="1"/>
    </xf>
    <xf numFmtId="165" fontId="11" fillId="6" borderId="28" xfId="0" applyNumberFormat="1" applyFont="1" applyFill="1" applyBorder="1" applyAlignment="1" applyProtection="1">
      <alignment horizontal="center" vertical="center" wrapText="1"/>
    </xf>
    <xf numFmtId="165" fontId="11" fillId="6" borderId="29" xfId="0" applyNumberFormat="1" applyFont="1" applyFill="1" applyBorder="1" applyAlignment="1" applyProtection="1">
      <alignment horizontal="center" vertical="center" wrapText="1"/>
    </xf>
    <xf numFmtId="165" fontId="11" fillId="6" borderId="20" xfId="0" applyNumberFormat="1" applyFont="1" applyFill="1" applyBorder="1" applyAlignment="1" applyProtection="1">
      <alignment horizontal="center" vertical="center" wrapText="1"/>
    </xf>
    <xf numFmtId="165" fontId="11" fillId="6" borderId="6" xfId="0" applyNumberFormat="1" applyFont="1" applyFill="1" applyBorder="1" applyAlignment="1" applyProtection="1">
      <alignment horizontal="center" vertical="center" wrapText="1"/>
    </xf>
    <xf numFmtId="1" fontId="10" fillId="0" borderId="2" xfId="0" applyNumberFormat="1" applyFont="1" applyFill="1" applyBorder="1" applyAlignment="1" applyProtection="1">
      <alignment horizontal="center" vertical="center"/>
    </xf>
    <xf numFmtId="1" fontId="10" fillId="0" borderId="4" xfId="0" applyNumberFormat="1" applyFont="1" applyFill="1" applyBorder="1" applyAlignment="1" applyProtection="1">
      <alignment horizontal="center" vertical="center"/>
    </xf>
    <xf numFmtId="1" fontId="10" fillId="2" borderId="1" xfId="0" applyNumberFormat="1" applyFont="1" applyFill="1" applyBorder="1" applyAlignment="1" applyProtection="1">
      <alignment horizontal="center" vertical="center"/>
    </xf>
    <xf numFmtId="164" fontId="10" fillId="0" borderId="1" xfId="0" applyNumberFormat="1" applyFont="1" applyFill="1" applyBorder="1" applyAlignment="1" applyProtection="1">
      <alignment horizontal="center" vertical="center" wrapText="1"/>
      <protection locked="0"/>
    </xf>
    <xf numFmtId="1" fontId="10" fillId="0" borderId="2" xfId="0" applyNumberFormat="1" applyFont="1" applyFill="1" applyBorder="1" applyAlignment="1" applyProtection="1">
      <alignment horizontal="center" vertical="center" wrapText="1"/>
      <protection locked="0"/>
    </xf>
    <xf numFmtId="1" fontId="10" fillId="0" borderId="4" xfId="0" applyNumberFormat="1" applyFont="1" applyFill="1" applyBorder="1" applyAlignment="1" applyProtection="1">
      <alignment horizontal="center" vertical="center" wrapText="1"/>
      <protection locked="0"/>
    </xf>
    <xf numFmtId="0" fontId="11" fillId="2" borderId="1" xfId="0" applyFont="1" applyFill="1" applyBorder="1" applyAlignment="1" applyProtection="1">
      <alignment horizontal="center" vertical="center" wrapText="1"/>
    </xf>
    <xf numFmtId="1" fontId="11" fillId="5" borderId="23" xfId="0" applyNumberFormat="1" applyFont="1" applyFill="1" applyBorder="1" applyAlignment="1" applyProtection="1">
      <alignment horizontal="center" vertical="center"/>
    </xf>
    <xf numFmtId="1" fontId="11" fillId="5" borderId="24" xfId="0" applyNumberFormat="1" applyFont="1" applyFill="1" applyBorder="1" applyAlignment="1" applyProtection="1">
      <alignment horizontal="center" vertical="center"/>
    </xf>
    <xf numFmtId="1" fontId="10" fillId="2" borderId="2" xfId="0" applyNumberFormat="1" applyFont="1" applyFill="1" applyBorder="1" applyAlignment="1" applyProtection="1">
      <alignment horizontal="center" vertical="center"/>
    </xf>
    <xf numFmtId="1" fontId="10" fillId="2" borderId="4" xfId="0" applyNumberFormat="1" applyFont="1" applyFill="1" applyBorder="1" applyAlignment="1" applyProtection="1">
      <alignment horizontal="center" vertical="center"/>
    </xf>
    <xf numFmtId="1" fontId="10" fillId="0" borderId="1" xfId="0" applyNumberFormat="1" applyFont="1" applyFill="1" applyBorder="1" applyAlignment="1" applyProtection="1">
      <alignment horizontal="center" vertical="center"/>
    </xf>
    <xf numFmtId="0" fontId="11" fillId="2" borderId="11" xfId="0" applyFont="1" applyFill="1" applyBorder="1" applyAlignment="1" applyProtection="1">
      <alignment horizontal="center" vertical="center"/>
    </xf>
    <xf numFmtId="0" fontId="11" fillId="2" borderId="16" xfId="0" applyFont="1" applyFill="1" applyBorder="1" applyAlignment="1" applyProtection="1">
      <alignment horizontal="center" vertical="center"/>
    </xf>
    <xf numFmtId="0" fontId="2" fillId="0" borderId="0" xfId="0" applyFont="1" applyAlignment="1" applyProtection="1">
      <alignment horizontal="left" vertical="top" wrapText="1"/>
    </xf>
    <xf numFmtId="0" fontId="6" fillId="0" borderId="0" xfId="0" applyFont="1" applyAlignment="1" applyProtection="1">
      <alignment horizontal="left" vertical="top" wrapText="1"/>
    </xf>
    <xf numFmtId="164" fontId="10" fillId="2" borderId="19" xfId="0" applyNumberFormat="1" applyFont="1" applyFill="1" applyBorder="1" applyAlignment="1" applyProtection="1">
      <alignment horizontal="center" vertical="center"/>
    </xf>
    <xf numFmtId="0" fontId="10" fillId="2" borderId="1" xfId="0" applyFont="1" applyFill="1" applyBorder="1" applyAlignment="1" applyProtection="1">
      <alignment horizontal="left" vertical="center" wrapText="1"/>
    </xf>
    <xf numFmtId="0" fontId="11" fillId="2" borderId="2" xfId="0" applyFont="1" applyFill="1" applyBorder="1" applyAlignment="1" applyProtection="1">
      <alignment horizontal="left" vertical="center" wrapText="1"/>
    </xf>
    <xf numFmtId="0" fontId="11" fillId="2" borderId="4" xfId="0" applyFont="1" applyFill="1" applyBorder="1" applyAlignment="1" applyProtection="1">
      <alignment horizontal="left" vertical="center" wrapText="1"/>
    </xf>
    <xf numFmtId="1" fontId="10" fillId="0" borderId="2" xfId="0" applyNumberFormat="1" applyFont="1" applyBorder="1" applyAlignment="1" applyProtection="1">
      <alignment horizontal="center" vertical="center" wrapText="1"/>
    </xf>
    <xf numFmtId="1" fontId="10" fillId="0" borderId="4" xfId="0" applyNumberFormat="1" applyFont="1" applyBorder="1" applyAlignment="1" applyProtection="1">
      <alignment horizontal="center" vertical="center" wrapText="1"/>
    </xf>
    <xf numFmtId="1" fontId="10" fillId="0" borderId="2" xfId="0" applyNumberFormat="1" applyFont="1" applyBorder="1" applyAlignment="1" applyProtection="1">
      <alignment horizontal="center" vertical="center"/>
    </xf>
    <xf numFmtId="1" fontId="10" fillId="0" borderId="4" xfId="0" applyNumberFormat="1" applyFont="1" applyBorder="1" applyAlignment="1" applyProtection="1">
      <alignment horizontal="center" vertical="center"/>
    </xf>
    <xf numFmtId="0" fontId="10" fillId="2" borderId="1" xfId="0" applyFont="1" applyFill="1" applyBorder="1" applyAlignment="1" applyProtection="1">
      <alignment horizontal="center" vertical="center"/>
    </xf>
    <xf numFmtId="0" fontId="10" fillId="2" borderId="19" xfId="0" applyFont="1" applyFill="1" applyBorder="1" applyAlignment="1" applyProtection="1">
      <alignment horizontal="center" vertical="center"/>
    </xf>
    <xf numFmtId="0" fontId="7" fillId="0" borderId="0" xfId="0" applyFont="1" applyAlignment="1">
      <alignment vertical="center" wrapText="1"/>
    </xf>
    <xf numFmtId="0" fontId="0" fillId="0" borderId="0" xfId="0" applyAlignment="1">
      <alignment vertical="center"/>
    </xf>
    <xf numFmtId="0" fontId="10" fillId="2" borderId="11" xfId="0" applyFont="1" applyFill="1" applyBorder="1" applyAlignment="1" applyProtection="1">
      <alignment horizontal="center" vertical="center"/>
    </xf>
    <xf numFmtId="0" fontId="10" fillId="2" borderId="12" xfId="0" applyFont="1" applyFill="1" applyBorder="1" applyAlignment="1" applyProtection="1">
      <alignment horizontal="center" vertical="center"/>
    </xf>
    <xf numFmtId="0" fontId="10" fillId="2" borderId="13" xfId="0" applyFont="1" applyFill="1" applyBorder="1" applyAlignment="1" applyProtection="1">
      <alignment horizontal="center" vertical="center"/>
    </xf>
    <xf numFmtId="0" fontId="10" fillId="2" borderId="16" xfId="0" applyFont="1" applyFill="1" applyBorder="1" applyAlignment="1" applyProtection="1">
      <alignment horizontal="center" vertical="center"/>
    </xf>
    <xf numFmtId="0" fontId="10" fillId="2" borderId="9" xfId="0" applyFont="1" applyFill="1" applyBorder="1" applyAlignment="1" applyProtection="1">
      <alignment horizontal="center" vertical="center"/>
    </xf>
    <xf numFmtId="0" fontId="10" fillId="2" borderId="7" xfId="0" applyFont="1" applyFill="1" applyBorder="1" applyAlignment="1" applyProtection="1">
      <alignment horizontal="center" vertical="center"/>
    </xf>
    <xf numFmtId="0" fontId="10" fillId="0" borderId="0" xfId="0" applyFont="1" applyAlignment="1" applyProtection="1">
      <alignment horizontal="right"/>
    </xf>
    <xf numFmtId="0" fontId="11" fillId="0" borderId="0" xfId="0" applyFont="1" applyAlignment="1" applyProtection="1">
      <alignment horizontal="left" vertical="top"/>
    </xf>
    <xf numFmtId="0" fontId="11" fillId="0" borderId="0" xfId="0" applyFont="1" applyAlignment="1" applyProtection="1">
      <alignment horizontal="center"/>
    </xf>
  </cellXfs>
  <cellStyles count="2">
    <cellStyle name="Link" xfId="1" builtinId="8"/>
    <cellStyle name="Standard"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CBE0FF"/>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FF"/>
      <color rgb="FFF616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31750</xdr:colOff>
      <xdr:row>35</xdr:row>
      <xdr:rowOff>66675</xdr:rowOff>
    </xdr:from>
    <xdr:to>
      <xdr:col>4</xdr:col>
      <xdr:colOff>353350</xdr:colOff>
      <xdr:row>35</xdr:row>
      <xdr:rowOff>340950</xdr:rowOff>
    </xdr:to>
    <xdr:sp macro="" textlink="">
      <xdr:nvSpPr>
        <xdr:cNvPr id="1027" name="AutoShape 3">
          <a:extLst>
            <a:ext uri="{FF2B5EF4-FFF2-40B4-BE49-F238E27FC236}">
              <a16:creationId xmlns:a16="http://schemas.microsoft.com/office/drawing/2014/main" id="{00000000-0008-0000-0000-000003040000}"/>
            </a:ext>
          </a:extLst>
        </xdr:cNvPr>
        <xdr:cNvSpPr>
          <a:spLocks noChangeArrowheads="1"/>
        </xdr:cNvSpPr>
      </xdr:nvSpPr>
      <xdr:spPr bwMode="auto">
        <a:xfrm>
          <a:off x="12192000" y="14084300"/>
          <a:ext cx="1988475" cy="274275"/>
        </a:xfrm>
        <a:prstGeom prst="rightArrow">
          <a:avLst>
            <a:gd name="adj1" fmla="val 50000"/>
            <a:gd name="adj2" fmla="val 204032"/>
          </a:avLst>
        </a:prstGeom>
        <a:solidFill>
          <a:srgbClr val="000000"/>
        </a:solidFill>
        <a:ln w="9525">
          <a:solidFill>
            <a:srgbClr val="000000"/>
          </a:solidFill>
          <a:miter lim="800000"/>
          <a:headEnd/>
          <a:tailEnd/>
        </a:ln>
      </xdr:spPr>
    </xdr:sp>
    <xdr:clientData/>
  </xdr:twoCellAnchor>
  <xdr:twoCellAnchor editAs="oneCell">
    <xdr:from>
      <xdr:col>0</xdr:col>
      <xdr:colOff>0</xdr:colOff>
      <xdr:row>0</xdr:row>
      <xdr:rowOff>0</xdr:rowOff>
    </xdr:from>
    <xdr:to>
      <xdr:col>0</xdr:col>
      <xdr:colOff>2286000</xdr:colOff>
      <xdr:row>1</xdr:row>
      <xdr:rowOff>139700</xdr:rowOff>
    </xdr:to>
    <xdr:pic>
      <xdr:nvPicPr>
        <xdr:cNvPr id="6" name="Bild 1" descr="HKLogograu">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286000" cy="4826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xdr:colOff>
      <xdr:row>28</xdr:row>
      <xdr:rowOff>133350</xdr:rowOff>
    </xdr:from>
    <xdr:to>
      <xdr:col>4</xdr:col>
      <xdr:colOff>349175</xdr:colOff>
      <xdr:row>28</xdr:row>
      <xdr:rowOff>464775</xdr:rowOff>
    </xdr:to>
    <xdr:sp macro="" textlink="">
      <xdr:nvSpPr>
        <xdr:cNvPr id="2051" name="AutoShape 3">
          <a:extLst>
            <a:ext uri="{FF2B5EF4-FFF2-40B4-BE49-F238E27FC236}">
              <a16:creationId xmlns:a16="http://schemas.microsoft.com/office/drawing/2014/main" id="{00000000-0008-0000-0100-000003080000}"/>
            </a:ext>
          </a:extLst>
        </xdr:cNvPr>
        <xdr:cNvSpPr>
          <a:spLocks noChangeArrowheads="1"/>
        </xdr:cNvSpPr>
      </xdr:nvSpPr>
      <xdr:spPr bwMode="auto">
        <a:xfrm>
          <a:off x="9299575" y="12388850"/>
          <a:ext cx="1939850" cy="331425"/>
        </a:xfrm>
        <a:prstGeom prst="rightArrow">
          <a:avLst>
            <a:gd name="adj1" fmla="val 50000"/>
            <a:gd name="adj2" fmla="val 183871"/>
          </a:avLst>
        </a:prstGeom>
        <a:solidFill>
          <a:srgbClr val="000000"/>
        </a:solidFill>
        <a:ln w="9525">
          <a:solidFill>
            <a:srgbClr val="000000"/>
          </a:solidFill>
          <a:miter lim="800000"/>
          <a:headEnd/>
          <a:tailEnd/>
        </a:ln>
      </xdr:spPr>
    </xdr:sp>
    <xdr:clientData/>
  </xdr:twoCellAnchor>
  <xdr:twoCellAnchor editAs="oneCell">
    <xdr:from>
      <xdr:col>0</xdr:col>
      <xdr:colOff>0</xdr:colOff>
      <xdr:row>0</xdr:row>
      <xdr:rowOff>0</xdr:rowOff>
    </xdr:from>
    <xdr:to>
      <xdr:col>0</xdr:col>
      <xdr:colOff>2286000</xdr:colOff>
      <xdr:row>1</xdr:row>
      <xdr:rowOff>139700</xdr:rowOff>
    </xdr:to>
    <xdr:pic>
      <xdr:nvPicPr>
        <xdr:cNvPr id="4" name="Bild 1" descr="HKLogograu">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286000" cy="4826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25</xdr:row>
      <xdr:rowOff>180975</xdr:rowOff>
    </xdr:from>
    <xdr:to>
      <xdr:col>4</xdr:col>
      <xdr:colOff>349175</xdr:colOff>
      <xdr:row>25</xdr:row>
      <xdr:rowOff>521925</xdr:rowOff>
    </xdr:to>
    <xdr:sp macro="" textlink="">
      <xdr:nvSpPr>
        <xdr:cNvPr id="7" name="AutoShape 4">
          <a:extLst>
            <a:ext uri="{FF2B5EF4-FFF2-40B4-BE49-F238E27FC236}">
              <a16:creationId xmlns:a16="http://schemas.microsoft.com/office/drawing/2014/main" id="{00000000-0008-0000-0200-000007000000}"/>
            </a:ext>
          </a:extLst>
        </xdr:cNvPr>
        <xdr:cNvSpPr>
          <a:spLocks noChangeArrowheads="1"/>
        </xdr:cNvSpPr>
      </xdr:nvSpPr>
      <xdr:spPr bwMode="auto">
        <a:xfrm>
          <a:off x="9591675" y="12474575"/>
          <a:ext cx="2136700" cy="340950"/>
        </a:xfrm>
        <a:prstGeom prst="rightArrow">
          <a:avLst>
            <a:gd name="adj1" fmla="val 50000"/>
            <a:gd name="adj2" fmla="val 183871"/>
          </a:avLst>
        </a:prstGeom>
        <a:solidFill>
          <a:srgbClr val="000000"/>
        </a:solidFill>
        <a:ln w="9525">
          <a:solidFill>
            <a:srgbClr val="000000"/>
          </a:solidFill>
          <a:miter lim="800000"/>
          <a:headEnd/>
          <a:tailEnd/>
        </a:ln>
      </xdr:spPr>
    </xdr:sp>
    <xdr:clientData/>
  </xdr:twoCellAnchor>
  <xdr:twoCellAnchor editAs="oneCell">
    <xdr:from>
      <xdr:col>0</xdr:col>
      <xdr:colOff>0</xdr:colOff>
      <xdr:row>0</xdr:row>
      <xdr:rowOff>1</xdr:rowOff>
    </xdr:from>
    <xdr:to>
      <xdr:col>0</xdr:col>
      <xdr:colOff>2286000</xdr:colOff>
      <xdr:row>1</xdr:row>
      <xdr:rowOff>228601</xdr:rowOff>
    </xdr:to>
    <xdr:pic>
      <xdr:nvPicPr>
        <xdr:cNvPr id="4" name="Bild 1" descr="HKLogograu">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
          <a:ext cx="2286000" cy="4826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19050</xdr:colOff>
      <xdr:row>28</xdr:row>
      <xdr:rowOff>120650</xdr:rowOff>
    </xdr:from>
    <xdr:to>
      <xdr:col>1</xdr:col>
      <xdr:colOff>590550</xdr:colOff>
      <xdr:row>29</xdr:row>
      <xdr:rowOff>73025</xdr:rowOff>
    </xdr:to>
    <xdr:sp macro="" textlink="">
      <xdr:nvSpPr>
        <xdr:cNvPr id="3075" name="AutoShape 3">
          <a:extLst>
            <a:ext uri="{FF2B5EF4-FFF2-40B4-BE49-F238E27FC236}">
              <a16:creationId xmlns:a16="http://schemas.microsoft.com/office/drawing/2014/main" id="{00000000-0008-0000-0300-0000030C0000}"/>
            </a:ext>
          </a:extLst>
        </xdr:cNvPr>
        <xdr:cNvSpPr>
          <a:spLocks noChangeArrowheads="1"/>
        </xdr:cNvSpPr>
      </xdr:nvSpPr>
      <xdr:spPr bwMode="auto">
        <a:xfrm>
          <a:off x="2012950" y="8261350"/>
          <a:ext cx="571500" cy="231775"/>
        </a:xfrm>
        <a:prstGeom prst="rightArrow">
          <a:avLst>
            <a:gd name="adj1" fmla="val 50000"/>
            <a:gd name="adj2" fmla="val 71875"/>
          </a:avLst>
        </a:prstGeom>
        <a:solidFill>
          <a:srgbClr val="000000"/>
        </a:solidFill>
        <a:ln w="9525">
          <a:solidFill>
            <a:srgbClr val="000000"/>
          </a:solidFill>
          <a:miter lim="800000"/>
          <a:headEnd/>
          <a:tailEnd/>
        </a:ln>
      </xdr:spPr>
    </xdr:sp>
    <xdr:clientData/>
  </xdr:twoCellAnchor>
  <xdr:twoCellAnchor editAs="oneCell">
    <xdr:from>
      <xdr:col>0</xdr:col>
      <xdr:colOff>0</xdr:colOff>
      <xdr:row>41</xdr:row>
      <xdr:rowOff>0</xdr:rowOff>
    </xdr:from>
    <xdr:to>
      <xdr:col>10</xdr:col>
      <xdr:colOff>736600</xdr:colOff>
      <xdr:row>44</xdr:row>
      <xdr:rowOff>143341</xdr:rowOff>
    </xdr:to>
    <xdr:pic>
      <xdr:nvPicPr>
        <xdr:cNvPr id="2" name="Grafik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11912600"/>
          <a:ext cx="10515600" cy="981541"/>
        </a:xfrm>
        <a:prstGeom prst="rect">
          <a:avLst/>
        </a:prstGeom>
      </xdr:spPr>
    </xdr:pic>
    <xdr:clientData/>
  </xdr:twoCellAnchor>
  <xdr:twoCellAnchor editAs="oneCell">
    <xdr:from>
      <xdr:col>0</xdr:col>
      <xdr:colOff>0</xdr:colOff>
      <xdr:row>0</xdr:row>
      <xdr:rowOff>0</xdr:rowOff>
    </xdr:from>
    <xdr:to>
      <xdr:col>0</xdr:col>
      <xdr:colOff>2286000</xdr:colOff>
      <xdr:row>1</xdr:row>
      <xdr:rowOff>165100</xdr:rowOff>
    </xdr:to>
    <xdr:pic>
      <xdr:nvPicPr>
        <xdr:cNvPr id="7" name="Bild 1" descr="HKLogograu">
          <a:extLst>
            <a:ext uri="{FF2B5EF4-FFF2-40B4-BE49-F238E27FC236}">
              <a16:creationId xmlns:a16="http://schemas.microsoft.com/office/drawing/2014/main" id="{00000000-0008-0000-0300-00000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286000" cy="482600"/>
        </a:xfrm>
        <a:prstGeom prst="rect">
          <a:avLst/>
        </a:prstGeom>
        <a:noFill/>
        <a:ln>
          <a:noFill/>
        </a:ln>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fitToPage="1"/>
  </sheetPr>
  <dimension ref="A1:O44"/>
  <sheetViews>
    <sheetView showGridLines="0" tabSelected="1" topLeftCell="A3" zoomScaleNormal="100" zoomScalePageLayoutView="75" workbookViewId="0">
      <selection activeCell="B7" sqref="B7"/>
    </sheetView>
  </sheetViews>
  <sheetFormatPr baseColWidth="10" defaultRowHeight="14" x14ac:dyDescent="0.15"/>
  <cols>
    <col min="1" max="1" width="31.5" customWidth="1"/>
    <col min="2" max="2" width="128.1640625" customWidth="1"/>
    <col min="3" max="3" width="10.83203125" customWidth="1"/>
    <col min="4" max="4" width="11.1640625" customWidth="1"/>
    <col min="5" max="5" width="10.1640625" bestFit="1" customWidth="1"/>
    <col min="6" max="6" width="13.83203125" bestFit="1" customWidth="1"/>
    <col min="7" max="7" width="17.6640625" customWidth="1"/>
    <col min="8" max="8" width="25.1640625" customWidth="1"/>
    <col min="9" max="9" width="12.83203125" customWidth="1"/>
  </cols>
  <sheetData>
    <row r="1" spans="1:15" ht="27" customHeight="1" x14ac:dyDescent="0.2">
      <c r="A1" s="9"/>
      <c r="B1" s="9"/>
      <c r="C1" s="10"/>
      <c r="D1" s="11"/>
      <c r="E1" s="11"/>
      <c r="F1" s="11"/>
      <c r="G1" s="42"/>
      <c r="H1" s="33"/>
      <c r="I1" s="51"/>
    </row>
    <row r="2" spans="1:15" ht="26.25" customHeight="1" x14ac:dyDescent="0.2">
      <c r="A2" s="9"/>
      <c r="B2" s="9"/>
      <c r="C2" s="10"/>
      <c r="D2" s="11"/>
      <c r="E2" s="11"/>
      <c r="F2" s="13"/>
      <c r="G2" s="86"/>
      <c r="H2" s="86"/>
      <c r="I2" s="86"/>
    </row>
    <row r="3" spans="1:15" ht="18" x14ac:dyDescent="0.2">
      <c r="A3" s="9"/>
      <c r="B3" s="9"/>
      <c r="C3" s="10"/>
      <c r="D3" s="11"/>
      <c r="E3" s="11"/>
      <c r="F3" s="13"/>
      <c r="G3" s="12"/>
      <c r="H3" s="14"/>
      <c r="I3" s="11"/>
    </row>
    <row r="4" spans="1:15" ht="23.25" customHeight="1" x14ac:dyDescent="0.2">
      <c r="A4" s="9"/>
      <c r="B4" s="9"/>
      <c r="C4" s="10"/>
      <c r="D4" s="11"/>
      <c r="E4" s="11"/>
      <c r="F4" s="13"/>
      <c r="G4" s="12"/>
      <c r="H4" s="14"/>
      <c r="I4" s="11"/>
    </row>
    <row r="5" spans="1:15" ht="20" x14ac:dyDescent="0.2">
      <c r="A5" s="88" t="s">
        <v>58</v>
      </c>
      <c r="B5" s="88"/>
      <c r="C5" s="88"/>
      <c r="D5" s="88"/>
      <c r="E5" s="88"/>
      <c r="F5" s="88"/>
      <c r="G5" s="88"/>
      <c r="H5" s="88"/>
      <c r="I5" s="88"/>
    </row>
    <row r="6" spans="1:15" ht="18.75" customHeight="1" x14ac:dyDescent="0.2">
      <c r="A6" s="31"/>
      <c r="B6" s="31"/>
      <c r="C6" s="31"/>
      <c r="D6" s="31"/>
      <c r="E6" s="31"/>
      <c r="F6" s="31"/>
      <c r="G6" s="31"/>
      <c r="H6" s="31"/>
      <c r="I6" s="31"/>
      <c r="J6" s="31"/>
    </row>
    <row r="7" spans="1:15" ht="30" customHeight="1" x14ac:dyDescent="0.2">
      <c r="A7" s="69" t="s">
        <v>59</v>
      </c>
      <c r="B7" s="71"/>
      <c r="C7" s="69"/>
      <c r="D7" s="69"/>
      <c r="E7" s="68"/>
      <c r="F7" s="31"/>
      <c r="G7" s="87"/>
      <c r="H7" s="87"/>
      <c r="I7" s="87"/>
      <c r="J7" s="31"/>
    </row>
    <row r="8" spans="1:15" ht="30" customHeight="1" x14ac:dyDescent="0.2">
      <c r="A8" s="69" t="s">
        <v>60</v>
      </c>
      <c r="B8" s="72" t="s">
        <v>87</v>
      </c>
      <c r="C8" s="69"/>
      <c r="D8" s="69"/>
      <c r="E8" s="69"/>
      <c r="F8" s="31"/>
      <c r="G8" s="31"/>
      <c r="H8" s="31"/>
      <c r="I8" s="31"/>
      <c r="J8" s="31"/>
    </row>
    <row r="9" spans="1:15" ht="30" customHeight="1" x14ac:dyDescent="0.2">
      <c r="A9" s="69" t="s">
        <v>61</v>
      </c>
      <c r="B9" s="72" t="s">
        <v>86</v>
      </c>
      <c r="C9" s="69"/>
      <c r="D9" s="52"/>
      <c r="E9" s="52"/>
      <c r="F9" s="31"/>
      <c r="G9" s="52"/>
      <c r="H9" s="52"/>
      <c r="I9" s="52"/>
      <c r="J9" s="31"/>
    </row>
    <row r="10" spans="1:15" ht="13.5" customHeight="1" x14ac:dyDescent="0.2">
      <c r="A10" s="52"/>
      <c r="B10" s="52"/>
      <c r="C10" s="52"/>
      <c r="D10" s="52"/>
      <c r="E10" s="52"/>
      <c r="F10" s="31"/>
      <c r="G10" s="52"/>
      <c r="H10" s="52"/>
      <c r="I10" s="52"/>
      <c r="J10" s="31"/>
    </row>
    <row r="11" spans="1:15" ht="12" customHeight="1" x14ac:dyDescent="0.25">
      <c r="A11" s="65"/>
      <c r="B11" s="65"/>
      <c r="C11" s="65"/>
      <c r="D11" s="65"/>
      <c r="E11" s="65"/>
      <c r="F11" s="64"/>
      <c r="G11" s="65"/>
      <c r="H11" s="65"/>
      <c r="I11" s="65"/>
      <c r="J11" s="31"/>
    </row>
    <row r="12" spans="1:15" ht="44.25" customHeight="1" x14ac:dyDescent="0.2">
      <c r="A12" s="53" t="s">
        <v>44</v>
      </c>
      <c r="B12" s="53" t="s">
        <v>43</v>
      </c>
      <c r="C12" s="53" t="s">
        <v>42</v>
      </c>
      <c r="D12" s="54" t="s">
        <v>0</v>
      </c>
      <c r="E12" s="54" t="s">
        <v>1</v>
      </c>
      <c r="F12" s="54" t="s">
        <v>2</v>
      </c>
      <c r="G12" s="101" t="s">
        <v>3</v>
      </c>
      <c r="H12" s="101"/>
      <c r="I12" s="102"/>
      <c r="J12" s="31"/>
    </row>
    <row r="13" spans="1:15" ht="49.5" customHeight="1" x14ac:dyDescent="0.2">
      <c r="A13" s="95" t="s">
        <v>46</v>
      </c>
      <c r="B13" s="167" t="s">
        <v>52</v>
      </c>
      <c r="C13" s="98">
        <v>10</v>
      </c>
      <c r="D13" s="103"/>
      <c r="E13" s="106">
        <v>0.5</v>
      </c>
      <c r="F13" s="109">
        <f>D13*E13</f>
        <v>0</v>
      </c>
      <c r="G13" s="89"/>
      <c r="H13" s="89"/>
      <c r="I13" s="90"/>
      <c r="J13" s="31"/>
    </row>
    <row r="14" spans="1:15" ht="25.5" customHeight="1" x14ac:dyDescent="0.2">
      <c r="A14" s="96"/>
      <c r="B14" s="168"/>
      <c r="C14" s="99"/>
      <c r="D14" s="104"/>
      <c r="E14" s="107"/>
      <c r="F14" s="110"/>
      <c r="G14" s="91"/>
      <c r="H14" s="91"/>
      <c r="I14" s="92"/>
      <c r="J14" s="31"/>
    </row>
    <row r="15" spans="1:15" ht="30" customHeight="1" x14ac:dyDescent="0.2">
      <c r="A15" s="97"/>
      <c r="B15" s="169"/>
      <c r="C15" s="100"/>
      <c r="D15" s="105"/>
      <c r="E15" s="108"/>
      <c r="F15" s="111"/>
      <c r="G15" s="93"/>
      <c r="H15" s="93"/>
      <c r="I15" s="94"/>
      <c r="J15" s="31"/>
    </row>
    <row r="16" spans="1:15" ht="20.25" customHeight="1" x14ac:dyDescent="0.15">
      <c r="A16" s="112" t="s">
        <v>26</v>
      </c>
      <c r="B16" s="140" t="s">
        <v>69</v>
      </c>
      <c r="C16" s="98">
        <v>10</v>
      </c>
      <c r="D16" s="103"/>
      <c r="E16" s="106">
        <v>0.5</v>
      </c>
      <c r="F16" s="109">
        <f>D16*E16</f>
        <v>0</v>
      </c>
      <c r="G16" s="89"/>
      <c r="H16" s="89"/>
      <c r="I16" s="90"/>
      <c r="J16" s="83"/>
      <c r="K16" s="84"/>
      <c r="L16" s="84"/>
      <c r="M16" s="84"/>
      <c r="N16" s="84"/>
      <c r="O16" s="84"/>
    </row>
    <row r="17" spans="1:15" ht="20.25" customHeight="1" x14ac:dyDescent="0.15">
      <c r="A17" s="113"/>
      <c r="B17" s="141"/>
      <c r="C17" s="99"/>
      <c r="D17" s="104"/>
      <c r="E17" s="107"/>
      <c r="F17" s="110"/>
      <c r="G17" s="91"/>
      <c r="H17" s="91"/>
      <c r="I17" s="92"/>
      <c r="J17" s="83"/>
      <c r="K17" s="84"/>
      <c r="L17" s="84"/>
      <c r="M17" s="84"/>
      <c r="N17" s="84"/>
      <c r="O17" s="84"/>
    </row>
    <row r="18" spans="1:15" ht="84.75" customHeight="1" x14ac:dyDescent="0.15">
      <c r="A18" s="114"/>
      <c r="B18" s="142"/>
      <c r="C18" s="100"/>
      <c r="D18" s="105"/>
      <c r="E18" s="108"/>
      <c r="F18" s="111"/>
      <c r="G18" s="93"/>
      <c r="H18" s="93"/>
      <c r="I18" s="94"/>
      <c r="J18" s="83"/>
      <c r="K18" s="84"/>
      <c r="L18" s="84"/>
      <c r="M18" s="84"/>
      <c r="N18" s="84"/>
      <c r="O18" s="84"/>
    </row>
    <row r="19" spans="1:15" ht="12" customHeight="1" x14ac:dyDescent="0.15">
      <c r="A19" s="112" t="s">
        <v>47</v>
      </c>
      <c r="B19" s="140" t="s">
        <v>56</v>
      </c>
      <c r="C19" s="98">
        <v>10</v>
      </c>
      <c r="D19" s="103"/>
      <c r="E19" s="106">
        <v>2</v>
      </c>
      <c r="F19" s="109">
        <f>D19*E19</f>
        <v>0</v>
      </c>
      <c r="G19" s="89"/>
      <c r="H19" s="89"/>
      <c r="I19" s="90"/>
      <c r="J19" s="83"/>
      <c r="K19" s="84"/>
      <c r="L19" s="84"/>
      <c r="M19" s="84"/>
      <c r="N19" s="84"/>
      <c r="O19" s="84"/>
    </row>
    <row r="20" spans="1:15" ht="21" customHeight="1" x14ac:dyDescent="0.2">
      <c r="A20" s="113"/>
      <c r="B20" s="141"/>
      <c r="C20" s="99"/>
      <c r="D20" s="104"/>
      <c r="E20" s="107"/>
      <c r="F20" s="110"/>
      <c r="G20" s="91"/>
      <c r="H20" s="91"/>
      <c r="I20" s="92"/>
      <c r="J20" s="31"/>
    </row>
    <row r="21" spans="1:15" ht="91.5" customHeight="1" x14ac:dyDescent="0.2">
      <c r="A21" s="114"/>
      <c r="B21" s="142"/>
      <c r="C21" s="100"/>
      <c r="D21" s="105"/>
      <c r="E21" s="108"/>
      <c r="F21" s="111"/>
      <c r="G21" s="93"/>
      <c r="H21" s="93"/>
      <c r="I21" s="94"/>
      <c r="J21" s="31"/>
    </row>
    <row r="22" spans="1:15" ht="3.75" customHeight="1" x14ac:dyDescent="0.2">
      <c r="A22" s="112" t="s">
        <v>63</v>
      </c>
      <c r="B22" s="140" t="s">
        <v>64</v>
      </c>
      <c r="C22" s="98">
        <v>10</v>
      </c>
      <c r="D22" s="103"/>
      <c r="E22" s="106">
        <v>0.5</v>
      </c>
      <c r="F22" s="109">
        <f>D22*E22</f>
        <v>0</v>
      </c>
      <c r="G22" s="147"/>
      <c r="H22" s="148"/>
      <c r="I22" s="149"/>
      <c r="J22" s="31"/>
    </row>
    <row r="23" spans="1:15" ht="30.75" customHeight="1" x14ac:dyDescent="0.2">
      <c r="A23" s="156"/>
      <c r="B23" s="158"/>
      <c r="C23" s="160"/>
      <c r="D23" s="162"/>
      <c r="E23" s="160"/>
      <c r="F23" s="170"/>
      <c r="G23" s="150"/>
      <c r="H23" s="151"/>
      <c r="I23" s="152"/>
      <c r="J23" s="31"/>
    </row>
    <row r="24" spans="1:15" ht="9.75" customHeight="1" x14ac:dyDescent="0.15">
      <c r="A24" s="157"/>
      <c r="B24" s="159"/>
      <c r="C24" s="161"/>
      <c r="D24" s="163"/>
      <c r="E24" s="161"/>
      <c r="F24" s="171"/>
      <c r="G24" s="153"/>
      <c r="H24" s="154"/>
      <c r="I24" s="155"/>
    </row>
    <row r="25" spans="1:15" ht="9.75" customHeight="1" x14ac:dyDescent="0.15">
      <c r="A25" s="112" t="s">
        <v>48</v>
      </c>
      <c r="B25" s="140" t="s">
        <v>70</v>
      </c>
      <c r="C25" s="137">
        <v>10</v>
      </c>
      <c r="D25" s="115"/>
      <c r="E25" s="164">
        <v>3</v>
      </c>
      <c r="F25" s="109">
        <f>D25*E25</f>
        <v>0</v>
      </c>
      <c r="G25" s="118"/>
      <c r="H25" s="118"/>
      <c r="I25" s="119"/>
      <c r="J25" s="83"/>
      <c r="K25" s="85"/>
      <c r="L25" s="85"/>
      <c r="M25" s="85"/>
      <c r="N25" s="85"/>
      <c r="O25" s="85"/>
    </row>
    <row r="26" spans="1:15" ht="40.5" customHeight="1" x14ac:dyDescent="0.15">
      <c r="A26" s="113"/>
      <c r="B26" s="141"/>
      <c r="C26" s="138"/>
      <c r="D26" s="116"/>
      <c r="E26" s="165"/>
      <c r="F26" s="110"/>
      <c r="G26" s="120"/>
      <c r="H26" s="120"/>
      <c r="I26" s="121"/>
      <c r="J26" s="83"/>
      <c r="K26" s="85"/>
      <c r="L26" s="85"/>
      <c r="M26" s="85"/>
      <c r="N26" s="85"/>
      <c r="O26" s="85"/>
    </row>
    <row r="27" spans="1:15" ht="96.75" customHeight="1" x14ac:dyDescent="0.15">
      <c r="A27" s="114"/>
      <c r="B27" s="142"/>
      <c r="C27" s="139"/>
      <c r="D27" s="117"/>
      <c r="E27" s="166"/>
      <c r="F27" s="111"/>
      <c r="G27" s="122"/>
      <c r="H27" s="122"/>
      <c r="I27" s="123"/>
      <c r="J27" s="83"/>
      <c r="K27" s="85"/>
      <c r="L27" s="85"/>
      <c r="M27" s="85"/>
      <c r="N27" s="85"/>
      <c r="O27" s="85"/>
    </row>
    <row r="28" spans="1:15" ht="37.5" customHeight="1" x14ac:dyDescent="0.15">
      <c r="A28" s="112" t="s">
        <v>73</v>
      </c>
      <c r="B28" s="140" t="s">
        <v>72</v>
      </c>
      <c r="C28" s="137">
        <v>10</v>
      </c>
      <c r="D28" s="115"/>
      <c r="E28" s="164">
        <v>2.5</v>
      </c>
      <c r="F28" s="109">
        <f>D28*E28</f>
        <v>0</v>
      </c>
      <c r="G28" s="118"/>
      <c r="H28" s="118"/>
      <c r="I28" s="119"/>
      <c r="J28" s="83"/>
      <c r="K28" s="84"/>
      <c r="L28" s="84"/>
      <c r="M28" s="84"/>
      <c r="N28" s="84"/>
      <c r="O28" s="84"/>
    </row>
    <row r="29" spans="1:15" ht="30.75" customHeight="1" x14ac:dyDescent="0.15">
      <c r="A29" s="113"/>
      <c r="B29" s="141"/>
      <c r="C29" s="138"/>
      <c r="D29" s="116"/>
      <c r="E29" s="165"/>
      <c r="F29" s="110"/>
      <c r="G29" s="120"/>
      <c r="H29" s="120"/>
      <c r="I29" s="121"/>
      <c r="J29" s="83"/>
      <c r="K29" s="84"/>
      <c r="L29" s="84"/>
      <c r="M29" s="84"/>
      <c r="N29" s="84"/>
      <c r="O29" s="84"/>
    </row>
    <row r="30" spans="1:15" ht="98.25" customHeight="1" x14ac:dyDescent="0.15">
      <c r="A30" s="114"/>
      <c r="B30" s="142"/>
      <c r="C30" s="139"/>
      <c r="D30" s="117"/>
      <c r="E30" s="166"/>
      <c r="F30" s="111"/>
      <c r="G30" s="122"/>
      <c r="H30" s="122"/>
      <c r="I30" s="123"/>
      <c r="J30" s="83"/>
      <c r="K30" s="84"/>
      <c r="L30" s="84"/>
      <c r="M30" s="84"/>
      <c r="N30" s="84"/>
      <c r="O30" s="84"/>
    </row>
    <row r="31" spans="1:15" ht="5.25" hidden="1" customHeight="1" x14ac:dyDescent="0.2">
      <c r="A31" s="77" t="s">
        <v>49</v>
      </c>
      <c r="B31" s="77" t="s">
        <v>57</v>
      </c>
      <c r="C31" s="78">
        <v>10</v>
      </c>
      <c r="D31" s="80">
        <v>0</v>
      </c>
      <c r="E31" s="76">
        <v>1</v>
      </c>
      <c r="F31" s="81">
        <f>D31*E31</f>
        <v>0</v>
      </c>
      <c r="G31" s="118"/>
      <c r="H31" s="118"/>
      <c r="I31" s="119"/>
      <c r="J31" s="31"/>
    </row>
    <row r="32" spans="1:15" ht="19.5" customHeight="1" x14ac:dyDescent="0.2">
      <c r="A32" s="112" t="s">
        <v>50</v>
      </c>
      <c r="B32" s="140" t="s">
        <v>71</v>
      </c>
      <c r="C32" s="98">
        <v>10</v>
      </c>
      <c r="D32" s="115"/>
      <c r="E32" s="106">
        <v>1</v>
      </c>
      <c r="F32" s="109">
        <f>D32*E32</f>
        <v>0</v>
      </c>
      <c r="G32" s="118"/>
      <c r="H32" s="118"/>
      <c r="I32" s="119"/>
      <c r="J32" s="31"/>
    </row>
    <row r="33" spans="1:10" ht="38.25" customHeight="1" x14ac:dyDescent="0.2">
      <c r="A33" s="113"/>
      <c r="B33" s="141"/>
      <c r="C33" s="99"/>
      <c r="D33" s="116"/>
      <c r="E33" s="107"/>
      <c r="F33" s="110"/>
      <c r="G33" s="120"/>
      <c r="H33" s="120"/>
      <c r="I33" s="121"/>
      <c r="J33" s="31"/>
    </row>
    <row r="34" spans="1:10" ht="27.75" customHeight="1" thickBot="1" x14ac:dyDescent="0.25">
      <c r="A34" s="114"/>
      <c r="B34" s="142"/>
      <c r="C34" s="100"/>
      <c r="D34" s="117"/>
      <c r="E34" s="108"/>
      <c r="F34" s="130"/>
      <c r="G34" s="122"/>
      <c r="H34" s="122"/>
      <c r="I34" s="121"/>
      <c r="J34" s="31"/>
    </row>
    <row r="35" spans="1:10" ht="10.5" customHeight="1" x14ac:dyDescent="0.25">
      <c r="A35" s="143" t="s">
        <v>41</v>
      </c>
      <c r="B35" s="66"/>
      <c r="C35" s="124"/>
      <c r="D35" s="125"/>
      <c r="E35" s="126"/>
      <c r="F35" s="145">
        <f>SUM(F13:F34)</f>
        <v>0</v>
      </c>
      <c r="G35" s="131" t="s">
        <v>84</v>
      </c>
      <c r="H35" s="132"/>
      <c r="I35" s="135">
        <f>ROUND(F35,0)</f>
        <v>0</v>
      </c>
      <c r="J35" s="4"/>
    </row>
    <row r="36" spans="1:10" ht="40.5" customHeight="1" thickBot="1" x14ac:dyDescent="0.2">
      <c r="A36" s="144"/>
      <c r="B36" s="67"/>
      <c r="C36" s="127"/>
      <c r="D36" s="128"/>
      <c r="E36" s="129"/>
      <c r="F36" s="146"/>
      <c r="G36" s="133"/>
      <c r="H36" s="134"/>
      <c r="I36" s="136"/>
    </row>
    <row r="37" spans="1:10" ht="16" x14ac:dyDescent="0.2">
      <c r="A37" s="5"/>
      <c r="B37" s="5"/>
      <c r="C37" s="5"/>
      <c r="D37" s="5"/>
      <c r="E37" s="5"/>
      <c r="F37" s="5"/>
      <c r="G37" s="5"/>
      <c r="H37" s="5"/>
      <c r="I37" s="5"/>
    </row>
    <row r="38" spans="1:10" ht="13.5" customHeight="1" x14ac:dyDescent="0.2">
      <c r="A38" s="5"/>
      <c r="B38" s="5"/>
      <c r="C38" s="5"/>
      <c r="D38" s="5"/>
      <c r="E38" s="5"/>
      <c r="F38" s="44"/>
      <c r="G38" s="44"/>
      <c r="H38" s="44"/>
      <c r="I38" s="44"/>
    </row>
    <row r="39" spans="1:10" ht="13.5" customHeight="1" x14ac:dyDescent="0.2">
      <c r="A39" s="5" t="s">
        <v>83</v>
      </c>
      <c r="B39" s="23"/>
      <c r="C39" s="45"/>
      <c r="D39" s="45"/>
      <c r="E39" s="45"/>
      <c r="F39" s="5"/>
      <c r="G39" s="5"/>
      <c r="H39" s="5"/>
      <c r="I39" s="5"/>
    </row>
    <row r="40" spans="1:10" ht="13.5" customHeight="1" x14ac:dyDescent="0.15">
      <c r="A40" s="6"/>
      <c r="B40" s="6"/>
      <c r="C40" s="6"/>
      <c r="D40" s="6"/>
      <c r="E40" s="6"/>
      <c r="F40" s="6"/>
      <c r="G40" s="6"/>
      <c r="H40" s="6"/>
      <c r="I40" s="6"/>
    </row>
    <row r="41" spans="1:10" ht="13.5" customHeight="1" x14ac:dyDescent="0.15">
      <c r="A41" s="22"/>
      <c r="B41" s="22"/>
    </row>
    <row r="42" spans="1:10" x14ac:dyDescent="0.15">
      <c r="A42" s="22"/>
      <c r="B42" s="22"/>
    </row>
    <row r="43" spans="1:10" x14ac:dyDescent="0.15">
      <c r="A43" s="22"/>
      <c r="B43" s="22"/>
    </row>
    <row r="44" spans="1:10" x14ac:dyDescent="0.15">
      <c r="A44" s="22"/>
      <c r="B44" s="22"/>
    </row>
  </sheetData>
  <sheetProtection selectLockedCells="1"/>
  <protectedRanges>
    <protectedRange sqref="B7:B9 D13 D16 D19 D25 D28 D31 D32" name="Bereich1"/>
  </protectedRanges>
  <mergeCells count="62">
    <mergeCell ref="B13:B15"/>
    <mergeCell ref="B16:B18"/>
    <mergeCell ref="A28:A30"/>
    <mergeCell ref="D28:D30"/>
    <mergeCell ref="F28:F30"/>
    <mergeCell ref="E19:E21"/>
    <mergeCell ref="F19:F21"/>
    <mergeCell ref="F25:F27"/>
    <mergeCell ref="E22:E24"/>
    <mergeCell ref="B19:B21"/>
    <mergeCell ref="C25:C27"/>
    <mergeCell ref="C19:C21"/>
    <mergeCell ref="F22:F24"/>
    <mergeCell ref="E16:E18"/>
    <mergeCell ref="F16:F18"/>
    <mergeCell ref="A19:A21"/>
    <mergeCell ref="J28:O30"/>
    <mergeCell ref="G22:I24"/>
    <mergeCell ref="G28:I30"/>
    <mergeCell ref="G32:I34"/>
    <mergeCell ref="A32:A34"/>
    <mergeCell ref="D32:D34"/>
    <mergeCell ref="A22:A24"/>
    <mergeCell ref="B22:B24"/>
    <mergeCell ref="C22:C24"/>
    <mergeCell ref="D22:D24"/>
    <mergeCell ref="A25:A27"/>
    <mergeCell ref="E25:E27"/>
    <mergeCell ref="E28:E30"/>
    <mergeCell ref="E32:E34"/>
    <mergeCell ref="B25:B27"/>
    <mergeCell ref="B28:B30"/>
    <mergeCell ref="B32:B34"/>
    <mergeCell ref="A35:A36"/>
    <mergeCell ref="F35:F36"/>
    <mergeCell ref="D16:D18"/>
    <mergeCell ref="D19:D21"/>
    <mergeCell ref="G35:H36"/>
    <mergeCell ref="I35:I36"/>
    <mergeCell ref="C28:C30"/>
    <mergeCell ref="C32:C34"/>
    <mergeCell ref="G19:I21"/>
    <mergeCell ref="G25:I27"/>
    <mergeCell ref="C35:E36"/>
    <mergeCell ref="G31:I31"/>
    <mergeCell ref="F32:F34"/>
    <mergeCell ref="J16:O19"/>
    <mergeCell ref="J25:O27"/>
    <mergeCell ref="G2:I2"/>
    <mergeCell ref="G7:I7"/>
    <mergeCell ref="A5:I5"/>
    <mergeCell ref="G13:I15"/>
    <mergeCell ref="G16:I18"/>
    <mergeCell ref="A13:A15"/>
    <mergeCell ref="C13:C15"/>
    <mergeCell ref="G12:I12"/>
    <mergeCell ref="D13:D15"/>
    <mergeCell ref="E13:E15"/>
    <mergeCell ref="F13:F15"/>
    <mergeCell ref="A16:A18"/>
    <mergeCell ref="D25:D27"/>
    <mergeCell ref="C16:C18"/>
  </mergeCells>
  <phoneticPr fontId="0" type="noConversion"/>
  <pageMargins left="0.70866141732283472" right="0.51181102362204722" top="0.39370078740157483" bottom="0.39370078740157483" header="0.51181102362204722" footer="0.27559055118110237"/>
  <pageSetup paperSize="9" scale="46"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fitToPage="1"/>
  </sheetPr>
  <dimension ref="A1:O97"/>
  <sheetViews>
    <sheetView showGridLines="0" topLeftCell="A8" zoomScaleNormal="100" workbookViewId="0">
      <selection activeCell="B14" sqref="B14:B17"/>
    </sheetView>
  </sheetViews>
  <sheetFormatPr baseColWidth="10" defaultRowHeight="14" x14ac:dyDescent="0.15"/>
  <cols>
    <col min="1" max="1" width="37.5" customWidth="1"/>
    <col min="2" max="2" width="84.1640625" customWidth="1"/>
    <col min="3" max="3" width="10.83203125" customWidth="1"/>
    <col min="4" max="4" width="10.5" bestFit="1" customWidth="1"/>
    <col min="5" max="5" width="9.6640625" bestFit="1" customWidth="1"/>
    <col min="6" max="6" width="13" bestFit="1" customWidth="1"/>
    <col min="7" max="7" width="7.83203125" customWidth="1"/>
    <col min="8" max="8" width="18.33203125" customWidth="1"/>
    <col min="9" max="9" width="3.83203125" customWidth="1"/>
    <col min="10" max="10" width="42.83203125" customWidth="1"/>
  </cols>
  <sheetData>
    <row r="1" spans="1:11" ht="27" customHeight="1" x14ac:dyDescent="0.2">
      <c r="A1" s="9"/>
      <c r="B1" s="9"/>
      <c r="C1" s="10"/>
      <c r="D1" s="11"/>
      <c r="E1" s="11"/>
      <c r="F1" s="11"/>
      <c r="G1" s="11"/>
      <c r="H1" s="31"/>
      <c r="I1" s="33"/>
      <c r="J1" s="43"/>
      <c r="K1" s="11"/>
    </row>
    <row r="2" spans="1:11" ht="26.25" customHeight="1" x14ac:dyDescent="0.2">
      <c r="A2" s="9"/>
      <c r="B2" s="9"/>
      <c r="C2" s="10"/>
      <c r="D2" s="11"/>
      <c r="E2" s="11"/>
      <c r="F2" s="11"/>
      <c r="G2" s="13"/>
      <c r="H2" s="86"/>
      <c r="I2" s="86"/>
      <c r="J2" s="86"/>
    </row>
    <row r="3" spans="1:11" ht="18" x14ac:dyDescent="0.2">
      <c r="A3" s="9"/>
      <c r="B3" s="9"/>
      <c r="C3" s="10"/>
      <c r="D3" s="11"/>
      <c r="E3" s="11"/>
      <c r="F3" s="11"/>
      <c r="G3" s="13"/>
      <c r="H3" s="12"/>
      <c r="I3" s="14"/>
      <c r="J3" s="11"/>
    </row>
    <row r="4" spans="1:11" ht="12" customHeight="1" x14ac:dyDescent="0.2">
      <c r="A4" s="9"/>
      <c r="B4" s="9"/>
      <c r="C4" s="10"/>
      <c r="D4" s="11"/>
      <c r="E4" s="11"/>
      <c r="F4" s="11"/>
      <c r="G4" s="13"/>
      <c r="H4" s="12"/>
      <c r="I4" s="14"/>
      <c r="J4" s="11"/>
    </row>
    <row r="5" spans="1:11" ht="11.25" customHeight="1" x14ac:dyDescent="0.2">
      <c r="A5" s="29"/>
      <c r="B5" s="29"/>
      <c r="C5" s="30"/>
      <c r="D5" s="31"/>
      <c r="E5" s="31"/>
      <c r="F5" s="31"/>
      <c r="G5" s="32"/>
      <c r="H5" s="33"/>
      <c r="I5" s="34"/>
      <c r="J5" s="31"/>
      <c r="K5" s="11"/>
    </row>
    <row r="6" spans="1:11" ht="20" x14ac:dyDescent="0.2">
      <c r="A6" s="88" t="s">
        <v>54</v>
      </c>
      <c r="B6" s="88"/>
      <c r="C6" s="88"/>
      <c r="D6" s="88"/>
      <c r="E6" s="88"/>
      <c r="F6" s="88"/>
      <c r="G6" s="88"/>
      <c r="H6" s="88"/>
      <c r="I6" s="88"/>
      <c r="J6" s="88"/>
      <c r="K6" s="11"/>
    </row>
    <row r="7" spans="1:11" ht="20.25" customHeight="1" x14ac:dyDescent="0.2">
      <c r="A7" s="35"/>
      <c r="B7" s="35"/>
      <c r="C7" s="35"/>
      <c r="D7" s="35"/>
      <c r="E7" s="35"/>
      <c r="F7" s="35"/>
      <c r="G7" s="35"/>
      <c r="H7" s="35"/>
      <c r="I7" s="35"/>
      <c r="J7" s="35"/>
      <c r="K7" s="11"/>
    </row>
    <row r="8" spans="1:11" ht="30" customHeight="1" x14ac:dyDescent="0.2">
      <c r="A8" s="69" t="str">
        <f>Dokumentation!A7</f>
        <v xml:space="preserve">Prüfling:           </v>
      </c>
      <c r="B8" s="196" t="str">
        <f>IF(Dokumentation!B7&lt;&gt;"",Dokumentation!B7,"")</f>
        <v/>
      </c>
      <c r="C8" s="196"/>
      <c r="D8" s="196"/>
      <c r="E8" s="196"/>
      <c r="F8" s="195"/>
      <c r="G8" s="195"/>
      <c r="H8" s="195"/>
      <c r="I8" s="195"/>
      <c r="J8" s="195"/>
      <c r="K8" s="11"/>
    </row>
    <row r="9" spans="1:11" ht="30" customHeight="1" x14ac:dyDescent="0.2">
      <c r="A9" s="69" t="str">
        <f>Dokumentation!A8</f>
        <v xml:space="preserve">Beruf:               </v>
      </c>
      <c r="B9" s="196" t="str">
        <f>IF(Dokumentation!B8&lt;&gt;"",Dokumentation!B8,"")</f>
        <v>Fachinformatiker Systemintegration</v>
      </c>
      <c r="C9" s="196"/>
      <c r="D9" s="196"/>
      <c r="E9" s="196"/>
      <c r="F9" s="195"/>
      <c r="G9" s="195"/>
      <c r="H9" s="195"/>
      <c r="I9" s="195"/>
      <c r="J9" s="195"/>
      <c r="K9" s="11"/>
    </row>
    <row r="10" spans="1:11" ht="30" customHeight="1" x14ac:dyDescent="0.2">
      <c r="A10" s="69" t="str">
        <f>Dokumentation!A9</f>
        <v xml:space="preserve">Ausschuss:     </v>
      </c>
      <c r="B10" s="196" t="str">
        <f>IF(Dokumentation!B9&lt;&gt;"",Dokumentation!B9,"")</f>
        <v>PA 022</v>
      </c>
      <c r="C10" s="196"/>
      <c r="D10" s="196"/>
      <c r="E10" s="196"/>
      <c r="F10" s="36"/>
      <c r="G10" s="36"/>
      <c r="H10" s="36"/>
      <c r="I10" s="36"/>
      <c r="J10" s="36"/>
      <c r="K10" s="11"/>
    </row>
    <row r="11" spans="1:11" ht="20" x14ac:dyDescent="0.2">
      <c r="A11" s="36"/>
      <c r="B11" s="36"/>
      <c r="C11" s="36"/>
      <c r="D11" s="36"/>
      <c r="E11" s="36"/>
      <c r="F11" s="36"/>
      <c r="G11" s="36"/>
      <c r="H11" s="36"/>
      <c r="I11" s="36"/>
      <c r="J11" s="36"/>
      <c r="K11" s="11"/>
    </row>
    <row r="12" spans="1:11" ht="20" x14ac:dyDescent="0.2">
      <c r="A12" s="36"/>
      <c r="B12" s="36"/>
      <c r="C12" s="36"/>
      <c r="D12" s="36"/>
      <c r="E12" s="36"/>
      <c r="F12" s="36"/>
      <c r="G12" s="36"/>
      <c r="H12" s="36"/>
      <c r="I12" s="36"/>
      <c r="J12" s="36"/>
      <c r="K12" s="11"/>
    </row>
    <row r="13" spans="1:11" ht="36" customHeight="1" x14ac:dyDescent="0.2">
      <c r="A13" s="37" t="s">
        <v>44</v>
      </c>
      <c r="B13" s="37" t="s">
        <v>43</v>
      </c>
      <c r="C13" s="37" t="s">
        <v>42</v>
      </c>
      <c r="D13" s="38" t="s">
        <v>0</v>
      </c>
      <c r="E13" s="38" t="s">
        <v>1</v>
      </c>
      <c r="F13" s="38" t="s">
        <v>2</v>
      </c>
      <c r="G13" s="178" t="s">
        <v>3</v>
      </c>
      <c r="H13" s="178"/>
      <c r="I13" s="178"/>
      <c r="J13" s="178"/>
      <c r="K13" s="11"/>
    </row>
    <row r="14" spans="1:11" ht="3" customHeight="1" x14ac:dyDescent="0.2">
      <c r="A14" s="184" t="s">
        <v>40</v>
      </c>
      <c r="B14" s="112" t="s">
        <v>67</v>
      </c>
      <c r="C14" s="185">
        <v>10</v>
      </c>
      <c r="D14" s="186"/>
      <c r="E14" s="177">
        <v>3</v>
      </c>
      <c r="F14" s="179">
        <f>D14*E14</f>
        <v>0</v>
      </c>
      <c r="G14" s="147"/>
      <c r="H14" s="89"/>
      <c r="I14" s="89"/>
      <c r="J14" s="90"/>
      <c r="K14" s="11"/>
    </row>
    <row r="15" spans="1:11" ht="3" hidden="1" customHeight="1" x14ac:dyDescent="0.2">
      <c r="A15" s="184"/>
      <c r="B15" s="113"/>
      <c r="C15" s="185"/>
      <c r="D15" s="186"/>
      <c r="E15" s="177"/>
      <c r="F15" s="179"/>
      <c r="G15" s="180"/>
      <c r="H15" s="91"/>
      <c r="I15" s="91"/>
      <c r="J15" s="92"/>
      <c r="K15" s="11"/>
    </row>
    <row r="16" spans="1:11" ht="26.25" customHeight="1" x14ac:dyDescent="0.2">
      <c r="A16" s="184"/>
      <c r="B16" s="113"/>
      <c r="C16" s="185"/>
      <c r="D16" s="186"/>
      <c r="E16" s="177"/>
      <c r="F16" s="179"/>
      <c r="G16" s="180"/>
      <c r="H16" s="91"/>
      <c r="I16" s="91"/>
      <c r="J16" s="92"/>
      <c r="K16" s="11"/>
    </row>
    <row r="17" spans="1:15" ht="139.5" customHeight="1" x14ac:dyDescent="0.2">
      <c r="A17" s="184"/>
      <c r="B17" s="114"/>
      <c r="C17" s="185"/>
      <c r="D17" s="186"/>
      <c r="E17" s="177"/>
      <c r="F17" s="179"/>
      <c r="G17" s="181"/>
      <c r="H17" s="93"/>
      <c r="I17" s="93"/>
      <c r="J17" s="94"/>
      <c r="K17" s="11"/>
    </row>
    <row r="18" spans="1:15" ht="3" customHeight="1" x14ac:dyDescent="0.2">
      <c r="A18" s="184" t="s">
        <v>4</v>
      </c>
      <c r="B18" s="112" t="s">
        <v>68</v>
      </c>
      <c r="C18" s="185">
        <v>10</v>
      </c>
      <c r="D18" s="186"/>
      <c r="E18" s="177">
        <v>3</v>
      </c>
      <c r="F18" s="179">
        <f>D18*E18</f>
        <v>0</v>
      </c>
      <c r="G18" s="147" t="s">
        <v>65</v>
      </c>
      <c r="H18" s="89"/>
      <c r="I18" s="89"/>
      <c r="J18" s="90"/>
      <c r="K18" s="11"/>
    </row>
    <row r="19" spans="1:15" ht="3.75" customHeight="1" x14ac:dyDescent="0.2">
      <c r="A19" s="187"/>
      <c r="B19" s="113"/>
      <c r="C19" s="185"/>
      <c r="D19" s="186"/>
      <c r="E19" s="177"/>
      <c r="F19" s="179"/>
      <c r="G19" s="180"/>
      <c r="H19" s="91"/>
      <c r="I19" s="91"/>
      <c r="J19" s="92"/>
      <c r="K19" s="11"/>
    </row>
    <row r="20" spans="1:15" ht="19.5" customHeight="1" x14ac:dyDescent="0.2">
      <c r="A20" s="187"/>
      <c r="B20" s="113"/>
      <c r="C20" s="185"/>
      <c r="D20" s="186"/>
      <c r="E20" s="177"/>
      <c r="F20" s="179"/>
      <c r="G20" s="180"/>
      <c r="H20" s="91"/>
      <c r="I20" s="91"/>
      <c r="J20" s="92"/>
      <c r="K20" s="11"/>
    </row>
    <row r="21" spans="1:15" ht="152.25" customHeight="1" x14ac:dyDescent="0.2">
      <c r="A21" s="187" t="s">
        <v>7</v>
      </c>
      <c r="B21" s="114"/>
      <c r="C21" s="185"/>
      <c r="D21" s="186"/>
      <c r="E21" s="177"/>
      <c r="F21" s="179"/>
      <c r="G21" s="181"/>
      <c r="H21" s="93"/>
      <c r="I21" s="93"/>
      <c r="J21" s="94"/>
      <c r="K21" s="11"/>
    </row>
    <row r="22" spans="1:15" ht="15" customHeight="1" x14ac:dyDescent="0.15">
      <c r="A22" s="184" t="s">
        <v>53</v>
      </c>
      <c r="B22" s="112" t="s">
        <v>74</v>
      </c>
      <c r="C22" s="185">
        <v>10</v>
      </c>
      <c r="D22" s="186"/>
      <c r="E22" s="177">
        <v>1.5</v>
      </c>
      <c r="F22" s="179">
        <f>D22*E22</f>
        <v>0</v>
      </c>
      <c r="G22" s="176"/>
      <c r="H22" s="176"/>
      <c r="I22" s="176"/>
      <c r="J22" s="176"/>
      <c r="K22" s="172"/>
      <c r="L22" s="173"/>
      <c r="M22" s="173"/>
      <c r="N22" s="173"/>
      <c r="O22" s="173"/>
    </row>
    <row r="23" spans="1:15" ht="21.75" customHeight="1" x14ac:dyDescent="0.15">
      <c r="A23" s="187"/>
      <c r="B23" s="113"/>
      <c r="C23" s="185"/>
      <c r="D23" s="186"/>
      <c r="E23" s="177"/>
      <c r="F23" s="179"/>
      <c r="G23" s="176"/>
      <c r="H23" s="176"/>
      <c r="I23" s="176"/>
      <c r="J23" s="176"/>
      <c r="K23" s="172"/>
      <c r="L23" s="173"/>
      <c r="M23" s="173"/>
      <c r="N23" s="173"/>
      <c r="O23" s="173"/>
    </row>
    <row r="24" spans="1:15" ht="99" customHeight="1" x14ac:dyDescent="0.15">
      <c r="A24" s="187"/>
      <c r="B24" s="114"/>
      <c r="C24" s="185"/>
      <c r="D24" s="186"/>
      <c r="E24" s="177"/>
      <c r="F24" s="179"/>
      <c r="G24" s="176"/>
      <c r="H24" s="176"/>
      <c r="I24" s="176"/>
      <c r="J24" s="176"/>
      <c r="K24" s="172"/>
      <c r="L24" s="173"/>
      <c r="M24" s="173"/>
      <c r="N24" s="173"/>
      <c r="O24" s="173"/>
    </row>
    <row r="25" spans="1:15" ht="10.5" customHeight="1" x14ac:dyDescent="0.2">
      <c r="A25" s="182" t="s">
        <v>75</v>
      </c>
      <c r="B25" s="112" t="s">
        <v>76</v>
      </c>
      <c r="C25" s="193">
        <v>10</v>
      </c>
      <c r="D25" s="186"/>
      <c r="E25" s="192">
        <v>2.5</v>
      </c>
      <c r="F25" s="194">
        <f>D25*E25</f>
        <v>0</v>
      </c>
      <c r="G25" s="174"/>
      <c r="H25" s="174"/>
      <c r="I25" s="174"/>
      <c r="J25" s="174"/>
      <c r="K25" s="11"/>
    </row>
    <row r="26" spans="1:15" ht="23.25" customHeight="1" x14ac:dyDescent="0.2">
      <c r="A26" s="182"/>
      <c r="B26" s="113"/>
      <c r="C26" s="193"/>
      <c r="D26" s="186"/>
      <c r="E26" s="193"/>
      <c r="F26" s="194"/>
      <c r="G26" s="174"/>
      <c r="H26" s="174"/>
      <c r="I26" s="174"/>
      <c r="J26" s="174"/>
      <c r="K26" s="11"/>
    </row>
    <row r="27" spans="1:15" ht="8.25" customHeight="1" x14ac:dyDescent="0.2">
      <c r="A27" s="182"/>
      <c r="B27" s="113"/>
      <c r="C27" s="193"/>
      <c r="D27" s="186"/>
      <c r="E27" s="193"/>
      <c r="F27" s="194"/>
      <c r="G27" s="174"/>
      <c r="H27" s="174"/>
      <c r="I27" s="174"/>
      <c r="J27" s="174"/>
      <c r="K27" s="11"/>
    </row>
    <row r="28" spans="1:15" ht="138.75" customHeight="1" thickBot="1" x14ac:dyDescent="0.25">
      <c r="A28" s="183"/>
      <c r="B28" s="114"/>
      <c r="C28" s="137"/>
      <c r="D28" s="115"/>
      <c r="E28" s="137"/>
      <c r="F28" s="109"/>
      <c r="G28" s="175"/>
      <c r="H28" s="175"/>
      <c r="I28" s="175"/>
      <c r="J28" s="175"/>
      <c r="K28" s="11"/>
    </row>
    <row r="29" spans="1:15" ht="45.75" customHeight="1" thickBot="1" x14ac:dyDescent="0.25">
      <c r="A29" s="37" t="s">
        <v>5</v>
      </c>
      <c r="B29" s="75"/>
      <c r="C29" s="185"/>
      <c r="D29" s="185"/>
      <c r="E29" s="191"/>
      <c r="F29" s="82">
        <f>SUM(F14:F25)</f>
        <v>0</v>
      </c>
      <c r="G29" s="188" t="s">
        <v>6</v>
      </c>
      <c r="H29" s="189"/>
      <c r="I29" s="189"/>
      <c r="J29" s="190"/>
      <c r="K29" s="11"/>
    </row>
    <row r="30" spans="1:15" ht="31.5" customHeight="1" x14ac:dyDescent="0.2">
      <c r="A30" s="5"/>
      <c r="B30" s="24"/>
      <c r="C30" s="25"/>
      <c r="D30" s="25"/>
      <c r="E30" s="25"/>
      <c r="F30" s="26"/>
      <c r="G30" s="27"/>
      <c r="H30" s="27"/>
      <c r="I30" s="27"/>
      <c r="J30" s="27"/>
      <c r="K30" s="28"/>
    </row>
    <row r="31" spans="1:15" ht="16" x14ac:dyDescent="0.2">
      <c r="A31" s="7" t="str">
        <f>Dokumentation!A39</f>
        <v>Stand: 4.10.2019</v>
      </c>
      <c r="B31" s="7"/>
      <c r="C31" s="7"/>
      <c r="D31" s="7"/>
      <c r="E31" s="7"/>
      <c r="F31" s="7"/>
      <c r="G31" s="7"/>
      <c r="H31" s="7"/>
      <c r="I31" s="7"/>
      <c r="J31" s="7"/>
    </row>
    <row r="32" spans="1:15" ht="16" x14ac:dyDescent="0.2">
      <c r="A32" s="7"/>
      <c r="B32" s="7"/>
      <c r="C32" s="7"/>
      <c r="D32" s="7"/>
      <c r="E32" s="7"/>
      <c r="F32" s="7"/>
      <c r="G32" s="7"/>
      <c r="H32" s="7"/>
      <c r="I32" s="7"/>
      <c r="J32" s="7"/>
    </row>
    <row r="33" spans="1:10" ht="11.25" customHeight="1" x14ac:dyDescent="0.2">
      <c r="A33" s="7"/>
      <c r="B33" s="7"/>
      <c r="C33" s="7"/>
      <c r="D33" s="7"/>
      <c r="E33" s="7"/>
      <c r="F33" s="7"/>
      <c r="G33" s="7"/>
      <c r="H33" s="7"/>
      <c r="I33" s="7"/>
      <c r="J33" s="7"/>
    </row>
    <row r="34" spans="1:10" ht="11.25" customHeight="1" x14ac:dyDescent="0.2">
      <c r="A34" s="7"/>
      <c r="B34" s="7"/>
      <c r="C34" s="7"/>
      <c r="D34" s="7"/>
      <c r="E34" s="7"/>
      <c r="F34" s="7"/>
      <c r="G34" s="7"/>
      <c r="H34" s="7"/>
      <c r="I34" s="7"/>
      <c r="J34" s="7"/>
    </row>
    <row r="35" spans="1:10" ht="12.75" customHeight="1" x14ac:dyDescent="0.2">
      <c r="A35" s="22"/>
      <c r="B35" s="22"/>
      <c r="C35" s="7"/>
      <c r="D35" s="7"/>
      <c r="E35" s="7"/>
      <c r="F35" s="7"/>
      <c r="G35" s="7"/>
      <c r="H35" s="7"/>
      <c r="I35" s="7"/>
      <c r="J35" s="7"/>
    </row>
    <row r="36" spans="1:10" ht="12.75" customHeight="1" x14ac:dyDescent="0.2">
      <c r="A36" s="22"/>
      <c r="B36" s="22"/>
      <c r="C36" s="7"/>
      <c r="D36" s="7"/>
      <c r="E36" s="7"/>
      <c r="F36" s="7"/>
      <c r="G36" s="7"/>
      <c r="H36" s="7"/>
      <c r="I36" s="7"/>
      <c r="J36" s="7"/>
    </row>
    <row r="37" spans="1:10" ht="12.75" customHeight="1" x14ac:dyDescent="0.2">
      <c r="A37" s="22"/>
      <c r="B37" s="22"/>
      <c r="C37" s="7"/>
      <c r="D37" s="7"/>
      <c r="E37" s="7"/>
      <c r="F37" s="7"/>
      <c r="G37" s="7"/>
      <c r="H37" s="7"/>
      <c r="I37" s="7"/>
      <c r="J37" s="7"/>
    </row>
    <row r="38" spans="1:10" ht="12.75" customHeight="1" x14ac:dyDescent="0.2">
      <c r="A38" s="22"/>
      <c r="B38" s="22"/>
      <c r="C38" s="7"/>
      <c r="D38" s="7"/>
      <c r="E38" s="7"/>
      <c r="F38" s="7"/>
      <c r="G38" s="7"/>
      <c r="H38" s="7"/>
      <c r="I38" s="7"/>
      <c r="J38" s="7"/>
    </row>
    <row r="39" spans="1:10" ht="16" x14ac:dyDescent="0.2">
      <c r="A39" s="8"/>
      <c r="B39" s="8"/>
      <c r="C39" s="7"/>
      <c r="D39" s="7"/>
      <c r="E39" s="7"/>
      <c r="F39" s="7"/>
      <c r="G39" s="7"/>
      <c r="H39" s="7"/>
      <c r="I39" s="7"/>
      <c r="J39" s="7"/>
    </row>
    <row r="40" spans="1:10" ht="16" x14ac:dyDescent="0.2">
      <c r="A40" s="7"/>
      <c r="B40" s="7"/>
      <c r="C40" s="7"/>
      <c r="D40" s="7"/>
      <c r="E40" s="7"/>
      <c r="F40" s="7"/>
      <c r="G40" s="7"/>
      <c r="H40" s="7"/>
      <c r="I40" s="7"/>
      <c r="J40" s="7"/>
    </row>
    <row r="41" spans="1:10" ht="16" x14ac:dyDescent="0.2">
      <c r="A41" s="7"/>
      <c r="B41" s="7"/>
      <c r="C41" s="7"/>
      <c r="D41" s="7"/>
      <c r="E41" s="7"/>
      <c r="F41" s="7"/>
      <c r="G41" s="7"/>
      <c r="H41" s="7"/>
      <c r="I41" s="7"/>
      <c r="J41" s="7"/>
    </row>
    <row r="42" spans="1:10" ht="16" x14ac:dyDescent="0.2">
      <c r="A42" s="7"/>
      <c r="B42" s="7"/>
      <c r="C42" s="7"/>
      <c r="D42" s="7"/>
      <c r="E42" s="7"/>
      <c r="F42" s="7"/>
      <c r="G42" s="7"/>
      <c r="H42" s="7"/>
      <c r="I42" s="7"/>
      <c r="J42" s="7"/>
    </row>
    <row r="43" spans="1:10" ht="16" x14ac:dyDescent="0.2">
      <c r="A43" s="7"/>
      <c r="B43" s="7"/>
      <c r="C43" s="7"/>
      <c r="D43" s="7"/>
      <c r="E43" s="7"/>
      <c r="F43" s="7"/>
      <c r="G43" s="7"/>
      <c r="H43" s="7"/>
      <c r="I43" s="7"/>
      <c r="J43" s="7"/>
    </row>
    <row r="44" spans="1:10" ht="16" x14ac:dyDescent="0.2">
      <c r="A44" s="7"/>
      <c r="B44" s="7"/>
      <c r="C44" s="7"/>
      <c r="D44" s="7"/>
      <c r="E44" s="7"/>
      <c r="F44" s="7"/>
      <c r="G44" s="7"/>
      <c r="H44" s="7"/>
      <c r="I44" s="7"/>
      <c r="J44" s="7"/>
    </row>
    <row r="45" spans="1:10" ht="16" x14ac:dyDescent="0.2">
      <c r="A45" s="7"/>
      <c r="B45" s="7"/>
      <c r="C45" s="7"/>
      <c r="D45" s="7"/>
      <c r="E45" s="7"/>
      <c r="F45" s="7"/>
      <c r="G45" s="7"/>
      <c r="H45" s="7"/>
      <c r="I45" s="7"/>
      <c r="J45" s="7"/>
    </row>
    <row r="46" spans="1:10" ht="16" x14ac:dyDescent="0.2">
      <c r="A46" s="7"/>
      <c r="B46" s="7"/>
      <c r="C46" s="7"/>
      <c r="D46" s="7"/>
      <c r="E46" s="7"/>
      <c r="F46" s="7"/>
      <c r="G46" s="7"/>
      <c r="H46" s="7"/>
      <c r="I46" s="7"/>
      <c r="J46" s="7"/>
    </row>
    <row r="47" spans="1:10" ht="16" x14ac:dyDescent="0.2">
      <c r="A47" s="7"/>
      <c r="B47" s="7"/>
      <c r="C47" s="7"/>
      <c r="D47" s="7"/>
      <c r="E47" s="7"/>
      <c r="F47" s="7"/>
      <c r="G47" s="7"/>
      <c r="H47" s="7"/>
      <c r="I47" s="7"/>
      <c r="J47" s="7"/>
    </row>
    <row r="48" spans="1:10" ht="16" x14ac:dyDescent="0.2">
      <c r="A48" s="7"/>
      <c r="B48" s="7"/>
      <c r="C48" s="7"/>
      <c r="D48" s="7"/>
      <c r="E48" s="7"/>
      <c r="F48" s="7"/>
      <c r="G48" s="7"/>
      <c r="H48" s="7"/>
      <c r="I48" s="7"/>
      <c r="J48" s="7"/>
    </row>
    <row r="49" spans="1:10" ht="16" x14ac:dyDescent="0.2">
      <c r="A49" s="7"/>
      <c r="B49" s="7"/>
      <c r="C49" s="7"/>
      <c r="D49" s="7"/>
      <c r="E49" s="7"/>
      <c r="F49" s="7"/>
      <c r="G49" s="7"/>
      <c r="H49" s="7"/>
      <c r="I49" s="7"/>
      <c r="J49" s="7"/>
    </row>
    <row r="50" spans="1:10" ht="16" x14ac:dyDescent="0.2">
      <c r="A50" s="7"/>
      <c r="B50" s="7"/>
      <c r="C50" s="7"/>
      <c r="D50" s="7"/>
      <c r="E50" s="7"/>
      <c r="F50" s="7"/>
      <c r="G50" s="7"/>
      <c r="H50" s="7"/>
      <c r="I50" s="7"/>
      <c r="J50" s="7"/>
    </row>
    <row r="51" spans="1:10" ht="16" x14ac:dyDescent="0.2">
      <c r="A51" s="7"/>
      <c r="B51" s="7"/>
      <c r="C51" s="7"/>
      <c r="D51" s="7"/>
      <c r="E51" s="7"/>
      <c r="F51" s="7"/>
      <c r="G51" s="7"/>
      <c r="H51" s="7"/>
      <c r="I51" s="7"/>
      <c r="J51" s="7"/>
    </row>
    <row r="52" spans="1:10" ht="16" x14ac:dyDescent="0.2">
      <c r="A52" s="7"/>
      <c r="B52" s="7"/>
      <c r="C52" s="7"/>
      <c r="D52" s="7"/>
      <c r="E52" s="7"/>
      <c r="F52" s="7"/>
      <c r="G52" s="7"/>
      <c r="H52" s="7"/>
      <c r="I52" s="7"/>
      <c r="J52" s="7"/>
    </row>
    <row r="53" spans="1:10" ht="16" x14ac:dyDescent="0.2">
      <c r="A53" s="7"/>
      <c r="B53" s="7"/>
      <c r="C53" s="7"/>
      <c r="D53" s="7"/>
      <c r="E53" s="7"/>
      <c r="F53" s="7"/>
      <c r="G53" s="7"/>
      <c r="H53" s="7"/>
      <c r="I53" s="7"/>
      <c r="J53" s="7"/>
    </row>
    <row r="54" spans="1:10" ht="16" x14ac:dyDescent="0.2">
      <c r="A54" s="7"/>
      <c r="B54" s="7"/>
      <c r="C54" s="7"/>
      <c r="D54" s="7"/>
      <c r="E54" s="7"/>
      <c r="F54" s="7"/>
      <c r="G54" s="7"/>
      <c r="H54" s="7"/>
      <c r="I54" s="7"/>
      <c r="J54" s="7"/>
    </row>
    <row r="55" spans="1:10" ht="16" x14ac:dyDescent="0.2">
      <c r="A55" s="7"/>
      <c r="B55" s="7"/>
      <c r="C55" s="7"/>
      <c r="D55" s="7"/>
      <c r="E55" s="7"/>
      <c r="F55" s="7"/>
      <c r="G55" s="7"/>
      <c r="H55" s="7"/>
      <c r="I55" s="7"/>
      <c r="J55" s="7"/>
    </row>
    <row r="56" spans="1:10" ht="16" x14ac:dyDescent="0.2">
      <c r="A56" s="7"/>
      <c r="B56" s="7"/>
      <c r="C56" s="7"/>
      <c r="D56" s="7"/>
      <c r="E56" s="7"/>
      <c r="F56" s="7"/>
      <c r="G56" s="7"/>
      <c r="H56" s="7"/>
      <c r="I56" s="7"/>
      <c r="J56" s="7"/>
    </row>
    <row r="57" spans="1:10" ht="16" x14ac:dyDescent="0.2">
      <c r="A57" s="7"/>
      <c r="B57" s="7"/>
      <c r="C57" s="7"/>
      <c r="D57" s="7"/>
      <c r="E57" s="7"/>
      <c r="F57" s="7"/>
      <c r="G57" s="7"/>
      <c r="H57" s="7"/>
      <c r="I57" s="7"/>
      <c r="J57" s="7"/>
    </row>
    <row r="58" spans="1:10" ht="16" x14ac:dyDescent="0.2">
      <c r="A58" s="7"/>
      <c r="B58" s="7"/>
      <c r="C58" s="7"/>
      <c r="D58" s="7"/>
      <c r="E58" s="7"/>
      <c r="F58" s="7"/>
      <c r="G58" s="7"/>
      <c r="H58" s="7"/>
      <c r="I58" s="7"/>
      <c r="J58" s="7"/>
    </row>
    <row r="59" spans="1:10" ht="16" x14ac:dyDescent="0.2">
      <c r="A59" s="7"/>
      <c r="B59" s="7"/>
      <c r="C59" s="7"/>
      <c r="D59" s="7"/>
      <c r="E59" s="7"/>
      <c r="F59" s="7"/>
      <c r="G59" s="7"/>
      <c r="H59" s="7"/>
      <c r="I59" s="7"/>
      <c r="J59" s="7"/>
    </row>
    <row r="60" spans="1:10" ht="16" x14ac:dyDescent="0.2">
      <c r="A60" s="7"/>
      <c r="B60" s="7"/>
      <c r="C60" s="7"/>
      <c r="D60" s="7"/>
      <c r="E60" s="7"/>
      <c r="F60" s="7"/>
      <c r="G60" s="7"/>
      <c r="H60" s="7"/>
      <c r="I60" s="7"/>
      <c r="J60" s="7"/>
    </row>
    <row r="61" spans="1:10" ht="16" x14ac:dyDescent="0.2">
      <c r="A61" s="7"/>
      <c r="B61" s="7"/>
      <c r="C61" s="7"/>
      <c r="D61" s="7"/>
      <c r="E61" s="7"/>
      <c r="F61" s="7"/>
      <c r="G61" s="7"/>
      <c r="H61" s="7"/>
      <c r="I61" s="7"/>
      <c r="J61" s="7"/>
    </row>
    <row r="62" spans="1:10" ht="16" x14ac:dyDescent="0.2">
      <c r="A62" s="7"/>
      <c r="B62" s="7"/>
      <c r="C62" s="7"/>
      <c r="D62" s="7"/>
      <c r="E62" s="7"/>
      <c r="F62" s="7"/>
      <c r="G62" s="7"/>
      <c r="H62" s="7"/>
      <c r="I62" s="7"/>
      <c r="J62" s="7"/>
    </row>
    <row r="63" spans="1:10" ht="16" x14ac:dyDescent="0.2">
      <c r="A63" s="7"/>
      <c r="B63" s="7"/>
      <c r="C63" s="7"/>
      <c r="D63" s="7"/>
      <c r="E63" s="7"/>
      <c r="F63" s="7"/>
      <c r="G63" s="7"/>
      <c r="H63" s="7"/>
      <c r="I63" s="7"/>
      <c r="J63" s="7"/>
    </row>
    <row r="64" spans="1:10" ht="16" x14ac:dyDescent="0.2">
      <c r="A64" s="7"/>
      <c r="B64" s="7"/>
      <c r="C64" s="7"/>
      <c r="D64" s="7"/>
      <c r="E64" s="7"/>
      <c r="F64" s="7"/>
      <c r="G64" s="7"/>
      <c r="H64" s="7"/>
      <c r="I64" s="7"/>
      <c r="J64" s="7"/>
    </row>
    <row r="65" spans="1:10" ht="16" x14ac:dyDescent="0.2">
      <c r="A65" s="7"/>
      <c r="B65" s="7"/>
      <c r="C65" s="7"/>
      <c r="D65" s="7"/>
      <c r="E65" s="7"/>
      <c r="F65" s="7"/>
      <c r="G65" s="7"/>
      <c r="H65" s="7"/>
      <c r="I65" s="7"/>
      <c r="J65" s="7"/>
    </row>
    <row r="66" spans="1:10" ht="16" x14ac:dyDescent="0.2">
      <c r="A66" s="7"/>
      <c r="B66" s="7"/>
      <c r="C66" s="7"/>
      <c r="D66" s="7"/>
      <c r="E66" s="7"/>
      <c r="F66" s="7"/>
      <c r="G66" s="7"/>
      <c r="H66" s="7"/>
      <c r="I66" s="7"/>
      <c r="J66" s="7"/>
    </row>
    <row r="67" spans="1:10" ht="16" x14ac:dyDescent="0.2">
      <c r="A67" s="7"/>
      <c r="B67" s="7"/>
      <c r="C67" s="7"/>
      <c r="D67" s="7"/>
      <c r="E67" s="7"/>
      <c r="F67" s="7"/>
      <c r="G67" s="7"/>
      <c r="H67" s="7"/>
      <c r="I67" s="7"/>
      <c r="J67" s="7"/>
    </row>
    <row r="68" spans="1:10" ht="16" x14ac:dyDescent="0.2">
      <c r="A68" s="7"/>
      <c r="B68" s="7"/>
      <c r="C68" s="7"/>
      <c r="D68" s="7"/>
      <c r="E68" s="7"/>
      <c r="F68" s="7"/>
      <c r="G68" s="7"/>
      <c r="H68" s="7"/>
      <c r="I68" s="7"/>
      <c r="J68" s="7"/>
    </row>
    <row r="69" spans="1:10" ht="16" x14ac:dyDescent="0.2">
      <c r="A69" s="7"/>
      <c r="B69" s="7"/>
      <c r="C69" s="7"/>
      <c r="D69" s="7"/>
      <c r="E69" s="7"/>
      <c r="F69" s="7"/>
      <c r="G69" s="7"/>
      <c r="H69" s="7"/>
      <c r="I69" s="7"/>
      <c r="J69" s="7"/>
    </row>
    <row r="70" spans="1:10" ht="16" x14ac:dyDescent="0.2">
      <c r="A70" s="7"/>
      <c r="B70" s="7"/>
      <c r="C70" s="7"/>
      <c r="D70" s="7"/>
      <c r="E70" s="7"/>
      <c r="F70" s="7"/>
      <c r="G70" s="7"/>
      <c r="H70" s="7"/>
      <c r="I70" s="7"/>
      <c r="J70" s="7"/>
    </row>
    <row r="71" spans="1:10" ht="16" x14ac:dyDescent="0.2">
      <c r="A71" s="7"/>
      <c r="B71" s="7"/>
      <c r="C71" s="7"/>
      <c r="D71" s="7"/>
      <c r="E71" s="7"/>
      <c r="F71" s="7"/>
      <c r="G71" s="7"/>
      <c r="H71" s="7"/>
      <c r="I71" s="7"/>
      <c r="J71" s="7"/>
    </row>
    <row r="72" spans="1:10" ht="16" x14ac:dyDescent="0.2">
      <c r="A72" s="7"/>
      <c r="B72" s="7"/>
      <c r="C72" s="7"/>
      <c r="D72" s="7"/>
      <c r="E72" s="7"/>
      <c r="F72" s="7"/>
      <c r="G72" s="7"/>
      <c r="H72" s="7"/>
      <c r="I72" s="7"/>
      <c r="J72" s="7"/>
    </row>
    <row r="73" spans="1:10" ht="16" x14ac:dyDescent="0.2">
      <c r="A73" s="7"/>
      <c r="B73" s="7"/>
      <c r="C73" s="7"/>
      <c r="D73" s="7"/>
      <c r="E73" s="7"/>
      <c r="F73" s="7"/>
      <c r="G73" s="7"/>
      <c r="H73" s="7"/>
      <c r="I73" s="7"/>
      <c r="J73" s="7"/>
    </row>
    <row r="74" spans="1:10" ht="16" x14ac:dyDescent="0.2">
      <c r="A74" s="7"/>
      <c r="B74" s="7"/>
      <c r="C74" s="7"/>
      <c r="D74" s="7"/>
      <c r="E74" s="7"/>
      <c r="F74" s="7"/>
      <c r="G74" s="7"/>
      <c r="H74" s="7"/>
      <c r="I74" s="7"/>
      <c r="J74" s="7"/>
    </row>
    <row r="75" spans="1:10" ht="16" x14ac:dyDescent="0.2">
      <c r="A75" s="7"/>
      <c r="B75" s="7"/>
      <c r="C75" s="7"/>
      <c r="D75" s="7"/>
      <c r="E75" s="7"/>
      <c r="F75" s="7"/>
      <c r="G75" s="7"/>
      <c r="H75" s="7"/>
      <c r="I75" s="7"/>
      <c r="J75" s="7"/>
    </row>
    <row r="76" spans="1:10" ht="16" x14ac:dyDescent="0.2">
      <c r="A76" s="7"/>
      <c r="B76" s="7"/>
      <c r="C76" s="7"/>
      <c r="D76" s="7"/>
      <c r="E76" s="7"/>
      <c r="F76" s="7"/>
      <c r="G76" s="7"/>
      <c r="H76" s="7"/>
      <c r="I76" s="7"/>
      <c r="J76" s="7"/>
    </row>
    <row r="77" spans="1:10" ht="16" x14ac:dyDescent="0.2">
      <c r="A77" s="7"/>
      <c r="B77" s="7"/>
      <c r="C77" s="7"/>
      <c r="D77" s="7"/>
      <c r="E77" s="7"/>
      <c r="F77" s="7"/>
      <c r="G77" s="7"/>
      <c r="H77" s="7"/>
      <c r="I77" s="7"/>
      <c r="J77" s="7"/>
    </row>
    <row r="78" spans="1:10" ht="16" x14ac:dyDescent="0.2">
      <c r="A78" s="7"/>
      <c r="B78" s="7"/>
      <c r="C78" s="7"/>
      <c r="D78" s="7"/>
      <c r="E78" s="7"/>
      <c r="F78" s="7"/>
      <c r="G78" s="7"/>
      <c r="H78" s="7"/>
      <c r="I78" s="7"/>
      <c r="J78" s="7"/>
    </row>
    <row r="79" spans="1:10" x14ac:dyDescent="0.15">
      <c r="A79" s="2"/>
      <c r="B79" s="2"/>
      <c r="C79" s="2"/>
      <c r="D79" s="2"/>
      <c r="E79" s="2"/>
      <c r="F79" s="2"/>
      <c r="G79" s="2"/>
      <c r="H79" s="2"/>
      <c r="I79" s="2"/>
      <c r="J79" s="2"/>
    </row>
    <row r="80" spans="1:10" x14ac:dyDescent="0.15">
      <c r="A80" s="2"/>
      <c r="B80" s="2"/>
      <c r="C80" s="2"/>
      <c r="D80" s="2"/>
      <c r="E80" s="2"/>
      <c r="F80" s="2"/>
      <c r="G80" s="2"/>
      <c r="H80" s="2"/>
      <c r="I80" s="2"/>
      <c r="J80" s="2"/>
    </row>
    <row r="81" spans="1:10" x14ac:dyDescent="0.15">
      <c r="A81" s="2"/>
      <c r="B81" s="2"/>
      <c r="C81" s="2"/>
      <c r="D81" s="2"/>
      <c r="E81" s="2"/>
      <c r="F81" s="2"/>
      <c r="G81" s="2"/>
      <c r="H81" s="2"/>
      <c r="I81" s="2"/>
      <c r="J81" s="2"/>
    </row>
    <row r="82" spans="1:10" x14ac:dyDescent="0.15">
      <c r="A82" s="2"/>
      <c r="B82" s="2"/>
      <c r="C82" s="2"/>
      <c r="D82" s="2"/>
      <c r="E82" s="2"/>
      <c r="F82" s="2"/>
      <c r="G82" s="2"/>
      <c r="H82" s="2"/>
      <c r="I82" s="2"/>
      <c r="J82" s="2"/>
    </row>
    <row r="83" spans="1:10" x14ac:dyDescent="0.15">
      <c r="A83" s="2"/>
      <c r="B83" s="2"/>
      <c r="C83" s="2"/>
      <c r="D83" s="2"/>
      <c r="E83" s="2"/>
      <c r="F83" s="2"/>
      <c r="G83" s="2"/>
      <c r="H83" s="2"/>
      <c r="I83" s="2"/>
      <c r="J83" s="2"/>
    </row>
    <row r="84" spans="1:10" x14ac:dyDescent="0.15">
      <c r="A84" s="2"/>
      <c r="B84" s="2"/>
      <c r="C84" s="2"/>
      <c r="D84" s="2"/>
      <c r="E84" s="2"/>
      <c r="F84" s="2"/>
      <c r="G84" s="2"/>
      <c r="H84" s="2"/>
      <c r="I84" s="2"/>
      <c r="J84" s="2"/>
    </row>
    <row r="85" spans="1:10" x14ac:dyDescent="0.15">
      <c r="A85" s="2"/>
      <c r="B85" s="2"/>
      <c r="C85" s="2"/>
      <c r="D85" s="2"/>
      <c r="E85" s="2"/>
      <c r="F85" s="2"/>
      <c r="G85" s="2"/>
      <c r="H85" s="2"/>
      <c r="I85" s="2"/>
      <c r="J85" s="2"/>
    </row>
    <row r="86" spans="1:10" x14ac:dyDescent="0.15">
      <c r="A86" s="2"/>
      <c r="B86" s="2"/>
      <c r="C86" s="2"/>
      <c r="D86" s="2"/>
      <c r="E86" s="2"/>
      <c r="F86" s="2"/>
      <c r="G86" s="2"/>
      <c r="H86" s="2"/>
      <c r="I86" s="2"/>
      <c r="J86" s="2"/>
    </row>
    <row r="87" spans="1:10" x14ac:dyDescent="0.15">
      <c r="A87" s="2"/>
      <c r="B87" s="2"/>
      <c r="C87" s="2"/>
      <c r="D87" s="2"/>
      <c r="E87" s="2"/>
      <c r="F87" s="2"/>
      <c r="G87" s="2"/>
      <c r="H87" s="2"/>
      <c r="I87" s="2"/>
      <c r="J87" s="2"/>
    </row>
    <row r="88" spans="1:10" x14ac:dyDescent="0.15">
      <c r="A88" s="2"/>
      <c r="B88" s="2"/>
      <c r="C88" s="2"/>
      <c r="D88" s="2"/>
      <c r="E88" s="2"/>
      <c r="F88" s="2"/>
      <c r="G88" s="2"/>
      <c r="H88" s="2"/>
      <c r="I88" s="2"/>
      <c r="J88" s="2"/>
    </row>
    <row r="89" spans="1:10" x14ac:dyDescent="0.15">
      <c r="A89" s="2"/>
      <c r="B89" s="2"/>
      <c r="C89" s="2"/>
      <c r="D89" s="2"/>
      <c r="E89" s="2"/>
      <c r="F89" s="2"/>
      <c r="G89" s="2"/>
      <c r="H89" s="2"/>
      <c r="I89" s="2"/>
      <c r="J89" s="2"/>
    </row>
    <row r="90" spans="1:10" x14ac:dyDescent="0.15">
      <c r="A90" s="2"/>
      <c r="B90" s="2"/>
      <c r="C90" s="2"/>
      <c r="D90" s="2"/>
      <c r="E90" s="2"/>
      <c r="F90" s="2"/>
      <c r="G90" s="2"/>
      <c r="H90" s="2"/>
      <c r="I90" s="2"/>
      <c r="J90" s="2"/>
    </row>
    <row r="91" spans="1:10" x14ac:dyDescent="0.15">
      <c r="A91" s="2"/>
      <c r="B91" s="2"/>
      <c r="C91" s="2"/>
      <c r="D91" s="2"/>
      <c r="E91" s="2"/>
      <c r="F91" s="2"/>
      <c r="G91" s="2"/>
      <c r="H91" s="2"/>
      <c r="I91" s="2"/>
      <c r="J91" s="2"/>
    </row>
    <row r="92" spans="1:10" x14ac:dyDescent="0.15">
      <c r="A92" s="2"/>
      <c r="B92" s="2"/>
      <c r="C92" s="2"/>
      <c r="D92" s="2"/>
      <c r="E92" s="2"/>
      <c r="F92" s="2"/>
      <c r="G92" s="2"/>
      <c r="H92" s="2"/>
      <c r="I92" s="2"/>
      <c r="J92" s="2"/>
    </row>
    <row r="93" spans="1:10" x14ac:dyDescent="0.15">
      <c r="A93" s="2"/>
      <c r="B93" s="2"/>
      <c r="C93" s="2"/>
      <c r="D93" s="2"/>
      <c r="E93" s="2"/>
      <c r="F93" s="2"/>
      <c r="G93" s="2"/>
      <c r="H93" s="2"/>
      <c r="I93" s="2"/>
      <c r="J93" s="2"/>
    </row>
    <row r="94" spans="1:10" x14ac:dyDescent="0.15">
      <c r="A94" s="2"/>
      <c r="B94" s="2"/>
      <c r="C94" s="2"/>
      <c r="D94" s="2"/>
      <c r="E94" s="2"/>
      <c r="F94" s="2"/>
      <c r="G94" s="2"/>
      <c r="H94" s="2"/>
      <c r="I94" s="2"/>
      <c r="J94" s="2"/>
    </row>
    <row r="95" spans="1:10" x14ac:dyDescent="0.15">
      <c r="A95" s="2"/>
      <c r="B95" s="2"/>
      <c r="C95" s="2"/>
      <c r="D95" s="2"/>
      <c r="E95" s="2"/>
      <c r="F95" s="2"/>
      <c r="G95" s="2"/>
      <c r="H95" s="2"/>
      <c r="I95" s="2"/>
      <c r="J95" s="2"/>
    </row>
    <row r="96" spans="1:10" x14ac:dyDescent="0.15">
      <c r="A96" s="2"/>
      <c r="B96" s="2"/>
      <c r="C96" s="2"/>
      <c r="D96" s="2"/>
      <c r="E96" s="2"/>
      <c r="F96" s="2"/>
      <c r="G96" s="2"/>
      <c r="H96" s="2"/>
      <c r="I96" s="2"/>
      <c r="J96" s="2"/>
    </row>
    <row r="97" spans="1:4" x14ac:dyDescent="0.15">
      <c r="A97" s="2"/>
      <c r="B97" s="2"/>
      <c r="C97" s="2"/>
      <c r="D97" s="2"/>
    </row>
  </sheetData>
  <sheetProtection selectLockedCells="1"/>
  <protectedRanges>
    <protectedRange sqref="B8 B9 B10 D14 D18 D22 D25 G14 G18 G22 G25" name="Bereich1"/>
  </protectedRanges>
  <mergeCells count="39">
    <mergeCell ref="F8:J8"/>
    <mergeCell ref="F9:J9"/>
    <mergeCell ref="F14:F17"/>
    <mergeCell ref="G14:J17"/>
    <mergeCell ref="E14:E17"/>
    <mergeCell ref="B8:E8"/>
    <mergeCell ref="B9:E9"/>
    <mergeCell ref="B10:E10"/>
    <mergeCell ref="B14:B17"/>
    <mergeCell ref="B18:B21"/>
    <mergeCell ref="B22:B24"/>
    <mergeCell ref="B25:B28"/>
    <mergeCell ref="C18:C21"/>
    <mergeCell ref="D18:D21"/>
    <mergeCell ref="G29:J29"/>
    <mergeCell ref="C29:E29"/>
    <mergeCell ref="E25:E28"/>
    <mergeCell ref="F22:F24"/>
    <mergeCell ref="F25:F28"/>
    <mergeCell ref="C25:C28"/>
    <mergeCell ref="C22:C24"/>
    <mergeCell ref="D25:D28"/>
    <mergeCell ref="D22:D24"/>
    <mergeCell ref="K22:O24"/>
    <mergeCell ref="H2:J2"/>
    <mergeCell ref="G25:J28"/>
    <mergeCell ref="G22:J24"/>
    <mergeCell ref="E22:E24"/>
    <mergeCell ref="A6:J6"/>
    <mergeCell ref="G13:J13"/>
    <mergeCell ref="E18:E21"/>
    <mergeCell ref="F18:F21"/>
    <mergeCell ref="G18:J21"/>
    <mergeCell ref="A25:A28"/>
    <mergeCell ref="A14:A17"/>
    <mergeCell ref="C14:C17"/>
    <mergeCell ref="D14:D17"/>
    <mergeCell ref="A22:A24"/>
    <mergeCell ref="A18:A21"/>
  </mergeCells>
  <phoneticPr fontId="0" type="noConversion"/>
  <pageMargins left="0.70866141732283472" right="0.70866141732283472" top="0.39370078740157483" bottom="0.39370078740157483" header="0.19685039370078741" footer="0.19685039370078741"/>
  <pageSetup paperSize="9" scale="50" orientation="landscape" r:id="rId1"/>
  <headerFooter alignWithMargins="0"/>
  <rowBreaks count="1" manualBreakCount="1">
    <brk id="31" max="10"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36"/>
  <sheetViews>
    <sheetView showGridLines="0" topLeftCell="B1" zoomScaleNormal="100" workbookViewId="0">
      <selection activeCell="G17" sqref="G17:J19"/>
    </sheetView>
  </sheetViews>
  <sheetFormatPr baseColWidth="10" defaultRowHeight="14" x14ac:dyDescent="0.15"/>
  <cols>
    <col min="1" max="1" width="40.1640625" customWidth="1"/>
    <col min="2" max="2" width="85.1640625" customWidth="1"/>
    <col min="3" max="3" width="12.6640625" bestFit="1" customWidth="1"/>
    <col min="4" max="4" width="12.33203125" bestFit="1" customWidth="1"/>
    <col min="5" max="5" width="11.1640625" bestFit="1" customWidth="1"/>
    <col min="6" max="6" width="13" customWidth="1"/>
    <col min="9" max="9" width="44" customWidth="1"/>
    <col min="10" max="10" width="13.83203125" customWidth="1"/>
  </cols>
  <sheetData>
    <row r="1" spans="1:10" ht="20" x14ac:dyDescent="0.2">
      <c r="A1" s="24"/>
      <c r="B1" s="24"/>
      <c r="C1" s="25"/>
      <c r="D1" s="25"/>
      <c r="E1" s="25"/>
      <c r="F1" s="26"/>
      <c r="G1" s="27"/>
      <c r="H1" s="12"/>
      <c r="I1" s="33"/>
      <c r="J1" s="46"/>
    </row>
    <row r="2" spans="1:10" ht="20" x14ac:dyDescent="0.2">
      <c r="A2" s="9"/>
      <c r="B2" s="9"/>
      <c r="C2" s="10"/>
      <c r="D2" s="11"/>
      <c r="E2" s="11"/>
      <c r="F2" s="11"/>
      <c r="G2" s="13"/>
      <c r="H2" s="86"/>
      <c r="I2" s="86"/>
      <c r="J2" s="86"/>
    </row>
    <row r="3" spans="1:10" ht="18" x14ac:dyDescent="0.2">
      <c r="A3" s="9"/>
      <c r="B3" s="9"/>
      <c r="C3" s="10"/>
      <c r="D3" s="11"/>
      <c r="E3" s="11"/>
      <c r="F3" s="11"/>
      <c r="G3" s="13"/>
      <c r="H3" s="12"/>
      <c r="I3" s="14"/>
      <c r="J3" s="11"/>
    </row>
    <row r="4" spans="1:10" ht="18" x14ac:dyDescent="0.15">
      <c r="C4" s="25"/>
      <c r="D4" s="25"/>
      <c r="E4" s="25"/>
      <c r="F4" s="26"/>
      <c r="G4" s="27"/>
      <c r="H4" s="27"/>
      <c r="I4" s="27"/>
      <c r="J4" s="27"/>
    </row>
    <row r="5" spans="1:10" ht="20.25" customHeight="1" x14ac:dyDescent="0.15">
      <c r="C5" s="25"/>
      <c r="D5" s="25"/>
      <c r="E5" s="25"/>
      <c r="F5" s="26"/>
      <c r="G5" s="27"/>
      <c r="H5" s="27"/>
      <c r="I5" s="27"/>
      <c r="J5" s="27"/>
    </row>
    <row r="6" spans="1:10" ht="20" x14ac:dyDescent="0.15">
      <c r="A6" s="218" t="s">
        <v>55</v>
      </c>
      <c r="B6" s="218"/>
      <c r="C6" s="39"/>
      <c r="D6" s="39"/>
      <c r="E6" s="39"/>
      <c r="F6" s="40"/>
      <c r="G6" s="41"/>
      <c r="H6" s="41"/>
      <c r="I6" s="41"/>
      <c r="J6" s="41"/>
    </row>
    <row r="7" spans="1:10" ht="20" x14ac:dyDescent="0.15">
      <c r="A7" s="50"/>
      <c r="B7" s="50"/>
      <c r="C7" s="39"/>
      <c r="D7" s="39"/>
      <c r="E7" s="39"/>
      <c r="F7" s="40"/>
      <c r="G7" s="41"/>
      <c r="H7" s="41"/>
      <c r="I7" s="41"/>
      <c r="J7" s="41"/>
    </row>
    <row r="8" spans="1:10" ht="30" customHeight="1" x14ac:dyDescent="0.2">
      <c r="A8" s="74" t="str">
        <f>Dokumentation!A7</f>
        <v xml:space="preserve">Prüfling:           </v>
      </c>
      <c r="B8" s="219" t="str">
        <f>IF(Dokumentation!B7&lt;&gt;"",Dokumentation!B7,"")</f>
        <v/>
      </c>
      <c r="C8" s="219"/>
      <c r="D8" s="219"/>
      <c r="E8" s="219"/>
      <c r="F8" s="40"/>
      <c r="G8" s="41"/>
      <c r="H8" s="41"/>
      <c r="I8" s="41"/>
      <c r="J8" s="41"/>
    </row>
    <row r="9" spans="1:10" ht="30" customHeight="1" x14ac:dyDescent="0.2">
      <c r="A9" s="74" t="str">
        <f>Dokumentation!A8</f>
        <v xml:space="preserve">Beruf:               </v>
      </c>
      <c r="B9" s="219" t="str">
        <f>IF(Dokumentation!B8&lt;&gt;"",Dokumentation!B8,"")</f>
        <v>Fachinformatiker Systemintegration</v>
      </c>
      <c r="C9" s="219"/>
      <c r="D9" s="219"/>
      <c r="E9" s="219"/>
      <c r="F9" s="40"/>
      <c r="G9" s="41"/>
      <c r="H9" s="41"/>
      <c r="I9" s="41"/>
      <c r="J9" s="41"/>
    </row>
    <row r="10" spans="1:10" ht="30" customHeight="1" x14ac:dyDescent="0.2">
      <c r="A10" s="73" t="str">
        <f>Dokumentation!A9</f>
        <v xml:space="preserve">Ausschuss:     </v>
      </c>
      <c r="B10" s="219" t="str">
        <f>IF(Dokumentation!B9&lt;&gt;"",Dokumentation!B9,"")</f>
        <v>PA 022</v>
      </c>
      <c r="C10" s="219"/>
      <c r="D10" s="219"/>
      <c r="E10" s="219"/>
      <c r="F10" s="40"/>
      <c r="G10" s="41"/>
      <c r="H10" s="41"/>
      <c r="I10" s="41"/>
      <c r="J10" s="41"/>
    </row>
    <row r="11" spans="1:10" ht="20" x14ac:dyDescent="0.2">
      <c r="A11" s="47"/>
      <c r="B11" s="47"/>
      <c r="C11" s="39"/>
      <c r="D11" s="39"/>
      <c r="E11" s="39"/>
      <c r="F11" s="40"/>
      <c r="G11" s="41"/>
      <c r="H11" s="41"/>
      <c r="I11" s="41"/>
      <c r="J11" s="41"/>
    </row>
    <row r="12" spans="1:10" ht="20" x14ac:dyDescent="0.2">
      <c r="A12" s="47"/>
      <c r="B12" s="47"/>
      <c r="C12" s="39"/>
      <c r="D12" s="39"/>
      <c r="E12" s="39"/>
      <c r="F12" s="40"/>
      <c r="G12" s="41"/>
      <c r="H12" s="41"/>
      <c r="I12" s="41"/>
      <c r="J12" s="41"/>
    </row>
    <row r="13" spans="1:10" ht="42" x14ac:dyDescent="0.15">
      <c r="A13" s="48" t="s">
        <v>51</v>
      </c>
      <c r="B13" s="48" t="s">
        <v>43</v>
      </c>
      <c r="C13" s="48" t="s">
        <v>42</v>
      </c>
      <c r="D13" s="49" t="s">
        <v>0</v>
      </c>
      <c r="E13" s="49" t="s">
        <v>1</v>
      </c>
      <c r="F13" s="49" t="s">
        <v>2</v>
      </c>
      <c r="G13" s="178" t="s">
        <v>3</v>
      </c>
      <c r="H13" s="178"/>
      <c r="I13" s="178"/>
      <c r="J13" s="178"/>
    </row>
    <row r="14" spans="1:10" ht="49.5" customHeight="1" x14ac:dyDescent="0.15">
      <c r="A14" s="184" t="s">
        <v>27</v>
      </c>
      <c r="B14" s="112" t="s">
        <v>45</v>
      </c>
      <c r="C14" s="185">
        <v>10</v>
      </c>
      <c r="D14" s="215"/>
      <c r="E14" s="177">
        <v>2</v>
      </c>
      <c r="F14" s="179">
        <f>D14*E14</f>
        <v>0</v>
      </c>
      <c r="G14" s="176"/>
      <c r="H14" s="176"/>
      <c r="I14" s="176"/>
      <c r="J14" s="176"/>
    </row>
    <row r="15" spans="1:10" x14ac:dyDescent="0.15">
      <c r="A15" s="184"/>
      <c r="B15" s="113"/>
      <c r="C15" s="185"/>
      <c r="D15" s="215"/>
      <c r="E15" s="177"/>
      <c r="F15" s="179"/>
      <c r="G15" s="176"/>
      <c r="H15" s="176"/>
      <c r="I15" s="176"/>
      <c r="J15" s="176"/>
    </row>
    <row r="16" spans="1:10" ht="62.25" customHeight="1" x14ac:dyDescent="0.15">
      <c r="A16" s="184"/>
      <c r="B16" s="114"/>
      <c r="C16" s="185"/>
      <c r="D16" s="215"/>
      <c r="E16" s="177"/>
      <c r="F16" s="179"/>
      <c r="G16" s="176"/>
      <c r="H16" s="176"/>
      <c r="I16" s="176"/>
      <c r="J16" s="176"/>
    </row>
    <row r="17" spans="1:15" ht="14.25" customHeight="1" x14ac:dyDescent="0.15">
      <c r="A17" s="184" t="s">
        <v>8</v>
      </c>
      <c r="B17" s="112" t="s">
        <v>81</v>
      </c>
      <c r="C17" s="193">
        <v>10</v>
      </c>
      <c r="D17" s="215"/>
      <c r="E17" s="192">
        <v>3</v>
      </c>
      <c r="F17" s="194">
        <f>D17*E17</f>
        <v>0</v>
      </c>
      <c r="G17" s="176"/>
      <c r="H17" s="176"/>
      <c r="I17" s="176"/>
      <c r="J17" s="176"/>
    </row>
    <row r="18" spans="1:15" ht="14.25" customHeight="1" x14ac:dyDescent="0.15">
      <c r="A18" s="184"/>
      <c r="B18" s="113"/>
      <c r="C18" s="193"/>
      <c r="D18" s="215"/>
      <c r="E18" s="192"/>
      <c r="F18" s="194"/>
      <c r="G18" s="176"/>
      <c r="H18" s="176"/>
      <c r="I18" s="176"/>
      <c r="J18" s="176"/>
    </row>
    <row r="19" spans="1:15" ht="144" customHeight="1" x14ac:dyDescent="0.15">
      <c r="A19" s="184"/>
      <c r="B19" s="114"/>
      <c r="C19" s="193"/>
      <c r="D19" s="215"/>
      <c r="E19" s="192"/>
      <c r="F19" s="194"/>
      <c r="G19" s="176"/>
      <c r="H19" s="176"/>
      <c r="I19" s="176"/>
      <c r="J19" s="176"/>
    </row>
    <row r="20" spans="1:15" ht="14.25" customHeight="1" x14ac:dyDescent="0.15">
      <c r="A20" s="184" t="s">
        <v>78</v>
      </c>
      <c r="B20" s="112" t="s">
        <v>79</v>
      </c>
      <c r="C20" s="193">
        <v>10</v>
      </c>
      <c r="D20" s="215"/>
      <c r="E20" s="192">
        <v>3</v>
      </c>
      <c r="F20" s="179">
        <f>D20*E20</f>
        <v>0</v>
      </c>
      <c r="G20" s="174"/>
      <c r="H20" s="174"/>
      <c r="I20" s="174"/>
      <c r="J20" s="174"/>
      <c r="K20" s="172"/>
      <c r="L20" s="173"/>
      <c r="M20" s="173"/>
      <c r="N20" s="173"/>
      <c r="O20" s="173"/>
    </row>
    <row r="21" spans="1:15" ht="14.25" customHeight="1" x14ac:dyDescent="0.15">
      <c r="A21" s="184"/>
      <c r="B21" s="113"/>
      <c r="C21" s="193"/>
      <c r="D21" s="215"/>
      <c r="E21" s="193"/>
      <c r="F21" s="179"/>
      <c r="G21" s="174"/>
      <c r="H21" s="174"/>
      <c r="I21" s="174"/>
      <c r="J21" s="174"/>
      <c r="K21" s="172"/>
      <c r="L21" s="173"/>
      <c r="M21" s="173"/>
      <c r="N21" s="173"/>
      <c r="O21" s="173"/>
    </row>
    <row r="22" spans="1:15" ht="111" customHeight="1" x14ac:dyDescent="0.15">
      <c r="A22" s="184"/>
      <c r="B22" s="114"/>
      <c r="C22" s="193"/>
      <c r="D22" s="215"/>
      <c r="E22" s="193"/>
      <c r="F22" s="179"/>
      <c r="G22" s="174"/>
      <c r="H22" s="174"/>
      <c r="I22" s="174"/>
      <c r="J22" s="174"/>
      <c r="K22" s="172"/>
      <c r="L22" s="173"/>
      <c r="M22" s="173"/>
      <c r="N22" s="173"/>
      <c r="O22" s="173"/>
    </row>
    <row r="23" spans="1:15" ht="14.25" customHeight="1" x14ac:dyDescent="0.15">
      <c r="A23" s="184" t="s">
        <v>77</v>
      </c>
      <c r="B23" s="112" t="s">
        <v>80</v>
      </c>
      <c r="C23" s="193">
        <v>10</v>
      </c>
      <c r="D23" s="215"/>
      <c r="E23" s="192">
        <v>2</v>
      </c>
      <c r="F23" s="179">
        <f>D23*E23</f>
        <v>0</v>
      </c>
      <c r="G23" s="174" t="s">
        <v>66</v>
      </c>
      <c r="H23" s="174"/>
      <c r="I23" s="174"/>
      <c r="J23" s="174"/>
      <c r="K23" s="172"/>
      <c r="L23" s="202"/>
      <c r="M23" s="202"/>
      <c r="N23" s="202"/>
      <c r="O23" s="202"/>
    </row>
    <row r="24" spans="1:15" ht="14.25" customHeight="1" x14ac:dyDescent="0.15">
      <c r="A24" s="184"/>
      <c r="B24" s="113"/>
      <c r="C24" s="193"/>
      <c r="D24" s="215"/>
      <c r="E24" s="193"/>
      <c r="F24" s="179"/>
      <c r="G24" s="174"/>
      <c r="H24" s="174"/>
      <c r="I24" s="174"/>
      <c r="J24" s="174"/>
      <c r="K24" s="203"/>
      <c r="L24" s="202"/>
      <c r="M24" s="202"/>
      <c r="N24" s="202"/>
      <c r="O24" s="202"/>
    </row>
    <row r="25" spans="1:15" ht="135" customHeight="1" thickBot="1" x14ac:dyDescent="0.2">
      <c r="A25" s="112"/>
      <c r="B25" s="114"/>
      <c r="C25" s="137"/>
      <c r="D25" s="215"/>
      <c r="E25" s="137"/>
      <c r="F25" s="216"/>
      <c r="G25" s="175"/>
      <c r="H25" s="175"/>
      <c r="I25" s="175"/>
      <c r="J25" s="175"/>
      <c r="K25" s="203"/>
      <c r="L25" s="202"/>
      <c r="M25" s="202"/>
      <c r="N25" s="202"/>
      <c r="O25" s="202"/>
    </row>
    <row r="26" spans="1:15" ht="54.75" customHeight="1" thickBot="1" x14ac:dyDescent="0.2">
      <c r="A26" s="48" t="s">
        <v>9</v>
      </c>
      <c r="B26" s="48"/>
      <c r="C26" s="185"/>
      <c r="D26" s="185"/>
      <c r="E26" s="191"/>
      <c r="F26" s="82">
        <f>SUM(F14:F23)</f>
        <v>0</v>
      </c>
      <c r="G26" s="190" t="s">
        <v>10</v>
      </c>
      <c r="H26" s="184"/>
      <c r="I26" s="184"/>
      <c r="J26" s="184"/>
    </row>
    <row r="27" spans="1:15" ht="20" x14ac:dyDescent="0.2">
      <c r="A27" s="31"/>
      <c r="B27" s="42"/>
      <c r="C27" s="31"/>
      <c r="D27" s="31"/>
      <c r="E27" s="31"/>
      <c r="F27" s="31"/>
      <c r="G27" s="31"/>
      <c r="H27" s="31"/>
      <c r="I27" s="31"/>
      <c r="J27" s="31"/>
    </row>
    <row r="28" spans="1:15" ht="21" thickBot="1" x14ac:dyDescent="0.25">
      <c r="A28" s="204" t="s">
        <v>11</v>
      </c>
      <c r="B28" s="143"/>
      <c r="C28" s="206">
        <f>Präsentation!F29</f>
        <v>0</v>
      </c>
      <c r="D28" s="31"/>
      <c r="E28" s="31"/>
      <c r="F28" s="31"/>
      <c r="G28" s="31"/>
      <c r="H28" s="31"/>
      <c r="I28" s="31"/>
      <c r="J28" s="31"/>
    </row>
    <row r="29" spans="1:15" ht="20" x14ac:dyDescent="0.2">
      <c r="A29" s="204"/>
      <c r="B29" s="144"/>
      <c r="C29" s="206"/>
      <c r="D29" s="31"/>
      <c r="E29" s="31"/>
      <c r="F29" s="31"/>
      <c r="G29" s="31"/>
      <c r="H29" s="212" t="s">
        <v>15</v>
      </c>
      <c r="I29" s="212"/>
      <c r="J29" s="212"/>
    </row>
    <row r="30" spans="1:15" ht="20" x14ac:dyDescent="0.2">
      <c r="A30" s="204" t="s">
        <v>12</v>
      </c>
      <c r="B30" s="143"/>
      <c r="C30" s="206">
        <f>F26</f>
        <v>0</v>
      </c>
      <c r="D30" s="31"/>
      <c r="E30" s="31"/>
      <c r="F30" s="31"/>
      <c r="G30" s="31"/>
      <c r="H30" s="213"/>
      <c r="I30" s="213"/>
      <c r="J30" s="213"/>
    </row>
    <row r="31" spans="1:15" ht="21" thickBot="1" x14ac:dyDescent="0.25">
      <c r="A31" s="204"/>
      <c r="B31" s="144"/>
      <c r="C31" s="206"/>
      <c r="D31" s="31"/>
      <c r="E31" s="31"/>
      <c r="F31" s="31"/>
      <c r="G31" s="31"/>
      <c r="H31" s="214"/>
      <c r="I31" s="214"/>
      <c r="J31" s="214"/>
    </row>
    <row r="32" spans="1:15" ht="14.25" customHeight="1" x14ac:dyDescent="0.15">
      <c r="A32" s="204" t="s">
        <v>13</v>
      </c>
      <c r="B32" s="143"/>
      <c r="C32" s="206">
        <f>SUM(C28:C31)</f>
        <v>0</v>
      </c>
      <c r="D32" s="207" t="s">
        <v>14</v>
      </c>
      <c r="E32" s="208"/>
      <c r="F32" s="209">
        <f>SUM(C32/2)</f>
        <v>0</v>
      </c>
      <c r="G32" s="131" t="s">
        <v>85</v>
      </c>
      <c r="H32" s="132"/>
      <c r="I32" s="197"/>
      <c r="J32" s="135">
        <f>ROUND(F32,0)</f>
        <v>0</v>
      </c>
    </row>
    <row r="33" spans="1:10" x14ac:dyDescent="0.15">
      <c r="A33" s="204"/>
      <c r="B33" s="205"/>
      <c r="C33" s="206"/>
      <c r="D33" s="207"/>
      <c r="E33" s="208"/>
      <c r="F33" s="210"/>
      <c r="G33" s="198"/>
      <c r="H33" s="199"/>
      <c r="I33" s="200"/>
      <c r="J33" s="217"/>
    </row>
    <row r="34" spans="1:10" ht="15" thickBot="1" x14ac:dyDescent="0.2">
      <c r="A34" s="204"/>
      <c r="B34" s="144"/>
      <c r="C34" s="206"/>
      <c r="D34" s="207"/>
      <c r="E34" s="208"/>
      <c r="F34" s="211"/>
      <c r="G34" s="133"/>
      <c r="H34" s="134"/>
      <c r="I34" s="201"/>
      <c r="J34" s="136"/>
    </row>
    <row r="35" spans="1:10" ht="16" x14ac:dyDescent="0.2">
      <c r="A35" s="5"/>
    </row>
    <row r="36" spans="1:10" ht="16" x14ac:dyDescent="0.2">
      <c r="A36" s="5" t="str">
        <f>Dokumentation!A39</f>
        <v>Stand: 4.10.2019</v>
      </c>
    </row>
  </sheetData>
  <mergeCells count="52">
    <mergeCell ref="J32:J34"/>
    <mergeCell ref="G13:J13"/>
    <mergeCell ref="H2:J2"/>
    <mergeCell ref="A6:B6"/>
    <mergeCell ref="B8:E8"/>
    <mergeCell ref="B9:E9"/>
    <mergeCell ref="B10:E10"/>
    <mergeCell ref="G14:J16"/>
    <mergeCell ref="A17:A19"/>
    <mergeCell ref="B17:B19"/>
    <mergeCell ref="C17:C19"/>
    <mergeCell ref="D17:D19"/>
    <mergeCell ref="E17:E19"/>
    <mergeCell ref="F17:F19"/>
    <mergeCell ref="G17:J19"/>
    <mergeCell ref="A14:A16"/>
    <mergeCell ref="B14:B16"/>
    <mergeCell ref="C14:C16"/>
    <mergeCell ref="D14:D16"/>
    <mergeCell ref="E14:E16"/>
    <mergeCell ref="F14:F16"/>
    <mergeCell ref="C30:C31"/>
    <mergeCell ref="G20:J22"/>
    <mergeCell ref="A23:A25"/>
    <mergeCell ref="B23:B25"/>
    <mergeCell ref="C23:C25"/>
    <mergeCell ref="D23:D25"/>
    <mergeCell ref="E23:E25"/>
    <mergeCell ref="F23:F25"/>
    <mergeCell ref="G23:J25"/>
    <mergeCell ref="A20:A22"/>
    <mergeCell ref="B20:B22"/>
    <mergeCell ref="C20:C22"/>
    <mergeCell ref="D20:D22"/>
    <mergeCell ref="E20:E22"/>
    <mergeCell ref="F20:F22"/>
    <mergeCell ref="G32:I34"/>
    <mergeCell ref="K20:O22"/>
    <mergeCell ref="K23:O25"/>
    <mergeCell ref="A32:A34"/>
    <mergeCell ref="B32:B34"/>
    <mergeCell ref="C32:C34"/>
    <mergeCell ref="D32:E34"/>
    <mergeCell ref="F32:F34"/>
    <mergeCell ref="C26:E26"/>
    <mergeCell ref="G26:J26"/>
    <mergeCell ref="A28:A29"/>
    <mergeCell ref="B28:B29"/>
    <mergeCell ref="C28:C29"/>
    <mergeCell ref="H29:J31"/>
    <mergeCell ref="A30:A31"/>
    <mergeCell ref="B30:B31"/>
  </mergeCells>
  <hyperlinks>
    <hyperlink ref="H29:J30" location="Gesamt!A1" display="Hier zur Kontrolle das Gesamtergebnis errechnen !" xr:uid="{00000000-0004-0000-0200-000000000000}"/>
  </hyperlinks>
  <pageMargins left="0.70866141732283472" right="0.70866141732283472" top="0.39370078740157483" bottom="0.39370078740157483" header="0.31496062992125984" footer="0.31496062992125984"/>
  <pageSetup paperSize="9" scale="4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fitToPage="1"/>
  </sheetPr>
  <dimension ref="A1:K65"/>
  <sheetViews>
    <sheetView showGridLines="0" zoomScaleNormal="100" workbookViewId="0">
      <selection activeCell="J26" sqref="J26"/>
    </sheetView>
  </sheetViews>
  <sheetFormatPr baseColWidth="10" defaultColWidth="11" defaultRowHeight="22" x14ac:dyDescent="0.25"/>
  <cols>
    <col min="1" max="1" width="39.33203125" style="1" customWidth="1"/>
    <col min="2" max="2" width="10.6640625" style="1" customWidth="1"/>
    <col min="3" max="3" width="9.33203125" style="1" bestFit="1" customWidth="1"/>
    <col min="4" max="4" width="12.1640625" style="1" customWidth="1"/>
    <col min="5" max="5" width="9.33203125" style="1" customWidth="1"/>
    <col min="6" max="6" width="9.1640625" style="1" customWidth="1"/>
    <col min="7" max="7" width="9.33203125" style="1" customWidth="1"/>
    <col min="8" max="8" width="9.33203125" style="1" bestFit="1" customWidth="1"/>
    <col min="9" max="9" width="8.33203125" style="1" customWidth="1"/>
    <col min="10" max="11" width="10.6640625" style="1" customWidth="1"/>
    <col min="12" max="16384" width="11" style="1"/>
  </cols>
  <sheetData>
    <row r="1" spans="1:11" ht="24.75" customHeight="1" x14ac:dyDescent="0.25">
      <c r="A1" s="16"/>
      <c r="B1" s="17"/>
      <c r="C1" s="18"/>
      <c r="D1" s="18"/>
      <c r="E1" s="18"/>
      <c r="F1" s="11"/>
      <c r="G1" s="11"/>
      <c r="H1" s="263"/>
      <c r="I1" s="263"/>
      <c r="J1" s="263"/>
      <c r="K1" s="263"/>
    </row>
    <row r="2" spans="1:11" ht="24.75" customHeight="1" x14ac:dyDescent="0.25">
      <c r="A2" s="16"/>
      <c r="B2" s="17"/>
      <c r="C2" s="18"/>
      <c r="D2" s="18"/>
      <c r="E2" s="18"/>
      <c r="F2" s="19"/>
      <c r="G2" s="20"/>
      <c r="H2" s="86"/>
      <c r="I2" s="86"/>
      <c r="J2" s="86"/>
      <c r="K2" s="86"/>
    </row>
    <row r="3" spans="1:11" ht="28.5" customHeight="1" x14ac:dyDescent="0.25">
      <c r="A3" s="16"/>
      <c r="B3" s="17"/>
      <c r="C3" s="18"/>
      <c r="D3" s="18"/>
      <c r="E3" s="18"/>
      <c r="F3" s="19"/>
      <c r="G3" s="20"/>
      <c r="H3" s="18"/>
      <c r="I3" s="18"/>
      <c r="J3" s="18"/>
      <c r="K3" s="11"/>
    </row>
    <row r="4" spans="1:11" x14ac:dyDescent="0.25">
      <c r="A4" s="16"/>
      <c r="B4" s="17"/>
      <c r="C4" s="18"/>
      <c r="D4" s="18"/>
      <c r="E4" s="20"/>
      <c r="F4" s="20"/>
      <c r="G4" s="20"/>
      <c r="H4" s="21"/>
      <c r="I4" s="18"/>
      <c r="J4" s="18"/>
      <c r="K4" s="11"/>
    </row>
    <row r="5" spans="1:11" s="3" customFormat="1" ht="21.75" customHeight="1" x14ac:dyDescent="0.25">
      <c r="A5" s="264" t="s">
        <v>39</v>
      </c>
      <c r="B5" s="264"/>
      <c r="C5" s="264"/>
      <c r="D5" s="264"/>
      <c r="E5" s="264"/>
      <c r="F5" s="264"/>
      <c r="G5" s="264"/>
      <c r="H5" s="264"/>
      <c r="I5" s="264"/>
      <c r="J5" s="264"/>
      <c r="K5" s="15"/>
    </row>
    <row r="6" spans="1:11" s="3" customFormat="1" ht="25" x14ac:dyDescent="0.25">
      <c r="A6" s="243" t="s">
        <v>38</v>
      </c>
      <c r="B6" s="244"/>
      <c r="C6" s="244"/>
      <c r="D6" s="244"/>
      <c r="E6" s="244"/>
      <c r="F6" s="244"/>
      <c r="G6" s="244"/>
      <c r="H6" s="244"/>
      <c r="I6" s="244"/>
      <c r="J6" s="244"/>
      <c r="K6" s="244"/>
    </row>
    <row r="7" spans="1:11" s="3" customFormat="1" ht="10.5" customHeight="1" x14ac:dyDescent="0.25">
      <c r="A7" s="244"/>
      <c r="B7" s="244"/>
      <c r="C7" s="244"/>
      <c r="D7" s="244"/>
      <c r="E7" s="244"/>
      <c r="F7" s="244"/>
      <c r="G7" s="244"/>
      <c r="H7" s="244"/>
      <c r="I7" s="244"/>
      <c r="J7" s="244"/>
      <c r="K7" s="244"/>
    </row>
    <row r="8" spans="1:11" s="3" customFormat="1" ht="17.25" customHeight="1" x14ac:dyDescent="0.25">
      <c r="A8" s="265"/>
      <c r="B8" s="265"/>
      <c r="C8" s="265"/>
      <c r="D8" s="265"/>
      <c r="E8" s="265"/>
      <c r="F8" s="265"/>
      <c r="G8" s="265"/>
      <c r="H8" s="265"/>
      <c r="I8" s="265"/>
      <c r="J8" s="265"/>
      <c r="K8" s="31"/>
    </row>
    <row r="9" spans="1:11" ht="30" customHeight="1" x14ac:dyDescent="0.25">
      <c r="A9" s="70" t="str">
        <f>Dokumentation!A7</f>
        <v xml:space="preserve">Prüfling:           </v>
      </c>
      <c r="B9" s="196" t="str">
        <f>IF(Dokumentation!B7&lt;&gt;"",Dokumentation!B7,"")</f>
        <v/>
      </c>
      <c r="C9" s="196"/>
      <c r="D9" s="196"/>
      <c r="E9" s="196"/>
      <c r="F9" s="196"/>
      <c r="G9" s="196"/>
      <c r="H9" s="196"/>
      <c r="I9" s="196"/>
      <c r="J9" s="196"/>
      <c r="K9" s="196"/>
    </row>
    <row r="10" spans="1:11" ht="30" customHeight="1" x14ac:dyDescent="0.25">
      <c r="A10" s="70" t="str">
        <f>Dokumentation!A8</f>
        <v xml:space="preserve">Beruf:               </v>
      </c>
      <c r="B10" s="196" t="str">
        <f>IF(Dokumentation!B8&lt;&gt;"",Dokumentation!B8,"")</f>
        <v>Fachinformatiker Systemintegration</v>
      </c>
      <c r="C10" s="196"/>
      <c r="D10" s="196"/>
      <c r="E10" s="196"/>
      <c r="F10" s="196"/>
      <c r="G10" s="196"/>
      <c r="H10" s="196"/>
      <c r="I10" s="196"/>
      <c r="J10" s="196"/>
      <c r="K10" s="196"/>
    </row>
    <row r="11" spans="1:11" ht="29.25" customHeight="1" x14ac:dyDescent="0.25">
      <c r="A11" s="55" t="str">
        <f>Dokumentation!A9</f>
        <v xml:space="preserve">Ausschuss:     </v>
      </c>
      <c r="B11" s="196" t="str">
        <f>IF(Dokumentation!B9&lt;&gt;"",Dokumentation!B9,"")</f>
        <v>PA 022</v>
      </c>
      <c r="C11" s="196"/>
      <c r="D11" s="196"/>
      <c r="E11" s="196"/>
      <c r="F11" s="196"/>
      <c r="G11" s="196"/>
      <c r="H11" s="196"/>
      <c r="I11" s="196"/>
      <c r="J11" s="196"/>
      <c r="K11" s="196"/>
    </row>
    <row r="12" spans="1:11" ht="17.25" customHeight="1" x14ac:dyDescent="0.25">
      <c r="A12" s="57"/>
      <c r="B12" s="56"/>
      <c r="C12" s="56"/>
      <c r="D12" s="56"/>
      <c r="E12" s="56"/>
      <c r="F12" s="56"/>
      <c r="G12" s="56"/>
      <c r="H12" s="56"/>
      <c r="I12" s="56"/>
      <c r="J12" s="56"/>
      <c r="K12" s="31"/>
    </row>
    <row r="13" spans="1:11" ht="17.25" customHeight="1" x14ac:dyDescent="0.25">
      <c r="A13" s="57"/>
      <c r="B13" s="56"/>
      <c r="C13" s="56"/>
      <c r="D13" s="56"/>
      <c r="E13" s="56"/>
      <c r="F13" s="56"/>
      <c r="G13" s="56"/>
      <c r="H13" s="56"/>
      <c r="I13" s="56"/>
      <c r="J13" s="56"/>
      <c r="K13" s="31"/>
    </row>
    <row r="14" spans="1:11" ht="41.25" customHeight="1" x14ac:dyDescent="0.25">
      <c r="A14" s="58" t="s">
        <v>20</v>
      </c>
      <c r="B14" s="59" t="s">
        <v>0</v>
      </c>
      <c r="C14" s="60" t="s">
        <v>31</v>
      </c>
      <c r="D14" s="61" t="s">
        <v>62</v>
      </c>
      <c r="E14" s="60" t="s">
        <v>17</v>
      </c>
      <c r="F14" s="60" t="s">
        <v>25</v>
      </c>
      <c r="G14" s="60" t="s">
        <v>34</v>
      </c>
      <c r="H14" s="60" t="s">
        <v>31</v>
      </c>
      <c r="I14" s="60" t="s">
        <v>24</v>
      </c>
      <c r="J14" s="62"/>
      <c r="K14" s="62"/>
    </row>
    <row r="15" spans="1:11" ht="21" customHeight="1" x14ac:dyDescent="0.25">
      <c r="A15" s="246" t="s">
        <v>21</v>
      </c>
      <c r="B15" s="233"/>
      <c r="C15" s="231">
        <v>2</v>
      </c>
      <c r="D15" s="232"/>
      <c r="E15" s="240">
        <f>B15*C15+D15</f>
        <v>0</v>
      </c>
      <c r="F15" s="238">
        <v>3</v>
      </c>
      <c r="G15" s="229">
        <f>IF(D15&gt;0,(E15/F15),B15)</f>
        <v>0</v>
      </c>
      <c r="H15" s="231">
        <v>2</v>
      </c>
      <c r="I15" s="240">
        <f>G15*H15</f>
        <v>0</v>
      </c>
      <c r="J15" s="62"/>
      <c r="K15" s="62"/>
    </row>
    <row r="16" spans="1:11" ht="20.25" customHeight="1" x14ac:dyDescent="0.25">
      <c r="A16" s="246" t="s">
        <v>7</v>
      </c>
      <c r="B16" s="234"/>
      <c r="C16" s="231"/>
      <c r="D16" s="232"/>
      <c r="E16" s="240"/>
      <c r="F16" s="239"/>
      <c r="G16" s="230"/>
      <c r="H16" s="231"/>
      <c r="I16" s="240"/>
      <c r="J16" s="62"/>
      <c r="K16" s="62"/>
    </row>
    <row r="17" spans="1:11" ht="21" customHeight="1" x14ac:dyDescent="0.25">
      <c r="A17" s="246" t="s">
        <v>22</v>
      </c>
      <c r="B17" s="233"/>
      <c r="C17" s="231">
        <v>2</v>
      </c>
      <c r="D17" s="232"/>
      <c r="E17" s="240">
        <f>B17*C17+D17</f>
        <v>0</v>
      </c>
      <c r="F17" s="238">
        <v>3</v>
      </c>
      <c r="G17" s="229">
        <f>IF(D17&gt;0,(E17/F17),B17)</f>
        <v>0</v>
      </c>
      <c r="H17" s="231">
        <v>2</v>
      </c>
      <c r="I17" s="240">
        <f>G17*H17</f>
        <v>0</v>
      </c>
      <c r="J17" s="62"/>
      <c r="K17" s="62"/>
    </row>
    <row r="18" spans="1:11" ht="21" customHeight="1" x14ac:dyDescent="0.25">
      <c r="A18" s="246"/>
      <c r="B18" s="234"/>
      <c r="C18" s="231"/>
      <c r="D18" s="232"/>
      <c r="E18" s="240"/>
      <c r="F18" s="239"/>
      <c r="G18" s="230"/>
      <c r="H18" s="231"/>
      <c r="I18" s="240"/>
      <c r="J18" s="62"/>
      <c r="K18" s="62"/>
    </row>
    <row r="19" spans="1:11" ht="21" customHeight="1" x14ac:dyDescent="0.25">
      <c r="A19" s="246" t="s">
        <v>35</v>
      </c>
      <c r="B19" s="233"/>
      <c r="C19" s="231">
        <v>2</v>
      </c>
      <c r="D19" s="232"/>
      <c r="E19" s="240">
        <f>B19*C19+D19</f>
        <v>0</v>
      </c>
      <c r="F19" s="238">
        <v>3</v>
      </c>
      <c r="G19" s="229">
        <f>IF(D19&gt;0,(E19/F19),B19)</f>
        <v>0</v>
      </c>
      <c r="H19" s="231">
        <v>1</v>
      </c>
      <c r="I19" s="240">
        <f>G19*H19</f>
        <v>0</v>
      </c>
      <c r="J19" s="62"/>
      <c r="K19" s="62"/>
    </row>
    <row r="20" spans="1:11" ht="21" customHeight="1" thickBot="1" x14ac:dyDescent="0.3">
      <c r="A20" s="246"/>
      <c r="B20" s="234"/>
      <c r="C20" s="231"/>
      <c r="D20" s="232"/>
      <c r="E20" s="240"/>
      <c r="F20" s="239"/>
      <c r="G20" s="230"/>
      <c r="H20" s="231"/>
      <c r="I20" s="229"/>
      <c r="J20" s="62"/>
      <c r="K20" s="62"/>
    </row>
    <row r="21" spans="1:11" ht="21" customHeight="1" x14ac:dyDescent="0.25">
      <c r="A21" s="246" t="s">
        <v>23</v>
      </c>
      <c r="B21" s="257"/>
      <c r="C21" s="258"/>
      <c r="D21" s="258"/>
      <c r="E21" s="258"/>
      <c r="F21" s="258"/>
      <c r="G21" s="259"/>
      <c r="H21" s="245" t="s">
        <v>19</v>
      </c>
      <c r="I21" s="240">
        <f>SUM(I15:I20)</f>
        <v>0</v>
      </c>
      <c r="J21" s="241" t="s">
        <v>32</v>
      </c>
      <c r="K21" s="236">
        <f>I21/5</f>
        <v>0</v>
      </c>
    </row>
    <row r="22" spans="1:11" ht="20.25" customHeight="1" thickBot="1" x14ac:dyDescent="0.3">
      <c r="A22" s="246"/>
      <c r="B22" s="260"/>
      <c r="C22" s="261"/>
      <c r="D22" s="261"/>
      <c r="E22" s="261"/>
      <c r="F22" s="261"/>
      <c r="G22" s="262"/>
      <c r="H22" s="245"/>
      <c r="I22" s="240"/>
      <c r="J22" s="242"/>
      <c r="K22" s="237"/>
    </row>
    <row r="23" spans="1:11" ht="22" customHeight="1" x14ac:dyDescent="0.25">
      <c r="A23" s="56"/>
      <c r="B23" s="56"/>
      <c r="C23" s="56"/>
      <c r="D23" s="56"/>
      <c r="E23" s="56"/>
      <c r="F23" s="56"/>
      <c r="G23" s="56"/>
      <c r="H23" s="56"/>
      <c r="I23" s="56"/>
      <c r="J23" s="56"/>
      <c r="K23" s="31"/>
    </row>
    <row r="24" spans="1:11" ht="42" customHeight="1" x14ac:dyDescent="0.25">
      <c r="A24" s="63" t="s">
        <v>16</v>
      </c>
      <c r="B24" s="59" t="s">
        <v>0</v>
      </c>
      <c r="C24" s="60" t="s">
        <v>31</v>
      </c>
      <c r="D24" s="60" t="s">
        <v>17</v>
      </c>
      <c r="E24" s="62"/>
      <c r="F24" s="62"/>
      <c r="G24" s="62"/>
      <c r="H24" s="56"/>
      <c r="I24" s="56"/>
      <c r="J24" s="56"/>
      <c r="K24" s="31"/>
    </row>
    <row r="25" spans="1:11" ht="21" customHeight="1" x14ac:dyDescent="0.25">
      <c r="A25" s="246" t="s">
        <v>36</v>
      </c>
      <c r="B25" s="240">
        <f>Dokumentation!I35</f>
        <v>0</v>
      </c>
      <c r="C25" s="231">
        <v>50</v>
      </c>
      <c r="D25" s="240">
        <f>B25*C25</f>
        <v>0</v>
      </c>
      <c r="E25" s="62"/>
      <c r="F25" s="62"/>
      <c r="G25" s="62"/>
      <c r="H25" s="56"/>
      <c r="I25" s="56"/>
      <c r="J25" s="56"/>
      <c r="K25" s="31"/>
    </row>
    <row r="26" spans="1:11" ht="21" customHeight="1" x14ac:dyDescent="0.25">
      <c r="A26" s="246" t="s">
        <v>7</v>
      </c>
      <c r="B26" s="240"/>
      <c r="C26" s="231"/>
      <c r="D26" s="240"/>
      <c r="E26" s="62"/>
      <c r="F26" s="62"/>
      <c r="G26" s="62"/>
      <c r="H26" s="62"/>
      <c r="I26" s="62"/>
      <c r="J26" s="62"/>
      <c r="K26" s="31"/>
    </row>
    <row r="27" spans="1:11" ht="21" customHeight="1" x14ac:dyDescent="0.25">
      <c r="A27" s="246" t="s">
        <v>37</v>
      </c>
      <c r="B27" s="240">
        <f>Fachgespräch!F32</f>
        <v>0</v>
      </c>
      <c r="C27" s="231">
        <v>50</v>
      </c>
      <c r="D27" s="240">
        <f>B27*C27</f>
        <v>0</v>
      </c>
      <c r="E27" s="62"/>
      <c r="F27" s="62"/>
      <c r="G27" s="62"/>
      <c r="H27" s="62"/>
      <c r="I27" s="62"/>
      <c r="J27" s="62"/>
      <c r="K27" s="31"/>
    </row>
    <row r="28" spans="1:11" ht="21" customHeight="1" thickBot="1" x14ac:dyDescent="0.3">
      <c r="A28" s="246"/>
      <c r="B28" s="240"/>
      <c r="C28" s="231"/>
      <c r="D28" s="229"/>
      <c r="E28" s="62"/>
      <c r="F28" s="62"/>
      <c r="G28" s="62"/>
      <c r="H28" s="62"/>
      <c r="I28" s="62"/>
      <c r="J28" s="62"/>
      <c r="K28" s="31"/>
    </row>
    <row r="29" spans="1:11" ht="22" customHeight="1" x14ac:dyDescent="0.25">
      <c r="A29" s="246" t="s">
        <v>18</v>
      </c>
      <c r="B29" s="253"/>
      <c r="C29" s="254" t="s">
        <v>19</v>
      </c>
      <c r="D29" s="240">
        <f>SUM(D25:D28)</f>
        <v>0</v>
      </c>
      <c r="E29" s="241" t="s">
        <v>33</v>
      </c>
      <c r="F29" s="236">
        <f>D29/100</f>
        <v>0</v>
      </c>
      <c r="G29" s="62"/>
      <c r="H29" s="62"/>
      <c r="I29" s="62"/>
      <c r="J29" s="62"/>
      <c r="K29" s="31"/>
    </row>
    <row r="30" spans="1:11" ht="13.5" customHeight="1" thickBot="1" x14ac:dyDescent="0.3">
      <c r="A30" s="246"/>
      <c r="B30" s="253"/>
      <c r="C30" s="254"/>
      <c r="D30" s="240"/>
      <c r="E30" s="242"/>
      <c r="F30" s="237"/>
      <c r="G30" s="62"/>
      <c r="H30" s="62"/>
      <c r="I30" s="62"/>
      <c r="J30" s="62"/>
      <c r="K30" s="31"/>
    </row>
    <row r="31" spans="1:11" ht="22" customHeight="1" thickBot="1" x14ac:dyDescent="0.3">
      <c r="A31" s="56"/>
      <c r="B31" s="56"/>
      <c r="C31" s="56"/>
      <c r="D31" s="56"/>
      <c r="E31" s="56"/>
      <c r="F31" s="56"/>
      <c r="G31" s="56"/>
      <c r="H31" s="56"/>
      <c r="I31" s="56"/>
      <c r="J31" s="56"/>
      <c r="K31" s="31"/>
    </row>
    <row r="32" spans="1:11" ht="21" customHeight="1" x14ac:dyDescent="0.25">
      <c r="A32" s="247" t="s">
        <v>28</v>
      </c>
      <c r="B32" s="249">
        <f>K21</f>
        <v>0</v>
      </c>
      <c r="C32" s="235" t="s">
        <v>29</v>
      </c>
      <c r="D32" s="251">
        <f>F29</f>
        <v>0</v>
      </c>
      <c r="E32" s="235" t="s">
        <v>30</v>
      </c>
      <c r="F32" s="236">
        <f>ROUND(SUM(B32:D33)/2,0)</f>
        <v>0</v>
      </c>
      <c r="G32" s="31"/>
      <c r="H32" s="56"/>
      <c r="I32" s="56"/>
      <c r="J32" s="56"/>
      <c r="K32" s="31"/>
    </row>
    <row r="33" spans="1:11" ht="21" customHeight="1" thickBot="1" x14ac:dyDescent="0.3">
      <c r="A33" s="248"/>
      <c r="B33" s="250"/>
      <c r="C33" s="235"/>
      <c r="D33" s="252"/>
      <c r="E33" s="235"/>
      <c r="F33" s="237"/>
      <c r="G33" s="31"/>
      <c r="H33" s="56"/>
      <c r="I33" s="56"/>
      <c r="J33" s="56"/>
      <c r="K33" s="31"/>
    </row>
    <row r="34" spans="1:11" ht="22" customHeight="1" thickBot="1" x14ac:dyDescent="0.3">
      <c r="A34" s="56"/>
      <c r="B34" s="56"/>
      <c r="C34" s="56"/>
      <c r="D34" s="56"/>
      <c r="E34" s="56"/>
      <c r="F34" s="56"/>
      <c r="G34" s="56"/>
      <c r="H34" s="56"/>
      <c r="I34" s="56"/>
      <c r="J34" s="56"/>
      <c r="K34" s="31"/>
    </row>
    <row r="35" spans="1:11" ht="22" customHeight="1" x14ac:dyDescent="0.25">
      <c r="A35" s="56"/>
      <c r="B35" s="220">
        <f>IF((B15&gt;=30)*(B17&gt;=30)*(B19&gt;=30)*(K21&gt;=50)*(B25&gt;=30)*(B27&gt;=30)*(F29&gt;=50),-1,1)</f>
        <v>1</v>
      </c>
      <c r="C35" s="221"/>
      <c r="D35" s="221"/>
      <c r="E35" s="221"/>
      <c r="F35" s="221"/>
      <c r="G35" s="222"/>
      <c r="H35" s="56"/>
      <c r="I35" s="56"/>
      <c r="J35" s="56"/>
      <c r="K35" s="31"/>
    </row>
    <row r="36" spans="1:11" ht="22" customHeight="1" x14ac:dyDescent="0.25">
      <c r="A36" s="56"/>
      <c r="B36" s="223"/>
      <c r="C36" s="224"/>
      <c r="D36" s="224"/>
      <c r="E36" s="224"/>
      <c r="F36" s="224"/>
      <c r="G36" s="225"/>
      <c r="H36" s="56"/>
      <c r="I36" s="56"/>
      <c r="J36" s="56"/>
      <c r="K36" s="31"/>
    </row>
    <row r="37" spans="1:11" ht="22" customHeight="1" thickBot="1" x14ac:dyDescent="0.3">
      <c r="A37" s="56"/>
      <c r="B37" s="226"/>
      <c r="C37" s="227"/>
      <c r="D37" s="227"/>
      <c r="E37" s="227"/>
      <c r="F37" s="227"/>
      <c r="G37" s="228"/>
      <c r="H37" s="56"/>
      <c r="I37" s="56"/>
      <c r="J37" s="56"/>
      <c r="K37" s="31"/>
    </row>
    <row r="38" spans="1:11" ht="18.75" customHeight="1" x14ac:dyDescent="0.25">
      <c r="A38" s="11"/>
      <c r="B38" s="11"/>
      <c r="C38" s="11"/>
      <c r="D38" s="11"/>
      <c r="E38" s="11"/>
      <c r="F38" s="11"/>
      <c r="G38" s="11"/>
      <c r="H38" s="11"/>
      <c r="I38" s="11"/>
      <c r="J38" s="11"/>
      <c r="K38" s="11"/>
    </row>
    <row r="39" spans="1:11" s="79" customFormat="1" ht="24" customHeight="1" x14ac:dyDescent="0.15">
      <c r="A39" s="255" t="s">
        <v>82</v>
      </c>
      <c r="B39" s="256"/>
      <c r="C39" s="256"/>
      <c r="D39" s="256"/>
      <c r="E39" s="256"/>
      <c r="F39" s="256"/>
      <c r="G39" s="256"/>
      <c r="H39" s="256"/>
      <c r="I39" s="256"/>
      <c r="J39" s="256"/>
      <c r="K39" s="256"/>
    </row>
    <row r="40" spans="1:11" s="79" customFormat="1" ht="24" customHeight="1" x14ac:dyDescent="0.15">
      <c r="A40" s="256"/>
      <c r="B40" s="256"/>
      <c r="C40" s="256"/>
      <c r="D40" s="256"/>
      <c r="E40" s="256"/>
      <c r="F40" s="256"/>
      <c r="G40" s="256"/>
      <c r="H40" s="256"/>
      <c r="I40" s="256"/>
      <c r="J40" s="256"/>
      <c r="K40" s="256"/>
    </row>
    <row r="41" spans="1:11" s="79" customFormat="1" ht="24" customHeight="1" x14ac:dyDescent="0.15">
      <c r="A41" s="256"/>
      <c r="B41" s="256"/>
      <c r="C41" s="256"/>
      <c r="D41" s="256"/>
      <c r="E41" s="256"/>
      <c r="F41" s="256"/>
      <c r="G41" s="256"/>
      <c r="H41" s="256"/>
      <c r="I41" s="256"/>
      <c r="J41" s="256"/>
      <c r="K41" s="256"/>
    </row>
    <row r="46" spans="1:11" x14ac:dyDescent="0.25">
      <c r="A46" s="5" t="str">
        <f>Dokumentation!A39</f>
        <v>Stand: 4.10.2019</v>
      </c>
    </row>
    <row r="51" spans="1:1" ht="17.25" customHeight="1" x14ac:dyDescent="0.25"/>
    <row r="52" spans="1:1" ht="17.25" customHeight="1" x14ac:dyDescent="0.25"/>
    <row r="53" spans="1:1" ht="17.25" customHeight="1" x14ac:dyDescent="0.25"/>
    <row r="54" spans="1:1" ht="17.25" customHeight="1" x14ac:dyDescent="0.25"/>
    <row r="55" spans="1:1" ht="17.25" customHeight="1" x14ac:dyDescent="0.25"/>
    <row r="56" spans="1:1" ht="17.25" customHeight="1" x14ac:dyDescent="0.25"/>
    <row r="57" spans="1:1" ht="15.75" customHeight="1" x14ac:dyDescent="0.25"/>
    <row r="58" spans="1:1" ht="9.75" customHeight="1" x14ac:dyDescent="0.25"/>
    <row r="61" spans="1:1" ht="11.25" customHeight="1" x14ac:dyDescent="0.25"/>
    <row r="62" spans="1:1" ht="12.75" customHeight="1" x14ac:dyDescent="0.25">
      <c r="A62" s="22"/>
    </row>
    <row r="63" spans="1:1" ht="12.75" customHeight="1" x14ac:dyDescent="0.25">
      <c r="A63" s="22"/>
    </row>
    <row r="64" spans="1:1" ht="12.75" customHeight="1" x14ac:dyDescent="0.25">
      <c r="A64" s="22"/>
    </row>
    <row r="65" spans="1:1" ht="12.75" customHeight="1" x14ac:dyDescent="0.25">
      <c r="A65" s="22"/>
    </row>
  </sheetData>
  <mergeCells count="63">
    <mergeCell ref="A39:K41"/>
    <mergeCell ref="A17:A18"/>
    <mergeCell ref="A21:A22"/>
    <mergeCell ref="B21:G22"/>
    <mergeCell ref="H1:K1"/>
    <mergeCell ref="A5:J5"/>
    <mergeCell ref="A8:J8"/>
    <mergeCell ref="K21:K22"/>
    <mergeCell ref="G19:G20"/>
    <mergeCell ref="F19:F20"/>
    <mergeCell ref="D19:D20"/>
    <mergeCell ref="E19:E20"/>
    <mergeCell ref="D17:D18"/>
    <mergeCell ref="A15:A16"/>
    <mergeCell ref="B15:B16"/>
    <mergeCell ref="C15:C16"/>
    <mergeCell ref="A19:A20"/>
    <mergeCell ref="A32:A33"/>
    <mergeCell ref="B32:B33"/>
    <mergeCell ref="C32:C33"/>
    <mergeCell ref="D32:D33"/>
    <mergeCell ref="A25:A26"/>
    <mergeCell ref="B25:B26"/>
    <mergeCell ref="C25:C26"/>
    <mergeCell ref="D25:D26"/>
    <mergeCell ref="A29:A30"/>
    <mergeCell ref="B29:B30"/>
    <mergeCell ref="C29:C30"/>
    <mergeCell ref="D29:D30"/>
    <mergeCell ref="A27:A28"/>
    <mergeCell ref="B27:B28"/>
    <mergeCell ref="C27:C28"/>
    <mergeCell ref="H19:H20"/>
    <mergeCell ref="I17:I18"/>
    <mergeCell ref="I19:I20"/>
    <mergeCell ref="H15:H16"/>
    <mergeCell ref="J21:J22"/>
    <mergeCell ref="H17:H18"/>
    <mergeCell ref="I21:I22"/>
    <mergeCell ref="H21:H22"/>
    <mergeCell ref="A6:K7"/>
    <mergeCell ref="I15:I16"/>
    <mergeCell ref="F15:F16"/>
    <mergeCell ref="E15:E16"/>
    <mergeCell ref="B9:K9"/>
    <mergeCell ref="B10:K10"/>
    <mergeCell ref="B11:K11"/>
    <mergeCell ref="H2:K2"/>
    <mergeCell ref="B35:G37"/>
    <mergeCell ref="G15:G16"/>
    <mergeCell ref="C19:C20"/>
    <mergeCell ref="D15:D16"/>
    <mergeCell ref="G17:G18"/>
    <mergeCell ref="B17:B18"/>
    <mergeCell ref="C17:C18"/>
    <mergeCell ref="E32:E33"/>
    <mergeCell ref="F32:F33"/>
    <mergeCell ref="F17:F18"/>
    <mergeCell ref="E17:E18"/>
    <mergeCell ref="E29:E30"/>
    <mergeCell ref="F29:F30"/>
    <mergeCell ref="B19:B20"/>
    <mergeCell ref="D27:D28"/>
  </mergeCells>
  <phoneticPr fontId="0" type="noConversion"/>
  <conditionalFormatting sqref="B35:G37">
    <cfRule type="cellIs" dxfId="1" priority="3" operator="equal">
      <formula>1</formula>
    </cfRule>
    <cfRule type="cellIs" dxfId="0" priority="2" operator="equal">
      <formula>-1</formula>
    </cfRule>
  </conditionalFormatting>
  <pageMargins left="0.51181102362204722" right="0.31496062992125984" top="0.39370078740157483" bottom="0.19685039370078741" header="0.51181102362204722" footer="0.51181102362204722"/>
  <pageSetup paperSize="9" scale="62"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4</vt:i4>
      </vt:variant>
      <vt:variant>
        <vt:lpstr>Benannte Bereiche</vt:lpstr>
      </vt:variant>
      <vt:variant>
        <vt:i4>4</vt:i4>
      </vt:variant>
    </vt:vector>
  </HeadingPairs>
  <TitlesOfParts>
    <vt:vector size="8" baseType="lpstr">
      <vt:lpstr>Dokumentation</vt:lpstr>
      <vt:lpstr>Präsentation</vt:lpstr>
      <vt:lpstr>Fachgespräch</vt:lpstr>
      <vt:lpstr>Gesamt</vt:lpstr>
      <vt:lpstr>Dokumentation!Druckbereich</vt:lpstr>
      <vt:lpstr>Fachgespräch!Druckbereich</vt:lpstr>
      <vt:lpstr>Gesamt!Druckbereich</vt:lpstr>
      <vt:lpstr>Präsentation!Druckbereich</vt:lpstr>
    </vt:vector>
  </TitlesOfParts>
  <Company>Handelskammer Hamburg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Schultz</dc:creator>
  <cp:lastModifiedBy>Microsoft Office User</cp:lastModifiedBy>
  <cp:lastPrinted>2019-10-02T11:01:33Z</cp:lastPrinted>
  <dcterms:created xsi:type="dcterms:W3CDTF">2004-10-22T11:15:22Z</dcterms:created>
  <dcterms:modified xsi:type="dcterms:W3CDTF">2020-05-30T17:49:10Z</dcterms:modified>
</cp:coreProperties>
</file>