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bellehooton/Desktop/UC Berkeley/Excel/Crowdfunding Analysis/"/>
    </mc:Choice>
  </mc:AlternateContent>
  <xr:revisionPtr revIDLastSave="0" documentId="13_ncr:1_{C4C1417F-1B50-F04E-9D88-6436E5599FB5}" xr6:coauthVersionLast="46" xr6:coauthVersionMax="46" xr10:uidLastSave="{00000000-0000-0000-0000-000000000000}"/>
  <bookViews>
    <workbookView xWindow="0" yWindow="460" windowWidth="28800" windowHeight="16500" firstSheet="1" activeTab="8" xr2:uid="{00000000-000D-0000-FFFF-FFFF00000000}"/>
  </bookViews>
  <sheets>
    <sheet name="Kickstarter" sheetId="1" r:id="rId1"/>
    <sheet name="Successful US Kickstarters" sheetId="6" r:id="rId2"/>
    <sheet name="Descriptive Statistics" sheetId="7" r:id="rId3"/>
    <sheet name="Failed US Kickstarters" sheetId="8" r:id="rId4"/>
    <sheet name="Edinburgh Research" sheetId="5" r:id="rId5"/>
    <sheet name="Category Statistics" sheetId="2" r:id="rId6"/>
    <sheet name="Subcategory Statistics" sheetId="3" r:id="rId7"/>
    <sheet name="Outcomes Based on Launch Data" sheetId="4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7" l="1"/>
  <c r="C15" i="7"/>
  <c r="C14" i="7"/>
  <c r="C13" i="7"/>
  <c r="B16" i="7"/>
  <c r="B15" i="7"/>
  <c r="B14" i="7"/>
  <c r="B13" i="7"/>
  <c r="C7" i="7"/>
  <c r="C6" i="7"/>
  <c r="C5" i="7"/>
  <c r="C4" i="7"/>
  <c r="B7" i="7"/>
  <c r="B6" i="7"/>
  <c r="B5" i="7"/>
  <c r="B4" i="7"/>
  <c r="C12" i="7"/>
  <c r="B12" i="7"/>
  <c r="C11" i="7"/>
  <c r="B11" i="7"/>
  <c r="C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<sst xmlns="http://schemas.openxmlformats.org/spreadsheetml/2006/main" count="38337" uniqueCount="8395">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</sst>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8-CC4E-8549-57CD82AED9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A8-CC4E-8549-57CD82AED9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A8-CC4E-8549-57CD82AED9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A8-CC4E-8549-57CD82AED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0810143"/>
        <c:axId val="1473141679"/>
      </c:barChart>
      <c:catAx>
        <c:axId val="15308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41679"/>
        <c:crosses val="autoZero"/>
        <c:auto val="1"/>
        <c:lblAlgn val="ctr"/>
        <c:lblOffset val="100"/>
        <c:noMultiLvlLbl val="0"/>
      </c:catAx>
      <c:valAx>
        <c:axId val="147314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8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6-B145-8E31-0DDAD40842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D6-B145-8E31-0DDAD40842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D6-B145-8E31-0DDAD408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4100559"/>
        <c:axId val="1554102207"/>
      </c:barChart>
      <c:catAx>
        <c:axId val="155410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2207"/>
        <c:crosses val="autoZero"/>
        <c:auto val="1"/>
        <c:lblAlgn val="ctr"/>
        <c:lblOffset val="100"/>
        <c:noMultiLvlLbl val="0"/>
      </c:catAx>
      <c:valAx>
        <c:axId val="1554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B-9C4B-B1CF-49384C79BA57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1B-9C4B-B1CF-49384C79BA57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1B-9C4B-B1CF-49384C79BA57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1B-9C4B-B1CF-49384C79B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485791"/>
        <c:axId val="1581487471"/>
      </c:lineChart>
      <c:catAx>
        <c:axId val="158148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7471"/>
        <c:crosses val="autoZero"/>
        <c:auto val="1"/>
        <c:lblAlgn val="ctr"/>
        <c:lblOffset val="100"/>
        <c:noMultiLvlLbl val="0"/>
      </c:catAx>
      <c:valAx>
        <c:axId val="15814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D700D53-9963-684B-A618-A46B94DAB19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0EBA97-D88A-8045-AD7F-D8B4D6EEB63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B277EA-C2EA-C345-9BD5-0820EFF0AA9B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16</xdr:row>
      <xdr:rowOff>120650</xdr:rowOff>
    </xdr:from>
    <xdr:to>
      <xdr:col>10</xdr:col>
      <xdr:colOff>120650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E06C8-2962-974D-BDA8-0454D7D94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50800</xdr:rowOff>
    </xdr:from>
    <xdr:to>
      <xdr:col>15</xdr:col>
      <xdr:colOff>774700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660E3-BA1B-5943-AE25-FB1D4BD67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3</xdr:row>
      <xdr:rowOff>139700</xdr:rowOff>
    </xdr:from>
    <xdr:to>
      <xdr:col>12</xdr:col>
      <xdr:colOff>812800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99E03-4695-B74F-8F15-CFE9D9EF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0E5735-B182-F949-8F7F-13F52957DC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F920A5-EC16-4741-9F47-E84A0CD3A9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6.826548032404" createdVersion="6" refreshedVersion="6" minRefreshableVersion="3" recordCount="4114" xr:uid="{52AA8DEB-B2D3-EE4D-976A-F6FE7F98CD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6.848857175923" createdVersion="6" refreshedVersion="6" minRefreshableVersion="3" recordCount="4114" xr:uid="{AC6B0AF7-B299-1749-B12C-65B121BEE3E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B3E46-A956-6C4E-AE01-49AC197F0CB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4786B-B6DC-8C45-BA60-4382F22148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FA647-29EB-6840-9DD7-963261385BA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4.1640625" style="8" bestFit="1" customWidth="1"/>
    <col min="6" max="6" width="9.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bestFit="1" customWidth="1"/>
    <col min="16" max="16" width="16.83203125" customWidth="1"/>
    <col min="17" max="17" width="41.1640625" customWidth="1"/>
    <col min="18" max="18" width="17" customWidth="1"/>
    <col min="19" max="19" width="17.33203125" style="14" customWidth="1"/>
    <col min="20" max="20" width="15.33203125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4BB0E5A7-032D-4140-BDAC-C03F64D92403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  <cfRule type="colorScale" priority="6">
      <colorScale>
        <cfvo type="formula" val="cancelled"/>
        <cfvo type="formula" val="successful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649B-8526-1846-9E44-7F8F4902D44F}">
  <dimension ref="A1:T413"/>
  <sheetViews>
    <sheetView workbookViewId="0">
      <selection activeCell="F2" sqref="F2"/>
    </sheetView>
  </sheetViews>
  <sheetFormatPr baseColWidth="10" defaultRowHeight="15" x14ac:dyDescent="0.2"/>
  <sheetData>
    <row r="1" spans="1:20" s="3" customFormat="1" ht="48" x14ac:dyDescent="0.2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9" t="s">
        <v>8306</v>
      </c>
      <c r="P1" s="2" t="s">
        <v>8307</v>
      </c>
      <c r="Q1" s="2" t="s">
        <v>8358</v>
      </c>
      <c r="R1" s="2" t="s">
        <v>8359</v>
      </c>
      <c r="S1" s="13" t="s">
        <v>8365</v>
      </c>
      <c r="T1" s="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ontainsText" dxfId="7" priority="6" operator="containsText" text="failed">
      <formula>NOT(ISERROR(SEARCH("failed",F2)))</formula>
    </cfRule>
    <cfRule type="containsText" dxfId="6" priority="7" operator="containsText" text="canceled">
      <formula>NOT(ISERROR(SEARCH("canceled",F2)))</formula>
    </cfRule>
    <cfRule type="colorScale" priority="8">
      <colorScale>
        <cfvo type="formula" val="cancelled"/>
        <cfvo type="formula" val="successful"/>
        <color rgb="FFFF7128"/>
        <color rgb="FFFFEF9C"/>
      </colorScale>
    </cfRule>
  </conditionalFormatting>
  <conditionalFormatting sqref="O2:O413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F1">
    <cfRule type="containsText" dxfId="5" priority="2" operator="containsText" text="failed">
      <formula>NOT(ISERROR(SEARCH("failed",F1)))</formula>
    </cfRule>
    <cfRule type="containsText" dxfId="4" priority="3" operator="containsText" text="canceled">
      <formula>NOT(ISERROR(SEARCH("canceled",F1)))</formula>
    </cfRule>
    <cfRule type="colorScale" priority="4">
      <colorScale>
        <cfvo type="formula" val="cancelled"/>
        <cfvo type="formula" val="successful"/>
        <color rgb="FFFF7128"/>
        <color rgb="FFFFEF9C"/>
      </colorScale>
    </cfRule>
  </conditionalFormatting>
  <conditionalFormatting sqref="O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B86E-E4A6-3242-BA19-1EC241213C26}">
  <dimension ref="A1:C16"/>
  <sheetViews>
    <sheetView workbookViewId="0">
      <selection activeCell="D22" sqref="D22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8387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8388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8389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8390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B9" s="20"/>
      <c r="C9" s="20"/>
    </row>
    <row r="10" spans="1:3" x14ac:dyDescent="0.2">
      <c r="B10" s="20"/>
      <c r="C10" s="20"/>
    </row>
    <row r="11" spans="1:3" x14ac:dyDescent="0.2">
      <c r="A11" t="s">
        <v>8385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2">
      <c r="A12" t="s">
        <v>8386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2">
      <c r="A13" t="s">
        <v>8391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2">
      <c r="A14" t="s">
        <v>8392</v>
      </c>
      <c r="B14" s="20">
        <f>_xlfn.QUARTILE.EXC('Successful US Kickstarters'!E:E,3)</f>
        <v>5699</v>
      </c>
      <c r="C14" s="20">
        <f>_xlfn.QUARTILE.EXC('Failed US Kickstarters'!E:E, 3)</f>
        <v>501</v>
      </c>
    </row>
    <row r="15" spans="1:3" x14ac:dyDescent="0.2">
      <c r="A15" t="s">
        <v>8393</v>
      </c>
      <c r="B15" s="20">
        <f>_xlfn.QUARTILE.EXC('Successful US Kickstarters'!E:E,1)</f>
        <v>1716.5074999999999</v>
      </c>
      <c r="C15" s="20">
        <f>_xlfn.QUARTILE.EXC('Failed US Kickstarters'!E:E,1)</f>
        <v>9.25</v>
      </c>
    </row>
    <row r="16" spans="1:3" x14ac:dyDescent="0.2">
      <c r="A16" t="s">
        <v>8394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BACC-870D-1446-AB65-66D6E1E48B9D}">
  <dimension ref="A1:T251"/>
  <sheetViews>
    <sheetView workbookViewId="0">
      <selection activeCell="A2" sqref="A2:T251"/>
    </sheetView>
  </sheetViews>
  <sheetFormatPr baseColWidth="10" defaultRowHeight="15" x14ac:dyDescent="0.2"/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lorScale" priority="8">
      <colorScale>
        <cfvo type="formula" val="cancelled"/>
        <cfvo type="formula" val="successful"/>
        <color rgb="FFFF7128"/>
        <color rgb="FFFFEF9C"/>
      </colorScale>
    </cfRule>
  </conditionalFormatting>
  <conditionalFormatting sqref="O1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F2:F251">
    <cfRule type="containsText" dxfId="1" priority="2" operator="containsText" text="failed">
      <formula>NOT(ISERROR(SEARCH("failed",F2)))</formula>
    </cfRule>
    <cfRule type="containsText" dxfId="0" priority="3" operator="containsText" text="canceled">
      <formula>NOT(ISERROR(SEARCH("canceled",F2)))</formula>
    </cfRule>
    <cfRule type="colorScale" priority="4">
      <colorScale>
        <cfvo type="formula" val="cancelled"/>
        <cfvo type="formula" val="successful"/>
        <color rgb="FFFF7128"/>
        <color rgb="FFFFEF9C"/>
      </colorScale>
    </cfRule>
  </conditionalFormatting>
  <conditionalFormatting sqref="O2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0FAC-97A7-2F47-8FF3-4529F38E376E}">
  <dimension ref="A1:B6"/>
  <sheetViews>
    <sheetView workbookViewId="0">
      <selection activeCell="B5" sqref="B5"/>
    </sheetView>
  </sheetViews>
  <sheetFormatPr baseColWidth="10" defaultRowHeight="15" x14ac:dyDescent="0.2"/>
  <cols>
    <col min="1" max="1" width="28.6640625" bestFit="1" customWidth="1"/>
  </cols>
  <sheetData>
    <row r="1" spans="1:2" s="16" customFormat="1" x14ac:dyDescent="0.2">
      <c r="A1" s="16" t="s">
        <v>8380</v>
      </c>
      <c r="B1" s="16" t="s">
        <v>4110</v>
      </c>
    </row>
    <row r="2" spans="1:2" x14ac:dyDescent="0.2">
      <c r="A2" t="s">
        <v>3473</v>
      </c>
    </row>
    <row r="3" spans="1:2" x14ac:dyDescent="0.2">
      <c r="A3" t="s">
        <v>3616</v>
      </c>
    </row>
    <row r="4" spans="1:2" x14ac:dyDescent="0.2">
      <c r="A4" t="s">
        <v>3178</v>
      </c>
    </row>
    <row r="5" spans="1:2" x14ac:dyDescent="0.2">
      <c r="A5" t="s">
        <v>3329</v>
      </c>
    </row>
    <row r="6" spans="1:2" x14ac:dyDescent="0.2">
      <c r="A6" t="s">
        <v>3221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4819-87B3-0342-B74F-5BAD09E4BEA9}">
  <dimension ref="A1:F6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8363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C3A51-F4C1-A046-B984-D7142EC073B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8363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2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D859-E9B1-CC44-AD22-5DAEA83ADE57}">
  <dimension ref="A1:F18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8360</v>
      </c>
      <c r="B4" s="11" t="s">
        <v>8363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Descriptive Statistics</vt:lpstr>
      <vt:lpstr>Failed US Kickstarters</vt:lpstr>
      <vt:lpstr>Edinburgh Research</vt:lpstr>
      <vt:lpstr>Category Statistics</vt:lpstr>
      <vt:lpstr>Subcategory Statistics</vt:lpstr>
      <vt:lpstr>Outcomes Based on Launch Data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2021-02-12T16:45:15Z</dcterms:modified>
</cp:coreProperties>
</file>