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0" yWindow="0" windowWidth="36360" windowHeight="21140" tabRatio="500" activeTab="3"/>
  </bookViews>
  <sheets>
    <sheet name="square top left extend" sheetId="1" r:id="rId1"/>
    <sheet name="square top left shrink" sheetId="2" r:id="rId2"/>
    <sheet name="square top left small shrink" sheetId="3" r:id="rId3"/>
    <sheet name="L center extend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" i="4" l="1"/>
  <c r="U8" i="4"/>
  <c r="T8" i="4"/>
  <c r="S8" i="4"/>
  <c r="R8" i="4"/>
  <c r="Q8" i="4"/>
  <c r="P8" i="4"/>
  <c r="O8" i="4"/>
  <c r="N8" i="4"/>
  <c r="C8" i="4"/>
  <c r="B8" i="4"/>
  <c r="V7" i="4"/>
  <c r="U7" i="4"/>
  <c r="T7" i="4"/>
  <c r="S7" i="4"/>
  <c r="R7" i="4"/>
  <c r="Q7" i="4"/>
  <c r="P7" i="4"/>
  <c r="O7" i="4"/>
  <c r="N7" i="4"/>
  <c r="C7" i="4"/>
  <c r="B7" i="4"/>
  <c r="V6" i="4"/>
  <c r="U6" i="4"/>
  <c r="T6" i="4"/>
  <c r="S6" i="4"/>
  <c r="R6" i="4"/>
  <c r="Q6" i="4"/>
  <c r="P6" i="4"/>
  <c r="O6" i="4"/>
  <c r="N6" i="4"/>
  <c r="C6" i="4"/>
  <c r="B6" i="4"/>
  <c r="V5" i="4"/>
  <c r="U5" i="4"/>
  <c r="T5" i="4"/>
  <c r="S5" i="4"/>
  <c r="R5" i="4"/>
  <c r="Q5" i="4"/>
  <c r="P5" i="4"/>
  <c r="O5" i="4"/>
  <c r="N5" i="4"/>
  <c r="C5" i="4"/>
  <c r="B5" i="4"/>
  <c r="V4" i="4"/>
  <c r="U4" i="4"/>
  <c r="T4" i="4"/>
  <c r="S4" i="4"/>
  <c r="R4" i="4"/>
  <c r="Q4" i="4"/>
  <c r="P4" i="4"/>
  <c r="O4" i="4"/>
  <c r="N4" i="4"/>
  <c r="C4" i="4"/>
  <c r="B4" i="4"/>
  <c r="V3" i="4"/>
  <c r="U3" i="4"/>
  <c r="T3" i="4"/>
  <c r="S3" i="4"/>
  <c r="R3" i="4"/>
  <c r="Q3" i="4"/>
  <c r="P3" i="4"/>
  <c r="O3" i="4"/>
  <c r="N3" i="4"/>
  <c r="C3" i="4"/>
  <c r="B3" i="4"/>
  <c r="V9" i="3"/>
  <c r="U9" i="3"/>
  <c r="T9" i="3"/>
  <c r="S9" i="3"/>
  <c r="R9" i="3"/>
  <c r="Q9" i="3"/>
  <c r="P9" i="3"/>
  <c r="O9" i="3"/>
  <c r="N9" i="3"/>
  <c r="C9" i="3"/>
  <c r="B9" i="3"/>
  <c r="V8" i="3"/>
  <c r="U8" i="3"/>
  <c r="T8" i="3"/>
  <c r="S8" i="3"/>
  <c r="R8" i="3"/>
  <c r="Q8" i="3"/>
  <c r="P8" i="3"/>
  <c r="O8" i="3"/>
  <c r="N8" i="3"/>
  <c r="C8" i="3"/>
  <c r="B8" i="3"/>
  <c r="V7" i="3"/>
  <c r="U7" i="3"/>
  <c r="T7" i="3"/>
  <c r="S7" i="3"/>
  <c r="R7" i="3"/>
  <c r="Q7" i="3"/>
  <c r="P7" i="3"/>
  <c r="O7" i="3"/>
  <c r="N7" i="3"/>
  <c r="C7" i="3"/>
  <c r="B7" i="3"/>
  <c r="V6" i="3"/>
  <c r="U6" i="3"/>
  <c r="T6" i="3"/>
  <c r="S6" i="3"/>
  <c r="R6" i="3"/>
  <c r="Q6" i="3"/>
  <c r="P6" i="3"/>
  <c r="O6" i="3"/>
  <c r="N6" i="3"/>
  <c r="C6" i="3"/>
  <c r="B6" i="3"/>
  <c r="V5" i="3"/>
  <c r="U5" i="3"/>
  <c r="T5" i="3"/>
  <c r="S5" i="3"/>
  <c r="R5" i="3"/>
  <c r="Q5" i="3"/>
  <c r="P5" i="3"/>
  <c r="O5" i="3"/>
  <c r="N5" i="3"/>
  <c r="C5" i="3"/>
  <c r="B5" i="3"/>
  <c r="V4" i="3"/>
  <c r="U4" i="3"/>
  <c r="T4" i="3"/>
  <c r="S4" i="3"/>
  <c r="R4" i="3"/>
  <c r="Q4" i="3"/>
  <c r="P4" i="3"/>
  <c r="O4" i="3"/>
  <c r="N4" i="3"/>
  <c r="C4" i="3"/>
  <c r="B4" i="3"/>
  <c r="V3" i="3"/>
  <c r="U3" i="3"/>
  <c r="T3" i="3"/>
  <c r="S3" i="3"/>
  <c r="R3" i="3"/>
  <c r="Q3" i="3"/>
  <c r="P3" i="3"/>
  <c r="O3" i="3"/>
  <c r="N3" i="3"/>
  <c r="C3" i="3"/>
  <c r="B3" i="3"/>
  <c r="V9" i="2"/>
  <c r="U9" i="2"/>
  <c r="T9" i="2"/>
  <c r="S9" i="2"/>
  <c r="R9" i="2"/>
  <c r="Q9" i="2"/>
  <c r="P9" i="2"/>
  <c r="O9" i="2"/>
  <c r="N9" i="2"/>
  <c r="C9" i="2"/>
  <c r="B9" i="2"/>
  <c r="V8" i="2"/>
  <c r="U8" i="2"/>
  <c r="T8" i="2"/>
  <c r="S8" i="2"/>
  <c r="R8" i="2"/>
  <c r="Q8" i="2"/>
  <c r="P8" i="2"/>
  <c r="O8" i="2"/>
  <c r="N8" i="2"/>
  <c r="C8" i="2"/>
  <c r="B8" i="2"/>
  <c r="V7" i="2"/>
  <c r="U7" i="2"/>
  <c r="T7" i="2"/>
  <c r="S7" i="2"/>
  <c r="R7" i="2"/>
  <c r="Q7" i="2"/>
  <c r="P7" i="2"/>
  <c r="O7" i="2"/>
  <c r="N7" i="2"/>
  <c r="C7" i="2"/>
  <c r="B7" i="2"/>
  <c r="V6" i="2"/>
  <c r="U6" i="2"/>
  <c r="T6" i="2"/>
  <c r="S6" i="2"/>
  <c r="R6" i="2"/>
  <c r="Q6" i="2"/>
  <c r="P6" i="2"/>
  <c r="O6" i="2"/>
  <c r="N6" i="2"/>
  <c r="C6" i="2"/>
  <c r="B6" i="2"/>
  <c r="V5" i="2"/>
  <c r="U5" i="2"/>
  <c r="T5" i="2"/>
  <c r="S5" i="2"/>
  <c r="R5" i="2"/>
  <c r="Q5" i="2"/>
  <c r="P5" i="2"/>
  <c r="O5" i="2"/>
  <c r="N5" i="2"/>
  <c r="C5" i="2"/>
  <c r="B5" i="2"/>
  <c r="V4" i="2"/>
  <c r="U4" i="2"/>
  <c r="T4" i="2"/>
  <c r="S4" i="2"/>
  <c r="R4" i="2"/>
  <c r="Q4" i="2"/>
  <c r="P4" i="2"/>
  <c r="O4" i="2"/>
  <c r="N4" i="2"/>
  <c r="C4" i="2"/>
  <c r="B4" i="2"/>
  <c r="V3" i="2"/>
  <c r="U3" i="2"/>
  <c r="T3" i="2"/>
  <c r="S3" i="2"/>
  <c r="R3" i="2"/>
  <c r="Q3" i="2"/>
  <c r="P3" i="2"/>
  <c r="O3" i="2"/>
  <c r="N3" i="2"/>
  <c r="C3" i="2"/>
  <c r="B3" i="2"/>
  <c r="N4" i="1"/>
  <c r="O4" i="1"/>
  <c r="P4" i="1"/>
  <c r="Q4" i="1"/>
  <c r="R4" i="1"/>
  <c r="S4" i="1"/>
  <c r="T4" i="1"/>
  <c r="U4" i="1"/>
  <c r="V4" i="1"/>
  <c r="N5" i="1"/>
  <c r="O5" i="1"/>
  <c r="P5" i="1"/>
  <c r="Q5" i="1"/>
  <c r="R5" i="1"/>
  <c r="S5" i="1"/>
  <c r="T5" i="1"/>
  <c r="U5" i="1"/>
  <c r="V5" i="1"/>
  <c r="N6" i="1"/>
  <c r="O6" i="1"/>
  <c r="P6" i="1"/>
  <c r="Q6" i="1"/>
  <c r="R6" i="1"/>
  <c r="S6" i="1"/>
  <c r="T6" i="1"/>
  <c r="U6" i="1"/>
  <c r="V6" i="1"/>
  <c r="N7" i="1"/>
  <c r="O7" i="1"/>
  <c r="P7" i="1"/>
  <c r="Q7" i="1"/>
  <c r="R7" i="1"/>
  <c r="S7" i="1"/>
  <c r="T7" i="1"/>
  <c r="U7" i="1"/>
  <c r="V7" i="1"/>
  <c r="N8" i="1"/>
  <c r="O8" i="1"/>
  <c r="P8" i="1"/>
  <c r="Q8" i="1"/>
  <c r="R8" i="1"/>
  <c r="S8" i="1"/>
  <c r="T8" i="1"/>
  <c r="U8" i="1"/>
  <c r="V8" i="1"/>
  <c r="N9" i="1"/>
  <c r="O9" i="1"/>
  <c r="P9" i="1"/>
  <c r="Q9" i="1"/>
  <c r="R9" i="1"/>
  <c r="S9" i="1"/>
  <c r="T9" i="1"/>
  <c r="U9" i="1"/>
  <c r="V9" i="1"/>
  <c r="V3" i="1"/>
  <c r="O3" i="1"/>
  <c r="P3" i="1"/>
  <c r="Q3" i="1"/>
  <c r="R3" i="1"/>
  <c r="S3" i="1"/>
  <c r="T3" i="1"/>
  <c r="U3" i="1"/>
  <c r="B4" i="1"/>
  <c r="B5" i="1"/>
  <c r="B6" i="1"/>
  <c r="B7" i="1"/>
  <c r="B8" i="1"/>
  <c r="B9" i="1"/>
  <c r="B3" i="1"/>
  <c r="N3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<sst xmlns="http://schemas.openxmlformats.org/spreadsheetml/2006/main" count="60" uniqueCount="9">
  <si>
    <t>Weierstrass</t>
  </si>
  <si>
    <t>Reverse Polar</t>
  </si>
  <si>
    <t>Meshsize (Edge Division)</t>
  </si>
  <si>
    <t>Log(Edge Size)</t>
  </si>
  <si>
    <t>Edge Len</t>
  </si>
  <si>
    <t>Cauchy Green</t>
  </si>
  <si>
    <t>Root Mean Squared (Lf - divR) in Interior</t>
  </si>
  <si>
    <t>Root Mean Squared (g_obtained - g_target)</t>
  </si>
  <si>
    <t>Elastic Energy of Deformation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</si>
</sst>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Deviation from Target 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extend'!$E$3:$E$9</c:f>
              <c:numCache>
                <c:formatCode>General</c:formatCode>
                <c:ptCount val="7"/>
                <c:pt idx="0">
                  <c:v>0.10962</c:v>
                </c:pt>
                <c:pt idx="1">
                  <c:v>0.051223</c:v>
                </c:pt>
                <c:pt idx="2">
                  <c:v>0.031041</c:v>
                </c:pt>
                <c:pt idx="3">
                  <c:v>0.025535</c:v>
                </c:pt>
                <c:pt idx="4">
                  <c:v>0.024065</c:v>
                </c:pt>
                <c:pt idx="5">
                  <c:v>0.023568</c:v>
                </c:pt>
                <c:pt idx="6">
                  <c:v>0.023359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extend'!$D$3:$D$9</c:f>
              <c:numCache>
                <c:formatCode>General</c:formatCode>
                <c:ptCount val="7"/>
                <c:pt idx="0">
                  <c:v>0.11242</c:v>
                </c:pt>
                <c:pt idx="1">
                  <c:v>0.046433</c:v>
                </c:pt>
                <c:pt idx="2">
                  <c:v>0.017881</c:v>
                </c:pt>
                <c:pt idx="3">
                  <c:v>0.006603</c:v>
                </c:pt>
                <c:pt idx="4">
                  <c:v>0.0023863</c:v>
                </c:pt>
                <c:pt idx="5">
                  <c:v>0.00085306</c:v>
                </c:pt>
                <c:pt idx="6">
                  <c:v>0.00030327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extend'!$F$3:$F$9</c:f>
              <c:numCache>
                <c:formatCode>General</c:formatCode>
                <c:ptCount val="7"/>
                <c:pt idx="0">
                  <c:v>1.952</c:v>
                </c:pt>
                <c:pt idx="1">
                  <c:v>1.936</c:v>
                </c:pt>
                <c:pt idx="2">
                  <c:v>1.936</c:v>
                </c:pt>
                <c:pt idx="3">
                  <c:v>1.9392</c:v>
                </c:pt>
                <c:pt idx="4">
                  <c:v>1.9418</c:v>
                </c:pt>
                <c:pt idx="5">
                  <c:v>1.9433</c:v>
                </c:pt>
                <c:pt idx="6">
                  <c:v>1.9442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92200"/>
        <c:axId val="2129210808"/>
      </c:scatterChart>
      <c:valAx>
        <c:axId val="2129692200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29210808"/>
        <c:crosses val="autoZero"/>
        <c:crossBetween val="midCat"/>
      </c:valAx>
      <c:valAx>
        <c:axId val="2129210808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 Deviation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12969220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59531502423263"/>
          <c:y val="0.707999132523689"/>
          <c:w val="0.179009355958938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Deviation from Target 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extend'!$E$3:$E$8</c:f>
              <c:numCache>
                <c:formatCode>General</c:formatCode>
                <c:ptCount val="6"/>
                <c:pt idx="0">
                  <c:v>0.44026</c:v>
                </c:pt>
                <c:pt idx="1">
                  <c:v>0.40978</c:v>
                </c:pt>
                <c:pt idx="2">
                  <c:v>0.030739</c:v>
                </c:pt>
                <c:pt idx="3">
                  <c:v>0.030548</c:v>
                </c:pt>
                <c:pt idx="4">
                  <c:v>0.030443</c:v>
                </c:pt>
                <c:pt idx="5">
                  <c:v>0.030271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extend'!$D$3:$D$8</c:f>
              <c:numCache>
                <c:formatCode>General</c:formatCode>
                <c:ptCount val="6"/>
                <c:pt idx="0">
                  <c:v>0.43443</c:v>
                </c:pt>
                <c:pt idx="1">
                  <c:v>0.38453</c:v>
                </c:pt>
                <c:pt idx="2">
                  <c:v>0.011098</c:v>
                </c:pt>
                <c:pt idx="3">
                  <c:v>0.004075</c:v>
                </c:pt>
                <c:pt idx="4">
                  <c:v>0.0014751</c:v>
                </c:pt>
                <c:pt idx="5">
                  <c:v>0.00052859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extend'!$F$3:$F$8</c:f>
              <c:numCache>
                <c:formatCode>General</c:formatCode>
                <c:ptCount val="6"/>
                <c:pt idx="0">
                  <c:v>1.711</c:v>
                </c:pt>
                <c:pt idx="1">
                  <c:v>1.7565</c:v>
                </c:pt>
                <c:pt idx="2">
                  <c:v>1.8223</c:v>
                </c:pt>
                <c:pt idx="3">
                  <c:v>1.8342</c:v>
                </c:pt>
                <c:pt idx="4">
                  <c:v>1.8402</c:v>
                </c:pt>
                <c:pt idx="5">
                  <c:v>1.8432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34024"/>
        <c:axId val="-2127280264"/>
      </c:scatterChart>
      <c:valAx>
        <c:axId val="-2127334024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280264"/>
        <c:crosses val="autoZero"/>
        <c:crossBetween val="midCat"/>
      </c:valAx>
      <c:valAx>
        <c:axId val="-2127280264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 Deviation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33402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59531502423263"/>
          <c:y val="0.707999132523689"/>
          <c:w val="0.179009355958938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in Euler-Langrange Equation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extend'!$H$3:$H$8</c:f>
              <c:numCache>
                <c:formatCode>General</c:formatCode>
                <c:ptCount val="6"/>
                <c:pt idx="0">
                  <c:v>0.076739</c:v>
                </c:pt>
                <c:pt idx="1">
                  <c:v>0.035257</c:v>
                </c:pt>
                <c:pt idx="2">
                  <c:v>0.00066644</c:v>
                </c:pt>
                <c:pt idx="3">
                  <c:v>0.00017022</c:v>
                </c:pt>
                <c:pt idx="4" formatCode="0.00E+00">
                  <c:v>4.3191E-5</c:v>
                </c:pt>
                <c:pt idx="5" formatCode="0.00E+00">
                  <c:v>1.093E-5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extend'!$G$3:$G$8</c:f>
              <c:numCache>
                <c:formatCode>General</c:formatCode>
                <c:ptCount val="6"/>
                <c:pt idx="0">
                  <c:v>0.072014</c:v>
                </c:pt>
                <c:pt idx="1">
                  <c:v>0.032072</c:v>
                </c:pt>
                <c:pt idx="2" formatCode="0.00E+00">
                  <c:v>5.7093E-5</c:v>
                </c:pt>
                <c:pt idx="3" formatCode="0.00E+00">
                  <c:v>4.9677E-6</c:v>
                </c:pt>
                <c:pt idx="4" formatCode="0.00E+00">
                  <c:v>3.7718E-7</c:v>
                </c:pt>
                <c:pt idx="5" formatCode="0.00E+00">
                  <c:v>2.6125E-8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extend'!$I$3:$I$8</c:f>
              <c:numCache>
                <c:formatCode>General</c:formatCode>
                <c:ptCount val="6"/>
                <c:pt idx="0">
                  <c:v>0.13781</c:v>
                </c:pt>
                <c:pt idx="1">
                  <c:v>0.049484</c:v>
                </c:pt>
                <c:pt idx="2">
                  <c:v>0.0093784</c:v>
                </c:pt>
                <c:pt idx="3">
                  <c:v>0.0023567</c:v>
                </c:pt>
                <c:pt idx="4">
                  <c:v>0.000591</c:v>
                </c:pt>
                <c:pt idx="5">
                  <c:v>0.000148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91688"/>
        <c:axId val="-2127105192"/>
      </c:scatterChart>
      <c:valAx>
        <c:axId val="-2127091688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105192"/>
        <c:crosses val="autoZero"/>
        <c:crossBetween val="midCat"/>
      </c:valAx>
      <c:valAx>
        <c:axId val="-2127105192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Squaredd Error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09168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5104022191401"/>
          <c:y val="0.65715167489657"/>
          <c:w val="0.153684870095122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Elastic Energy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855505468879587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extend'!$H$3:$H$8</c:f>
              <c:numCache>
                <c:formatCode>General</c:formatCode>
                <c:ptCount val="6"/>
                <c:pt idx="0">
                  <c:v>0.076739</c:v>
                </c:pt>
                <c:pt idx="1">
                  <c:v>0.035257</c:v>
                </c:pt>
                <c:pt idx="2">
                  <c:v>0.00066644</c:v>
                </c:pt>
                <c:pt idx="3">
                  <c:v>0.00017022</c:v>
                </c:pt>
                <c:pt idx="4" formatCode="0.00E+00">
                  <c:v>4.3191E-5</c:v>
                </c:pt>
                <c:pt idx="5" formatCode="0.00E+00">
                  <c:v>1.093E-5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extend'!$G$3:$G$8</c:f>
              <c:numCache>
                <c:formatCode>General</c:formatCode>
                <c:ptCount val="6"/>
                <c:pt idx="0">
                  <c:v>0.072014</c:v>
                </c:pt>
                <c:pt idx="1">
                  <c:v>0.032072</c:v>
                </c:pt>
                <c:pt idx="2" formatCode="0.00E+00">
                  <c:v>5.7093E-5</c:v>
                </c:pt>
                <c:pt idx="3" formatCode="0.00E+00">
                  <c:v>4.9677E-6</c:v>
                </c:pt>
                <c:pt idx="4" formatCode="0.00E+00">
                  <c:v>3.7718E-7</c:v>
                </c:pt>
                <c:pt idx="5" formatCode="0.00E+00">
                  <c:v>2.6125E-8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'L center extend'!$B$3:$B$8</c:f>
              <c:numCache>
                <c:formatCode>General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0.0125</c:v>
                </c:pt>
                <c:pt idx="5">
                  <c:v>0.00625</c:v>
                </c:pt>
              </c:numCache>
            </c:numRef>
          </c:xVal>
          <c:yVal>
            <c:numRef>
              <c:f>'L center extend'!$L$3:$L$8</c:f>
              <c:numCache>
                <c:formatCode>General</c:formatCode>
                <c:ptCount val="6"/>
                <c:pt idx="0">
                  <c:v>0.34476</c:v>
                </c:pt>
                <c:pt idx="1">
                  <c:v>0.37366</c:v>
                </c:pt>
                <c:pt idx="2">
                  <c:v>0.33951</c:v>
                </c:pt>
                <c:pt idx="3">
                  <c:v>0.3395</c:v>
                </c:pt>
                <c:pt idx="4">
                  <c:v>0.3395</c:v>
                </c:pt>
                <c:pt idx="5">
                  <c:v>0.3395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85880"/>
        <c:axId val="-2145636760"/>
      </c:scatterChart>
      <c:valAx>
        <c:axId val="-21453858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7097103103748"/>
              <c:y val="0.8292603253602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5636760"/>
        <c:crosses val="autoZero"/>
        <c:crossBetween val="midCat"/>
      </c:valAx>
      <c:valAx>
        <c:axId val="-214563676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Elastic Energy of Deformation</a:t>
                </a:r>
              </a:p>
            </c:rich>
          </c:tx>
          <c:layout>
            <c:manualLayout>
              <c:xMode val="edge"/>
              <c:yMode val="edge"/>
              <c:x val="0.963472299466284"/>
              <c:y val="0.3708603847868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538588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997521685254"/>
          <c:y val="0.424942430545238"/>
          <c:w val="0.137307052464167"/>
          <c:h val="0.14209608527707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in Euler-Langrange Equation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extend'!$H$3:$H$9</c:f>
              <c:numCache>
                <c:formatCode>General</c:formatCode>
                <c:ptCount val="7"/>
                <c:pt idx="0">
                  <c:v>0.018582</c:v>
                </c:pt>
                <c:pt idx="1">
                  <c:v>0.0069709</c:v>
                </c:pt>
                <c:pt idx="2">
                  <c:v>0.0019056</c:v>
                </c:pt>
                <c:pt idx="3">
                  <c:v>0.00049027</c:v>
                </c:pt>
                <c:pt idx="4">
                  <c:v>0.00012388</c:v>
                </c:pt>
                <c:pt idx="5" formatCode="0.00E+00">
                  <c:v>3.11E-5</c:v>
                </c:pt>
                <c:pt idx="6" formatCode="0.00E+00">
                  <c:v>7.79E-6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extend'!$G$3:$G$9</c:f>
              <c:numCache>
                <c:formatCode>General</c:formatCode>
                <c:ptCount val="7"/>
                <c:pt idx="0">
                  <c:v>0.010295</c:v>
                </c:pt>
                <c:pt idx="1">
                  <c:v>0.00071678</c:v>
                </c:pt>
                <c:pt idx="2" formatCode="0.00E+00">
                  <c:v>5.77E-5</c:v>
                </c:pt>
                <c:pt idx="3" formatCode="0.00E+00">
                  <c:v>4.64E-6</c:v>
                </c:pt>
                <c:pt idx="4" formatCode="0.00E+00">
                  <c:v>3.45E-7</c:v>
                </c:pt>
                <c:pt idx="5" formatCode="0.00E+00">
                  <c:v>2.38E-8</c:v>
                </c:pt>
                <c:pt idx="6" formatCode="0.00E+00">
                  <c:v>1.57E-9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extend'!$I$3:$I$9</c:f>
              <c:numCache>
                <c:formatCode>General</c:formatCode>
                <c:ptCount val="7"/>
                <c:pt idx="0">
                  <c:v>0.38854</c:v>
                </c:pt>
                <c:pt idx="1">
                  <c:v>0.095684</c:v>
                </c:pt>
                <c:pt idx="2">
                  <c:v>0.024016</c:v>
                </c:pt>
                <c:pt idx="3">
                  <c:v>0.0060381</c:v>
                </c:pt>
                <c:pt idx="4">
                  <c:v>0.0015157</c:v>
                </c:pt>
                <c:pt idx="5">
                  <c:v>0.00037987</c:v>
                </c:pt>
                <c:pt idx="6" formatCode="0.00E+00">
                  <c:v>9.51E-5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42584"/>
        <c:axId val="-2142539944"/>
      </c:scatterChart>
      <c:valAx>
        <c:axId val="-2142542584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2539944"/>
        <c:crosses val="autoZero"/>
        <c:crossBetween val="midCat"/>
      </c:valAx>
      <c:valAx>
        <c:axId val="-2142539944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Squaredd Error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254258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5104022191401"/>
          <c:y val="0.65715167489657"/>
          <c:w val="0.153684870095122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Elastic Energy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855505468879587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extend'!$H$3:$H$9</c:f>
              <c:numCache>
                <c:formatCode>General</c:formatCode>
                <c:ptCount val="7"/>
                <c:pt idx="0">
                  <c:v>0.018582</c:v>
                </c:pt>
                <c:pt idx="1">
                  <c:v>0.0069709</c:v>
                </c:pt>
                <c:pt idx="2">
                  <c:v>0.0019056</c:v>
                </c:pt>
                <c:pt idx="3">
                  <c:v>0.00049027</c:v>
                </c:pt>
                <c:pt idx="4">
                  <c:v>0.00012388</c:v>
                </c:pt>
                <c:pt idx="5" formatCode="0.00E+00">
                  <c:v>3.11E-5</c:v>
                </c:pt>
                <c:pt idx="6" formatCode="0.00E+00">
                  <c:v>7.79E-6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extend'!$G$3:$G$9</c:f>
              <c:numCache>
                <c:formatCode>General</c:formatCode>
                <c:ptCount val="7"/>
                <c:pt idx="0">
                  <c:v>0.010295</c:v>
                </c:pt>
                <c:pt idx="1">
                  <c:v>0.00071678</c:v>
                </c:pt>
                <c:pt idx="2" formatCode="0.00E+00">
                  <c:v>5.77E-5</c:v>
                </c:pt>
                <c:pt idx="3" formatCode="0.00E+00">
                  <c:v>4.64E-6</c:v>
                </c:pt>
                <c:pt idx="4" formatCode="0.00E+00">
                  <c:v>3.45E-7</c:v>
                </c:pt>
                <c:pt idx="5" formatCode="0.00E+00">
                  <c:v>2.38E-8</c:v>
                </c:pt>
                <c:pt idx="6" formatCode="0.00E+00">
                  <c:v>1.57E-9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extend'!$B$3:$B$9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extend'!$L$3:$L$9</c:f>
              <c:numCache>
                <c:formatCode>General</c:formatCode>
                <c:ptCount val="7"/>
                <c:pt idx="0">
                  <c:v>0.34126</c:v>
                </c:pt>
                <c:pt idx="1">
                  <c:v>0.33757</c:v>
                </c:pt>
                <c:pt idx="2">
                  <c:v>0.33663</c:v>
                </c:pt>
                <c:pt idx="3">
                  <c:v>0.33639</c:v>
                </c:pt>
                <c:pt idx="4">
                  <c:v>0.33633</c:v>
                </c:pt>
                <c:pt idx="5">
                  <c:v>0.33631</c:v>
                </c:pt>
                <c:pt idx="6">
                  <c:v>0.33631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15688"/>
        <c:axId val="-2145849528"/>
      </c:scatterChart>
      <c:valAx>
        <c:axId val="-214591568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7097103103748"/>
              <c:y val="0.8292603253602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5849528"/>
        <c:crosses val="autoZero"/>
        <c:crossBetween val="midCat"/>
      </c:valAx>
      <c:valAx>
        <c:axId val="-2145849528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Elastic Energy of Deformation</a:t>
                </a:r>
              </a:p>
            </c:rich>
          </c:tx>
          <c:layout>
            <c:manualLayout>
              <c:xMode val="edge"/>
              <c:yMode val="edge"/>
              <c:x val="0.963472299466284"/>
              <c:y val="0.3708603847868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591568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997521685254"/>
          <c:y val="0.424942430545238"/>
          <c:w val="0.137307052464167"/>
          <c:h val="0.14209608527707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Deviation from Target 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shrink'!$E$3:$E$9</c:f>
              <c:numCache>
                <c:formatCode>General</c:formatCode>
                <c:ptCount val="7"/>
                <c:pt idx="0">
                  <c:v>0.10747</c:v>
                </c:pt>
                <c:pt idx="1">
                  <c:v>0.069779</c:v>
                </c:pt>
                <c:pt idx="2">
                  <c:v>0.055433</c:v>
                </c:pt>
                <c:pt idx="3">
                  <c:v>0.049598</c:v>
                </c:pt>
                <c:pt idx="4">
                  <c:v>0.047562</c:v>
                </c:pt>
                <c:pt idx="5">
                  <c:v>0.046752</c:v>
                </c:pt>
                <c:pt idx="6">
                  <c:v>0.046376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shrink'!$D$3:$D$9</c:f>
              <c:numCache>
                <c:formatCode>General</c:formatCode>
                <c:ptCount val="7"/>
                <c:pt idx="0">
                  <c:v>0.21136</c:v>
                </c:pt>
                <c:pt idx="1">
                  <c:v>0.14282</c:v>
                </c:pt>
                <c:pt idx="2">
                  <c:v>0.07776</c:v>
                </c:pt>
                <c:pt idx="3">
                  <c:v>0.03265</c:v>
                </c:pt>
                <c:pt idx="4">
                  <c:v>0.011435</c:v>
                </c:pt>
                <c:pt idx="5">
                  <c:v>0.0037237</c:v>
                </c:pt>
                <c:pt idx="6">
                  <c:v>0.0012139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shrink'!$F$3:$F$9</c:f>
              <c:numCache>
                <c:formatCode>General</c:formatCode>
                <c:ptCount val="7"/>
                <c:pt idx="0">
                  <c:v>0.37991</c:v>
                </c:pt>
                <c:pt idx="1">
                  <c:v>0.42583</c:v>
                </c:pt>
                <c:pt idx="2">
                  <c:v>0.42752</c:v>
                </c:pt>
                <c:pt idx="3">
                  <c:v>0.4188</c:v>
                </c:pt>
                <c:pt idx="4">
                  <c:v>0.41102</c:v>
                </c:pt>
                <c:pt idx="5">
                  <c:v>0.40607</c:v>
                </c:pt>
                <c:pt idx="6">
                  <c:v>0.4033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427816"/>
        <c:axId val="-2129422136"/>
      </c:scatterChart>
      <c:valAx>
        <c:axId val="-2129427816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9422136"/>
        <c:crosses val="autoZero"/>
        <c:crossBetween val="midCat"/>
      </c:valAx>
      <c:valAx>
        <c:axId val="-2129422136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 Deviation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942781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59531502423263"/>
          <c:y val="0.707999132523689"/>
          <c:w val="0.179009355958938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in Euler-Langrange Equation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shrink'!$H$3:$H$9</c:f>
              <c:numCache>
                <c:formatCode>General</c:formatCode>
                <c:ptCount val="7"/>
                <c:pt idx="0">
                  <c:v>0.038538</c:v>
                </c:pt>
                <c:pt idx="1">
                  <c:v>0.014158</c:v>
                </c:pt>
                <c:pt idx="2">
                  <c:v>0.0038912</c:v>
                </c:pt>
                <c:pt idx="3">
                  <c:v>0.0010087</c:v>
                </c:pt>
                <c:pt idx="4">
                  <c:v>0.00025672</c:v>
                </c:pt>
                <c:pt idx="5" formatCode="0.00E+00">
                  <c:v>6.4883E-5</c:v>
                </c:pt>
                <c:pt idx="6" formatCode="0.00E+00">
                  <c:v>1.6334E-5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shrink'!$G$3:$G$9</c:f>
              <c:numCache>
                <c:formatCode>General</c:formatCode>
                <c:ptCount val="7"/>
                <c:pt idx="0">
                  <c:v>0.014736</c:v>
                </c:pt>
                <c:pt idx="1">
                  <c:v>0.0040609</c:v>
                </c:pt>
                <c:pt idx="2">
                  <c:v>0.024624</c:v>
                </c:pt>
                <c:pt idx="3">
                  <c:v>0.0083214</c:v>
                </c:pt>
                <c:pt idx="4">
                  <c:v>0.0035221</c:v>
                </c:pt>
                <c:pt idx="5">
                  <c:v>0.0012006</c:v>
                </c:pt>
                <c:pt idx="6">
                  <c:v>0.00043714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shrink'!$I$3:$I$9</c:f>
              <c:numCache>
                <c:formatCode>General</c:formatCode>
                <c:ptCount val="7"/>
                <c:pt idx="0">
                  <c:v>0.38854</c:v>
                </c:pt>
                <c:pt idx="1">
                  <c:v>0.095684</c:v>
                </c:pt>
                <c:pt idx="2">
                  <c:v>0.024016</c:v>
                </c:pt>
                <c:pt idx="3">
                  <c:v>0.0060381</c:v>
                </c:pt>
                <c:pt idx="4">
                  <c:v>0.0015157</c:v>
                </c:pt>
                <c:pt idx="5">
                  <c:v>0.00037987</c:v>
                </c:pt>
                <c:pt idx="6" formatCode="0.00E+00">
                  <c:v>9.5095E-5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43592"/>
        <c:axId val="-2130649272"/>
      </c:scatterChart>
      <c:valAx>
        <c:axId val="-2130643592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30649272"/>
        <c:crosses val="autoZero"/>
        <c:crossBetween val="midCat"/>
      </c:valAx>
      <c:valAx>
        <c:axId val="-2130649272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Squaredd Error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3064359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5104022191401"/>
          <c:y val="0.65715167489657"/>
          <c:w val="0.153684870095122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Elastic Energy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855505468879587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shrink'!$H$3:$H$9</c:f>
              <c:numCache>
                <c:formatCode>General</c:formatCode>
                <c:ptCount val="7"/>
                <c:pt idx="0">
                  <c:v>0.038538</c:v>
                </c:pt>
                <c:pt idx="1">
                  <c:v>0.014158</c:v>
                </c:pt>
                <c:pt idx="2">
                  <c:v>0.0038912</c:v>
                </c:pt>
                <c:pt idx="3">
                  <c:v>0.0010087</c:v>
                </c:pt>
                <c:pt idx="4">
                  <c:v>0.00025672</c:v>
                </c:pt>
                <c:pt idx="5" formatCode="0.00E+00">
                  <c:v>6.4883E-5</c:v>
                </c:pt>
                <c:pt idx="6" formatCode="0.00E+00">
                  <c:v>1.6334E-5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shrink'!$G$3:$G$9</c:f>
              <c:numCache>
                <c:formatCode>General</c:formatCode>
                <c:ptCount val="7"/>
                <c:pt idx="0">
                  <c:v>0.014736</c:v>
                </c:pt>
                <c:pt idx="1">
                  <c:v>0.0040609</c:v>
                </c:pt>
                <c:pt idx="2">
                  <c:v>0.024624</c:v>
                </c:pt>
                <c:pt idx="3">
                  <c:v>0.0083214</c:v>
                </c:pt>
                <c:pt idx="4">
                  <c:v>0.0035221</c:v>
                </c:pt>
                <c:pt idx="5">
                  <c:v>0.0012006</c:v>
                </c:pt>
                <c:pt idx="6">
                  <c:v>0.00043714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shrink'!$L$3:$L$9</c:f>
              <c:numCache>
                <c:formatCode>General</c:formatCode>
                <c:ptCount val="7"/>
                <c:pt idx="0">
                  <c:v>0.34126</c:v>
                </c:pt>
                <c:pt idx="1">
                  <c:v>0.33757</c:v>
                </c:pt>
                <c:pt idx="2">
                  <c:v>0.33663</c:v>
                </c:pt>
                <c:pt idx="3">
                  <c:v>0.33639</c:v>
                </c:pt>
                <c:pt idx="4">
                  <c:v>0.33633</c:v>
                </c:pt>
                <c:pt idx="5">
                  <c:v>0.33631</c:v>
                </c:pt>
                <c:pt idx="6">
                  <c:v>0.33631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88952"/>
        <c:axId val="-2129383272"/>
      </c:scatterChart>
      <c:valAx>
        <c:axId val="-212938895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7097103103748"/>
              <c:y val="0.8292603253602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9383272"/>
        <c:crosses val="autoZero"/>
        <c:crossBetween val="midCat"/>
      </c:valAx>
      <c:valAx>
        <c:axId val="-212938327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Elastic Energy of Deformation</a:t>
                </a:r>
              </a:p>
            </c:rich>
          </c:tx>
          <c:layout>
            <c:manualLayout>
              <c:xMode val="edge"/>
              <c:yMode val="edge"/>
              <c:x val="0.963472299466284"/>
              <c:y val="0.3708603847868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938895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997521685254"/>
          <c:y val="0.424942430545238"/>
          <c:w val="0.137307052464167"/>
          <c:h val="0.14209608527707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Deviation from Target 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shrink'!$E$3:$E$9</c:f>
              <c:numCache>
                <c:formatCode>General</c:formatCode>
                <c:ptCount val="7"/>
                <c:pt idx="0">
                  <c:v>0.052993</c:v>
                </c:pt>
                <c:pt idx="1">
                  <c:v>0.028951</c:v>
                </c:pt>
                <c:pt idx="2">
                  <c:v>0.021422</c:v>
                </c:pt>
                <c:pt idx="3">
                  <c:v>0.019211</c:v>
                </c:pt>
                <c:pt idx="4">
                  <c:v>0.018488</c:v>
                </c:pt>
                <c:pt idx="5">
                  <c:v>0.01819</c:v>
                </c:pt>
                <c:pt idx="6">
                  <c:v>0.018048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shrink'!$D$3:$D$9</c:f>
              <c:numCache>
                <c:formatCode>General</c:formatCode>
                <c:ptCount val="7"/>
                <c:pt idx="0">
                  <c:v>0.061336</c:v>
                </c:pt>
                <c:pt idx="1">
                  <c:v>0.026436</c:v>
                </c:pt>
                <c:pt idx="2">
                  <c:v>0.010321</c:v>
                </c:pt>
                <c:pt idx="3">
                  <c:v>0.003786</c:v>
                </c:pt>
                <c:pt idx="4">
                  <c:v>0.0013516</c:v>
                </c:pt>
                <c:pt idx="5">
                  <c:v>0.00047843</c:v>
                </c:pt>
                <c:pt idx="6">
                  <c:v>0.00016903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shrink'!$F$3:$F$9</c:f>
              <c:numCache>
                <c:formatCode>General</c:formatCode>
                <c:ptCount val="7"/>
                <c:pt idx="0">
                  <c:v>0.34863</c:v>
                </c:pt>
                <c:pt idx="1">
                  <c:v>0.42897</c:v>
                </c:pt>
                <c:pt idx="2">
                  <c:v>0.44126</c:v>
                </c:pt>
                <c:pt idx="3">
                  <c:v>0.43523</c:v>
                </c:pt>
                <c:pt idx="4">
                  <c:v>0.42788</c:v>
                </c:pt>
                <c:pt idx="5">
                  <c:v>0.42288</c:v>
                </c:pt>
                <c:pt idx="6">
                  <c:v>0.42001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75448"/>
        <c:axId val="-2127169768"/>
      </c:scatterChart>
      <c:valAx>
        <c:axId val="-2127175448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169768"/>
        <c:crosses val="autoZero"/>
        <c:crossBetween val="midCat"/>
      </c:valAx>
      <c:valAx>
        <c:axId val="-2127169768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 Deviation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17544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59531502423263"/>
          <c:y val="0.707999132523689"/>
          <c:w val="0.179009355958938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</a:t>
            </a:r>
            <a:r>
              <a:rPr lang="en-US" baseline="0"/>
              <a:t> in Euler-Langrange Equation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911267605633803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shrink'!$H$3:$H$9</c:f>
              <c:numCache>
                <c:formatCode>General</c:formatCode>
                <c:ptCount val="7"/>
                <c:pt idx="0">
                  <c:v>0.013942</c:v>
                </c:pt>
                <c:pt idx="1">
                  <c:v>0.0053701</c:v>
                </c:pt>
                <c:pt idx="2">
                  <c:v>0.0014715</c:v>
                </c:pt>
                <c:pt idx="3">
                  <c:v>0.00037877</c:v>
                </c:pt>
                <c:pt idx="4" formatCode="0.00E+00">
                  <c:v>9.58E-5</c:v>
                </c:pt>
                <c:pt idx="5" formatCode="0.00E+00">
                  <c:v>2.41E-5</c:v>
                </c:pt>
                <c:pt idx="6" formatCode="0.00E+00">
                  <c:v>6.03E-6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shrink'!$G$3:$G$9</c:f>
              <c:numCache>
                <c:formatCode>General</c:formatCode>
                <c:ptCount val="7"/>
                <c:pt idx="0">
                  <c:v>0.0084278</c:v>
                </c:pt>
                <c:pt idx="1">
                  <c:v>0.00054214</c:v>
                </c:pt>
                <c:pt idx="2" formatCode="0.00E+00">
                  <c:v>4.81E-5</c:v>
                </c:pt>
                <c:pt idx="3" formatCode="0.00E+00">
                  <c:v>4.48E-6</c:v>
                </c:pt>
                <c:pt idx="4" formatCode="0.00E+00">
                  <c:v>3.64E-7</c:v>
                </c:pt>
                <c:pt idx="5" formatCode="0.00E+00">
                  <c:v>2.62E-8</c:v>
                </c:pt>
                <c:pt idx="6" formatCode="0.00E+00">
                  <c:v>1.77E-9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shrink'!$I$3:$I$9</c:f>
              <c:numCache>
                <c:formatCode>General</c:formatCode>
                <c:ptCount val="7"/>
                <c:pt idx="0">
                  <c:v>0.38854</c:v>
                </c:pt>
                <c:pt idx="1">
                  <c:v>0.095665</c:v>
                </c:pt>
                <c:pt idx="2">
                  <c:v>0.024014</c:v>
                </c:pt>
                <c:pt idx="3">
                  <c:v>0.0060379</c:v>
                </c:pt>
                <c:pt idx="4">
                  <c:v>0.0015157</c:v>
                </c:pt>
                <c:pt idx="5">
                  <c:v>0.00037986</c:v>
                </c:pt>
                <c:pt idx="6" formatCode="0.00E+00">
                  <c:v>9.51E-5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89096"/>
        <c:axId val="-2139382040"/>
      </c:scatterChart>
      <c:valAx>
        <c:axId val="-2143189096"/>
        <c:scaling>
          <c:logBase val="10.0"/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4705588789802"/>
              <c:y val="0.1688829787234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39382040"/>
        <c:crosses val="autoZero"/>
        <c:crossBetween val="midCat"/>
      </c:valAx>
      <c:valAx>
        <c:axId val="-2139382040"/>
        <c:scaling>
          <c:logBase val="10.0"/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Root Mean Squaredd Error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4397518492008E-5"/>
              <c:y val="0.33312458294408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43189096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75104022191401"/>
          <c:y val="0.65715167489657"/>
          <c:w val="0.153684870095122"/>
          <c:h val="0.12764563592686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Elastic Energy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696310664716"/>
          <c:y val="0.162898936170213"/>
          <c:w val="0.855505468879587"/>
          <c:h val="0.75531914893617"/>
        </c:manualLayout>
      </c:layout>
      <c:scatterChart>
        <c:scatterStyle val="smoothMarker"/>
        <c:varyColors val="0"/>
        <c:ser>
          <c:idx val="0"/>
          <c:order val="0"/>
          <c:tx>
            <c:v>Reverse Polar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shrink'!$H$3:$H$9</c:f>
              <c:numCache>
                <c:formatCode>General</c:formatCode>
                <c:ptCount val="7"/>
                <c:pt idx="0">
                  <c:v>0.013942</c:v>
                </c:pt>
                <c:pt idx="1">
                  <c:v>0.0053701</c:v>
                </c:pt>
                <c:pt idx="2">
                  <c:v>0.0014715</c:v>
                </c:pt>
                <c:pt idx="3">
                  <c:v>0.00037877</c:v>
                </c:pt>
                <c:pt idx="4" formatCode="0.00E+00">
                  <c:v>9.58E-5</c:v>
                </c:pt>
                <c:pt idx="5" formatCode="0.00E+00">
                  <c:v>2.41E-5</c:v>
                </c:pt>
                <c:pt idx="6" formatCode="0.00E+00">
                  <c:v>6.03E-6</c:v>
                </c:pt>
              </c:numCache>
            </c:numRef>
          </c:yVal>
          <c:smooth val="1"/>
        </c:ser>
        <c:ser>
          <c:idx val="1"/>
          <c:order val="1"/>
          <c:tx>
            <c:v>Weierstrass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shrink'!$G$3:$G$9</c:f>
              <c:numCache>
                <c:formatCode>General</c:formatCode>
                <c:ptCount val="7"/>
                <c:pt idx="0">
                  <c:v>0.0084278</c:v>
                </c:pt>
                <c:pt idx="1">
                  <c:v>0.00054214</c:v>
                </c:pt>
                <c:pt idx="2" formatCode="0.00E+00">
                  <c:v>4.81E-5</c:v>
                </c:pt>
                <c:pt idx="3" formatCode="0.00E+00">
                  <c:v>4.48E-6</c:v>
                </c:pt>
                <c:pt idx="4" formatCode="0.00E+00">
                  <c:v>3.64E-7</c:v>
                </c:pt>
                <c:pt idx="5" formatCode="0.00E+00">
                  <c:v>2.62E-8</c:v>
                </c:pt>
                <c:pt idx="6" formatCode="0.00E+00">
                  <c:v>1.77E-9</c:v>
                </c:pt>
              </c:numCache>
            </c:numRef>
          </c:yVal>
          <c:smooth val="1"/>
        </c:ser>
        <c:ser>
          <c:idx val="2"/>
          <c:order val="2"/>
          <c:tx>
            <c:v>Cauchy Green</c:v>
          </c:tx>
          <c:xVal>
            <c:numRef>
              <c:f>'square top left small shrink'!$B$3:$B$9</c:f>
              <c:numCache>
                <c:formatCode>General</c:formatCode>
                <c:ptCount val="7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0.0625</c:v>
                </c:pt>
                <c:pt idx="4">
                  <c:v>0.03125</c:v>
                </c:pt>
                <c:pt idx="5">
                  <c:v>0.015625</c:v>
                </c:pt>
                <c:pt idx="6">
                  <c:v>0.0078125</c:v>
                </c:pt>
              </c:numCache>
            </c:numRef>
          </c:xVal>
          <c:yVal>
            <c:numRef>
              <c:f>'square top left small shrink'!$L$3:$L$9</c:f>
              <c:numCache>
                <c:formatCode>General</c:formatCode>
                <c:ptCount val="7"/>
                <c:pt idx="0">
                  <c:v>0.41547</c:v>
                </c:pt>
                <c:pt idx="1">
                  <c:v>0.41379</c:v>
                </c:pt>
                <c:pt idx="2">
                  <c:v>0.41337</c:v>
                </c:pt>
                <c:pt idx="3">
                  <c:v>0.41326</c:v>
                </c:pt>
                <c:pt idx="4">
                  <c:v>0.41323</c:v>
                </c:pt>
                <c:pt idx="5">
                  <c:v>0.41322</c:v>
                </c:pt>
                <c:pt idx="6">
                  <c:v>0.41322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83048"/>
        <c:axId val="-2127781272"/>
      </c:scatterChart>
      <c:valAx>
        <c:axId val="-212778304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Edge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7097103103748"/>
              <c:y val="0.8292603253602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781272"/>
        <c:crosses val="autoZero"/>
        <c:crossBetween val="midCat"/>
      </c:valAx>
      <c:valAx>
        <c:axId val="-212778127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Elastic Energy of Deformation</a:t>
                </a:r>
              </a:p>
            </c:rich>
          </c:tx>
          <c:layout>
            <c:manualLayout>
              <c:xMode val="edge"/>
              <c:yMode val="edge"/>
              <c:x val="0.963472299466284"/>
              <c:y val="0.3708603847868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2778304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997521685254"/>
          <c:y val="0.424942430545238"/>
          <c:w val="0.137307052464167"/>
          <c:h val="0.14209608527707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284480</xdr:colOff>
      <xdr:row>10</xdr:row>
      <xdr:rowOff>0</xdr:rowOff>
    </xdr:from>
    <xdr:to>
      <xdr:col>7</xdr:col>
      <xdr:colOff>375920</xdr:colOff>
      <xdr:row>41</xdr:row>
      <xdr:rowOff>10160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650240</xdr:colOff>
      <xdr:row>10</xdr:row>
      <xdr:rowOff>0</xdr:rowOff>
    </xdr:from>
    <xdr:to>
      <xdr:col>15</xdr:col>
      <xdr:colOff>741680</xdr:colOff>
      <xdr:row>41</xdr:row>
      <xdr:rowOff>10160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162560</xdr:colOff>
      <xdr:row>11</xdr:row>
      <xdr:rowOff>10160</xdr:rowOff>
    </xdr:from>
    <xdr:to>
      <xdr:col>26</xdr:col>
      <xdr:colOff>132080</xdr:colOff>
      <xdr:row>38</xdr:row>
      <xdr:rowOff>182880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284480</xdr:colOff>
      <xdr:row>10</xdr:row>
      <xdr:rowOff>0</xdr:rowOff>
    </xdr:from>
    <xdr:to>
      <xdr:col>7</xdr:col>
      <xdr:colOff>375920</xdr:colOff>
      <xdr:row>41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650240</xdr:colOff>
      <xdr:row>10</xdr:row>
      <xdr:rowOff>0</xdr:rowOff>
    </xdr:from>
    <xdr:to>
      <xdr:col>15</xdr:col>
      <xdr:colOff>741680</xdr:colOff>
      <xdr:row>41</xdr:row>
      <xdr:rowOff>10160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162560</xdr:colOff>
      <xdr:row>11</xdr:row>
      <xdr:rowOff>10160</xdr:rowOff>
    </xdr:from>
    <xdr:to>
      <xdr:col>26</xdr:col>
      <xdr:colOff>132080</xdr:colOff>
      <xdr:row>38</xdr:row>
      <xdr:rowOff>182880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284480</xdr:colOff>
      <xdr:row>10</xdr:row>
      <xdr:rowOff>0</xdr:rowOff>
    </xdr:from>
    <xdr:to>
      <xdr:col>7</xdr:col>
      <xdr:colOff>375920</xdr:colOff>
      <xdr:row>41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650240</xdr:colOff>
      <xdr:row>10</xdr:row>
      <xdr:rowOff>0</xdr:rowOff>
    </xdr:from>
    <xdr:to>
      <xdr:col>15</xdr:col>
      <xdr:colOff>741680</xdr:colOff>
      <xdr:row>41</xdr:row>
      <xdr:rowOff>10160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162560</xdr:colOff>
      <xdr:row>11</xdr:row>
      <xdr:rowOff>10160</xdr:rowOff>
    </xdr:from>
    <xdr:to>
      <xdr:col>26</xdr:col>
      <xdr:colOff>132080</xdr:colOff>
      <xdr:row>38</xdr:row>
      <xdr:rowOff>182880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284480</xdr:colOff>
      <xdr:row>9</xdr:row>
      <xdr:rowOff>0</xdr:rowOff>
    </xdr:from>
    <xdr:to>
      <xdr:col>7</xdr:col>
      <xdr:colOff>375920</xdr:colOff>
      <xdr:row>40</xdr:row>
      <xdr:rowOff>10160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650240</xdr:colOff>
      <xdr:row>9</xdr:row>
      <xdr:rowOff>0</xdr:rowOff>
    </xdr:from>
    <xdr:to>
      <xdr:col>15</xdr:col>
      <xdr:colOff>741680</xdr:colOff>
      <xdr:row>40</xdr:row>
      <xdr:rowOff>10160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162560</xdr:colOff>
      <xdr:row>10</xdr:row>
      <xdr:rowOff>10160</xdr:rowOff>
    </xdr:from>
    <xdr:to>
      <xdr:col>26</xdr:col>
      <xdr:colOff>132080</xdr:colOff>
      <xdr:row>37</xdr:row>
      <xdr:rowOff>182880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zoomScale="125" zoomScaleNormal="125" zoomScalePageLayoutView="125" workbookViewId="0">
      <selection activeCell="E43" sqref="E43"/>
    </sheetView>
  </sheetViews>
  <sheetFormatPr baseColWidth="10" defaultRowHeight="15" x14ac:dyDescent="0"/>
  <cols>
    <col min="4" max="4" width="11.6640625" customWidth="1"/>
    <col min="5" max="6" width="13.1640625" customWidth="1"/>
    <col min="8" max="8" width="13.83203125" customWidth="1"/>
    <col min="9" max="9" width="13.33203125" customWidth="1"/>
    <col min="11" max="11" width="13.6640625" customWidth="1"/>
  </cols>
  <sheetData>
    <row r="1" spans="1:22">
      <c r="D1" t="s">
        <v>7</v>
      </c>
      <c r="G1" t="s">
        <v>6</v>
      </c>
      <c r="J1" t="s">
        <v>8</v>
      </c>
    </row>
    <row r="2" spans="1:22">
      <c r="A2" t="s">
        <v>2</v>
      </c>
      <c r="B2" t="s">
        <v>4</v>
      </c>
      <c r="C2" t="s">
        <v>3</v>
      </c>
      <c r="D2" t="s">
        <v>0</v>
      </c>
      <c r="E2" t="s">
        <v>1</v>
      </c>
      <c r="F2" t="s">
        <v>5</v>
      </c>
      <c r="G2" t="s">
        <v>0</v>
      </c>
      <c r="H2" t="s">
        <v>1</v>
      </c>
      <c r="I2" t="s">
        <v>5</v>
      </c>
      <c r="J2" t="s">
        <v>0</v>
      </c>
      <c r="K2" t="s">
        <v>1</v>
      </c>
      <c r="L2" t="s">
        <v>5</v>
      </c>
    </row>
    <row r="3" spans="1:22">
      <c r="A3">
        <v>2</v>
      </c>
      <c r="B3">
        <f>1/A3</f>
        <v>0.5</v>
      </c>
      <c r="C3">
        <f>-LOG(A3,2)</f>
        <v>-1</v>
      </c>
      <c r="D3" s="2">
        <v>0.11242000000000001</v>
      </c>
      <c r="E3" s="2">
        <v>0.10962</v>
      </c>
      <c r="F3" s="2">
        <v>1.952</v>
      </c>
      <c r="G3" s="2">
        <v>1.0295E-2</v>
      </c>
      <c r="H3" s="2">
        <v>1.8582000000000001E-2</v>
      </c>
      <c r="I3" s="2">
        <v>0.38854</v>
      </c>
      <c r="J3" s="2">
        <v>2.0129000000000001E-2</v>
      </c>
      <c r="K3" s="2">
        <v>1.8523999999999999E-2</v>
      </c>
      <c r="L3" s="2">
        <v>0.34126000000000001</v>
      </c>
      <c r="N3">
        <f>LOG(D3,2)</f>
        <v>-3.1530293748618932</v>
      </c>
      <c r="O3">
        <f t="shared" ref="O3:U3" si="0">LOG(E3,2)</f>
        <v>-3.1894170550881675</v>
      </c>
      <c r="P3">
        <f t="shared" si="0"/>
        <v>0.96495305290079925</v>
      </c>
      <c r="Q3">
        <f t="shared" si="0"/>
        <v>-6.6019123598045573</v>
      </c>
      <c r="R3">
        <f t="shared" si="0"/>
        <v>-5.7499504009283546</v>
      </c>
      <c r="S3">
        <f t="shared" si="0"/>
        <v>-1.3638649638707505</v>
      </c>
      <c r="T3">
        <f t="shared" si="0"/>
        <v>-5.6345806881998497</v>
      </c>
      <c r="U3">
        <f t="shared" si="0"/>
        <v>-5.7544605276204805</v>
      </c>
      <c r="V3">
        <f>LOG(L3,2)</f>
        <v>-1.551056772696545</v>
      </c>
    </row>
    <row r="4" spans="1:22">
      <c r="A4">
        <v>4</v>
      </c>
      <c r="B4">
        <f t="shared" ref="B4:B9" si="1">1/A4</f>
        <v>0.25</v>
      </c>
      <c r="C4">
        <f t="shared" ref="C4:C9" si="2">-LOG(A4,2)</f>
        <v>-2</v>
      </c>
      <c r="D4" s="2">
        <v>4.6433000000000002E-2</v>
      </c>
      <c r="E4" s="2">
        <v>5.1222999999999998E-2</v>
      </c>
      <c r="F4" s="2">
        <v>1.9359999999999999</v>
      </c>
      <c r="G4" s="2">
        <v>7.1677999999999998E-4</v>
      </c>
      <c r="H4" s="2">
        <v>6.9709000000000004E-3</v>
      </c>
      <c r="I4" s="2">
        <v>9.5684000000000005E-2</v>
      </c>
      <c r="J4" s="2">
        <v>1.8941E-2</v>
      </c>
      <c r="K4" s="2">
        <v>1.7340000000000001E-2</v>
      </c>
      <c r="L4" s="2">
        <v>0.33756999999999998</v>
      </c>
      <c r="N4">
        <f t="shared" ref="N4:N9" si="3">LOG(D4,2)</f>
        <v>-4.4287056944548464</v>
      </c>
      <c r="O4">
        <f t="shared" ref="O4:O9" si="4">LOG(E4,2)</f>
        <v>-4.2870644394090869</v>
      </c>
      <c r="P4">
        <f t="shared" ref="P4:P9" si="5">LOG(F4,2)</f>
        <v>0.95307895261250741</v>
      </c>
      <c r="Q4">
        <f t="shared" ref="Q4:Q9" si="6">LOG(G4,2)</f>
        <v>-10.446181996483402</v>
      </c>
      <c r="R4">
        <f t="shared" ref="R4:R9" si="7">LOG(H4,2)</f>
        <v>-7.1644393528561174</v>
      </c>
      <c r="S4">
        <f t="shared" ref="S4:S9" si="8">LOG(I4,2)</f>
        <v>-3.3855784881615723</v>
      </c>
      <c r="T4">
        <f t="shared" ref="T4:T9" si="9">LOG(J4,2)</f>
        <v>-5.7223436891185697</v>
      </c>
      <c r="U4">
        <f t="shared" ref="U4:U9" si="10">LOG(K4,2)</f>
        <v>-5.8497522912149762</v>
      </c>
      <c r="V4">
        <f t="shared" ref="V4:V9" si="11">LOG(L4,2)</f>
        <v>-1.5667413981123006</v>
      </c>
    </row>
    <row r="5" spans="1:22">
      <c r="A5">
        <v>8</v>
      </c>
      <c r="B5">
        <f t="shared" si="1"/>
        <v>0.125</v>
      </c>
      <c r="C5">
        <f t="shared" si="2"/>
        <v>-3</v>
      </c>
      <c r="D5" s="2">
        <v>1.7881000000000001E-2</v>
      </c>
      <c r="E5" s="2">
        <v>3.1040999999999999E-2</v>
      </c>
      <c r="F5" s="2">
        <v>1.9359999999999999</v>
      </c>
      <c r="G5" s="3">
        <v>5.77E-5</v>
      </c>
      <c r="H5" s="2">
        <v>1.9055999999999999E-3</v>
      </c>
      <c r="I5" s="2">
        <v>2.4015999999999999E-2</v>
      </c>
      <c r="J5" s="2">
        <v>1.8634999999999999E-2</v>
      </c>
      <c r="K5" s="2">
        <v>1.7010999999999998E-2</v>
      </c>
      <c r="L5" s="2">
        <v>0.33662999999999998</v>
      </c>
      <c r="N5">
        <f t="shared" si="3"/>
        <v>-5.8054287678676673</v>
      </c>
      <c r="O5">
        <f t="shared" si="4"/>
        <v>-5.0096811544210089</v>
      </c>
      <c r="P5">
        <f t="shared" si="5"/>
        <v>0.95307895261250741</v>
      </c>
      <c r="Q5">
        <f t="shared" si="6"/>
        <v>-14.081069155566054</v>
      </c>
      <c r="R5">
        <f t="shared" si="7"/>
        <v>-9.0355389663474224</v>
      </c>
      <c r="S5">
        <f t="shared" si="8"/>
        <v>-5.3798603077034866</v>
      </c>
      <c r="T5">
        <f t="shared" si="9"/>
        <v>-5.7458413707079616</v>
      </c>
      <c r="U5">
        <f t="shared" si="10"/>
        <v>-5.8773882367431343</v>
      </c>
      <c r="V5">
        <f t="shared" si="11"/>
        <v>-1.5707643415035033</v>
      </c>
    </row>
    <row r="6" spans="1:22">
      <c r="A6">
        <v>16</v>
      </c>
      <c r="B6">
        <f t="shared" si="1"/>
        <v>6.25E-2</v>
      </c>
      <c r="C6">
        <f t="shared" si="2"/>
        <v>-4</v>
      </c>
      <c r="D6" s="2">
        <v>6.6030000000000004E-3</v>
      </c>
      <c r="E6" s="2">
        <v>2.5534999999999999E-2</v>
      </c>
      <c r="F6" s="2">
        <v>1.9392</v>
      </c>
      <c r="G6" s="3">
        <v>4.6399999999999996E-6</v>
      </c>
      <c r="H6" s="2">
        <v>4.9027000000000001E-4</v>
      </c>
      <c r="I6" s="2">
        <v>6.0381000000000002E-3</v>
      </c>
      <c r="J6" s="2">
        <v>1.8557000000000001E-2</v>
      </c>
      <c r="K6" s="2">
        <v>1.6927000000000001E-2</v>
      </c>
      <c r="L6" s="2">
        <v>0.33639000000000002</v>
      </c>
      <c r="N6">
        <f t="shared" si="3"/>
        <v>-7.2426626387114608</v>
      </c>
      <c r="O6">
        <f t="shared" si="4"/>
        <v>-5.2913801307243959</v>
      </c>
      <c r="P6">
        <f t="shared" si="5"/>
        <v>0.95546160392350155</v>
      </c>
      <c r="Q6">
        <f t="shared" si="6"/>
        <v>-17.717443763971328</v>
      </c>
      <c r="R6">
        <f t="shared" si="7"/>
        <v>-10.994135894848949</v>
      </c>
      <c r="S6">
        <f t="shared" si="8"/>
        <v>-7.3716896344171374</v>
      </c>
      <c r="T6">
        <f t="shared" si="9"/>
        <v>-5.751892692399311</v>
      </c>
      <c r="U6">
        <f t="shared" si="10"/>
        <v>-5.8845298850962093</v>
      </c>
      <c r="V6">
        <f t="shared" si="11"/>
        <v>-1.5717932762290396</v>
      </c>
    </row>
    <row r="7" spans="1:22">
      <c r="A7">
        <v>32</v>
      </c>
      <c r="B7">
        <f t="shared" si="1"/>
        <v>3.125E-2</v>
      </c>
      <c r="C7">
        <f t="shared" si="2"/>
        <v>-5</v>
      </c>
      <c r="D7" s="2">
        <v>2.3863000000000001E-3</v>
      </c>
      <c r="E7" s="2">
        <v>2.4065E-2</v>
      </c>
      <c r="F7" s="2">
        <v>1.9418</v>
      </c>
      <c r="G7" s="3">
        <v>3.4499999999999998E-7</v>
      </c>
      <c r="H7" s="2">
        <v>1.2388000000000001E-4</v>
      </c>
      <c r="I7" s="2">
        <v>1.5157E-3</v>
      </c>
      <c r="J7" s="2">
        <v>1.8537999999999999E-2</v>
      </c>
      <c r="K7" s="2">
        <v>1.6905E-2</v>
      </c>
      <c r="L7" s="2">
        <v>0.33633000000000002</v>
      </c>
      <c r="N7">
        <f t="shared" si="3"/>
        <v>-8.7110088580139866</v>
      </c>
      <c r="O7">
        <f t="shared" si="4"/>
        <v>-5.3769197664719401</v>
      </c>
      <c r="P7">
        <f t="shared" si="5"/>
        <v>0.95739461483175747</v>
      </c>
      <c r="Q7">
        <f t="shared" si="6"/>
        <v>-21.466900302320731</v>
      </c>
      <c r="R7">
        <f t="shared" si="7"/>
        <v>-12.978769091424235</v>
      </c>
      <c r="S7">
        <f t="shared" si="8"/>
        <v>-9.3658000531464722</v>
      </c>
      <c r="T7">
        <f t="shared" si="9"/>
        <v>-5.7533705847391943</v>
      </c>
      <c r="U7">
        <f t="shared" si="10"/>
        <v>-5.8864061735434339</v>
      </c>
      <c r="V7">
        <f t="shared" si="11"/>
        <v>-1.5720506246137547</v>
      </c>
    </row>
    <row r="8" spans="1:22">
      <c r="A8">
        <v>64</v>
      </c>
      <c r="B8">
        <f t="shared" si="1"/>
        <v>1.5625E-2</v>
      </c>
      <c r="C8">
        <f t="shared" si="2"/>
        <v>-6</v>
      </c>
      <c r="D8" s="2">
        <v>8.5305999999999999E-4</v>
      </c>
      <c r="E8" s="2">
        <v>2.3567999999999999E-2</v>
      </c>
      <c r="F8" s="2">
        <v>1.9433</v>
      </c>
      <c r="G8" s="3">
        <v>2.3800000000000001E-8</v>
      </c>
      <c r="H8" s="3">
        <v>3.1099999999999997E-5</v>
      </c>
      <c r="I8" s="2">
        <v>3.7986999999999998E-4</v>
      </c>
      <c r="J8" s="2">
        <v>1.8533000000000001E-2</v>
      </c>
      <c r="K8" s="2">
        <v>1.6899999999999998E-2</v>
      </c>
      <c r="L8" s="2">
        <v>0.33631</v>
      </c>
      <c r="N8">
        <f t="shared" si="3"/>
        <v>-10.195065162439388</v>
      </c>
      <c r="O8">
        <f t="shared" si="4"/>
        <v>-5.4070268542883246</v>
      </c>
      <c r="P8">
        <f t="shared" si="5"/>
        <v>0.95850863643679307</v>
      </c>
      <c r="Q8">
        <f t="shared" si="6"/>
        <v>-25.324463185565683</v>
      </c>
      <c r="R8">
        <f t="shared" si="7"/>
        <v>-14.972725894080934</v>
      </c>
      <c r="S8">
        <f t="shared" si="8"/>
        <v>-11.362206599002743</v>
      </c>
      <c r="T8">
        <f t="shared" si="9"/>
        <v>-5.753759755532978</v>
      </c>
      <c r="U8">
        <f t="shared" si="10"/>
        <v>-5.8868329432672653</v>
      </c>
      <c r="V8">
        <f t="shared" si="11"/>
        <v>-1.5721364176109789</v>
      </c>
    </row>
    <row r="9" spans="1:22">
      <c r="A9">
        <v>128</v>
      </c>
      <c r="B9">
        <f t="shared" si="1"/>
        <v>7.8125E-3</v>
      </c>
      <c r="C9">
        <f t="shared" si="2"/>
        <v>-7</v>
      </c>
      <c r="D9" s="2">
        <v>3.0327000000000002E-4</v>
      </c>
      <c r="E9" s="2">
        <v>2.3359000000000001E-2</v>
      </c>
      <c r="F9" s="2">
        <v>1.9441999999999999</v>
      </c>
      <c r="G9" s="3">
        <v>1.57E-9</v>
      </c>
      <c r="H9" s="3">
        <v>7.79E-6</v>
      </c>
      <c r="I9" s="3">
        <v>9.5099999999999994E-5</v>
      </c>
      <c r="J9" s="2">
        <v>1.8532E-2</v>
      </c>
      <c r="K9" s="2">
        <v>1.6899000000000001E-2</v>
      </c>
      <c r="L9" s="2">
        <v>0.33631</v>
      </c>
      <c r="N9">
        <f t="shared" si="3"/>
        <v>-11.687109588451412</v>
      </c>
      <c r="O9">
        <f t="shared" si="4"/>
        <v>-5.4198776760842504</v>
      </c>
      <c r="P9">
        <f t="shared" si="5"/>
        <v>0.95917663672489462</v>
      </c>
      <c r="Q9">
        <f t="shared" si="6"/>
        <v>-29.246588294869358</v>
      </c>
      <c r="R9">
        <f t="shared" si="7"/>
        <v>-16.96994524103723</v>
      </c>
      <c r="S9">
        <f t="shared" si="8"/>
        <v>-13.360195133350974</v>
      </c>
      <c r="T9">
        <f t="shared" si="9"/>
        <v>-5.7538376022909024</v>
      </c>
      <c r="U9">
        <f t="shared" si="10"/>
        <v>-5.8869183123634699</v>
      </c>
      <c r="V9">
        <f t="shared" si="11"/>
        <v>-1.5721364176109789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zoomScale="125" zoomScaleNormal="125" zoomScalePageLayoutView="125" workbookViewId="0">
      <selection activeCell="E5" sqref="E5"/>
    </sheetView>
  </sheetViews>
  <sheetFormatPr baseColWidth="10" defaultRowHeight="15" x14ac:dyDescent="0"/>
  <cols>
    <col min="4" max="4" width="11.6640625" customWidth="1"/>
    <col min="5" max="6" width="13.1640625" customWidth="1"/>
    <col min="8" max="8" width="13.83203125" customWidth="1"/>
    <col min="9" max="9" width="13.33203125" customWidth="1"/>
    <col min="11" max="11" width="13.6640625" customWidth="1"/>
  </cols>
  <sheetData>
    <row r="1" spans="1:22">
      <c r="D1" t="s">
        <v>7</v>
      </c>
      <c r="G1" t="s">
        <v>6</v>
      </c>
      <c r="J1" t="s">
        <v>8</v>
      </c>
    </row>
    <row r="2" spans="1:22">
      <c r="A2" t="s">
        <v>2</v>
      </c>
      <c r="B2" t="s">
        <v>4</v>
      </c>
      <c r="C2" t="s">
        <v>3</v>
      </c>
      <c r="D2" t="s">
        <v>0</v>
      </c>
      <c r="E2" t="s">
        <v>1</v>
      </c>
      <c r="F2" t="s">
        <v>5</v>
      </c>
      <c r="G2" t="s">
        <v>0</v>
      </c>
      <c r="H2" t="s">
        <v>1</v>
      </c>
      <c r="I2" t="s">
        <v>5</v>
      </c>
      <c r="J2" t="s">
        <v>0</v>
      </c>
      <c r="K2" t="s">
        <v>1</v>
      </c>
      <c r="L2" t="s">
        <v>5</v>
      </c>
    </row>
    <row r="3" spans="1:22">
      <c r="A3">
        <v>2</v>
      </c>
      <c r="B3">
        <f>1/A3</f>
        <v>0.5</v>
      </c>
      <c r="C3">
        <f>-LOG(A3,2)</f>
        <v>-1</v>
      </c>
      <c r="D3">
        <v>0.21135999999999999</v>
      </c>
      <c r="E3">
        <v>0.10747</v>
      </c>
      <c r="F3">
        <v>0.37991000000000003</v>
      </c>
      <c r="G3">
        <v>1.4736000000000001E-2</v>
      </c>
      <c r="H3">
        <v>3.8538000000000003E-2</v>
      </c>
      <c r="I3">
        <v>0.38854</v>
      </c>
      <c r="J3">
        <v>3.8561999999999999E-2</v>
      </c>
      <c r="K3">
        <v>2.2558000000000002E-2</v>
      </c>
      <c r="L3">
        <v>0.34126000000000001</v>
      </c>
      <c r="N3">
        <f>LOG(D3,2)</f>
        <v>-2.2422257231899843</v>
      </c>
      <c r="O3">
        <f t="shared" ref="O3:V9" si="0">LOG(E3,2)</f>
        <v>-3.2179941038311295</v>
      </c>
      <c r="P3">
        <f t="shared" si="0"/>
        <v>-1.3962704077316657</v>
      </c>
      <c r="Q3">
        <f t="shared" si="0"/>
        <v>-6.0845112232328384</v>
      </c>
      <c r="R3">
        <f t="shared" si="0"/>
        <v>-4.6975744874963521</v>
      </c>
      <c r="S3">
        <f t="shared" si="0"/>
        <v>-1.3638649638707505</v>
      </c>
      <c r="T3">
        <f t="shared" si="0"/>
        <v>-4.6966763115663994</v>
      </c>
      <c r="U3">
        <f t="shared" si="0"/>
        <v>-5.4702170262041454</v>
      </c>
      <c r="V3">
        <f>LOG(L3,2)</f>
        <v>-1.551056772696545</v>
      </c>
    </row>
    <row r="4" spans="1:22">
      <c r="A4">
        <v>4</v>
      </c>
      <c r="B4">
        <f t="shared" ref="B4:B9" si="1">1/A4</f>
        <v>0.25</v>
      </c>
      <c r="C4">
        <f t="shared" ref="C4:C9" si="2">-LOG(A4,2)</f>
        <v>-2</v>
      </c>
      <c r="D4">
        <v>0.14282</v>
      </c>
      <c r="E4">
        <v>6.9778999999999994E-2</v>
      </c>
      <c r="F4">
        <v>0.42582999999999999</v>
      </c>
      <c r="G4">
        <v>4.0609000000000001E-3</v>
      </c>
      <c r="H4">
        <v>1.4158E-2</v>
      </c>
      <c r="I4">
        <v>9.5684000000000005E-2</v>
      </c>
      <c r="J4">
        <v>4.3050999999999999E-2</v>
      </c>
      <c r="K4">
        <v>1.925E-2</v>
      </c>
      <c r="L4">
        <v>0.33756999999999998</v>
      </c>
      <c r="N4">
        <f t="shared" ref="N4:N9" si="3">LOG(D4,2)</f>
        <v>-2.8077300715397815</v>
      </c>
      <c r="O4">
        <f t="shared" si="0"/>
        <v>-3.8410632672980185</v>
      </c>
      <c r="P4">
        <f t="shared" si="0"/>
        <v>-1.2316505027143261</v>
      </c>
      <c r="Q4">
        <f t="shared" si="0"/>
        <v>-7.9439847834477186</v>
      </c>
      <c r="R4">
        <f t="shared" si="0"/>
        <v>-6.1422387092317416</v>
      </c>
      <c r="S4">
        <f t="shared" si="0"/>
        <v>-3.3855784881615723</v>
      </c>
      <c r="T4">
        <f t="shared" si="0"/>
        <v>-4.5378094404618947</v>
      </c>
      <c r="U4">
        <f t="shared" si="0"/>
        <v>-5.6989977439671859</v>
      </c>
      <c r="V4">
        <f t="shared" si="0"/>
        <v>-1.5667413981123006</v>
      </c>
    </row>
    <row r="5" spans="1:22">
      <c r="A5">
        <v>8</v>
      </c>
      <c r="B5">
        <f t="shared" si="1"/>
        <v>0.125</v>
      </c>
      <c r="C5">
        <f t="shared" si="2"/>
        <v>-3</v>
      </c>
      <c r="D5">
        <v>7.7759999999999996E-2</v>
      </c>
      <c r="E5">
        <v>5.5433000000000003E-2</v>
      </c>
      <c r="F5">
        <v>0.42752000000000001</v>
      </c>
      <c r="G5">
        <v>2.4624E-2</v>
      </c>
      <c r="H5">
        <v>3.8912E-3</v>
      </c>
      <c r="I5">
        <v>2.4015999999999999E-2</v>
      </c>
      <c r="J5">
        <v>4.4992999999999998E-2</v>
      </c>
      <c r="K5">
        <v>1.8057E-2</v>
      </c>
      <c r="L5">
        <v>0.33662999999999998</v>
      </c>
      <c r="N5">
        <f t="shared" si="3"/>
        <v>-3.684827970831031</v>
      </c>
      <c r="O5">
        <f t="shared" si="0"/>
        <v>-4.1731111022652279</v>
      </c>
      <c r="P5">
        <f t="shared" si="0"/>
        <v>-1.2259361819627594</v>
      </c>
      <c r="Q5">
        <f t="shared" si="0"/>
        <v>-5.3437910529959636</v>
      </c>
      <c r="R5">
        <f t="shared" si="0"/>
        <v>-8.0055691507679505</v>
      </c>
      <c r="S5">
        <f t="shared" si="0"/>
        <v>-5.3798603077034866</v>
      </c>
      <c r="T5">
        <f t="shared" si="0"/>
        <v>-4.4741556250176346</v>
      </c>
      <c r="U5">
        <f t="shared" si="0"/>
        <v>-5.7912979672016887</v>
      </c>
      <c r="V5">
        <f t="shared" si="0"/>
        <v>-1.5707643415035033</v>
      </c>
    </row>
    <row r="6" spans="1:22">
      <c r="A6">
        <v>16</v>
      </c>
      <c r="B6">
        <f t="shared" si="1"/>
        <v>6.25E-2</v>
      </c>
      <c r="C6">
        <f t="shared" si="2"/>
        <v>-4</v>
      </c>
      <c r="D6">
        <v>3.2649999999999998E-2</v>
      </c>
      <c r="E6">
        <v>4.9598000000000003E-2</v>
      </c>
      <c r="F6">
        <v>0.41880000000000001</v>
      </c>
      <c r="G6">
        <v>8.3213999999999996E-3</v>
      </c>
      <c r="H6">
        <v>1.0087E-3</v>
      </c>
      <c r="I6">
        <v>6.0381000000000002E-3</v>
      </c>
      <c r="J6">
        <v>4.5718000000000002E-2</v>
      </c>
      <c r="K6">
        <v>1.7722000000000002E-2</v>
      </c>
      <c r="L6">
        <v>0.33639000000000002</v>
      </c>
      <c r="N6">
        <f t="shared" si="3"/>
        <v>-4.9367731980030189</v>
      </c>
      <c r="O6">
        <f t="shared" si="0"/>
        <v>-4.3335742435225848</v>
      </c>
      <c r="P6">
        <f t="shared" si="0"/>
        <v>-1.2556666526186411</v>
      </c>
      <c r="Q6">
        <f t="shared" si="0"/>
        <v>-6.9089580155332824</v>
      </c>
      <c r="R6">
        <f t="shared" si="0"/>
        <v>-9.9532871219791854</v>
      </c>
      <c r="S6">
        <f t="shared" si="0"/>
        <v>-7.3716896344171374</v>
      </c>
      <c r="T6">
        <f t="shared" si="0"/>
        <v>-4.4510938976220196</v>
      </c>
      <c r="U6">
        <f t="shared" si="0"/>
        <v>-5.8183147626728982</v>
      </c>
      <c r="V6">
        <f t="shared" si="0"/>
        <v>-1.5717932762290396</v>
      </c>
    </row>
    <row r="7" spans="1:22">
      <c r="A7">
        <v>32</v>
      </c>
      <c r="B7">
        <f t="shared" si="1"/>
        <v>3.125E-2</v>
      </c>
      <c r="C7">
        <f t="shared" si="2"/>
        <v>-5</v>
      </c>
      <c r="D7">
        <v>1.1435000000000001E-2</v>
      </c>
      <c r="E7">
        <v>4.7562E-2</v>
      </c>
      <c r="F7">
        <v>0.41102</v>
      </c>
      <c r="G7">
        <v>3.5220999999999998E-3</v>
      </c>
      <c r="H7">
        <v>2.5672E-4</v>
      </c>
      <c r="I7">
        <v>1.5157E-3</v>
      </c>
      <c r="J7">
        <v>4.5950999999999999E-2</v>
      </c>
      <c r="K7">
        <v>1.7635999999999999E-2</v>
      </c>
      <c r="L7">
        <v>0.33633000000000002</v>
      </c>
      <c r="N7">
        <f t="shared" si="3"/>
        <v>-6.4503998240251388</v>
      </c>
      <c r="O7">
        <f t="shared" si="0"/>
        <v>-4.3940468075461805</v>
      </c>
      <c r="P7">
        <f t="shared" si="0"/>
        <v>-1.2827194985502359</v>
      </c>
      <c r="Q7">
        <f t="shared" si="0"/>
        <v>-8.1493484136939855</v>
      </c>
      <c r="R7">
        <f t="shared" si="0"/>
        <v>-11.927516684817093</v>
      </c>
      <c r="S7">
        <f t="shared" si="0"/>
        <v>-9.3658000531464722</v>
      </c>
      <c r="T7">
        <f t="shared" si="0"/>
        <v>-4.4437599315391401</v>
      </c>
      <c r="U7">
        <f t="shared" si="0"/>
        <v>-5.8253328077084277</v>
      </c>
      <c r="V7">
        <f t="shared" si="0"/>
        <v>-1.5720506246137547</v>
      </c>
    </row>
    <row r="8" spans="1:22">
      <c r="A8">
        <v>64</v>
      </c>
      <c r="B8">
        <f t="shared" si="1"/>
        <v>1.5625E-2</v>
      </c>
      <c r="C8">
        <f t="shared" si="2"/>
        <v>-6</v>
      </c>
      <c r="D8">
        <v>3.7236999999999999E-3</v>
      </c>
      <c r="E8">
        <v>4.6752000000000002E-2</v>
      </c>
      <c r="F8">
        <v>0.40606999999999999</v>
      </c>
      <c r="G8">
        <v>1.2006E-3</v>
      </c>
      <c r="H8" s="1">
        <v>6.4882999999999995E-5</v>
      </c>
      <c r="I8">
        <v>3.7986999999999998E-4</v>
      </c>
      <c r="J8">
        <v>4.6015E-2</v>
      </c>
      <c r="K8">
        <v>1.7614000000000001E-2</v>
      </c>
      <c r="L8">
        <v>0.33631</v>
      </c>
      <c r="N8">
        <f t="shared" si="3"/>
        <v>-8.0690474378519585</v>
      </c>
      <c r="O8">
        <f t="shared" si="0"/>
        <v>-4.4188281065206754</v>
      </c>
      <c r="P8">
        <f t="shared" si="0"/>
        <v>-1.300199648393304</v>
      </c>
      <c r="Q8">
        <f t="shared" si="0"/>
        <v>-9.7020287115846404</v>
      </c>
      <c r="R8">
        <f t="shared" si="0"/>
        <v>-13.911799947343678</v>
      </c>
      <c r="S8">
        <f t="shared" si="0"/>
        <v>-11.362206599002743</v>
      </c>
      <c r="T8">
        <f t="shared" si="0"/>
        <v>-4.4417519612561636</v>
      </c>
      <c r="U8">
        <f t="shared" si="0"/>
        <v>-5.8271336187734226</v>
      </c>
      <c r="V8">
        <f t="shared" si="0"/>
        <v>-1.5721364176109789</v>
      </c>
    </row>
    <row r="9" spans="1:22">
      <c r="A9">
        <v>128</v>
      </c>
      <c r="B9">
        <f t="shared" si="1"/>
        <v>7.8125E-3</v>
      </c>
      <c r="C9">
        <f t="shared" si="2"/>
        <v>-7</v>
      </c>
      <c r="D9">
        <v>1.2139E-3</v>
      </c>
      <c r="E9">
        <v>4.6376000000000001E-2</v>
      </c>
      <c r="F9">
        <v>0.40329999999999999</v>
      </c>
      <c r="G9">
        <v>4.3713999999999998E-4</v>
      </c>
      <c r="H9" s="1">
        <v>1.6334E-5</v>
      </c>
      <c r="I9" s="1">
        <v>9.5094999999999997E-5</v>
      </c>
      <c r="J9">
        <v>4.6032000000000003E-2</v>
      </c>
      <c r="K9">
        <v>1.7609E-2</v>
      </c>
      <c r="L9">
        <v>0.33631</v>
      </c>
      <c r="N9">
        <f t="shared" si="3"/>
        <v>-9.6861347061050012</v>
      </c>
      <c r="O9">
        <f t="shared" si="0"/>
        <v>-4.4304777990496627</v>
      </c>
      <c r="P9">
        <f t="shared" si="0"/>
        <v>-1.3100746891435733</v>
      </c>
      <c r="Q9">
        <f t="shared" si="0"/>
        <v>-11.159616983211933</v>
      </c>
      <c r="R9">
        <f t="shared" si="0"/>
        <v>-15.90176234161996</v>
      </c>
      <c r="S9">
        <f t="shared" si="0"/>
        <v>-13.360270986819321</v>
      </c>
      <c r="T9">
        <f t="shared" si="0"/>
        <v>-4.4412190635848869</v>
      </c>
      <c r="U9">
        <f t="shared" si="0"/>
        <v>-5.8275432076927602</v>
      </c>
      <c r="V9">
        <f t="shared" si="0"/>
        <v>-1.5721364176109789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zoomScale="125" zoomScaleNormal="125" zoomScalePageLayoutView="125" workbookViewId="0">
      <selection activeCell="M5" sqref="M5"/>
    </sheetView>
  </sheetViews>
  <sheetFormatPr baseColWidth="10" defaultRowHeight="15" x14ac:dyDescent="0"/>
  <cols>
    <col min="4" max="4" width="11.6640625" customWidth="1"/>
    <col min="5" max="6" width="13.1640625" customWidth="1"/>
    <col min="8" max="8" width="13.83203125" customWidth="1"/>
    <col min="9" max="9" width="13.33203125" customWidth="1"/>
    <col min="11" max="11" width="13.6640625" customWidth="1"/>
  </cols>
  <sheetData>
    <row r="1" spans="1:22">
      <c r="D1" t="s">
        <v>7</v>
      </c>
      <c r="G1" t="s">
        <v>6</v>
      </c>
      <c r="J1" t="s">
        <v>8</v>
      </c>
    </row>
    <row r="2" spans="1:22">
      <c r="A2" t="s">
        <v>2</v>
      </c>
      <c r="B2" t="s">
        <v>4</v>
      </c>
      <c r="C2" t="s">
        <v>3</v>
      </c>
      <c r="D2" t="s">
        <v>0</v>
      </c>
      <c r="E2" t="s">
        <v>1</v>
      </c>
      <c r="F2" t="s">
        <v>5</v>
      </c>
      <c r="G2" t="s">
        <v>0</v>
      </c>
      <c r="H2" t="s">
        <v>1</v>
      </c>
      <c r="I2" t="s">
        <v>5</v>
      </c>
      <c r="J2" t="s">
        <v>0</v>
      </c>
      <c r="K2" t="s">
        <v>1</v>
      </c>
      <c r="L2" t="s">
        <v>5</v>
      </c>
    </row>
    <row r="3" spans="1:22">
      <c r="A3">
        <v>2</v>
      </c>
      <c r="B3">
        <f>1/A3</f>
        <v>0.5</v>
      </c>
      <c r="C3">
        <f>-LOG(A3,2)</f>
        <v>-1</v>
      </c>
      <c r="D3" s="2">
        <v>6.1336000000000002E-2</v>
      </c>
      <c r="E3" s="2">
        <v>5.2992999999999998E-2</v>
      </c>
      <c r="F3" s="2">
        <v>0.34863</v>
      </c>
      <c r="G3" s="2">
        <v>8.4277999999999992E-3</v>
      </c>
      <c r="H3" s="2">
        <v>1.3942E-2</v>
      </c>
      <c r="I3" s="2">
        <v>0.38854</v>
      </c>
      <c r="J3" s="2">
        <v>6.1638999999999999E-3</v>
      </c>
      <c r="K3" s="2">
        <v>5.0958000000000002E-3</v>
      </c>
      <c r="L3" s="2">
        <v>0.41547000000000001</v>
      </c>
      <c r="N3">
        <f>LOG(D3,2)</f>
        <v>-4.0271221048184538</v>
      </c>
      <c r="O3">
        <f t="shared" ref="O3:V9" si="0">LOG(E3,2)</f>
        <v>-4.2380543873111742</v>
      </c>
      <c r="P3">
        <f t="shared" si="0"/>
        <v>-1.5202313745660752</v>
      </c>
      <c r="Q3">
        <f t="shared" si="0"/>
        <v>-6.8906282066758067</v>
      </c>
      <c r="R3">
        <f t="shared" si="0"/>
        <v>-6.1644186570393211</v>
      </c>
      <c r="S3">
        <f t="shared" si="0"/>
        <v>-1.3638649638707505</v>
      </c>
      <c r="T3">
        <f t="shared" si="0"/>
        <v>-7.3419408281751188</v>
      </c>
      <c r="U3">
        <f t="shared" si="0"/>
        <v>-7.6164756288634772</v>
      </c>
      <c r="V3">
        <f>LOG(L3,2)</f>
        <v>-1.2671837873593419</v>
      </c>
    </row>
    <row r="4" spans="1:22">
      <c r="A4">
        <v>4</v>
      </c>
      <c r="B4">
        <f t="shared" ref="B4:B9" si="1">1/A4</f>
        <v>0.25</v>
      </c>
      <c r="C4">
        <f t="shared" ref="C4:C9" si="2">-LOG(A4,2)</f>
        <v>-2</v>
      </c>
      <c r="D4" s="2">
        <v>2.6436000000000001E-2</v>
      </c>
      <c r="E4" s="2">
        <v>2.8951000000000001E-2</v>
      </c>
      <c r="F4" s="2">
        <v>0.42897000000000002</v>
      </c>
      <c r="G4" s="2">
        <v>5.4213999999999998E-4</v>
      </c>
      <c r="H4" s="2">
        <v>5.3701E-3</v>
      </c>
      <c r="I4" s="2">
        <v>9.5665E-2</v>
      </c>
      <c r="J4" s="2">
        <v>6.0762000000000004E-3</v>
      </c>
      <c r="K4" s="2">
        <v>4.5117000000000004E-3</v>
      </c>
      <c r="L4" s="2">
        <v>0.41378999999999999</v>
      </c>
      <c r="N4">
        <f t="shared" ref="N4:N9" si="3">LOG(D4,2)</f>
        <v>-5.2413522889021351</v>
      </c>
      <c r="O4">
        <f t="shared" si="0"/>
        <v>-5.1102430083952921</v>
      </c>
      <c r="P4">
        <f t="shared" si="0"/>
        <v>-1.2210513384553474</v>
      </c>
      <c r="Q4">
        <f t="shared" si="0"/>
        <v>-10.849046924234905</v>
      </c>
      <c r="R4">
        <f t="shared" si="0"/>
        <v>-7.5408353308721043</v>
      </c>
      <c r="S4">
        <f t="shared" si="0"/>
        <v>-3.3858649929864417</v>
      </c>
      <c r="T4">
        <f t="shared" si="0"/>
        <v>-7.3626149272876189</v>
      </c>
      <c r="U4">
        <f t="shared" si="0"/>
        <v>-7.7921131439868807</v>
      </c>
      <c r="V4">
        <f t="shared" si="0"/>
        <v>-1.2730293146597986</v>
      </c>
    </row>
    <row r="5" spans="1:22">
      <c r="A5">
        <v>8</v>
      </c>
      <c r="B5">
        <f t="shared" si="1"/>
        <v>0.125</v>
      </c>
      <c r="C5">
        <f t="shared" si="2"/>
        <v>-3</v>
      </c>
      <c r="D5" s="2">
        <v>1.0321E-2</v>
      </c>
      <c r="E5" s="2">
        <v>2.1422E-2</v>
      </c>
      <c r="F5" s="2">
        <v>0.44125999999999999</v>
      </c>
      <c r="G5" s="3">
        <v>4.8099999999999997E-5</v>
      </c>
      <c r="H5" s="2">
        <v>1.4714999999999999E-3</v>
      </c>
      <c r="I5" s="2">
        <v>2.4014000000000001E-2</v>
      </c>
      <c r="J5" s="2">
        <v>6.0685000000000001E-3</v>
      </c>
      <c r="K5" s="2">
        <v>4.3388000000000003E-3</v>
      </c>
      <c r="L5" s="2">
        <v>0.41337000000000002</v>
      </c>
      <c r="N5">
        <f t="shared" si="3"/>
        <v>-6.59827342975509</v>
      </c>
      <c r="O5">
        <f t="shared" si="0"/>
        <v>-5.5447630105556156</v>
      </c>
      <c r="P5">
        <f t="shared" si="0"/>
        <v>-1.1802991212357072</v>
      </c>
      <c r="Q5">
        <f t="shared" si="0"/>
        <v>-14.343603580441494</v>
      </c>
      <c r="R5">
        <f t="shared" si="0"/>
        <v>-9.4084967423837789</v>
      </c>
      <c r="S5">
        <f t="shared" si="0"/>
        <v>-5.3799804571968624</v>
      </c>
      <c r="T5">
        <f t="shared" si="0"/>
        <v>-7.3644443266640307</v>
      </c>
      <c r="U5">
        <f t="shared" si="0"/>
        <v>-7.8484881990048461</v>
      </c>
      <c r="V5">
        <f t="shared" si="0"/>
        <v>-1.2744944047735554</v>
      </c>
    </row>
    <row r="6" spans="1:22">
      <c r="A6">
        <v>16</v>
      </c>
      <c r="B6">
        <f t="shared" si="1"/>
        <v>6.25E-2</v>
      </c>
      <c r="C6">
        <f t="shared" si="2"/>
        <v>-4</v>
      </c>
      <c r="D6" s="2">
        <v>3.7859999999999999E-3</v>
      </c>
      <c r="E6" s="2">
        <v>1.9210999999999999E-2</v>
      </c>
      <c r="F6" s="2">
        <v>0.43523000000000001</v>
      </c>
      <c r="G6" s="3">
        <v>4.4800000000000003E-6</v>
      </c>
      <c r="H6" s="2">
        <v>3.7877000000000001E-4</v>
      </c>
      <c r="I6" s="2">
        <v>6.0378999999999997E-3</v>
      </c>
      <c r="J6" s="2">
        <v>6.0679999999999996E-3</v>
      </c>
      <c r="K6" s="2">
        <v>4.2935999999999998E-3</v>
      </c>
      <c r="L6" s="2">
        <v>0.41326000000000002</v>
      </c>
      <c r="N6">
        <f t="shared" si="3"/>
        <v>-8.0451098736204703</v>
      </c>
      <c r="O6">
        <f t="shared" si="0"/>
        <v>-5.7019235714744827</v>
      </c>
      <c r="P6">
        <f t="shared" si="0"/>
        <v>-1.2001500912413481</v>
      </c>
      <c r="Q6">
        <f t="shared" si="0"/>
        <v>-17.768069837041296</v>
      </c>
      <c r="R6">
        <f t="shared" si="0"/>
        <v>-11.366390311058844</v>
      </c>
      <c r="S6">
        <f t="shared" si="0"/>
        <v>-7.3717374215996818</v>
      </c>
      <c r="T6">
        <f t="shared" si="0"/>
        <v>-7.3645631990771401</v>
      </c>
      <c r="U6">
        <f t="shared" si="0"/>
        <v>-7.8635964914384733</v>
      </c>
      <c r="V6">
        <f t="shared" si="0"/>
        <v>-1.2748783648413837</v>
      </c>
    </row>
    <row r="7" spans="1:22">
      <c r="A7">
        <v>32</v>
      </c>
      <c r="B7">
        <f t="shared" si="1"/>
        <v>3.125E-2</v>
      </c>
      <c r="C7">
        <f t="shared" si="2"/>
        <v>-5</v>
      </c>
      <c r="D7" s="2">
        <v>1.3515999999999999E-3</v>
      </c>
      <c r="E7" s="2">
        <v>1.8488000000000001E-2</v>
      </c>
      <c r="F7" s="2">
        <v>0.42787999999999998</v>
      </c>
      <c r="G7" s="3">
        <v>3.6399999999999998E-7</v>
      </c>
      <c r="H7" s="3">
        <v>9.5799999999999998E-5</v>
      </c>
      <c r="I7" s="2">
        <v>1.5157E-3</v>
      </c>
      <c r="J7" s="2">
        <v>6.0679999999999996E-3</v>
      </c>
      <c r="K7" s="2">
        <v>4.2821999999999999E-3</v>
      </c>
      <c r="L7" s="2">
        <v>0.41322999999999999</v>
      </c>
      <c r="N7">
        <f t="shared" si="3"/>
        <v>-9.5311160290477357</v>
      </c>
      <c r="O7">
        <f t="shared" si="0"/>
        <v>-5.7572670248565432</v>
      </c>
      <c r="P7">
        <f t="shared" si="0"/>
        <v>-1.2247218489129967</v>
      </c>
      <c r="Q7">
        <f t="shared" si="0"/>
        <v>-21.389558213787566</v>
      </c>
      <c r="R7">
        <f t="shared" si="0"/>
        <v>-13.349614818475358</v>
      </c>
      <c r="S7">
        <f t="shared" si="0"/>
        <v>-9.3658000531464722</v>
      </c>
      <c r="T7">
        <f t="shared" si="0"/>
        <v>-7.3645631990771401</v>
      </c>
      <c r="U7">
        <f t="shared" si="0"/>
        <v>-7.86743210634409</v>
      </c>
      <c r="V7">
        <f t="shared" si="0"/>
        <v>-1.2749830989609636</v>
      </c>
    </row>
    <row r="8" spans="1:22">
      <c r="A8">
        <v>64</v>
      </c>
      <c r="B8">
        <f t="shared" si="1"/>
        <v>1.5625E-2</v>
      </c>
      <c r="C8">
        <f t="shared" si="2"/>
        <v>-6</v>
      </c>
      <c r="D8" s="2">
        <v>4.7843000000000001E-4</v>
      </c>
      <c r="E8" s="2">
        <v>1.8190000000000001E-2</v>
      </c>
      <c r="F8" s="2">
        <v>0.42287999999999998</v>
      </c>
      <c r="G8" s="3">
        <v>2.62E-8</v>
      </c>
      <c r="H8" s="3">
        <v>2.41E-5</v>
      </c>
      <c r="I8" s="2">
        <v>3.7985999999999998E-4</v>
      </c>
      <c r="J8" s="2">
        <v>6.0679999999999996E-3</v>
      </c>
      <c r="K8" s="2">
        <v>4.2792999999999998E-3</v>
      </c>
      <c r="L8" s="2">
        <v>0.41321999999999998</v>
      </c>
      <c r="N8">
        <f t="shared" si="3"/>
        <v>-11.029404522843212</v>
      </c>
      <c r="O8">
        <f t="shared" si="0"/>
        <v>-5.7807106467853249</v>
      </c>
      <c r="P8">
        <f t="shared" si="0"/>
        <v>-1.241679764795242</v>
      </c>
      <c r="Q8">
        <f t="shared" si="0"/>
        <v>-25.185857947336174</v>
      </c>
      <c r="R8">
        <f t="shared" si="0"/>
        <v>-15.340607327981576</v>
      </c>
      <c r="S8">
        <f t="shared" si="0"/>
        <v>-11.362244578154309</v>
      </c>
      <c r="T8">
        <f t="shared" si="0"/>
        <v>-7.3645631990771401</v>
      </c>
      <c r="U8">
        <f t="shared" si="0"/>
        <v>-7.8684094621295451</v>
      </c>
      <c r="V8">
        <f t="shared" si="0"/>
        <v>-1.2750180120238459</v>
      </c>
    </row>
    <row r="9" spans="1:22">
      <c r="A9">
        <v>128</v>
      </c>
      <c r="B9">
        <f t="shared" si="1"/>
        <v>7.8125E-3</v>
      </c>
      <c r="C9">
        <f t="shared" si="2"/>
        <v>-7</v>
      </c>
      <c r="D9" s="2">
        <v>1.6903E-4</v>
      </c>
      <c r="E9" s="2">
        <v>1.8048000000000002E-2</v>
      </c>
      <c r="F9" s="2">
        <v>0.42000999999999999</v>
      </c>
      <c r="G9" s="3">
        <v>1.7700000000000001E-9</v>
      </c>
      <c r="H9" s="3">
        <v>6.0299999999999999E-6</v>
      </c>
      <c r="I9" s="3">
        <v>9.5099999999999994E-5</v>
      </c>
      <c r="J9" s="2">
        <v>6.0679999999999996E-3</v>
      </c>
      <c r="K9" s="2">
        <v>4.2785999999999996E-3</v>
      </c>
      <c r="L9" s="2">
        <v>0.41321999999999998</v>
      </c>
      <c r="N9">
        <f t="shared" si="3"/>
        <v>-12.530433056058643</v>
      </c>
      <c r="O9">
        <f t="shared" si="0"/>
        <v>-5.7920172169253803</v>
      </c>
      <c r="P9">
        <f t="shared" si="0"/>
        <v>-1.2515044175229593</v>
      </c>
      <c r="Q9">
        <f t="shared" si="0"/>
        <v>-29.073603493677989</v>
      </c>
      <c r="R9">
        <f t="shared" si="0"/>
        <v>-17.339410567198815</v>
      </c>
      <c r="S9">
        <f t="shared" si="0"/>
        <v>-13.360195133350974</v>
      </c>
      <c r="T9">
        <f t="shared" si="0"/>
        <v>-7.3645631990771401</v>
      </c>
      <c r="U9">
        <f t="shared" si="0"/>
        <v>-7.8686454748267902</v>
      </c>
      <c r="V9">
        <f t="shared" si="0"/>
        <v>-1.2750180120238459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zoomScale="125" zoomScaleNormal="125" zoomScalePageLayoutView="125" workbookViewId="0">
      <selection activeCell="E42" sqref="E42"/>
    </sheetView>
  </sheetViews>
  <sheetFormatPr baseColWidth="10" defaultRowHeight="15" x14ac:dyDescent="0"/>
  <cols>
    <col min="4" max="4" width="11.6640625" customWidth="1"/>
    <col min="5" max="6" width="13.1640625" customWidth="1"/>
    <col min="8" max="8" width="13.83203125" customWidth="1"/>
    <col min="9" max="9" width="13.33203125" customWidth="1"/>
    <col min="11" max="11" width="13.6640625" customWidth="1"/>
  </cols>
  <sheetData>
    <row r="1" spans="1:22">
      <c r="D1" t="s">
        <v>7</v>
      </c>
      <c r="G1" t="s">
        <v>6</v>
      </c>
      <c r="J1" t="s">
        <v>8</v>
      </c>
    </row>
    <row r="2" spans="1:22">
      <c r="A2" t="s">
        <v>2</v>
      </c>
      <c r="B2" t="s">
        <v>4</v>
      </c>
      <c r="C2" t="s">
        <v>3</v>
      </c>
      <c r="D2" t="s">
        <v>0</v>
      </c>
      <c r="E2" t="s">
        <v>1</v>
      </c>
      <c r="F2" t="s">
        <v>5</v>
      </c>
      <c r="G2" t="s">
        <v>0</v>
      </c>
      <c r="H2" t="s">
        <v>1</v>
      </c>
      <c r="I2" t="s">
        <v>5</v>
      </c>
      <c r="J2" t="s">
        <v>0</v>
      </c>
      <c r="K2" t="s">
        <v>1</v>
      </c>
      <c r="L2" t="s">
        <v>5</v>
      </c>
    </row>
    <row r="3" spans="1:22">
      <c r="A3">
        <v>5</v>
      </c>
      <c r="B3">
        <f>1/A3</f>
        <v>0.2</v>
      </c>
      <c r="C3">
        <f>-LOG(A3,2)</f>
        <v>-2.3219280948873622</v>
      </c>
      <c r="D3">
        <v>0.43442999999999998</v>
      </c>
      <c r="E3">
        <v>0.44025999999999998</v>
      </c>
      <c r="F3">
        <v>1.7110000000000001</v>
      </c>
      <c r="G3">
        <v>7.2013999999999995E-2</v>
      </c>
      <c r="H3">
        <v>7.6739000000000002E-2</v>
      </c>
      <c r="I3">
        <v>0.13780999999999999</v>
      </c>
      <c r="J3">
        <v>4.4540000000000003E-2</v>
      </c>
      <c r="K3">
        <v>1.8925000000000001E-2</v>
      </c>
      <c r="L3">
        <v>0.34476000000000001</v>
      </c>
      <c r="N3">
        <f>LOG(D3,2)</f>
        <v>-1.2028043615498971</v>
      </c>
      <c r="O3">
        <f t="shared" ref="O3:V8" si="0">LOG(E3,2)</f>
        <v>-1.1835723212986542</v>
      </c>
      <c r="P3">
        <f t="shared" si="0"/>
        <v>0.77483975982732645</v>
      </c>
      <c r="Q3">
        <f t="shared" si="0"/>
        <v>-3.7955787864536821</v>
      </c>
      <c r="R3">
        <f t="shared" si="0"/>
        <v>-3.7038962247355154</v>
      </c>
      <c r="S3">
        <f t="shared" si="0"/>
        <v>-2.8592475157931991</v>
      </c>
      <c r="T3">
        <f t="shared" si="0"/>
        <v>-4.4887546316490221</v>
      </c>
      <c r="U3">
        <f t="shared" si="0"/>
        <v>-5.7235628895637181</v>
      </c>
      <c r="V3">
        <f>LOG(L3,2)</f>
        <v>-1.536335696183132</v>
      </c>
    </row>
    <row r="4" spans="1:22">
      <c r="A4">
        <v>10</v>
      </c>
      <c r="B4">
        <f t="shared" ref="B4:B8" si="1">1/A4</f>
        <v>0.1</v>
      </c>
      <c r="C4">
        <f t="shared" ref="C4:C8" si="2">-LOG(A4,2)</f>
        <v>-3.3219280948873626</v>
      </c>
      <c r="D4">
        <v>0.38452999999999998</v>
      </c>
      <c r="E4">
        <v>0.40977999999999998</v>
      </c>
      <c r="F4">
        <v>1.7565</v>
      </c>
      <c r="G4">
        <v>3.2072000000000003E-2</v>
      </c>
      <c r="H4">
        <v>3.5256999999999997E-2</v>
      </c>
      <c r="I4">
        <v>4.9484E-2</v>
      </c>
      <c r="J4">
        <v>5.4010000000000002E-2</v>
      </c>
      <c r="K4">
        <v>3.3190999999999998E-2</v>
      </c>
      <c r="L4">
        <v>0.37365999999999999</v>
      </c>
      <c r="N4">
        <f t="shared" ref="N4:N8" si="3">LOG(D4,2)</f>
        <v>-1.3788319371089608</v>
      </c>
      <c r="O4">
        <f t="shared" si="0"/>
        <v>-1.2870785219704572</v>
      </c>
      <c r="P4">
        <f t="shared" si="0"/>
        <v>0.81270357656028425</v>
      </c>
      <c r="Q4">
        <f t="shared" si="0"/>
        <v>-4.9625418671734032</v>
      </c>
      <c r="R4">
        <f t="shared" si="0"/>
        <v>-4.8259464680733721</v>
      </c>
      <c r="S4">
        <f t="shared" si="0"/>
        <v>-4.3368940656342687</v>
      </c>
      <c r="T4">
        <f t="shared" si="0"/>
        <v>-4.2106296414848217</v>
      </c>
      <c r="U4">
        <f t="shared" si="0"/>
        <v>-4.9130640932507248</v>
      </c>
      <c r="V4">
        <f t="shared" si="0"/>
        <v>-1.4202019622372413</v>
      </c>
    </row>
    <row r="5" spans="1:22">
      <c r="A5">
        <v>20</v>
      </c>
      <c r="B5">
        <f t="shared" si="1"/>
        <v>0.05</v>
      </c>
      <c r="C5">
        <f t="shared" si="2"/>
        <v>-4.3219280948873626</v>
      </c>
      <c r="D5">
        <v>1.1098E-2</v>
      </c>
      <c r="E5">
        <v>3.0738999999999999E-2</v>
      </c>
      <c r="F5">
        <v>1.8223</v>
      </c>
      <c r="G5" s="1">
        <v>5.7092999999999997E-5</v>
      </c>
      <c r="H5">
        <v>6.6644000000000002E-4</v>
      </c>
      <c r="I5">
        <v>9.3784000000000003E-3</v>
      </c>
      <c r="J5">
        <v>1.3687E-2</v>
      </c>
      <c r="K5">
        <v>8.1332000000000002E-3</v>
      </c>
      <c r="L5">
        <v>0.33950999999999998</v>
      </c>
      <c r="N5">
        <f t="shared" si="3"/>
        <v>-6.4935564816730436</v>
      </c>
      <c r="O5">
        <f t="shared" si="0"/>
        <v>-5.0237859576838249</v>
      </c>
      <c r="P5">
        <f t="shared" si="0"/>
        <v>0.86576048542113948</v>
      </c>
      <c r="Q5">
        <f t="shared" si="0"/>
        <v>-14.096326602480158</v>
      </c>
      <c r="R5">
        <f t="shared" si="0"/>
        <v>-10.551237385103825</v>
      </c>
      <c r="S5">
        <f t="shared" si="0"/>
        <v>-6.7364424716185338</v>
      </c>
      <c r="T5">
        <f t="shared" si="0"/>
        <v>-6.1910499272122248</v>
      </c>
      <c r="U5">
        <f t="shared" si="0"/>
        <v>-6.9419611936399557</v>
      </c>
      <c r="V5">
        <f t="shared" si="0"/>
        <v>-1.5584740263438956</v>
      </c>
    </row>
    <row r="6" spans="1:22">
      <c r="A6">
        <v>40</v>
      </c>
      <c r="B6">
        <f t="shared" si="1"/>
        <v>2.5000000000000001E-2</v>
      </c>
      <c r="C6">
        <f t="shared" si="2"/>
        <v>-5.3219280948873626</v>
      </c>
      <c r="D6">
        <v>4.0749999999999996E-3</v>
      </c>
      <c r="E6">
        <v>3.0547999999999999E-2</v>
      </c>
      <c r="F6">
        <v>1.8342000000000001</v>
      </c>
      <c r="G6" s="1">
        <v>4.9676999999999999E-6</v>
      </c>
      <c r="H6">
        <v>1.7022000000000001E-4</v>
      </c>
      <c r="I6">
        <v>2.3567000000000002E-3</v>
      </c>
      <c r="J6">
        <v>1.3587E-2</v>
      </c>
      <c r="K6">
        <v>8.0920000000000002E-3</v>
      </c>
      <c r="L6">
        <v>0.33950000000000002</v>
      </c>
      <c r="N6">
        <f t="shared" si="3"/>
        <v>-7.9389842253183724</v>
      </c>
      <c r="O6">
        <f t="shared" si="0"/>
        <v>-5.0327782609429628</v>
      </c>
      <c r="P6">
        <f t="shared" si="0"/>
        <v>0.87515095805867682</v>
      </c>
      <c r="Q6">
        <f t="shared" si="0"/>
        <v>-17.618990517662052</v>
      </c>
      <c r="R6">
        <f t="shared" si="0"/>
        <v>-12.520311823103384</v>
      </c>
      <c r="S6">
        <f t="shared" si="0"/>
        <v>-8.7290161646224309</v>
      </c>
      <c r="T6">
        <f t="shared" si="0"/>
        <v>-6.2016292445529055</v>
      </c>
      <c r="U6">
        <f t="shared" si="0"/>
        <v>-6.9492879647658912</v>
      </c>
      <c r="V6">
        <f t="shared" si="0"/>
        <v>-1.5585165204173552</v>
      </c>
    </row>
    <row r="7" spans="1:22">
      <c r="A7">
        <v>80</v>
      </c>
      <c r="B7">
        <f t="shared" si="1"/>
        <v>1.2500000000000001E-2</v>
      </c>
      <c r="C7">
        <f t="shared" si="2"/>
        <v>-6.3219280948873617</v>
      </c>
      <c r="D7">
        <v>1.4751E-3</v>
      </c>
      <c r="E7">
        <v>3.0443000000000001E-2</v>
      </c>
      <c r="F7">
        <v>1.8402000000000001</v>
      </c>
      <c r="G7" s="1">
        <v>3.7717999999999999E-7</v>
      </c>
      <c r="H7" s="1">
        <v>4.3191E-5</v>
      </c>
      <c r="I7">
        <v>5.9100000000000005E-4</v>
      </c>
      <c r="J7">
        <v>1.3561999999999999E-2</v>
      </c>
      <c r="K7">
        <v>8.0809999999999996E-3</v>
      </c>
      <c r="L7">
        <v>0.33950000000000002</v>
      </c>
      <c r="N7">
        <f t="shared" si="3"/>
        <v>-9.4049715236697651</v>
      </c>
      <c r="O7">
        <f t="shared" si="0"/>
        <v>-5.0377456538025021</v>
      </c>
      <c r="P7">
        <f t="shared" si="0"/>
        <v>0.87986257243872645</v>
      </c>
      <c r="Q7">
        <f t="shared" si="0"/>
        <v>-21.338243485191619</v>
      </c>
      <c r="R7">
        <f t="shared" si="0"/>
        <v>-14.498909754827755</v>
      </c>
      <c r="S7">
        <f t="shared" si="0"/>
        <v>-10.724554249146642</v>
      </c>
      <c r="T7">
        <f t="shared" si="0"/>
        <v>-6.2042862401119852</v>
      </c>
      <c r="U7">
        <f t="shared" si="0"/>
        <v>-6.9512504513666302</v>
      </c>
      <c r="V7">
        <f t="shared" si="0"/>
        <v>-1.5585165204173552</v>
      </c>
    </row>
    <row r="8" spans="1:22">
      <c r="A8">
        <v>160</v>
      </c>
      <c r="B8">
        <f t="shared" si="1"/>
        <v>6.2500000000000003E-3</v>
      </c>
      <c r="C8">
        <f t="shared" si="2"/>
        <v>-7.3219280948873617</v>
      </c>
      <c r="D8">
        <v>5.2859000000000001E-4</v>
      </c>
      <c r="E8">
        <v>3.0270999999999999E-2</v>
      </c>
      <c r="F8">
        <v>1.8431999999999999</v>
      </c>
      <c r="G8" s="1">
        <v>2.6125000000000001E-8</v>
      </c>
      <c r="H8" s="1">
        <v>1.093E-5</v>
      </c>
      <c r="I8">
        <v>1.4799999999999999E-4</v>
      </c>
      <c r="J8">
        <v>1.3554999999999999E-2</v>
      </c>
      <c r="K8">
        <v>8.0780000000000001E-3</v>
      </c>
      <c r="L8">
        <v>0.33950000000000002</v>
      </c>
      <c r="N8">
        <f t="shared" si="3"/>
        <v>-10.885563247583351</v>
      </c>
      <c r="O8">
        <f t="shared" si="0"/>
        <v>-5.0459198545098278</v>
      </c>
      <c r="P8">
        <f t="shared" si="0"/>
        <v>0.88221262189286287</v>
      </c>
      <c r="Q8">
        <f t="shared" si="0"/>
        <v>-25.189993721905381</v>
      </c>
      <c r="R8">
        <f t="shared" si="0"/>
        <v>-16.481347073426996</v>
      </c>
      <c r="S8">
        <f t="shared" si="0"/>
        <v>-12.722115203695225</v>
      </c>
      <c r="T8">
        <f t="shared" si="0"/>
        <v>-6.2050310765991004</v>
      </c>
      <c r="U8">
        <f t="shared" si="0"/>
        <v>-6.9517861386210873</v>
      </c>
      <c r="V8">
        <f t="shared" si="0"/>
        <v>-1.5585165204173552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square top left extend</vt:lpstr>
      <vt:lpstr>square top left shrink</vt:lpstr>
      <vt:lpstr>square top left small shrink</vt:lpstr>
      <vt:lpstr>L center extend</vt:lpstr>
    </vt:vector>
  </TitlesOfParts>
  <Company>HSEFZ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 ChingYun</dc:creator>
  <cp:lastModifiedBy>Hsu ChingYun</cp:lastModifiedBy>
  <dcterms:created xsi:type="dcterms:W3CDTF">2018-05-18T06:28:19Z</dcterms:created>
  <dcterms:modified xsi:type="dcterms:W3CDTF">2018-05-18T16:42:04Z</dcterms:modified>
</cp:coreProperties>
</file>