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7000" windowHeight="17540" tabRatio="688" activeTab="2"/>
  </bookViews>
  <sheets>
    <sheet name="square top left extend" sheetId="1" r:id="rId1"/>
    <sheet name="square top left shrink" sheetId="2" r:id="rId2"/>
    <sheet name="square top left small shrink" sheetId="3" r:id="rId3"/>
    <sheet name="L center extend" sheetId="4" r:id="rId4"/>
    <sheet name="L center shrink" sheetId="5" r:id="rId5"/>
    <sheet name="annulus corner squish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O3" i="6"/>
  <c r="N4" i="6"/>
  <c r="O4" i="6"/>
  <c r="N5" i="6"/>
  <c r="O5" i="6"/>
  <c r="N6" i="6"/>
  <c r="O6" i="6"/>
  <c r="N7" i="6"/>
  <c r="O7" i="6"/>
  <c r="V7" i="6"/>
  <c r="U7" i="6"/>
  <c r="T7" i="6"/>
  <c r="S7" i="6"/>
  <c r="R7" i="6"/>
  <c r="Q7" i="6"/>
  <c r="P7" i="6"/>
  <c r="C7" i="6"/>
  <c r="B7" i="6"/>
  <c r="V6" i="6"/>
  <c r="U6" i="6"/>
  <c r="T6" i="6"/>
  <c r="S6" i="6"/>
  <c r="R6" i="6"/>
  <c r="Q6" i="6"/>
  <c r="P6" i="6"/>
  <c r="C6" i="6"/>
  <c r="B6" i="6"/>
  <c r="V5" i="6"/>
  <c r="U5" i="6"/>
  <c r="T5" i="6"/>
  <c r="S5" i="6"/>
  <c r="R5" i="6"/>
  <c r="Q5" i="6"/>
  <c r="P5" i="6"/>
  <c r="C5" i="6"/>
  <c r="B5" i="6"/>
  <c r="V4" i="6"/>
  <c r="U4" i="6"/>
  <c r="T4" i="6"/>
  <c r="S4" i="6"/>
  <c r="R4" i="6"/>
  <c r="Q4" i="6"/>
  <c r="P4" i="6"/>
  <c r="C4" i="6"/>
  <c r="B4" i="6"/>
  <c r="V3" i="6"/>
  <c r="U3" i="6"/>
  <c r="T3" i="6"/>
  <c r="S3" i="6"/>
  <c r="R3" i="6"/>
  <c r="Q3" i="6"/>
  <c r="P3" i="6"/>
  <c r="C3" i="6"/>
  <c r="B3" i="6"/>
  <c r="V8" i="5"/>
  <c r="U8" i="5"/>
  <c r="T8" i="5"/>
  <c r="S8" i="5"/>
  <c r="R8" i="5"/>
  <c r="Q8" i="5"/>
  <c r="P8" i="5"/>
  <c r="O8" i="5"/>
  <c r="N8" i="5"/>
  <c r="C8" i="5"/>
  <c r="B8" i="5"/>
  <c r="V7" i="5"/>
  <c r="U7" i="5"/>
  <c r="T7" i="5"/>
  <c r="S7" i="5"/>
  <c r="R7" i="5"/>
  <c r="Q7" i="5"/>
  <c r="P7" i="5"/>
  <c r="O7" i="5"/>
  <c r="N7" i="5"/>
  <c r="C7" i="5"/>
  <c r="B7" i="5"/>
  <c r="V6" i="5"/>
  <c r="U6" i="5"/>
  <c r="T6" i="5"/>
  <c r="S6" i="5"/>
  <c r="R6" i="5"/>
  <c r="Q6" i="5"/>
  <c r="P6" i="5"/>
  <c r="O6" i="5"/>
  <c r="N6" i="5"/>
  <c r="C6" i="5"/>
  <c r="B6" i="5"/>
  <c r="V5" i="5"/>
  <c r="U5" i="5"/>
  <c r="T5" i="5"/>
  <c r="S5" i="5"/>
  <c r="R5" i="5"/>
  <c r="Q5" i="5"/>
  <c r="P5" i="5"/>
  <c r="O5" i="5"/>
  <c r="N5" i="5"/>
  <c r="C5" i="5"/>
  <c r="B5" i="5"/>
  <c r="V4" i="5"/>
  <c r="U4" i="5"/>
  <c r="T4" i="5"/>
  <c r="S4" i="5"/>
  <c r="R4" i="5"/>
  <c r="Q4" i="5"/>
  <c r="P4" i="5"/>
  <c r="O4" i="5"/>
  <c r="N4" i="5"/>
  <c r="C4" i="5"/>
  <c r="B4" i="5"/>
  <c r="V3" i="5"/>
  <c r="U3" i="5"/>
  <c r="T3" i="5"/>
  <c r="S3" i="5"/>
  <c r="R3" i="5"/>
  <c r="Q3" i="5"/>
  <c r="P3" i="5"/>
  <c r="O3" i="5"/>
  <c r="N3" i="5"/>
  <c r="C3" i="5"/>
  <c r="B3" i="5"/>
  <c r="V8" i="4"/>
  <c r="U8" i="4"/>
  <c r="T8" i="4"/>
  <c r="S8" i="4"/>
  <c r="R8" i="4"/>
  <c r="Q8" i="4"/>
  <c r="P8" i="4"/>
  <c r="O8" i="4"/>
  <c r="N8" i="4"/>
  <c r="C8" i="4"/>
  <c r="B8" i="4"/>
  <c r="V7" i="4"/>
  <c r="U7" i="4"/>
  <c r="T7" i="4"/>
  <c r="S7" i="4"/>
  <c r="R7" i="4"/>
  <c r="Q7" i="4"/>
  <c r="P7" i="4"/>
  <c r="O7" i="4"/>
  <c r="N7" i="4"/>
  <c r="C7" i="4"/>
  <c r="B7" i="4"/>
  <c r="V6" i="4"/>
  <c r="U6" i="4"/>
  <c r="T6" i="4"/>
  <c r="S6" i="4"/>
  <c r="R6" i="4"/>
  <c r="Q6" i="4"/>
  <c r="P6" i="4"/>
  <c r="O6" i="4"/>
  <c r="N6" i="4"/>
  <c r="C6" i="4"/>
  <c r="B6" i="4"/>
  <c r="V5" i="4"/>
  <c r="U5" i="4"/>
  <c r="T5" i="4"/>
  <c r="S5" i="4"/>
  <c r="R5" i="4"/>
  <c r="Q5" i="4"/>
  <c r="P5" i="4"/>
  <c r="O5" i="4"/>
  <c r="N5" i="4"/>
  <c r="C5" i="4"/>
  <c r="B5" i="4"/>
  <c r="V4" i="4"/>
  <c r="U4" i="4"/>
  <c r="T4" i="4"/>
  <c r="S4" i="4"/>
  <c r="R4" i="4"/>
  <c r="Q4" i="4"/>
  <c r="P4" i="4"/>
  <c r="O4" i="4"/>
  <c r="N4" i="4"/>
  <c r="C4" i="4"/>
  <c r="B4" i="4"/>
  <c r="V3" i="4"/>
  <c r="U3" i="4"/>
  <c r="T3" i="4"/>
  <c r="S3" i="4"/>
  <c r="R3" i="4"/>
  <c r="Q3" i="4"/>
  <c r="P3" i="4"/>
  <c r="O3" i="4"/>
  <c r="N3" i="4"/>
  <c r="C3" i="4"/>
  <c r="B3" i="4"/>
  <c r="V9" i="3"/>
  <c r="U9" i="3"/>
  <c r="T9" i="3"/>
  <c r="S9" i="3"/>
  <c r="R9" i="3"/>
  <c r="Q9" i="3"/>
  <c r="P9" i="3"/>
  <c r="O9" i="3"/>
  <c r="N9" i="3"/>
  <c r="C9" i="3"/>
  <c r="B9" i="3"/>
  <c r="V8" i="3"/>
  <c r="U8" i="3"/>
  <c r="T8" i="3"/>
  <c r="S8" i="3"/>
  <c r="R8" i="3"/>
  <c r="Q8" i="3"/>
  <c r="P8" i="3"/>
  <c r="O8" i="3"/>
  <c r="N8" i="3"/>
  <c r="C8" i="3"/>
  <c r="B8" i="3"/>
  <c r="V7" i="3"/>
  <c r="U7" i="3"/>
  <c r="T7" i="3"/>
  <c r="S7" i="3"/>
  <c r="R7" i="3"/>
  <c r="Q7" i="3"/>
  <c r="P7" i="3"/>
  <c r="O7" i="3"/>
  <c r="N7" i="3"/>
  <c r="C7" i="3"/>
  <c r="B7" i="3"/>
  <c r="V6" i="3"/>
  <c r="U6" i="3"/>
  <c r="T6" i="3"/>
  <c r="S6" i="3"/>
  <c r="R6" i="3"/>
  <c r="Q6" i="3"/>
  <c r="P6" i="3"/>
  <c r="O6" i="3"/>
  <c r="N6" i="3"/>
  <c r="C6" i="3"/>
  <c r="B6" i="3"/>
  <c r="V5" i="3"/>
  <c r="U5" i="3"/>
  <c r="T5" i="3"/>
  <c r="S5" i="3"/>
  <c r="R5" i="3"/>
  <c r="Q5" i="3"/>
  <c r="P5" i="3"/>
  <c r="O5" i="3"/>
  <c r="N5" i="3"/>
  <c r="C5" i="3"/>
  <c r="B5" i="3"/>
  <c r="V4" i="3"/>
  <c r="U4" i="3"/>
  <c r="T4" i="3"/>
  <c r="S4" i="3"/>
  <c r="R4" i="3"/>
  <c r="Q4" i="3"/>
  <c r="P4" i="3"/>
  <c r="O4" i="3"/>
  <c r="N4" i="3"/>
  <c r="C4" i="3"/>
  <c r="B4" i="3"/>
  <c r="V3" i="3"/>
  <c r="U3" i="3"/>
  <c r="T3" i="3"/>
  <c r="S3" i="3"/>
  <c r="R3" i="3"/>
  <c r="Q3" i="3"/>
  <c r="P3" i="3"/>
  <c r="O3" i="3"/>
  <c r="N3" i="3"/>
  <c r="C3" i="3"/>
  <c r="B3" i="3"/>
  <c r="V9" i="2"/>
  <c r="U9" i="2"/>
  <c r="T9" i="2"/>
  <c r="S9" i="2"/>
  <c r="R9" i="2"/>
  <c r="Q9" i="2"/>
  <c r="P9" i="2"/>
  <c r="O9" i="2"/>
  <c r="N9" i="2"/>
  <c r="C9" i="2"/>
  <c r="B9" i="2"/>
  <c r="V8" i="2"/>
  <c r="U8" i="2"/>
  <c r="T8" i="2"/>
  <c r="S8" i="2"/>
  <c r="R8" i="2"/>
  <c r="Q8" i="2"/>
  <c r="P8" i="2"/>
  <c r="O8" i="2"/>
  <c r="N8" i="2"/>
  <c r="C8" i="2"/>
  <c r="B8" i="2"/>
  <c r="V7" i="2"/>
  <c r="U7" i="2"/>
  <c r="T7" i="2"/>
  <c r="S7" i="2"/>
  <c r="R7" i="2"/>
  <c r="Q7" i="2"/>
  <c r="P7" i="2"/>
  <c r="O7" i="2"/>
  <c r="N7" i="2"/>
  <c r="C7" i="2"/>
  <c r="B7" i="2"/>
  <c r="V6" i="2"/>
  <c r="U6" i="2"/>
  <c r="T6" i="2"/>
  <c r="S6" i="2"/>
  <c r="R6" i="2"/>
  <c r="Q6" i="2"/>
  <c r="P6" i="2"/>
  <c r="O6" i="2"/>
  <c r="N6" i="2"/>
  <c r="C6" i="2"/>
  <c r="B6" i="2"/>
  <c r="V5" i="2"/>
  <c r="U5" i="2"/>
  <c r="T5" i="2"/>
  <c r="S5" i="2"/>
  <c r="R5" i="2"/>
  <c r="Q5" i="2"/>
  <c r="P5" i="2"/>
  <c r="O5" i="2"/>
  <c r="N5" i="2"/>
  <c r="C5" i="2"/>
  <c r="B5" i="2"/>
  <c r="V4" i="2"/>
  <c r="U4" i="2"/>
  <c r="T4" i="2"/>
  <c r="S4" i="2"/>
  <c r="R4" i="2"/>
  <c r="Q4" i="2"/>
  <c r="P4" i="2"/>
  <c r="O4" i="2"/>
  <c r="N4" i="2"/>
  <c r="C4" i="2"/>
  <c r="B4" i="2"/>
  <c r="V3" i="2"/>
  <c r="U3" i="2"/>
  <c r="T3" i="2"/>
  <c r="S3" i="2"/>
  <c r="R3" i="2"/>
  <c r="Q3" i="2"/>
  <c r="P3" i="2"/>
  <c r="O3" i="2"/>
  <c r="N3" i="2"/>
  <c r="C3" i="2"/>
  <c r="B3" i="2"/>
  <c r="N4" i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V3" i="1"/>
  <c r="O3" i="1"/>
  <c r="P3" i="1"/>
  <c r="Q3" i="1"/>
  <c r="R3" i="1"/>
  <c r="S3" i="1"/>
  <c r="T3" i="1"/>
  <c r="U3" i="1"/>
  <c r="B4" i="1"/>
  <c r="B5" i="1"/>
  <c r="B6" i="1"/>
  <c r="B7" i="1"/>
  <c r="B8" i="1"/>
  <c r="B9" i="1"/>
  <c r="B3" i="1"/>
  <c r="N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<sst xmlns="http://schemas.openxmlformats.org/spreadsheetml/2006/main" count="90" uniqueCount="9">
  <si>
    <t>Weierstrass</t>
  </si>
  <si>
    <t>Reverse Polar</t>
  </si>
  <si>
    <t>Meshsize (Edge Division)</t>
  </si>
  <si>
    <t>Log(Edge Size)</t>
  </si>
  <si>
    <t>Edge Len</t>
  </si>
  <si>
    <t>Cauchy Green</t>
  </si>
  <si>
    <t>Root Mean Squared (Lf - divR) in Interior</t>
  </si>
  <si>
    <t>Root Mean Squared (g_obtained - g_target)</t>
  </si>
  <si>
    <t>Elastic Energy of Deformation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</si>
</sst>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extend'!$E$3:$E$9</c:f>
              <c:numCache>
                <c:formatCode>General</c:formatCode>
                <c:ptCount val="7"/>
                <c:pt idx="0">
                  <c:v>0.10962</c:v>
                </c:pt>
                <c:pt idx="1">
                  <c:v>0.051223</c:v>
                </c:pt>
                <c:pt idx="2">
                  <c:v>0.031041</c:v>
                </c:pt>
                <c:pt idx="3">
                  <c:v>0.025535</c:v>
                </c:pt>
                <c:pt idx="4">
                  <c:v>0.024065</c:v>
                </c:pt>
                <c:pt idx="5">
                  <c:v>0.023568</c:v>
                </c:pt>
                <c:pt idx="6">
                  <c:v>0.023359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extend'!$D$3:$D$9</c:f>
              <c:numCache>
                <c:formatCode>General</c:formatCode>
                <c:ptCount val="7"/>
                <c:pt idx="0">
                  <c:v>0.11242</c:v>
                </c:pt>
                <c:pt idx="1">
                  <c:v>0.046433</c:v>
                </c:pt>
                <c:pt idx="2">
                  <c:v>0.017881</c:v>
                </c:pt>
                <c:pt idx="3">
                  <c:v>0.006603</c:v>
                </c:pt>
                <c:pt idx="4">
                  <c:v>0.0023863</c:v>
                </c:pt>
                <c:pt idx="5">
                  <c:v>0.00085306</c:v>
                </c:pt>
                <c:pt idx="6">
                  <c:v>0.00030327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extend'!$F$3:$F$9</c:f>
              <c:numCache>
                <c:formatCode>General</c:formatCode>
                <c:ptCount val="7"/>
                <c:pt idx="0">
                  <c:v>1.952</c:v>
                </c:pt>
                <c:pt idx="1">
                  <c:v>1.936</c:v>
                </c:pt>
                <c:pt idx="2">
                  <c:v>1.936</c:v>
                </c:pt>
                <c:pt idx="3">
                  <c:v>1.9392</c:v>
                </c:pt>
                <c:pt idx="4">
                  <c:v>1.9418</c:v>
                </c:pt>
                <c:pt idx="5">
                  <c:v>1.9433</c:v>
                </c:pt>
                <c:pt idx="6">
                  <c:v>1.9442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92200"/>
        <c:axId val="2129210808"/>
      </c:scatterChart>
      <c:valAx>
        <c:axId val="2129692200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29210808"/>
        <c:crosses val="autoZero"/>
        <c:crossBetween val="midCat"/>
      </c:valAx>
      <c:valAx>
        <c:axId val="2129210808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2969220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extend'!$E$3:$E$8</c:f>
              <c:numCache>
                <c:formatCode>General</c:formatCode>
                <c:ptCount val="6"/>
                <c:pt idx="0">
                  <c:v>0.44026</c:v>
                </c:pt>
                <c:pt idx="1">
                  <c:v>0.40978</c:v>
                </c:pt>
                <c:pt idx="2">
                  <c:v>0.030739</c:v>
                </c:pt>
                <c:pt idx="3">
                  <c:v>0.030548</c:v>
                </c:pt>
                <c:pt idx="4">
                  <c:v>0.030443</c:v>
                </c:pt>
                <c:pt idx="5">
                  <c:v>0.030271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extend'!$D$3:$D$8</c:f>
              <c:numCache>
                <c:formatCode>General</c:formatCode>
                <c:ptCount val="6"/>
                <c:pt idx="0">
                  <c:v>0.43443</c:v>
                </c:pt>
                <c:pt idx="1">
                  <c:v>0.38453</c:v>
                </c:pt>
                <c:pt idx="2">
                  <c:v>0.011098</c:v>
                </c:pt>
                <c:pt idx="3">
                  <c:v>0.004075</c:v>
                </c:pt>
                <c:pt idx="4">
                  <c:v>0.0014751</c:v>
                </c:pt>
                <c:pt idx="5">
                  <c:v>0.00052859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extend'!$F$3:$F$8</c:f>
              <c:numCache>
                <c:formatCode>General</c:formatCode>
                <c:ptCount val="6"/>
                <c:pt idx="0">
                  <c:v>1.711</c:v>
                </c:pt>
                <c:pt idx="1">
                  <c:v>1.7565</c:v>
                </c:pt>
                <c:pt idx="2">
                  <c:v>1.8223</c:v>
                </c:pt>
                <c:pt idx="3">
                  <c:v>1.8342</c:v>
                </c:pt>
                <c:pt idx="4">
                  <c:v>1.8402</c:v>
                </c:pt>
                <c:pt idx="5">
                  <c:v>1.8432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34024"/>
        <c:axId val="-2127280264"/>
      </c:scatterChart>
      <c:valAx>
        <c:axId val="-2127334024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280264"/>
        <c:crosses val="autoZero"/>
        <c:crossBetween val="midCat"/>
      </c:valAx>
      <c:valAx>
        <c:axId val="-2127280264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33402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extend'!$H$3:$H$8</c:f>
              <c:numCache>
                <c:formatCode>General</c:formatCode>
                <c:ptCount val="6"/>
                <c:pt idx="0">
                  <c:v>0.076739</c:v>
                </c:pt>
                <c:pt idx="1">
                  <c:v>0.035257</c:v>
                </c:pt>
                <c:pt idx="2">
                  <c:v>0.00066644</c:v>
                </c:pt>
                <c:pt idx="3">
                  <c:v>0.00017022</c:v>
                </c:pt>
                <c:pt idx="4" formatCode="0.00E+00">
                  <c:v>4.3191E-5</c:v>
                </c:pt>
                <c:pt idx="5" formatCode="0.00E+00">
                  <c:v>1.093E-5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extend'!$G$3:$G$8</c:f>
              <c:numCache>
                <c:formatCode>General</c:formatCode>
                <c:ptCount val="6"/>
                <c:pt idx="0">
                  <c:v>0.072014</c:v>
                </c:pt>
                <c:pt idx="1">
                  <c:v>0.032072</c:v>
                </c:pt>
                <c:pt idx="2" formatCode="0.00E+00">
                  <c:v>5.7093E-5</c:v>
                </c:pt>
                <c:pt idx="3" formatCode="0.00E+00">
                  <c:v>4.9677E-6</c:v>
                </c:pt>
                <c:pt idx="4" formatCode="0.00E+00">
                  <c:v>3.7718E-7</c:v>
                </c:pt>
                <c:pt idx="5" formatCode="0.00E+00">
                  <c:v>2.6125E-8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extend'!$I$3:$I$8</c:f>
              <c:numCache>
                <c:formatCode>General</c:formatCode>
                <c:ptCount val="6"/>
                <c:pt idx="0">
                  <c:v>0.13781</c:v>
                </c:pt>
                <c:pt idx="1">
                  <c:v>0.049484</c:v>
                </c:pt>
                <c:pt idx="2">
                  <c:v>0.0093784</c:v>
                </c:pt>
                <c:pt idx="3">
                  <c:v>0.0023567</c:v>
                </c:pt>
                <c:pt idx="4">
                  <c:v>0.000591</c:v>
                </c:pt>
                <c:pt idx="5">
                  <c:v>0.000148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91688"/>
        <c:axId val="-2127105192"/>
      </c:scatterChart>
      <c:valAx>
        <c:axId val="-2127091688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105192"/>
        <c:crosses val="autoZero"/>
        <c:crossBetween val="midCat"/>
      </c:valAx>
      <c:valAx>
        <c:axId val="-2127105192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09168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extend'!$H$3:$H$8</c:f>
              <c:numCache>
                <c:formatCode>General</c:formatCode>
                <c:ptCount val="6"/>
                <c:pt idx="0">
                  <c:v>0.076739</c:v>
                </c:pt>
                <c:pt idx="1">
                  <c:v>0.035257</c:v>
                </c:pt>
                <c:pt idx="2">
                  <c:v>0.00066644</c:v>
                </c:pt>
                <c:pt idx="3">
                  <c:v>0.00017022</c:v>
                </c:pt>
                <c:pt idx="4" formatCode="0.00E+00">
                  <c:v>4.3191E-5</c:v>
                </c:pt>
                <c:pt idx="5" formatCode="0.00E+00">
                  <c:v>1.093E-5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extend'!$G$3:$G$8</c:f>
              <c:numCache>
                <c:formatCode>General</c:formatCode>
                <c:ptCount val="6"/>
                <c:pt idx="0">
                  <c:v>0.072014</c:v>
                </c:pt>
                <c:pt idx="1">
                  <c:v>0.032072</c:v>
                </c:pt>
                <c:pt idx="2" formatCode="0.00E+00">
                  <c:v>5.7093E-5</c:v>
                </c:pt>
                <c:pt idx="3" formatCode="0.00E+00">
                  <c:v>4.9677E-6</c:v>
                </c:pt>
                <c:pt idx="4" formatCode="0.00E+00">
                  <c:v>3.7718E-7</c:v>
                </c:pt>
                <c:pt idx="5" formatCode="0.00E+00">
                  <c:v>2.6125E-8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extend'!$L$3:$L$8</c:f>
              <c:numCache>
                <c:formatCode>General</c:formatCode>
                <c:ptCount val="6"/>
                <c:pt idx="0">
                  <c:v>0.34476</c:v>
                </c:pt>
                <c:pt idx="1">
                  <c:v>0.37366</c:v>
                </c:pt>
                <c:pt idx="2">
                  <c:v>0.33951</c:v>
                </c:pt>
                <c:pt idx="3">
                  <c:v>0.3395</c:v>
                </c:pt>
                <c:pt idx="4">
                  <c:v>0.3395</c:v>
                </c:pt>
                <c:pt idx="5">
                  <c:v>0.3395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85880"/>
        <c:axId val="-2145636760"/>
      </c:scatterChart>
      <c:valAx>
        <c:axId val="-21453858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5636760"/>
        <c:crosses val="autoZero"/>
        <c:crossBetween val="midCat"/>
      </c:valAx>
      <c:valAx>
        <c:axId val="-214563676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53858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'L center shrink'!$B$3:$B$8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shrink'!$E$3:$E$8</c:f>
              <c:numCache>
                <c:formatCode>General</c:formatCode>
                <c:ptCount val="6"/>
                <c:pt idx="0">
                  <c:v>0.138</c:v>
                </c:pt>
                <c:pt idx="1">
                  <c:v>0.12751</c:v>
                </c:pt>
                <c:pt idx="2">
                  <c:v>0.11033</c:v>
                </c:pt>
                <c:pt idx="3">
                  <c:v>0.10804</c:v>
                </c:pt>
                <c:pt idx="4">
                  <c:v>0.10806</c:v>
                </c:pt>
                <c:pt idx="5">
                  <c:v>0.10821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'L center shrink'!$B$3:$B$8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shrink'!$D$3:$D$8</c:f>
              <c:numCache>
                <c:formatCode>General</c:formatCode>
                <c:ptCount val="6"/>
                <c:pt idx="0">
                  <c:v>0.17194</c:v>
                </c:pt>
                <c:pt idx="1">
                  <c:v>0.07849</c:v>
                </c:pt>
                <c:pt idx="2">
                  <c:v>0.029308</c:v>
                </c:pt>
                <c:pt idx="3">
                  <c:v>0.011734</c:v>
                </c:pt>
                <c:pt idx="4">
                  <c:v>0.0060245</c:v>
                </c:pt>
                <c:pt idx="5">
                  <c:v>0.016382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'L center shrink'!$B$3:$B$8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shrink'!$F$3:$F$8</c:f>
              <c:numCache>
                <c:formatCode>General</c:formatCode>
                <c:ptCount val="6"/>
                <c:pt idx="0">
                  <c:v>1.2982</c:v>
                </c:pt>
                <c:pt idx="1">
                  <c:v>1.2838</c:v>
                </c:pt>
                <c:pt idx="2">
                  <c:v>1.2518</c:v>
                </c:pt>
                <c:pt idx="3">
                  <c:v>1.2368</c:v>
                </c:pt>
                <c:pt idx="4">
                  <c:v>1.2296</c:v>
                </c:pt>
                <c:pt idx="5">
                  <c:v>1.2262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37768"/>
        <c:axId val="-2129400824"/>
      </c:scatterChart>
      <c:valAx>
        <c:axId val="-2127037768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400824"/>
        <c:crosses val="autoZero"/>
        <c:crossBetween val="midCat"/>
      </c:valAx>
      <c:valAx>
        <c:axId val="-2129400824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03776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'L center shrink'!$B$3:$B$8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shrink'!$H$3:$H$8</c:f>
              <c:numCache>
                <c:formatCode>General</c:formatCode>
                <c:ptCount val="6"/>
                <c:pt idx="0">
                  <c:v>0.04158</c:v>
                </c:pt>
                <c:pt idx="1">
                  <c:v>0.022643</c:v>
                </c:pt>
                <c:pt idx="2">
                  <c:v>0.0065925</c:v>
                </c:pt>
                <c:pt idx="3">
                  <c:v>0.001857</c:v>
                </c:pt>
                <c:pt idx="4">
                  <c:v>0.00052412</c:v>
                </c:pt>
                <c:pt idx="5">
                  <c:v>0.00013833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'L center shrink'!$B$3:$B$8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shrink'!$G$3:$G$8</c:f>
              <c:numCache>
                <c:formatCode>General</c:formatCode>
                <c:ptCount val="6"/>
                <c:pt idx="0">
                  <c:v>0.055331</c:v>
                </c:pt>
                <c:pt idx="1">
                  <c:v>0.013615</c:v>
                </c:pt>
                <c:pt idx="2">
                  <c:v>0.0032334</c:v>
                </c:pt>
                <c:pt idx="3">
                  <c:v>0.00091378</c:v>
                </c:pt>
                <c:pt idx="4">
                  <c:v>0.00023754</c:v>
                </c:pt>
                <c:pt idx="5">
                  <c:v>0.00025474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'L center shrink'!$B$3:$B$8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shrink'!$I$3:$I$8</c:f>
              <c:numCache>
                <c:formatCode>General</c:formatCode>
                <c:ptCount val="6"/>
                <c:pt idx="0">
                  <c:v>0.13574</c:v>
                </c:pt>
                <c:pt idx="1">
                  <c:v>0.037339</c:v>
                </c:pt>
                <c:pt idx="2">
                  <c:v>0.0093859</c:v>
                </c:pt>
                <c:pt idx="3">
                  <c:v>0.0023573</c:v>
                </c:pt>
                <c:pt idx="4">
                  <c:v>0.00059104</c:v>
                </c:pt>
                <c:pt idx="5">
                  <c:v>0.000148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77816"/>
        <c:axId val="-2146715976"/>
      </c:scatterChart>
      <c:valAx>
        <c:axId val="-2146977816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6715976"/>
        <c:crosses val="autoZero"/>
        <c:crossBetween val="midCat"/>
      </c:valAx>
      <c:valAx>
        <c:axId val="-2146715976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697781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'L center shrink'!$B$3:$B$8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shrink'!$H$3:$H$8</c:f>
              <c:numCache>
                <c:formatCode>General</c:formatCode>
                <c:ptCount val="6"/>
                <c:pt idx="0">
                  <c:v>0.04158</c:v>
                </c:pt>
                <c:pt idx="1">
                  <c:v>0.022643</c:v>
                </c:pt>
                <c:pt idx="2">
                  <c:v>0.0065925</c:v>
                </c:pt>
                <c:pt idx="3">
                  <c:v>0.001857</c:v>
                </c:pt>
                <c:pt idx="4">
                  <c:v>0.00052412</c:v>
                </c:pt>
                <c:pt idx="5">
                  <c:v>0.00013833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'L center shrink'!$B$3:$B$8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shrink'!$G$3:$G$8</c:f>
              <c:numCache>
                <c:formatCode>General</c:formatCode>
                <c:ptCount val="6"/>
                <c:pt idx="0">
                  <c:v>0.055331</c:v>
                </c:pt>
                <c:pt idx="1">
                  <c:v>0.013615</c:v>
                </c:pt>
                <c:pt idx="2">
                  <c:v>0.0032334</c:v>
                </c:pt>
                <c:pt idx="3">
                  <c:v>0.00091378</c:v>
                </c:pt>
                <c:pt idx="4">
                  <c:v>0.00023754</c:v>
                </c:pt>
                <c:pt idx="5">
                  <c:v>0.00025474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'L center shrink'!$B$3:$B$8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shrink'!$L$3:$L$8</c:f>
              <c:numCache>
                <c:formatCode>General</c:formatCode>
                <c:ptCount val="6"/>
                <c:pt idx="0">
                  <c:v>0.26797</c:v>
                </c:pt>
                <c:pt idx="1">
                  <c:v>0.29846</c:v>
                </c:pt>
                <c:pt idx="2">
                  <c:v>0.29828</c:v>
                </c:pt>
                <c:pt idx="3">
                  <c:v>0.29824</c:v>
                </c:pt>
                <c:pt idx="4">
                  <c:v>0.29823</c:v>
                </c:pt>
                <c:pt idx="5">
                  <c:v>0.29823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33656"/>
        <c:axId val="-2129336520"/>
      </c:scatterChart>
      <c:valAx>
        <c:axId val="-212953365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336520"/>
        <c:crosses val="autoZero"/>
        <c:crossBetween val="midCat"/>
      </c:valAx>
      <c:valAx>
        <c:axId val="-212933652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53365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'annulus corner squish'!$B$3:$B$7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0.0625</c:v>
                </c:pt>
                <c:pt idx="3">
                  <c:v>0.03125</c:v>
                </c:pt>
                <c:pt idx="4">
                  <c:v>0.015625</c:v>
                </c:pt>
              </c:numCache>
            </c:numRef>
          </c:xVal>
          <c:yVal>
            <c:numRef>
              <c:f>'annulus corner squish'!$E$3:$E$7</c:f>
              <c:numCache>
                <c:formatCode>General</c:formatCode>
                <c:ptCount val="5"/>
                <c:pt idx="0">
                  <c:v>0.088113</c:v>
                </c:pt>
                <c:pt idx="1">
                  <c:v>0.088123</c:v>
                </c:pt>
                <c:pt idx="2">
                  <c:v>0.090488</c:v>
                </c:pt>
                <c:pt idx="3">
                  <c:v>0.090007</c:v>
                </c:pt>
                <c:pt idx="4">
                  <c:v>0.08904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'annulus corner squish'!$B$3:$B$7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0.0625</c:v>
                </c:pt>
                <c:pt idx="3">
                  <c:v>0.03125</c:v>
                </c:pt>
                <c:pt idx="4">
                  <c:v>0.015625</c:v>
                </c:pt>
              </c:numCache>
            </c:numRef>
          </c:xVal>
          <c:yVal>
            <c:numRef>
              <c:f>'annulus corner squish'!$D$3:$D$7</c:f>
              <c:numCache>
                <c:formatCode>General</c:formatCode>
                <c:ptCount val="5"/>
                <c:pt idx="0">
                  <c:v>0.15859</c:v>
                </c:pt>
                <c:pt idx="1">
                  <c:v>0.08142</c:v>
                </c:pt>
                <c:pt idx="2">
                  <c:v>0.07671</c:v>
                </c:pt>
                <c:pt idx="3">
                  <c:v>0.12261</c:v>
                </c:pt>
                <c:pt idx="4">
                  <c:v>0.1467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'annulus corner squish'!$B$3:$B$7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0.0625</c:v>
                </c:pt>
                <c:pt idx="3">
                  <c:v>0.03125</c:v>
                </c:pt>
                <c:pt idx="4">
                  <c:v>0.015625</c:v>
                </c:pt>
              </c:numCache>
            </c:numRef>
          </c:xVal>
          <c:yVal>
            <c:numRef>
              <c:f>'annulus corner squish'!$F$3:$F$7</c:f>
              <c:numCache>
                <c:formatCode>General</c:formatCode>
                <c:ptCount val="5"/>
                <c:pt idx="0">
                  <c:v>0.47614</c:v>
                </c:pt>
                <c:pt idx="1">
                  <c:v>0.46847</c:v>
                </c:pt>
                <c:pt idx="2">
                  <c:v>0.46517</c:v>
                </c:pt>
                <c:pt idx="3">
                  <c:v>0.46328</c:v>
                </c:pt>
                <c:pt idx="4">
                  <c:v>0.46219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622392"/>
        <c:axId val="-2121505560"/>
      </c:scatterChart>
      <c:valAx>
        <c:axId val="-2124622392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1505560"/>
        <c:crosses val="autoZero"/>
        <c:crossBetween val="midCat"/>
      </c:valAx>
      <c:valAx>
        <c:axId val="-2121505560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462239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'annulus corner squish'!$B$3:$B$7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0.0625</c:v>
                </c:pt>
                <c:pt idx="3">
                  <c:v>0.03125</c:v>
                </c:pt>
                <c:pt idx="4">
                  <c:v>0.015625</c:v>
                </c:pt>
              </c:numCache>
            </c:numRef>
          </c:xVal>
          <c:yVal>
            <c:numRef>
              <c:f>'annulus corner squish'!$H$3:$H$7</c:f>
              <c:numCache>
                <c:formatCode>General</c:formatCode>
                <c:ptCount val="5"/>
                <c:pt idx="0">
                  <c:v>0.043544</c:v>
                </c:pt>
                <c:pt idx="1">
                  <c:v>0.010762</c:v>
                </c:pt>
                <c:pt idx="2">
                  <c:v>0.0026899</c:v>
                </c:pt>
                <c:pt idx="3">
                  <c:v>0.00067816</c:v>
                </c:pt>
                <c:pt idx="4">
                  <c:v>0.00017277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'annulus corner squish'!$B$3:$B$7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0.0625</c:v>
                </c:pt>
                <c:pt idx="3">
                  <c:v>0.03125</c:v>
                </c:pt>
                <c:pt idx="4">
                  <c:v>0.015625</c:v>
                </c:pt>
              </c:numCache>
            </c:numRef>
          </c:xVal>
          <c:yVal>
            <c:numRef>
              <c:f>'annulus corner squish'!$G$3:$G$7</c:f>
              <c:numCache>
                <c:formatCode>General</c:formatCode>
                <c:ptCount val="5"/>
                <c:pt idx="0">
                  <c:v>0.022629</c:v>
                </c:pt>
                <c:pt idx="1">
                  <c:v>0.028373</c:v>
                </c:pt>
                <c:pt idx="2">
                  <c:v>0.0013381</c:v>
                </c:pt>
                <c:pt idx="3">
                  <c:v>0.004188</c:v>
                </c:pt>
                <c:pt idx="4">
                  <c:v>0.001195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'annulus corner squish'!$B$3:$B$7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0.0625</c:v>
                </c:pt>
                <c:pt idx="3">
                  <c:v>0.03125</c:v>
                </c:pt>
                <c:pt idx="4">
                  <c:v>0.015625</c:v>
                </c:pt>
              </c:numCache>
            </c:numRef>
          </c:xVal>
          <c:yVal>
            <c:numRef>
              <c:f>'annulus corner squish'!$I$3:$I$7</c:f>
              <c:numCache>
                <c:formatCode>General</c:formatCode>
                <c:ptCount val="5"/>
                <c:pt idx="0">
                  <c:v>0.05639</c:v>
                </c:pt>
                <c:pt idx="1">
                  <c:v>0.014448</c:v>
                </c:pt>
                <c:pt idx="2">
                  <c:v>0.0036694</c:v>
                </c:pt>
                <c:pt idx="3">
                  <c:v>0.00092602</c:v>
                </c:pt>
                <c:pt idx="4">
                  <c:v>0.00023271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04072"/>
        <c:axId val="-2121392808"/>
      </c:scatterChart>
      <c:valAx>
        <c:axId val="-2121404072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1392808"/>
        <c:crosses val="autoZero"/>
        <c:crossBetween val="midCat"/>
      </c:valAx>
      <c:valAx>
        <c:axId val="-2121392808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140407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'annulus corner squish'!$B$3:$B$7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0.0625</c:v>
                </c:pt>
                <c:pt idx="3">
                  <c:v>0.03125</c:v>
                </c:pt>
                <c:pt idx="4">
                  <c:v>0.015625</c:v>
                </c:pt>
              </c:numCache>
            </c:numRef>
          </c:xVal>
          <c:yVal>
            <c:numRef>
              <c:f>'annulus corner squish'!$H$3:$H$7</c:f>
              <c:numCache>
                <c:formatCode>General</c:formatCode>
                <c:ptCount val="5"/>
                <c:pt idx="0">
                  <c:v>0.043544</c:v>
                </c:pt>
                <c:pt idx="1">
                  <c:v>0.010762</c:v>
                </c:pt>
                <c:pt idx="2">
                  <c:v>0.0026899</c:v>
                </c:pt>
                <c:pt idx="3">
                  <c:v>0.00067816</c:v>
                </c:pt>
                <c:pt idx="4">
                  <c:v>0.00017277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'annulus corner squish'!$B$3:$B$7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0.0625</c:v>
                </c:pt>
                <c:pt idx="3">
                  <c:v>0.03125</c:v>
                </c:pt>
                <c:pt idx="4">
                  <c:v>0.015625</c:v>
                </c:pt>
              </c:numCache>
            </c:numRef>
          </c:xVal>
          <c:yVal>
            <c:numRef>
              <c:f>'annulus corner squish'!$G$3:$G$7</c:f>
              <c:numCache>
                <c:formatCode>General</c:formatCode>
                <c:ptCount val="5"/>
                <c:pt idx="0">
                  <c:v>0.022629</c:v>
                </c:pt>
                <c:pt idx="1">
                  <c:v>0.028373</c:v>
                </c:pt>
                <c:pt idx="2">
                  <c:v>0.0013381</c:v>
                </c:pt>
                <c:pt idx="3">
                  <c:v>0.004188</c:v>
                </c:pt>
                <c:pt idx="4">
                  <c:v>0.001195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'annulus corner squish'!$B$3:$B$7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0.0625</c:v>
                </c:pt>
                <c:pt idx="3">
                  <c:v>0.03125</c:v>
                </c:pt>
                <c:pt idx="4">
                  <c:v>0.015625</c:v>
                </c:pt>
              </c:numCache>
            </c:numRef>
          </c:xVal>
          <c:yVal>
            <c:numRef>
              <c:f>'annulus corner squish'!$L$3:$L$7</c:f>
              <c:numCache>
                <c:formatCode>General</c:formatCode>
                <c:ptCount val="5"/>
                <c:pt idx="0">
                  <c:v>0.54755</c:v>
                </c:pt>
                <c:pt idx="1">
                  <c:v>0.5473</c:v>
                </c:pt>
                <c:pt idx="2">
                  <c:v>0.54722</c:v>
                </c:pt>
                <c:pt idx="3">
                  <c:v>0.54719</c:v>
                </c:pt>
                <c:pt idx="4">
                  <c:v>0.54719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24360"/>
        <c:axId val="-2121381272"/>
      </c:scatterChart>
      <c:valAx>
        <c:axId val="-212142436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1381272"/>
        <c:crosses val="autoZero"/>
        <c:crossBetween val="midCat"/>
      </c:valAx>
      <c:valAx>
        <c:axId val="-212138127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142436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extend'!$H$3:$H$9</c:f>
              <c:numCache>
                <c:formatCode>General</c:formatCode>
                <c:ptCount val="7"/>
                <c:pt idx="0">
                  <c:v>0.018582</c:v>
                </c:pt>
                <c:pt idx="1">
                  <c:v>0.0069709</c:v>
                </c:pt>
                <c:pt idx="2">
                  <c:v>0.0019056</c:v>
                </c:pt>
                <c:pt idx="3">
                  <c:v>0.00049027</c:v>
                </c:pt>
                <c:pt idx="4">
                  <c:v>0.00012388</c:v>
                </c:pt>
                <c:pt idx="5" formatCode="0.00E+00">
                  <c:v>3.11E-5</c:v>
                </c:pt>
                <c:pt idx="6" formatCode="0.00E+00">
                  <c:v>7.79E-6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extend'!$G$3:$G$9</c:f>
              <c:numCache>
                <c:formatCode>General</c:formatCode>
                <c:ptCount val="7"/>
                <c:pt idx="0">
                  <c:v>0.010295</c:v>
                </c:pt>
                <c:pt idx="1">
                  <c:v>0.00071678</c:v>
                </c:pt>
                <c:pt idx="2" formatCode="0.00E+00">
                  <c:v>5.77E-5</c:v>
                </c:pt>
                <c:pt idx="3" formatCode="0.00E+00">
                  <c:v>4.64E-6</c:v>
                </c:pt>
                <c:pt idx="4" formatCode="0.00E+00">
                  <c:v>3.45E-7</c:v>
                </c:pt>
                <c:pt idx="5" formatCode="0.00E+00">
                  <c:v>2.38E-8</c:v>
                </c:pt>
                <c:pt idx="6" formatCode="0.00E+00">
                  <c:v>1.57E-9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extend'!$I$3:$I$9</c:f>
              <c:numCache>
                <c:formatCode>General</c:formatCode>
                <c:ptCount val="7"/>
                <c:pt idx="0">
                  <c:v>0.38854</c:v>
                </c:pt>
                <c:pt idx="1">
                  <c:v>0.095684</c:v>
                </c:pt>
                <c:pt idx="2">
                  <c:v>0.024016</c:v>
                </c:pt>
                <c:pt idx="3">
                  <c:v>0.0060381</c:v>
                </c:pt>
                <c:pt idx="4">
                  <c:v>0.0015157</c:v>
                </c:pt>
                <c:pt idx="5">
                  <c:v>0.00037987</c:v>
                </c:pt>
                <c:pt idx="6" formatCode="0.00E+00">
                  <c:v>9.51E-5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42584"/>
        <c:axId val="-2142539944"/>
      </c:scatterChart>
      <c:valAx>
        <c:axId val="-2142542584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2539944"/>
        <c:crosses val="autoZero"/>
        <c:crossBetween val="midCat"/>
      </c:valAx>
      <c:valAx>
        <c:axId val="-2142539944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254258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extend'!$H$3:$H$9</c:f>
              <c:numCache>
                <c:formatCode>General</c:formatCode>
                <c:ptCount val="7"/>
                <c:pt idx="0">
                  <c:v>0.018582</c:v>
                </c:pt>
                <c:pt idx="1">
                  <c:v>0.0069709</c:v>
                </c:pt>
                <c:pt idx="2">
                  <c:v>0.0019056</c:v>
                </c:pt>
                <c:pt idx="3">
                  <c:v>0.00049027</c:v>
                </c:pt>
                <c:pt idx="4">
                  <c:v>0.00012388</c:v>
                </c:pt>
                <c:pt idx="5" formatCode="0.00E+00">
                  <c:v>3.11E-5</c:v>
                </c:pt>
                <c:pt idx="6" formatCode="0.00E+00">
                  <c:v>7.79E-6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extend'!$G$3:$G$9</c:f>
              <c:numCache>
                <c:formatCode>General</c:formatCode>
                <c:ptCount val="7"/>
                <c:pt idx="0">
                  <c:v>0.010295</c:v>
                </c:pt>
                <c:pt idx="1">
                  <c:v>0.00071678</c:v>
                </c:pt>
                <c:pt idx="2" formatCode="0.00E+00">
                  <c:v>5.77E-5</c:v>
                </c:pt>
                <c:pt idx="3" formatCode="0.00E+00">
                  <c:v>4.64E-6</c:v>
                </c:pt>
                <c:pt idx="4" formatCode="0.00E+00">
                  <c:v>3.45E-7</c:v>
                </c:pt>
                <c:pt idx="5" formatCode="0.00E+00">
                  <c:v>2.38E-8</c:v>
                </c:pt>
                <c:pt idx="6" formatCode="0.00E+00">
                  <c:v>1.57E-9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extend'!$L$3:$L$9</c:f>
              <c:numCache>
                <c:formatCode>General</c:formatCode>
                <c:ptCount val="7"/>
                <c:pt idx="0">
                  <c:v>0.34126</c:v>
                </c:pt>
                <c:pt idx="1">
                  <c:v>0.33757</c:v>
                </c:pt>
                <c:pt idx="2">
                  <c:v>0.33663</c:v>
                </c:pt>
                <c:pt idx="3">
                  <c:v>0.33639</c:v>
                </c:pt>
                <c:pt idx="4">
                  <c:v>0.33633</c:v>
                </c:pt>
                <c:pt idx="5">
                  <c:v>0.33631</c:v>
                </c:pt>
                <c:pt idx="6">
                  <c:v>0.33631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15688"/>
        <c:axId val="-2145849528"/>
      </c:scatterChart>
      <c:valAx>
        <c:axId val="-214591568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5849528"/>
        <c:crosses val="autoZero"/>
        <c:crossBetween val="midCat"/>
      </c:valAx>
      <c:valAx>
        <c:axId val="-214584952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591568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shrink'!$E$3:$E$9</c:f>
              <c:numCache>
                <c:formatCode>General</c:formatCode>
                <c:ptCount val="7"/>
                <c:pt idx="0">
                  <c:v>0.10747</c:v>
                </c:pt>
                <c:pt idx="1">
                  <c:v>0.069779</c:v>
                </c:pt>
                <c:pt idx="2">
                  <c:v>0.055433</c:v>
                </c:pt>
                <c:pt idx="3">
                  <c:v>0.049598</c:v>
                </c:pt>
                <c:pt idx="4">
                  <c:v>0.047562</c:v>
                </c:pt>
                <c:pt idx="5">
                  <c:v>0.046752</c:v>
                </c:pt>
                <c:pt idx="6">
                  <c:v>0.046376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shrink'!$D$3:$D$9</c:f>
              <c:numCache>
                <c:formatCode>General</c:formatCode>
                <c:ptCount val="7"/>
                <c:pt idx="0">
                  <c:v>0.21136</c:v>
                </c:pt>
                <c:pt idx="1">
                  <c:v>0.14282</c:v>
                </c:pt>
                <c:pt idx="2">
                  <c:v>0.07776</c:v>
                </c:pt>
                <c:pt idx="3">
                  <c:v>0.03265</c:v>
                </c:pt>
                <c:pt idx="4">
                  <c:v>0.011435</c:v>
                </c:pt>
                <c:pt idx="5">
                  <c:v>0.0037237</c:v>
                </c:pt>
                <c:pt idx="6">
                  <c:v>0.0012139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shrink'!$F$3:$F$9</c:f>
              <c:numCache>
                <c:formatCode>General</c:formatCode>
                <c:ptCount val="7"/>
                <c:pt idx="0">
                  <c:v>0.37991</c:v>
                </c:pt>
                <c:pt idx="1">
                  <c:v>0.42583</c:v>
                </c:pt>
                <c:pt idx="2">
                  <c:v>0.42752</c:v>
                </c:pt>
                <c:pt idx="3">
                  <c:v>0.4188</c:v>
                </c:pt>
                <c:pt idx="4">
                  <c:v>0.41102</c:v>
                </c:pt>
                <c:pt idx="5">
                  <c:v>0.40607</c:v>
                </c:pt>
                <c:pt idx="6">
                  <c:v>0.4033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27816"/>
        <c:axId val="-2129422136"/>
      </c:scatterChart>
      <c:valAx>
        <c:axId val="-2129427816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422136"/>
        <c:crosses val="autoZero"/>
        <c:crossBetween val="midCat"/>
      </c:valAx>
      <c:valAx>
        <c:axId val="-2129422136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42781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shrink'!$H$3:$H$9</c:f>
              <c:numCache>
                <c:formatCode>General</c:formatCode>
                <c:ptCount val="7"/>
                <c:pt idx="0">
                  <c:v>0.038538</c:v>
                </c:pt>
                <c:pt idx="1">
                  <c:v>0.014158</c:v>
                </c:pt>
                <c:pt idx="2">
                  <c:v>0.0038912</c:v>
                </c:pt>
                <c:pt idx="3">
                  <c:v>0.0010087</c:v>
                </c:pt>
                <c:pt idx="4">
                  <c:v>0.00025672</c:v>
                </c:pt>
                <c:pt idx="5" formatCode="0.00E+00">
                  <c:v>6.4883E-5</c:v>
                </c:pt>
                <c:pt idx="6" formatCode="0.00E+00">
                  <c:v>1.6334E-5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shrink'!$G$3:$G$9</c:f>
              <c:numCache>
                <c:formatCode>General</c:formatCode>
                <c:ptCount val="7"/>
                <c:pt idx="0">
                  <c:v>0.014736</c:v>
                </c:pt>
                <c:pt idx="1">
                  <c:v>0.0040609</c:v>
                </c:pt>
                <c:pt idx="2">
                  <c:v>0.024624</c:v>
                </c:pt>
                <c:pt idx="3">
                  <c:v>0.0083214</c:v>
                </c:pt>
                <c:pt idx="4">
                  <c:v>0.0035221</c:v>
                </c:pt>
                <c:pt idx="5">
                  <c:v>0.0012006</c:v>
                </c:pt>
                <c:pt idx="6">
                  <c:v>0.00043714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shrink'!$I$3:$I$9</c:f>
              <c:numCache>
                <c:formatCode>General</c:formatCode>
                <c:ptCount val="7"/>
                <c:pt idx="0">
                  <c:v>0.38854</c:v>
                </c:pt>
                <c:pt idx="1">
                  <c:v>0.095684</c:v>
                </c:pt>
                <c:pt idx="2">
                  <c:v>0.024016</c:v>
                </c:pt>
                <c:pt idx="3">
                  <c:v>0.0060381</c:v>
                </c:pt>
                <c:pt idx="4">
                  <c:v>0.0015157</c:v>
                </c:pt>
                <c:pt idx="5">
                  <c:v>0.00037987</c:v>
                </c:pt>
                <c:pt idx="6" formatCode="0.00E+00">
                  <c:v>9.5095E-5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43592"/>
        <c:axId val="-2130649272"/>
      </c:scatterChart>
      <c:valAx>
        <c:axId val="-2130643592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0649272"/>
        <c:crosses val="autoZero"/>
        <c:crossBetween val="midCat"/>
      </c:valAx>
      <c:valAx>
        <c:axId val="-2130649272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064359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shrink'!$H$3:$H$9</c:f>
              <c:numCache>
                <c:formatCode>General</c:formatCode>
                <c:ptCount val="7"/>
                <c:pt idx="0">
                  <c:v>0.038538</c:v>
                </c:pt>
                <c:pt idx="1">
                  <c:v>0.014158</c:v>
                </c:pt>
                <c:pt idx="2">
                  <c:v>0.0038912</c:v>
                </c:pt>
                <c:pt idx="3">
                  <c:v>0.0010087</c:v>
                </c:pt>
                <c:pt idx="4">
                  <c:v>0.00025672</c:v>
                </c:pt>
                <c:pt idx="5" formatCode="0.00E+00">
                  <c:v>6.4883E-5</c:v>
                </c:pt>
                <c:pt idx="6" formatCode="0.00E+00">
                  <c:v>1.6334E-5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shrink'!$G$3:$G$9</c:f>
              <c:numCache>
                <c:formatCode>General</c:formatCode>
                <c:ptCount val="7"/>
                <c:pt idx="0">
                  <c:v>0.014736</c:v>
                </c:pt>
                <c:pt idx="1">
                  <c:v>0.0040609</c:v>
                </c:pt>
                <c:pt idx="2">
                  <c:v>0.024624</c:v>
                </c:pt>
                <c:pt idx="3">
                  <c:v>0.0083214</c:v>
                </c:pt>
                <c:pt idx="4">
                  <c:v>0.0035221</c:v>
                </c:pt>
                <c:pt idx="5">
                  <c:v>0.0012006</c:v>
                </c:pt>
                <c:pt idx="6">
                  <c:v>0.00043714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shrink'!$L$3:$L$9</c:f>
              <c:numCache>
                <c:formatCode>General</c:formatCode>
                <c:ptCount val="7"/>
                <c:pt idx="0">
                  <c:v>0.34126</c:v>
                </c:pt>
                <c:pt idx="1">
                  <c:v>0.33757</c:v>
                </c:pt>
                <c:pt idx="2">
                  <c:v>0.33663</c:v>
                </c:pt>
                <c:pt idx="3">
                  <c:v>0.33639</c:v>
                </c:pt>
                <c:pt idx="4">
                  <c:v>0.33633</c:v>
                </c:pt>
                <c:pt idx="5">
                  <c:v>0.33631</c:v>
                </c:pt>
                <c:pt idx="6">
                  <c:v>0.33631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88952"/>
        <c:axId val="-2129383272"/>
      </c:scatterChart>
      <c:valAx>
        <c:axId val="-212938895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383272"/>
        <c:crosses val="autoZero"/>
        <c:crossBetween val="midCat"/>
      </c:valAx>
      <c:valAx>
        <c:axId val="-212938327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38895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shrink'!$E$3:$E$9</c:f>
              <c:numCache>
                <c:formatCode>General</c:formatCode>
                <c:ptCount val="7"/>
                <c:pt idx="0">
                  <c:v>0.052993</c:v>
                </c:pt>
                <c:pt idx="1">
                  <c:v>0.028951</c:v>
                </c:pt>
                <c:pt idx="2">
                  <c:v>0.021422</c:v>
                </c:pt>
                <c:pt idx="3">
                  <c:v>0.019211</c:v>
                </c:pt>
                <c:pt idx="4">
                  <c:v>0.018488</c:v>
                </c:pt>
                <c:pt idx="5">
                  <c:v>0.01819</c:v>
                </c:pt>
                <c:pt idx="6">
                  <c:v>0.018048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shrink'!$D$3:$D$9</c:f>
              <c:numCache>
                <c:formatCode>General</c:formatCode>
                <c:ptCount val="7"/>
                <c:pt idx="0">
                  <c:v>0.061336</c:v>
                </c:pt>
                <c:pt idx="1">
                  <c:v>0.026436</c:v>
                </c:pt>
                <c:pt idx="2">
                  <c:v>0.010321</c:v>
                </c:pt>
                <c:pt idx="3">
                  <c:v>0.003786</c:v>
                </c:pt>
                <c:pt idx="4">
                  <c:v>0.0013516</c:v>
                </c:pt>
                <c:pt idx="5">
                  <c:v>0.00047843</c:v>
                </c:pt>
                <c:pt idx="6">
                  <c:v>0.00016903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shrink'!$F$3:$F$9</c:f>
              <c:numCache>
                <c:formatCode>General</c:formatCode>
                <c:ptCount val="7"/>
                <c:pt idx="0">
                  <c:v>0.34863</c:v>
                </c:pt>
                <c:pt idx="1">
                  <c:v>0.42897</c:v>
                </c:pt>
                <c:pt idx="2">
                  <c:v>0.44126</c:v>
                </c:pt>
                <c:pt idx="3">
                  <c:v>0.43523</c:v>
                </c:pt>
                <c:pt idx="4">
                  <c:v>0.42788</c:v>
                </c:pt>
                <c:pt idx="5">
                  <c:v>0.42288</c:v>
                </c:pt>
                <c:pt idx="6">
                  <c:v>0.42001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75448"/>
        <c:axId val="-2127169768"/>
      </c:scatterChart>
      <c:valAx>
        <c:axId val="-2127175448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169768"/>
        <c:crosses val="autoZero"/>
        <c:crossBetween val="midCat"/>
      </c:valAx>
      <c:valAx>
        <c:axId val="-2127169768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1754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shrink'!$H$3:$H$9</c:f>
              <c:numCache>
                <c:formatCode>General</c:formatCode>
                <c:ptCount val="7"/>
                <c:pt idx="0">
                  <c:v>0.013942</c:v>
                </c:pt>
                <c:pt idx="1">
                  <c:v>0.0053701</c:v>
                </c:pt>
                <c:pt idx="2">
                  <c:v>0.0014715</c:v>
                </c:pt>
                <c:pt idx="3">
                  <c:v>0.00037877</c:v>
                </c:pt>
                <c:pt idx="4" formatCode="0.00E+00">
                  <c:v>9.58E-5</c:v>
                </c:pt>
                <c:pt idx="5" formatCode="0.00E+00">
                  <c:v>2.41E-5</c:v>
                </c:pt>
                <c:pt idx="6" formatCode="0.00E+00">
                  <c:v>6.03E-6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shrink'!$G$3:$G$9</c:f>
              <c:numCache>
                <c:formatCode>General</c:formatCode>
                <c:ptCount val="7"/>
                <c:pt idx="0">
                  <c:v>0.0084278</c:v>
                </c:pt>
                <c:pt idx="1">
                  <c:v>0.00054214</c:v>
                </c:pt>
                <c:pt idx="2" formatCode="0.00E+00">
                  <c:v>4.81E-5</c:v>
                </c:pt>
                <c:pt idx="3" formatCode="0.00E+00">
                  <c:v>4.48E-6</c:v>
                </c:pt>
                <c:pt idx="4" formatCode="0.00E+00">
                  <c:v>3.64E-7</c:v>
                </c:pt>
                <c:pt idx="5" formatCode="0.00E+00">
                  <c:v>2.62E-8</c:v>
                </c:pt>
                <c:pt idx="6" formatCode="0.00E+00">
                  <c:v>1.77E-9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shrink'!$I$3:$I$9</c:f>
              <c:numCache>
                <c:formatCode>General</c:formatCode>
                <c:ptCount val="7"/>
                <c:pt idx="0">
                  <c:v>0.38854</c:v>
                </c:pt>
                <c:pt idx="1">
                  <c:v>0.095665</c:v>
                </c:pt>
                <c:pt idx="2">
                  <c:v>0.024014</c:v>
                </c:pt>
                <c:pt idx="3">
                  <c:v>0.0060379</c:v>
                </c:pt>
                <c:pt idx="4">
                  <c:v>0.0015157</c:v>
                </c:pt>
                <c:pt idx="5">
                  <c:v>0.00037986</c:v>
                </c:pt>
                <c:pt idx="6" formatCode="0.00E+00">
                  <c:v>9.51E-5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89096"/>
        <c:axId val="-2139382040"/>
      </c:scatterChart>
      <c:valAx>
        <c:axId val="-2143189096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9382040"/>
        <c:crosses val="autoZero"/>
        <c:crossBetween val="midCat"/>
      </c:valAx>
      <c:valAx>
        <c:axId val="-2139382040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318909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shrink'!$H$3:$H$9</c:f>
              <c:numCache>
                <c:formatCode>General</c:formatCode>
                <c:ptCount val="7"/>
                <c:pt idx="0">
                  <c:v>0.013942</c:v>
                </c:pt>
                <c:pt idx="1">
                  <c:v>0.0053701</c:v>
                </c:pt>
                <c:pt idx="2">
                  <c:v>0.0014715</c:v>
                </c:pt>
                <c:pt idx="3">
                  <c:v>0.00037877</c:v>
                </c:pt>
                <c:pt idx="4" formatCode="0.00E+00">
                  <c:v>9.58E-5</c:v>
                </c:pt>
                <c:pt idx="5" formatCode="0.00E+00">
                  <c:v>2.41E-5</c:v>
                </c:pt>
                <c:pt idx="6" formatCode="0.00E+00">
                  <c:v>6.03E-6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shrink'!$G$3:$G$9</c:f>
              <c:numCache>
                <c:formatCode>General</c:formatCode>
                <c:ptCount val="7"/>
                <c:pt idx="0">
                  <c:v>0.0084278</c:v>
                </c:pt>
                <c:pt idx="1">
                  <c:v>0.00054214</c:v>
                </c:pt>
                <c:pt idx="2" formatCode="0.00E+00">
                  <c:v>4.81E-5</c:v>
                </c:pt>
                <c:pt idx="3" formatCode="0.00E+00">
                  <c:v>4.48E-6</c:v>
                </c:pt>
                <c:pt idx="4" formatCode="0.00E+00">
                  <c:v>3.64E-7</c:v>
                </c:pt>
                <c:pt idx="5" formatCode="0.00E+00">
                  <c:v>2.62E-8</c:v>
                </c:pt>
                <c:pt idx="6" formatCode="0.00E+00">
                  <c:v>1.77E-9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shrink'!$L$3:$L$9</c:f>
              <c:numCache>
                <c:formatCode>General</c:formatCode>
                <c:ptCount val="7"/>
                <c:pt idx="0">
                  <c:v>0.41547</c:v>
                </c:pt>
                <c:pt idx="1">
                  <c:v>0.41379</c:v>
                </c:pt>
                <c:pt idx="2">
                  <c:v>0.41337</c:v>
                </c:pt>
                <c:pt idx="3">
                  <c:v>0.41326</c:v>
                </c:pt>
                <c:pt idx="4">
                  <c:v>0.41323</c:v>
                </c:pt>
                <c:pt idx="5">
                  <c:v>0.41322</c:v>
                </c:pt>
                <c:pt idx="6">
                  <c:v>0.41322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83048"/>
        <c:axId val="-2127781272"/>
      </c:scatterChart>
      <c:valAx>
        <c:axId val="-21277830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781272"/>
        <c:crosses val="autoZero"/>
        <c:crossBetween val="midCat"/>
      </c:valAx>
      <c:valAx>
        <c:axId val="-212778127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7830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284480</xdr:colOff>
      <xdr:row>10</xdr:row>
      <xdr:rowOff>0</xdr:rowOff>
    </xdr:from>
    <xdr:to>
      <xdr:col>7</xdr:col>
      <xdr:colOff>375920</xdr:colOff>
      <xdr:row>41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10</xdr:row>
      <xdr:rowOff>0</xdr:rowOff>
    </xdr:from>
    <xdr:to>
      <xdr:col>15</xdr:col>
      <xdr:colOff>741680</xdr:colOff>
      <xdr:row>41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11</xdr:row>
      <xdr:rowOff>10160</xdr:rowOff>
    </xdr:from>
    <xdr:to>
      <xdr:col>26</xdr:col>
      <xdr:colOff>132080</xdr:colOff>
      <xdr:row>38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284480</xdr:colOff>
      <xdr:row>10</xdr:row>
      <xdr:rowOff>0</xdr:rowOff>
    </xdr:from>
    <xdr:to>
      <xdr:col>7</xdr:col>
      <xdr:colOff>375920</xdr:colOff>
      <xdr:row>41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10</xdr:row>
      <xdr:rowOff>0</xdr:rowOff>
    </xdr:from>
    <xdr:to>
      <xdr:col>15</xdr:col>
      <xdr:colOff>741680</xdr:colOff>
      <xdr:row>41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11</xdr:row>
      <xdr:rowOff>10160</xdr:rowOff>
    </xdr:from>
    <xdr:to>
      <xdr:col>26</xdr:col>
      <xdr:colOff>132080</xdr:colOff>
      <xdr:row>38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284480</xdr:colOff>
      <xdr:row>10</xdr:row>
      <xdr:rowOff>0</xdr:rowOff>
    </xdr:from>
    <xdr:to>
      <xdr:col>7</xdr:col>
      <xdr:colOff>375920</xdr:colOff>
      <xdr:row>41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10</xdr:row>
      <xdr:rowOff>0</xdr:rowOff>
    </xdr:from>
    <xdr:to>
      <xdr:col>15</xdr:col>
      <xdr:colOff>741680</xdr:colOff>
      <xdr:row>41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11</xdr:row>
      <xdr:rowOff>10160</xdr:rowOff>
    </xdr:from>
    <xdr:to>
      <xdr:col>26</xdr:col>
      <xdr:colOff>132080</xdr:colOff>
      <xdr:row>38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314960</xdr:colOff>
      <xdr:row>25</xdr:row>
      <xdr:rowOff>152400</xdr:rowOff>
    </xdr:from>
    <xdr:to>
      <xdr:col>7</xdr:col>
      <xdr:colOff>406400</xdr:colOff>
      <xdr:row>56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9</xdr:row>
      <xdr:rowOff>0</xdr:rowOff>
    </xdr:from>
    <xdr:to>
      <xdr:col>15</xdr:col>
      <xdr:colOff>741680</xdr:colOff>
      <xdr:row>40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10</xdr:row>
      <xdr:rowOff>10160</xdr:rowOff>
    </xdr:from>
    <xdr:to>
      <xdr:col>26</xdr:col>
      <xdr:colOff>132080</xdr:colOff>
      <xdr:row>37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9</xdr:row>
      <xdr:rowOff>142240</xdr:rowOff>
    </xdr:from>
    <xdr:to>
      <xdr:col>7</xdr:col>
      <xdr:colOff>497840</xdr:colOff>
      <xdr:row>40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9</xdr:row>
      <xdr:rowOff>0</xdr:rowOff>
    </xdr:from>
    <xdr:to>
      <xdr:col>15</xdr:col>
      <xdr:colOff>741680</xdr:colOff>
      <xdr:row>40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10</xdr:row>
      <xdr:rowOff>10160</xdr:rowOff>
    </xdr:from>
    <xdr:to>
      <xdr:col>26</xdr:col>
      <xdr:colOff>132080</xdr:colOff>
      <xdr:row>37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8</xdr:row>
      <xdr:rowOff>142240</xdr:rowOff>
    </xdr:from>
    <xdr:to>
      <xdr:col>7</xdr:col>
      <xdr:colOff>497840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8</xdr:row>
      <xdr:rowOff>0</xdr:rowOff>
    </xdr:from>
    <xdr:to>
      <xdr:col>15</xdr:col>
      <xdr:colOff>741680</xdr:colOff>
      <xdr:row>39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9</xdr:row>
      <xdr:rowOff>10160</xdr:rowOff>
    </xdr:from>
    <xdr:to>
      <xdr:col>26</xdr:col>
      <xdr:colOff>132080</xdr:colOff>
      <xdr:row>36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zoomScale="125" zoomScaleNormal="125" zoomScalePageLayoutView="125" workbookViewId="0">
      <selection activeCell="E43" sqref="E43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2</v>
      </c>
      <c r="B3">
        <f>1/A3</f>
        <v>0.5</v>
      </c>
      <c r="C3">
        <f>-LOG(A3,2)</f>
        <v>-1</v>
      </c>
      <c r="D3" s="2">
        <v>0.11242000000000001</v>
      </c>
      <c r="E3" s="2">
        <v>0.10962</v>
      </c>
      <c r="F3" s="2">
        <v>1.952</v>
      </c>
      <c r="G3" s="2">
        <v>1.0295E-2</v>
      </c>
      <c r="H3" s="2">
        <v>1.8582000000000001E-2</v>
      </c>
      <c r="I3" s="2">
        <v>0.38854</v>
      </c>
      <c r="J3" s="2">
        <v>2.0129000000000001E-2</v>
      </c>
      <c r="K3" s="2">
        <v>1.8523999999999999E-2</v>
      </c>
      <c r="L3" s="2">
        <v>0.34126000000000001</v>
      </c>
      <c r="N3">
        <f>LOG(D3,2)</f>
        <v>-3.1530293748618932</v>
      </c>
      <c r="O3">
        <f t="shared" ref="O3:U3" si="0">LOG(E3,2)</f>
        <v>-3.1894170550881675</v>
      </c>
      <c r="P3">
        <f t="shared" si="0"/>
        <v>0.96495305290079925</v>
      </c>
      <c r="Q3">
        <f t="shared" si="0"/>
        <v>-6.6019123598045573</v>
      </c>
      <c r="R3">
        <f t="shared" si="0"/>
        <v>-5.7499504009283546</v>
      </c>
      <c r="S3">
        <f t="shared" si="0"/>
        <v>-1.3638649638707505</v>
      </c>
      <c r="T3">
        <f t="shared" si="0"/>
        <v>-5.6345806881998497</v>
      </c>
      <c r="U3">
        <f t="shared" si="0"/>
        <v>-5.7544605276204805</v>
      </c>
      <c r="V3">
        <f>LOG(L3,2)</f>
        <v>-1.551056772696545</v>
      </c>
    </row>
    <row r="4" spans="1:22">
      <c r="A4">
        <v>4</v>
      </c>
      <c r="B4">
        <f t="shared" ref="B4:B9" si="1">1/A4</f>
        <v>0.25</v>
      </c>
      <c r="C4">
        <f t="shared" ref="C4:C9" si="2">-LOG(A4,2)</f>
        <v>-2</v>
      </c>
      <c r="D4" s="2">
        <v>4.6433000000000002E-2</v>
      </c>
      <c r="E4" s="2">
        <v>5.1222999999999998E-2</v>
      </c>
      <c r="F4" s="2">
        <v>1.9359999999999999</v>
      </c>
      <c r="G4" s="2">
        <v>7.1677999999999998E-4</v>
      </c>
      <c r="H4" s="2">
        <v>6.9709000000000004E-3</v>
      </c>
      <c r="I4" s="2">
        <v>9.5684000000000005E-2</v>
      </c>
      <c r="J4" s="2">
        <v>1.8941E-2</v>
      </c>
      <c r="K4" s="2">
        <v>1.7340000000000001E-2</v>
      </c>
      <c r="L4" s="2">
        <v>0.33756999999999998</v>
      </c>
      <c r="N4">
        <f t="shared" ref="N4:N9" si="3">LOG(D4,2)</f>
        <v>-4.4287056944548464</v>
      </c>
      <c r="O4">
        <f t="shared" ref="O4:O9" si="4">LOG(E4,2)</f>
        <v>-4.2870644394090869</v>
      </c>
      <c r="P4">
        <f t="shared" ref="P4:P9" si="5">LOG(F4,2)</f>
        <v>0.95307895261250741</v>
      </c>
      <c r="Q4">
        <f t="shared" ref="Q4:Q9" si="6">LOG(G4,2)</f>
        <v>-10.446181996483402</v>
      </c>
      <c r="R4">
        <f t="shared" ref="R4:R9" si="7">LOG(H4,2)</f>
        <v>-7.1644393528561174</v>
      </c>
      <c r="S4">
        <f t="shared" ref="S4:S9" si="8">LOG(I4,2)</f>
        <v>-3.3855784881615723</v>
      </c>
      <c r="T4">
        <f t="shared" ref="T4:T9" si="9">LOG(J4,2)</f>
        <v>-5.7223436891185697</v>
      </c>
      <c r="U4">
        <f t="shared" ref="U4:U9" si="10">LOG(K4,2)</f>
        <v>-5.8497522912149762</v>
      </c>
      <c r="V4">
        <f t="shared" ref="V4:V9" si="11">LOG(L4,2)</f>
        <v>-1.5667413981123006</v>
      </c>
    </row>
    <row r="5" spans="1:22">
      <c r="A5">
        <v>8</v>
      </c>
      <c r="B5">
        <f t="shared" si="1"/>
        <v>0.125</v>
      </c>
      <c r="C5">
        <f t="shared" si="2"/>
        <v>-3</v>
      </c>
      <c r="D5" s="2">
        <v>1.7881000000000001E-2</v>
      </c>
      <c r="E5" s="2">
        <v>3.1040999999999999E-2</v>
      </c>
      <c r="F5" s="2">
        <v>1.9359999999999999</v>
      </c>
      <c r="G5" s="3">
        <v>5.77E-5</v>
      </c>
      <c r="H5" s="2">
        <v>1.9055999999999999E-3</v>
      </c>
      <c r="I5" s="2">
        <v>2.4015999999999999E-2</v>
      </c>
      <c r="J5" s="2">
        <v>1.8634999999999999E-2</v>
      </c>
      <c r="K5" s="2">
        <v>1.7010999999999998E-2</v>
      </c>
      <c r="L5" s="2">
        <v>0.33662999999999998</v>
      </c>
      <c r="N5">
        <f t="shared" si="3"/>
        <v>-5.8054287678676673</v>
      </c>
      <c r="O5">
        <f t="shared" si="4"/>
        <v>-5.0096811544210089</v>
      </c>
      <c r="P5">
        <f t="shared" si="5"/>
        <v>0.95307895261250741</v>
      </c>
      <c r="Q5">
        <f t="shared" si="6"/>
        <v>-14.081069155566054</v>
      </c>
      <c r="R5">
        <f t="shared" si="7"/>
        <v>-9.0355389663474224</v>
      </c>
      <c r="S5">
        <f t="shared" si="8"/>
        <v>-5.3798603077034866</v>
      </c>
      <c r="T5">
        <f t="shared" si="9"/>
        <v>-5.7458413707079616</v>
      </c>
      <c r="U5">
        <f t="shared" si="10"/>
        <v>-5.8773882367431343</v>
      </c>
      <c r="V5">
        <f t="shared" si="11"/>
        <v>-1.5707643415035033</v>
      </c>
    </row>
    <row r="6" spans="1:22">
      <c r="A6">
        <v>16</v>
      </c>
      <c r="B6">
        <f t="shared" si="1"/>
        <v>6.25E-2</v>
      </c>
      <c r="C6">
        <f t="shared" si="2"/>
        <v>-4</v>
      </c>
      <c r="D6" s="2">
        <v>6.6030000000000004E-3</v>
      </c>
      <c r="E6" s="2">
        <v>2.5534999999999999E-2</v>
      </c>
      <c r="F6" s="2">
        <v>1.9392</v>
      </c>
      <c r="G6" s="3">
        <v>4.6399999999999996E-6</v>
      </c>
      <c r="H6" s="2">
        <v>4.9027000000000001E-4</v>
      </c>
      <c r="I6" s="2">
        <v>6.0381000000000002E-3</v>
      </c>
      <c r="J6" s="2">
        <v>1.8557000000000001E-2</v>
      </c>
      <c r="K6" s="2">
        <v>1.6927000000000001E-2</v>
      </c>
      <c r="L6" s="2">
        <v>0.33639000000000002</v>
      </c>
      <c r="N6">
        <f t="shared" si="3"/>
        <v>-7.2426626387114608</v>
      </c>
      <c r="O6">
        <f t="shared" si="4"/>
        <v>-5.2913801307243959</v>
      </c>
      <c r="P6">
        <f t="shared" si="5"/>
        <v>0.95546160392350155</v>
      </c>
      <c r="Q6">
        <f t="shared" si="6"/>
        <v>-17.717443763971328</v>
      </c>
      <c r="R6">
        <f t="shared" si="7"/>
        <v>-10.994135894848949</v>
      </c>
      <c r="S6">
        <f t="shared" si="8"/>
        <v>-7.3716896344171374</v>
      </c>
      <c r="T6">
        <f t="shared" si="9"/>
        <v>-5.751892692399311</v>
      </c>
      <c r="U6">
        <f t="shared" si="10"/>
        <v>-5.8845298850962093</v>
      </c>
      <c r="V6">
        <f t="shared" si="11"/>
        <v>-1.5717932762290396</v>
      </c>
    </row>
    <row r="7" spans="1:22">
      <c r="A7">
        <v>32</v>
      </c>
      <c r="B7">
        <f t="shared" si="1"/>
        <v>3.125E-2</v>
      </c>
      <c r="C7">
        <f t="shared" si="2"/>
        <v>-5</v>
      </c>
      <c r="D7" s="2">
        <v>2.3863000000000001E-3</v>
      </c>
      <c r="E7" s="2">
        <v>2.4065E-2</v>
      </c>
      <c r="F7" s="2">
        <v>1.9418</v>
      </c>
      <c r="G7" s="3">
        <v>3.4499999999999998E-7</v>
      </c>
      <c r="H7" s="2">
        <v>1.2388000000000001E-4</v>
      </c>
      <c r="I7" s="2">
        <v>1.5157E-3</v>
      </c>
      <c r="J7" s="2">
        <v>1.8537999999999999E-2</v>
      </c>
      <c r="K7" s="2">
        <v>1.6905E-2</v>
      </c>
      <c r="L7" s="2">
        <v>0.33633000000000002</v>
      </c>
      <c r="N7">
        <f t="shared" si="3"/>
        <v>-8.7110088580139866</v>
      </c>
      <c r="O7">
        <f t="shared" si="4"/>
        <v>-5.3769197664719401</v>
      </c>
      <c r="P7">
        <f t="shared" si="5"/>
        <v>0.95739461483175747</v>
      </c>
      <c r="Q7">
        <f t="shared" si="6"/>
        <v>-21.466900302320731</v>
      </c>
      <c r="R7">
        <f t="shared" si="7"/>
        <v>-12.978769091424235</v>
      </c>
      <c r="S7">
        <f t="shared" si="8"/>
        <v>-9.3658000531464722</v>
      </c>
      <c r="T7">
        <f t="shared" si="9"/>
        <v>-5.7533705847391943</v>
      </c>
      <c r="U7">
        <f t="shared" si="10"/>
        <v>-5.8864061735434339</v>
      </c>
      <c r="V7">
        <f t="shared" si="11"/>
        <v>-1.5720506246137547</v>
      </c>
    </row>
    <row r="8" spans="1:22">
      <c r="A8">
        <v>64</v>
      </c>
      <c r="B8">
        <f t="shared" si="1"/>
        <v>1.5625E-2</v>
      </c>
      <c r="C8">
        <f t="shared" si="2"/>
        <v>-6</v>
      </c>
      <c r="D8" s="2">
        <v>8.5305999999999999E-4</v>
      </c>
      <c r="E8" s="2">
        <v>2.3567999999999999E-2</v>
      </c>
      <c r="F8" s="2">
        <v>1.9433</v>
      </c>
      <c r="G8" s="3">
        <v>2.3800000000000001E-8</v>
      </c>
      <c r="H8" s="3">
        <v>3.1099999999999997E-5</v>
      </c>
      <c r="I8" s="2">
        <v>3.7986999999999998E-4</v>
      </c>
      <c r="J8" s="2">
        <v>1.8533000000000001E-2</v>
      </c>
      <c r="K8" s="2">
        <v>1.6899999999999998E-2</v>
      </c>
      <c r="L8" s="2">
        <v>0.33631</v>
      </c>
      <c r="N8">
        <f t="shared" si="3"/>
        <v>-10.195065162439388</v>
      </c>
      <c r="O8">
        <f t="shared" si="4"/>
        <v>-5.4070268542883246</v>
      </c>
      <c r="P8">
        <f t="shared" si="5"/>
        <v>0.95850863643679307</v>
      </c>
      <c r="Q8">
        <f t="shared" si="6"/>
        <v>-25.324463185565683</v>
      </c>
      <c r="R8">
        <f t="shared" si="7"/>
        <v>-14.972725894080934</v>
      </c>
      <c r="S8">
        <f t="shared" si="8"/>
        <v>-11.362206599002743</v>
      </c>
      <c r="T8">
        <f t="shared" si="9"/>
        <v>-5.753759755532978</v>
      </c>
      <c r="U8">
        <f t="shared" si="10"/>
        <v>-5.8868329432672653</v>
      </c>
      <c r="V8">
        <f t="shared" si="11"/>
        <v>-1.5721364176109789</v>
      </c>
    </row>
    <row r="9" spans="1:22">
      <c r="A9">
        <v>128</v>
      </c>
      <c r="B9">
        <f t="shared" si="1"/>
        <v>7.8125E-3</v>
      </c>
      <c r="C9">
        <f t="shared" si="2"/>
        <v>-7</v>
      </c>
      <c r="D9" s="2">
        <v>3.0327000000000002E-4</v>
      </c>
      <c r="E9" s="2">
        <v>2.3359000000000001E-2</v>
      </c>
      <c r="F9" s="2">
        <v>1.9441999999999999</v>
      </c>
      <c r="G9" s="3">
        <v>1.57E-9</v>
      </c>
      <c r="H9" s="3">
        <v>7.79E-6</v>
      </c>
      <c r="I9" s="3">
        <v>9.5099999999999994E-5</v>
      </c>
      <c r="J9" s="2">
        <v>1.8532E-2</v>
      </c>
      <c r="K9" s="2">
        <v>1.6899000000000001E-2</v>
      </c>
      <c r="L9" s="2">
        <v>0.33631</v>
      </c>
      <c r="N9">
        <f t="shared" si="3"/>
        <v>-11.687109588451412</v>
      </c>
      <c r="O9">
        <f t="shared" si="4"/>
        <v>-5.4198776760842504</v>
      </c>
      <c r="P9">
        <f t="shared" si="5"/>
        <v>0.95917663672489462</v>
      </c>
      <c r="Q9">
        <f t="shared" si="6"/>
        <v>-29.246588294869358</v>
      </c>
      <c r="R9">
        <f t="shared" si="7"/>
        <v>-16.96994524103723</v>
      </c>
      <c r="S9">
        <f t="shared" si="8"/>
        <v>-13.360195133350974</v>
      </c>
      <c r="T9">
        <f t="shared" si="9"/>
        <v>-5.7538376022909024</v>
      </c>
      <c r="U9">
        <f t="shared" si="10"/>
        <v>-5.8869183123634699</v>
      </c>
      <c r="V9">
        <f t="shared" si="11"/>
        <v>-1.5721364176109789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F8" zoomScale="125" zoomScaleNormal="125" zoomScalePageLayoutView="125" workbookViewId="0">
      <selection activeCell="E5" sqref="E5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2</v>
      </c>
      <c r="B3">
        <f>1/A3</f>
        <v>0.5</v>
      </c>
      <c r="C3">
        <f>-LOG(A3,2)</f>
        <v>-1</v>
      </c>
      <c r="D3">
        <v>0.21135999999999999</v>
      </c>
      <c r="E3">
        <v>0.10747</v>
      </c>
      <c r="F3">
        <v>0.37991000000000003</v>
      </c>
      <c r="G3">
        <v>1.4736000000000001E-2</v>
      </c>
      <c r="H3">
        <v>3.8538000000000003E-2</v>
      </c>
      <c r="I3">
        <v>0.38854</v>
      </c>
      <c r="J3">
        <v>3.8561999999999999E-2</v>
      </c>
      <c r="K3">
        <v>2.2558000000000002E-2</v>
      </c>
      <c r="L3">
        <v>0.34126000000000001</v>
      </c>
      <c r="N3">
        <f>LOG(D3,2)</f>
        <v>-2.2422257231899843</v>
      </c>
      <c r="O3">
        <f t="shared" ref="O3:V9" si="0">LOG(E3,2)</f>
        <v>-3.2179941038311295</v>
      </c>
      <c r="P3">
        <f t="shared" si="0"/>
        <v>-1.3962704077316657</v>
      </c>
      <c r="Q3">
        <f t="shared" si="0"/>
        <v>-6.0845112232328384</v>
      </c>
      <c r="R3">
        <f t="shared" si="0"/>
        <v>-4.6975744874963521</v>
      </c>
      <c r="S3">
        <f t="shared" si="0"/>
        <v>-1.3638649638707505</v>
      </c>
      <c r="T3">
        <f t="shared" si="0"/>
        <v>-4.6966763115663994</v>
      </c>
      <c r="U3">
        <f t="shared" si="0"/>
        <v>-5.4702170262041454</v>
      </c>
      <c r="V3">
        <f>LOG(L3,2)</f>
        <v>-1.551056772696545</v>
      </c>
    </row>
    <row r="4" spans="1:22">
      <c r="A4">
        <v>4</v>
      </c>
      <c r="B4">
        <f t="shared" ref="B4:B9" si="1">1/A4</f>
        <v>0.25</v>
      </c>
      <c r="C4">
        <f t="shared" ref="C4:C9" si="2">-LOG(A4,2)</f>
        <v>-2</v>
      </c>
      <c r="D4">
        <v>0.14282</v>
      </c>
      <c r="E4">
        <v>6.9778999999999994E-2</v>
      </c>
      <c r="F4">
        <v>0.42582999999999999</v>
      </c>
      <c r="G4">
        <v>4.0609000000000001E-3</v>
      </c>
      <c r="H4">
        <v>1.4158E-2</v>
      </c>
      <c r="I4">
        <v>9.5684000000000005E-2</v>
      </c>
      <c r="J4">
        <v>4.3050999999999999E-2</v>
      </c>
      <c r="K4">
        <v>1.925E-2</v>
      </c>
      <c r="L4">
        <v>0.33756999999999998</v>
      </c>
      <c r="N4">
        <f t="shared" ref="N4:N9" si="3">LOG(D4,2)</f>
        <v>-2.8077300715397815</v>
      </c>
      <c r="O4">
        <f t="shared" si="0"/>
        <v>-3.8410632672980185</v>
      </c>
      <c r="P4">
        <f t="shared" si="0"/>
        <v>-1.2316505027143261</v>
      </c>
      <c r="Q4">
        <f t="shared" si="0"/>
        <v>-7.9439847834477186</v>
      </c>
      <c r="R4">
        <f t="shared" si="0"/>
        <v>-6.1422387092317416</v>
      </c>
      <c r="S4">
        <f t="shared" si="0"/>
        <v>-3.3855784881615723</v>
      </c>
      <c r="T4">
        <f t="shared" si="0"/>
        <v>-4.5378094404618947</v>
      </c>
      <c r="U4">
        <f t="shared" si="0"/>
        <v>-5.6989977439671859</v>
      </c>
      <c r="V4">
        <f t="shared" si="0"/>
        <v>-1.5667413981123006</v>
      </c>
    </row>
    <row r="5" spans="1:22">
      <c r="A5">
        <v>8</v>
      </c>
      <c r="B5">
        <f t="shared" si="1"/>
        <v>0.125</v>
      </c>
      <c r="C5">
        <f t="shared" si="2"/>
        <v>-3</v>
      </c>
      <c r="D5">
        <v>7.7759999999999996E-2</v>
      </c>
      <c r="E5">
        <v>5.5433000000000003E-2</v>
      </c>
      <c r="F5">
        <v>0.42752000000000001</v>
      </c>
      <c r="G5">
        <v>2.4624E-2</v>
      </c>
      <c r="H5">
        <v>3.8912E-3</v>
      </c>
      <c r="I5">
        <v>2.4015999999999999E-2</v>
      </c>
      <c r="J5">
        <v>4.4992999999999998E-2</v>
      </c>
      <c r="K5">
        <v>1.8057E-2</v>
      </c>
      <c r="L5">
        <v>0.33662999999999998</v>
      </c>
      <c r="N5">
        <f t="shared" si="3"/>
        <v>-3.684827970831031</v>
      </c>
      <c r="O5">
        <f t="shared" si="0"/>
        <v>-4.1731111022652279</v>
      </c>
      <c r="P5">
        <f t="shared" si="0"/>
        <v>-1.2259361819627594</v>
      </c>
      <c r="Q5">
        <f t="shared" si="0"/>
        <v>-5.3437910529959636</v>
      </c>
      <c r="R5">
        <f t="shared" si="0"/>
        <v>-8.0055691507679505</v>
      </c>
      <c r="S5">
        <f t="shared" si="0"/>
        <v>-5.3798603077034866</v>
      </c>
      <c r="T5">
        <f t="shared" si="0"/>
        <v>-4.4741556250176346</v>
      </c>
      <c r="U5">
        <f t="shared" si="0"/>
        <v>-5.7912979672016887</v>
      </c>
      <c r="V5">
        <f t="shared" si="0"/>
        <v>-1.5707643415035033</v>
      </c>
    </row>
    <row r="6" spans="1:22">
      <c r="A6">
        <v>16</v>
      </c>
      <c r="B6">
        <f t="shared" si="1"/>
        <v>6.25E-2</v>
      </c>
      <c r="C6">
        <f t="shared" si="2"/>
        <v>-4</v>
      </c>
      <c r="D6">
        <v>3.2649999999999998E-2</v>
      </c>
      <c r="E6">
        <v>4.9598000000000003E-2</v>
      </c>
      <c r="F6">
        <v>0.41880000000000001</v>
      </c>
      <c r="G6">
        <v>8.3213999999999996E-3</v>
      </c>
      <c r="H6">
        <v>1.0087E-3</v>
      </c>
      <c r="I6">
        <v>6.0381000000000002E-3</v>
      </c>
      <c r="J6">
        <v>4.5718000000000002E-2</v>
      </c>
      <c r="K6">
        <v>1.7722000000000002E-2</v>
      </c>
      <c r="L6">
        <v>0.33639000000000002</v>
      </c>
      <c r="N6">
        <f t="shared" si="3"/>
        <v>-4.9367731980030189</v>
      </c>
      <c r="O6">
        <f t="shared" si="0"/>
        <v>-4.3335742435225848</v>
      </c>
      <c r="P6">
        <f t="shared" si="0"/>
        <v>-1.2556666526186411</v>
      </c>
      <c r="Q6">
        <f t="shared" si="0"/>
        <v>-6.9089580155332824</v>
      </c>
      <c r="R6">
        <f t="shared" si="0"/>
        <v>-9.9532871219791854</v>
      </c>
      <c r="S6">
        <f t="shared" si="0"/>
        <v>-7.3716896344171374</v>
      </c>
      <c r="T6">
        <f t="shared" si="0"/>
        <v>-4.4510938976220196</v>
      </c>
      <c r="U6">
        <f t="shared" si="0"/>
        <v>-5.8183147626728982</v>
      </c>
      <c r="V6">
        <f t="shared" si="0"/>
        <v>-1.5717932762290396</v>
      </c>
    </row>
    <row r="7" spans="1:22">
      <c r="A7">
        <v>32</v>
      </c>
      <c r="B7">
        <f t="shared" si="1"/>
        <v>3.125E-2</v>
      </c>
      <c r="C7">
        <f t="shared" si="2"/>
        <v>-5</v>
      </c>
      <c r="D7">
        <v>1.1435000000000001E-2</v>
      </c>
      <c r="E7">
        <v>4.7562E-2</v>
      </c>
      <c r="F7">
        <v>0.41102</v>
      </c>
      <c r="G7">
        <v>3.5220999999999998E-3</v>
      </c>
      <c r="H7">
        <v>2.5672E-4</v>
      </c>
      <c r="I7">
        <v>1.5157E-3</v>
      </c>
      <c r="J7">
        <v>4.5950999999999999E-2</v>
      </c>
      <c r="K7">
        <v>1.7635999999999999E-2</v>
      </c>
      <c r="L7">
        <v>0.33633000000000002</v>
      </c>
      <c r="N7">
        <f t="shared" si="3"/>
        <v>-6.4503998240251388</v>
      </c>
      <c r="O7">
        <f t="shared" si="0"/>
        <v>-4.3940468075461805</v>
      </c>
      <c r="P7">
        <f t="shared" si="0"/>
        <v>-1.2827194985502359</v>
      </c>
      <c r="Q7">
        <f t="shared" si="0"/>
        <v>-8.1493484136939855</v>
      </c>
      <c r="R7">
        <f t="shared" si="0"/>
        <v>-11.927516684817093</v>
      </c>
      <c r="S7">
        <f t="shared" si="0"/>
        <v>-9.3658000531464722</v>
      </c>
      <c r="T7">
        <f t="shared" si="0"/>
        <v>-4.4437599315391401</v>
      </c>
      <c r="U7">
        <f t="shared" si="0"/>
        <v>-5.8253328077084277</v>
      </c>
      <c r="V7">
        <f t="shared" si="0"/>
        <v>-1.5720506246137547</v>
      </c>
    </row>
    <row r="8" spans="1:22">
      <c r="A8">
        <v>64</v>
      </c>
      <c r="B8">
        <f t="shared" si="1"/>
        <v>1.5625E-2</v>
      </c>
      <c r="C8">
        <f t="shared" si="2"/>
        <v>-6</v>
      </c>
      <c r="D8">
        <v>3.7236999999999999E-3</v>
      </c>
      <c r="E8">
        <v>4.6752000000000002E-2</v>
      </c>
      <c r="F8">
        <v>0.40606999999999999</v>
      </c>
      <c r="G8">
        <v>1.2006E-3</v>
      </c>
      <c r="H8" s="1">
        <v>6.4882999999999995E-5</v>
      </c>
      <c r="I8">
        <v>3.7986999999999998E-4</v>
      </c>
      <c r="J8">
        <v>4.6015E-2</v>
      </c>
      <c r="K8">
        <v>1.7614000000000001E-2</v>
      </c>
      <c r="L8">
        <v>0.33631</v>
      </c>
      <c r="N8">
        <f t="shared" si="3"/>
        <v>-8.0690474378519585</v>
      </c>
      <c r="O8">
        <f t="shared" si="0"/>
        <v>-4.4188281065206754</v>
      </c>
      <c r="P8">
        <f t="shared" si="0"/>
        <v>-1.300199648393304</v>
      </c>
      <c r="Q8">
        <f t="shared" si="0"/>
        <v>-9.7020287115846404</v>
      </c>
      <c r="R8">
        <f t="shared" si="0"/>
        <v>-13.911799947343678</v>
      </c>
      <c r="S8">
        <f t="shared" si="0"/>
        <v>-11.362206599002743</v>
      </c>
      <c r="T8">
        <f t="shared" si="0"/>
        <v>-4.4417519612561636</v>
      </c>
      <c r="U8">
        <f t="shared" si="0"/>
        <v>-5.8271336187734226</v>
      </c>
      <c r="V8">
        <f t="shared" si="0"/>
        <v>-1.5721364176109789</v>
      </c>
    </row>
    <row r="9" spans="1:22">
      <c r="A9">
        <v>128</v>
      </c>
      <c r="B9">
        <f t="shared" si="1"/>
        <v>7.8125E-3</v>
      </c>
      <c r="C9">
        <f t="shared" si="2"/>
        <v>-7</v>
      </c>
      <c r="D9">
        <v>1.2139E-3</v>
      </c>
      <c r="E9">
        <v>4.6376000000000001E-2</v>
      </c>
      <c r="F9">
        <v>0.40329999999999999</v>
      </c>
      <c r="G9">
        <v>4.3713999999999998E-4</v>
      </c>
      <c r="H9" s="1">
        <v>1.6334E-5</v>
      </c>
      <c r="I9" s="1">
        <v>9.5094999999999997E-5</v>
      </c>
      <c r="J9">
        <v>4.6032000000000003E-2</v>
      </c>
      <c r="K9">
        <v>1.7609E-2</v>
      </c>
      <c r="L9">
        <v>0.33631</v>
      </c>
      <c r="N9">
        <f t="shared" si="3"/>
        <v>-9.6861347061050012</v>
      </c>
      <c r="O9">
        <f t="shared" si="0"/>
        <v>-4.4304777990496627</v>
      </c>
      <c r="P9">
        <f t="shared" si="0"/>
        <v>-1.3100746891435733</v>
      </c>
      <c r="Q9">
        <f t="shared" si="0"/>
        <v>-11.159616983211933</v>
      </c>
      <c r="R9">
        <f t="shared" si="0"/>
        <v>-15.90176234161996</v>
      </c>
      <c r="S9">
        <f t="shared" si="0"/>
        <v>-13.360270986819321</v>
      </c>
      <c r="T9">
        <f t="shared" si="0"/>
        <v>-4.4412190635848869</v>
      </c>
      <c r="U9">
        <f t="shared" si="0"/>
        <v>-5.8275432076927602</v>
      </c>
      <c r="V9">
        <f t="shared" si="0"/>
        <v>-1.5721364176109789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125" zoomScaleNormal="125" zoomScalePageLayoutView="125" workbookViewId="0">
      <selection activeCell="A8" sqref="A3:A8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2</v>
      </c>
      <c r="B3">
        <f>1/A3</f>
        <v>0.5</v>
      </c>
      <c r="C3">
        <f>-LOG(A3,2)</f>
        <v>-1</v>
      </c>
      <c r="D3" s="2">
        <v>6.1336000000000002E-2</v>
      </c>
      <c r="E3" s="2">
        <v>5.2992999999999998E-2</v>
      </c>
      <c r="F3" s="2">
        <v>0.34863</v>
      </c>
      <c r="G3" s="2">
        <v>8.4277999999999992E-3</v>
      </c>
      <c r="H3" s="2">
        <v>1.3942E-2</v>
      </c>
      <c r="I3" s="2">
        <v>0.38854</v>
      </c>
      <c r="J3" s="2">
        <v>6.1638999999999999E-3</v>
      </c>
      <c r="K3" s="2">
        <v>5.0958000000000002E-3</v>
      </c>
      <c r="L3" s="2">
        <v>0.41547000000000001</v>
      </c>
      <c r="N3">
        <f>LOG(D3,2)</f>
        <v>-4.0271221048184538</v>
      </c>
      <c r="O3">
        <f t="shared" ref="O3:V9" si="0">LOG(E3,2)</f>
        <v>-4.2380543873111742</v>
      </c>
      <c r="P3">
        <f t="shared" si="0"/>
        <v>-1.5202313745660752</v>
      </c>
      <c r="Q3">
        <f t="shared" si="0"/>
        <v>-6.8906282066758067</v>
      </c>
      <c r="R3">
        <f t="shared" si="0"/>
        <v>-6.1644186570393211</v>
      </c>
      <c r="S3">
        <f t="shared" si="0"/>
        <v>-1.3638649638707505</v>
      </c>
      <c r="T3">
        <f t="shared" si="0"/>
        <v>-7.3419408281751188</v>
      </c>
      <c r="U3">
        <f t="shared" si="0"/>
        <v>-7.6164756288634772</v>
      </c>
      <c r="V3">
        <f>LOG(L3,2)</f>
        <v>-1.2671837873593419</v>
      </c>
    </row>
    <row r="4" spans="1:22">
      <c r="A4">
        <v>4</v>
      </c>
      <c r="B4">
        <f t="shared" ref="B4:B9" si="1">1/A4</f>
        <v>0.25</v>
      </c>
      <c r="C4">
        <f t="shared" ref="C4:C9" si="2">-LOG(A4,2)</f>
        <v>-2</v>
      </c>
      <c r="D4" s="2">
        <v>2.6436000000000001E-2</v>
      </c>
      <c r="E4" s="2">
        <v>2.8951000000000001E-2</v>
      </c>
      <c r="F4" s="2">
        <v>0.42897000000000002</v>
      </c>
      <c r="G4" s="2">
        <v>5.4213999999999998E-4</v>
      </c>
      <c r="H4" s="2">
        <v>5.3701E-3</v>
      </c>
      <c r="I4" s="2">
        <v>9.5665E-2</v>
      </c>
      <c r="J4" s="2">
        <v>6.0762000000000004E-3</v>
      </c>
      <c r="K4" s="2">
        <v>4.5117000000000004E-3</v>
      </c>
      <c r="L4" s="2">
        <v>0.41378999999999999</v>
      </c>
      <c r="N4">
        <f t="shared" ref="N4:N9" si="3">LOG(D4,2)</f>
        <v>-5.2413522889021351</v>
      </c>
      <c r="O4">
        <f t="shared" si="0"/>
        <v>-5.1102430083952921</v>
      </c>
      <c r="P4">
        <f t="shared" si="0"/>
        <v>-1.2210513384553474</v>
      </c>
      <c r="Q4">
        <f t="shared" si="0"/>
        <v>-10.849046924234905</v>
      </c>
      <c r="R4">
        <f t="shared" si="0"/>
        <v>-7.5408353308721043</v>
      </c>
      <c r="S4">
        <f t="shared" si="0"/>
        <v>-3.3858649929864417</v>
      </c>
      <c r="T4">
        <f t="shared" si="0"/>
        <v>-7.3626149272876189</v>
      </c>
      <c r="U4">
        <f t="shared" si="0"/>
        <v>-7.7921131439868807</v>
      </c>
      <c r="V4">
        <f t="shared" si="0"/>
        <v>-1.2730293146597986</v>
      </c>
    </row>
    <row r="5" spans="1:22">
      <c r="A5">
        <v>8</v>
      </c>
      <c r="B5">
        <f t="shared" si="1"/>
        <v>0.125</v>
      </c>
      <c r="C5">
        <f t="shared" si="2"/>
        <v>-3</v>
      </c>
      <c r="D5" s="2">
        <v>1.0321E-2</v>
      </c>
      <c r="E5" s="2">
        <v>2.1422E-2</v>
      </c>
      <c r="F5" s="2">
        <v>0.44125999999999999</v>
      </c>
      <c r="G5" s="3">
        <v>4.8099999999999997E-5</v>
      </c>
      <c r="H5" s="2">
        <v>1.4714999999999999E-3</v>
      </c>
      <c r="I5" s="2">
        <v>2.4014000000000001E-2</v>
      </c>
      <c r="J5" s="2">
        <v>6.0685000000000001E-3</v>
      </c>
      <c r="K5" s="2">
        <v>4.3388000000000003E-3</v>
      </c>
      <c r="L5" s="2">
        <v>0.41337000000000002</v>
      </c>
      <c r="N5">
        <f t="shared" si="3"/>
        <v>-6.59827342975509</v>
      </c>
      <c r="O5">
        <f t="shared" si="0"/>
        <v>-5.5447630105556156</v>
      </c>
      <c r="P5">
        <f t="shared" si="0"/>
        <v>-1.1802991212357072</v>
      </c>
      <c r="Q5">
        <f t="shared" si="0"/>
        <v>-14.343603580441494</v>
      </c>
      <c r="R5">
        <f t="shared" si="0"/>
        <v>-9.4084967423837789</v>
      </c>
      <c r="S5">
        <f t="shared" si="0"/>
        <v>-5.3799804571968624</v>
      </c>
      <c r="T5">
        <f t="shared" si="0"/>
        <v>-7.3644443266640307</v>
      </c>
      <c r="U5">
        <f t="shared" si="0"/>
        <v>-7.8484881990048461</v>
      </c>
      <c r="V5">
        <f t="shared" si="0"/>
        <v>-1.2744944047735554</v>
      </c>
    </row>
    <row r="6" spans="1:22">
      <c r="A6">
        <v>16</v>
      </c>
      <c r="B6">
        <f t="shared" si="1"/>
        <v>6.25E-2</v>
      </c>
      <c r="C6">
        <f t="shared" si="2"/>
        <v>-4</v>
      </c>
      <c r="D6" s="2">
        <v>3.7859999999999999E-3</v>
      </c>
      <c r="E6" s="2">
        <v>1.9210999999999999E-2</v>
      </c>
      <c r="F6" s="2">
        <v>0.43523000000000001</v>
      </c>
      <c r="G6" s="3">
        <v>4.4800000000000003E-6</v>
      </c>
      <c r="H6" s="2">
        <v>3.7877000000000001E-4</v>
      </c>
      <c r="I6" s="2">
        <v>6.0378999999999997E-3</v>
      </c>
      <c r="J6" s="2">
        <v>6.0679999999999996E-3</v>
      </c>
      <c r="K6" s="2">
        <v>4.2935999999999998E-3</v>
      </c>
      <c r="L6" s="2">
        <v>0.41326000000000002</v>
      </c>
      <c r="N6">
        <f t="shared" si="3"/>
        <v>-8.0451098736204703</v>
      </c>
      <c r="O6">
        <f t="shared" si="0"/>
        <v>-5.7019235714744827</v>
      </c>
      <c r="P6">
        <f t="shared" si="0"/>
        <v>-1.2001500912413481</v>
      </c>
      <c r="Q6">
        <f t="shared" si="0"/>
        <v>-17.768069837041296</v>
      </c>
      <c r="R6">
        <f t="shared" si="0"/>
        <v>-11.366390311058844</v>
      </c>
      <c r="S6">
        <f t="shared" si="0"/>
        <v>-7.3717374215996818</v>
      </c>
      <c r="T6">
        <f t="shared" si="0"/>
        <v>-7.3645631990771401</v>
      </c>
      <c r="U6">
        <f t="shared" si="0"/>
        <v>-7.8635964914384733</v>
      </c>
      <c r="V6">
        <f t="shared" si="0"/>
        <v>-1.2748783648413837</v>
      </c>
    </row>
    <row r="7" spans="1:22">
      <c r="A7">
        <v>32</v>
      </c>
      <c r="B7">
        <f t="shared" si="1"/>
        <v>3.125E-2</v>
      </c>
      <c r="C7">
        <f t="shared" si="2"/>
        <v>-5</v>
      </c>
      <c r="D7" s="2">
        <v>1.3515999999999999E-3</v>
      </c>
      <c r="E7" s="2">
        <v>1.8488000000000001E-2</v>
      </c>
      <c r="F7" s="2">
        <v>0.42787999999999998</v>
      </c>
      <c r="G7" s="3">
        <v>3.6399999999999998E-7</v>
      </c>
      <c r="H7" s="3">
        <v>9.5799999999999998E-5</v>
      </c>
      <c r="I7" s="2">
        <v>1.5157E-3</v>
      </c>
      <c r="J7" s="2">
        <v>6.0679999999999996E-3</v>
      </c>
      <c r="K7" s="2">
        <v>4.2821999999999999E-3</v>
      </c>
      <c r="L7" s="2">
        <v>0.41322999999999999</v>
      </c>
      <c r="N7">
        <f t="shared" si="3"/>
        <v>-9.5311160290477357</v>
      </c>
      <c r="O7">
        <f t="shared" si="0"/>
        <v>-5.7572670248565432</v>
      </c>
      <c r="P7">
        <f t="shared" si="0"/>
        <v>-1.2247218489129967</v>
      </c>
      <c r="Q7">
        <f t="shared" si="0"/>
        <v>-21.389558213787566</v>
      </c>
      <c r="R7">
        <f t="shared" si="0"/>
        <v>-13.349614818475358</v>
      </c>
      <c r="S7">
        <f t="shared" si="0"/>
        <v>-9.3658000531464722</v>
      </c>
      <c r="T7">
        <f t="shared" si="0"/>
        <v>-7.3645631990771401</v>
      </c>
      <c r="U7">
        <f t="shared" si="0"/>
        <v>-7.86743210634409</v>
      </c>
      <c r="V7">
        <f t="shared" si="0"/>
        <v>-1.2749830989609636</v>
      </c>
    </row>
    <row r="8" spans="1:22">
      <c r="A8">
        <v>64</v>
      </c>
      <c r="B8">
        <f t="shared" si="1"/>
        <v>1.5625E-2</v>
      </c>
      <c r="C8">
        <f t="shared" si="2"/>
        <v>-6</v>
      </c>
      <c r="D8" s="2">
        <v>4.7843000000000001E-4</v>
      </c>
      <c r="E8" s="2">
        <v>1.8190000000000001E-2</v>
      </c>
      <c r="F8" s="2">
        <v>0.42287999999999998</v>
      </c>
      <c r="G8" s="3">
        <v>2.62E-8</v>
      </c>
      <c r="H8" s="3">
        <v>2.41E-5</v>
      </c>
      <c r="I8" s="2">
        <v>3.7985999999999998E-4</v>
      </c>
      <c r="J8" s="2">
        <v>6.0679999999999996E-3</v>
      </c>
      <c r="K8" s="2">
        <v>4.2792999999999998E-3</v>
      </c>
      <c r="L8" s="2">
        <v>0.41321999999999998</v>
      </c>
      <c r="N8">
        <f t="shared" si="3"/>
        <v>-11.029404522843212</v>
      </c>
      <c r="O8">
        <f t="shared" si="0"/>
        <v>-5.7807106467853249</v>
      </c>
      <c r="P8">
        <f t="shared" si="0"/>
        <v>-1.241679764795242</v>
      </c>
      <c r="Q8">
        <f t="shared" si="0"/>
        <v>-25.185857947336174</v>
      </c>
      <c r="R8">
        <f t="shared" si="0"/>
        <v>-15.340607327981576</v>
      </c>
      <c r="S8">
        <f t="shared" si="0"/>
        <v>-11.362244578154309</v>
      </c>
      <c r="T8">
        <f t="shared" si="0"/>
        <v>-7.3645631990771401</v>
      </c>
      <c r="U8">
        <f t="shared" si="0"/>
        <v>-7.8684094621295451</v>
      </c>
      <c r="V8">
        <f t="shared" si="0"/>
        <v>-1.2750180120238459</v>
      </c>
    </row>
    <row r="9" spans="1:22">
      <c r="A9">
        <v>128</v>
      </c>
      <c r="B9">
        <f t="shared" si="1"/>
        <v>7.8125E-3</v>
      </c>
      <c r="C9">
        <f t="shared" si="2"/>
        <v>-7</v>
      </c>
      <c r="D9" s="2">
        <v>1.6903E-4</v>
      </c>
      <c r="E9" s="2">
        <v>1.8048000000000002E-2</v>
      </c>
      <c r="F9" s="2">
        <v>0.42000999999999999</v>
      </c>
      <c r="G9" s="3">
        <v>1.7700000000000001E-9</v>
      </c>
      <c r="H9" s="3">
        <v>6.0299999999999999E-6</v>
      </c>
      <c r="I9" s="3">
        <v>9.5099999999999994E-5</v>
      </c>
      <c r="J9" s="2">
        <v>6.0679999999999996E-3</v>
      </c>
      <c r="K9" s="2">
        <v>4.2785999999999996E-3</v>
      </c>
      <c r="L9" s="2">
        <v>0.41321999999999998</v>
      </c>
      <c r="N9">
        <f t="shared" si="3"/>
        <v>-12.530433056058643</v>
      </c>
      <c r="O9">
        <f t="shared" si="0"/>
        <v>-5.7920172169253803</v>
      </c>
      <c r="P9">
        <f t="shared" si="0"/>
        <v>-1.2515044175229593</v>
      </c>
      <c r="Q9">
        <f t="shared" si="0"/>
        <v>-29.073603493677989</v>
      </c>
      <c r="R9">
        <f t="shared" si="0"/>
        <v>-17.339410567198815</v>
      </c>
      <c r="S9">
        <f t="shared" si="0"/>
        <v>-13.360195133350974</v>
      </c>
      <c r="T9">
        <f t="shared" si="0"/>
        <v>-7.3645631990771401</v>
      </c>
      <c r="U9">
        <f t="shared" si="0"/>
        <v>-7.8686454748267902</v>
      </c>
      <c r="V9">
        <f t="shared" si="0"/>
        <v>-1.2750180120238459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zoomScale="125" zoomScaleNormal="125" zoomScalePageLayoutView="125" workbookViewId="0">
      <selection activeCell="E42" sqref="E42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5</v>
      </c>
      <c r="B3">
        <f>1/A3</f>
        <v>0.2</v>
      </c>
      <c r="C3">
        <f>-LOG(A3,2)</f>
        <v>-2.3219280948873622</v>
      </c>
      <c r="D3">
        <v>0.43442999999999998</v>
      </c>
      <c r="E3">
        <v>0.44025999999999998</v>
      </c>
      <c r="F3">
        <v>1.7110000000000001</v>
      </c>
      <c r="G3">
        <v>7.2013999999999995E-2</v>
      </c>
      <c r="H3">
        <v>7.6739000000000002E-2</v>
      </c>
      <c r="I3">
        <v>0.13780999999999999</v>
      </c>
      <c r="J3">
        <v>4.4540000000000003E-2</v>
      </c>
      <c r="K3">
        <v>1.8925000000000001E-2</v>
      </c>
      <c r="L3">
        <v>0.34476000000000001</v>
      </c>
      <c r="N3">
        <f>LOG(D3,2)</f>
        <v>-1.2028043615498971</v>
      </c>
      <c r="O3">
        <f t="shared" ref="O3:V8" si="0">LOG(E3,2)</f>
        <v>-1.1835723212986542</v>
      </c>
      <c r="P3">
        <f t="shared" si="0"/>
        <v>0.77483975982732645</v>
      </c>
      <c r="Q3">
        <f t="shared" si="0"/>
        <v>-3.7955787864536821</v>
      </c>
      <c r="R3">
        <f t="shared" si="0"/>
        <v>-3.7038962247355154</v>
      </c>
      <c r="S3">
        <f t="shared" si="0"/>
        <v>-2.8592475157931991</v>
      </c>
      <c r="T3">
        <f t="shared" si="0"/>
        <v>-4.4887546316490221</v>
      </c>
      <c r="U3">
        <f t="shared" si="0"/>
        <v>-5.7235628895637181</v>
      </c>
      <c r="V3">
        <f>LOG(L3,2)</f>
        <v>-1.536335696183132</v>
      </c>
    </row>
    <row r="4" spans="1:22">
      <c r="A4">
        <v>10</v>
      </c>
      <c r="B4">
        <f t="shared" ref="B4:B8" si="1">1/A4</f>
        <v>0.1</v>
      </c>
      <c r="C4">
        <f t="shared" ref="C4:C8" si="2">-LOG(A4,2)</f>
        <v>-3.3219280948873626</v>
      </c>
      <c r="D4">
        <v>0.38452999999999998</v>
      </c>
      <c r="E4">
        <v>0.40977999999999998</v>
      </c>
      <c r="F4">
        <v>1.7565</v>
      </c>
      <c r="G4">
        <v>3.2072000000000003E-2</v>
      </c>
      <c r="H4">
        <v>3.5256999999999997E-2</v>
      </c>
      <c r="I4">
        <v>4.9484E-2</v>
      </c>
      <c r="J4">
        <v>5.4010000000000002E-2</v>
      </c>
      <c r="K4">
        <v>3.3190999999999998E-2</v>
      </c>
      <c r="L4">
        <v>0.37365999999999999</v>
      </c>
      <c r="N4">
        <f t="shared" ref="N4:N8" si="3">LOG(D4,2)</f>
        <v>-1.3788319371089608</v>
      </c>
      <c r="O4">
        <f t="shared" si="0"/>
        <v>-1.2870785219704572</v>
      </c>
      <c r="P4">
        <f t="shared" si="0"/>
        <v>0.81270357656028425</v>
      </c>
      <c r="Q4">
        <f t="shared" si="0"/>
        <v>-4.9625418671734032</v>
      </c>
      <c r="R4">
        <f t="shared" si="0"/>
        <v>-4.8259464680733721</v>
      </c>
      <c r="S4">
        <f t="shared" si="0"/>
        <v>-4.3368940656342687</v>
      </c>
      <c r="T4">
        <f t="shared" si="0"/>
        <v>-4.2106296414848217</v>
      </c>
      <c r="U4">
        <f t="shared" si="0"/>
        <v>-4.9130640932507248</v>
      </c>
      <c r="V4">
        <f t="shared" si="0"/>
        <v>-1.4202019622372413</v>
      </c>
    </row>
    <row r="5" spans="1:22">
      <c r="A5">
        <v>20</v>
      </c>
      <c r="B5">
        <f t="shared" si="1"/>
        <v>0.05</v>
      </c>
      <c r="C5">
        <f t="shared" si="2"/>
        <v>-4.3219280948873626</v>
      </c>
      <c r="D5">
        <v>1.1098E-2</v>
      </c>
      <c r="E5">
        <v>3.0738999999999999E-2</v>
      </c>
      <c r="F5">
        <v>1.8223</v>
      </c>
      <c r="G5" s="1">
        <v>5.7092999999999997E-5</v>
      </c>
      <c r="H5">
        <v>6.6644000000000002E-4</v>
      </c>
      <c r="I5">
        <v>9.3784000000000003E-3</v>
      </c>
      <c r="J5">
        <v>1.3687E-2</v>
      </c>
      <c r="K5">
        <v>8.1332000000000002E-3</v>
      </c>
      <c r="L5">
        <v>0.33950999999999998</v>
      </c>
      <c r="N5">
        <f t="shared" si="3"/>
        <v>-6.4935564816730436</v>
      </c>
      <c r="O5">
        <f t="shared" si="0"/>
        <v>-5.0237859576838249</v>
      </c>
      <c r="P5">
        <f t="shared" si="0"/>
        <v>0.86576048542113948</v>
      </c>
      <c r="Q5">
        <f t="shared" si="0"/>
        <v>-14.096326602480158</v>
      </c>
      <c r="R5">
        <f t="shared" si="0"/>
        <v>-10.551237385103825</v>
      </c>
      <c r="S5">
        <f t="shared" si="0"/>
        <v>-6.7364424716185338</v>
      </c>
      <c r="T5">
        <f t="shared" si="0"/>
        <v>-6.1910499272122248</v>
      </c>
      <c r="U5">
        <f t="shared" si="0"/>
        <v>-6.9419611936399557</v>
      </c>
      <c r="V5">
        <f t="shared" si="0"/>
        <v>-1.5584740263438956</v>
      </c>
    </row>
    <row r="6" spans="1:22">
      <c r="A6">
        <v>40</v>
      </c>
      <c r="B6">
        <f t="shared" si="1"/>
        <v>2.5000000000000001E-2</v>
      </c>
      <c r="C6">
        <f t="shared" si="2"/>
        <v>-5.3219280948873626</v>
      </c>
      <c r="D6">
        <v>4.0749999999999996E-3</v>
      </c>
      <c r="E6">
        <v>3.0547999999999999E-2</v>
      </c>
      <c r="F6">
        <v>1.8342000000000001</v>
      </c>
      <c r="G6" s="1">
        <v>4.9676999999999999E-6</v>
      </c>
      <c r="H6">
        <v>1.7022000000000001E-4</v>
      </c>
      <c r="I6">
        <v>2.3567000000000002E-3</v>
      </c>
      <c r="J6">
        <v>1.3587E-2</v>
      </c>
      <c r="K6">
        <v>8.0920000000000002E-3</v>
      </c>
      <c r="L6">
        <v>0.33950000000000002</v>
      </c>
      <c r="N6">
        <f t="shared" si="3"/>
        <v>-7.9389842253183724</v>
      </c>
      <c r="O6">
        <f t="shared" si="0"/>
        <v>-5.0327782609429628</v>
      </c>
      <c r="P6">
        <f t="shared" si="0"/>
        <v>0.87515095805867682</v>
      </c>
      <c r="Q6">
        <f t="shared" si="0"/>
        <v>-17.618990517662052</v>
      </c>
      <c r="R6">
        <f t="shared" si="0"/>
        <v>-12.520311823103384</v>
      </c>
      <c r="S6">
        <f t="shared" si="0"/>
        <v>-8.7290161646224309</v>
      </c>
      <c r="T6">
        <f t="shared" si="0"/>
        <v>-6.2016292445529055</v>
      </c>
      <c r="U6">
        <f t="shared" si="0"/>
        <v>-6.9492879647658912</v>
      </c>
      <c r="V6">
        <f t="shared" si="0"/>
        <v>-1.5585165204173552</v>
      </c>
    </row>
    <row r="7" spans="1:22">
      <c r="A7">
        <v>80</v>
      </c>
      <c r="B7">
        <f t="shared" si="1"/>
        <v>1.2500000000000001E-2</v>
      </c>
      <c r="C7">
        <f t="shared" si="2"/>
        <v>-6.3219280948873617</v>
      </c>
      <c r="D7">
        <v>1.4751E-3</v>
      </c>
      <c r="E7">
        <v>3.0443000000000001E-2</v>
      </c>
      <c r="F7">
        <v>1.8402000000000001</v>
      </c>
      <c r="G7" s="1">
        <v>3.7717999999999999E-7</v>
      </c>
      <c r="H7" s="1">
        <v>4.3191E-5</v>
      </c>
      <c r="I7">
        <v>5.9100000000000005E-4</v>
      </c>
      <c r="J7">
        <v>1.3561999999999999E-2</v>
      </c>
      <c r="K7">
        <v>8.0809999999999996E-3</v>
      </c>
      <c r="L7">
        <v>0.33950000000000002</v>
      </c>
      <c r="N7">
        <f t="shared" si="3"/>
        <v>-9.4049715236697651</v>
      </c>
      <c r="O7">
        <f t="shared" si="0"/>
        <v>-5.0377456538025021</v>
      </c>
      <c r="P7">
        <f t="shared" si="0"/>
        <v>0.87986257243872645</v>
      </c>
      <c r="Q7">
        <f t="shared" si="0"/>
        <v>-21.338243485191619</v>
      </c>
      <c r="R7">
        <f t="shared" si="0"/>
        <v>-14.498909754827755</v>
      </c>
      <c r="S7">
        <f t="shared" si="0"/>
        <v>-10.724554249146642</v>
      </c>
      <c r="T7">
        <f t="shared" si="0"/>
        <v>-6.2042862401119852</v>
      </c>
      <c r="U7">
        <f t="shared" si="0"/>
        <v>-6.9512504513666302</v>
      </c>
      <c r="V7">
        <f t="shared" si="0"/>
        <v>-1.5585165204173552</v>
      </c>
    </row>
    <row r="8" spans="1:22">
      <c r="A8">
        <v>160</v>
      </c>
      <c r="B8">
        <f t="shared" si="1"/>
        <v>6.2500000000000003E-3</v>
      </c>
      <c r="C8">
        <f t="shared" si="2"/>
        <v>-7.3219280948873617</v>
      </c>
      <c r="D8">
        <v>5.2859000000000001E-4</v>
      </c>
      <c r="E8">
        <v>3.0270999999999999E-2</v>
      </c>
      <c r="F8">
        <v>1.8431999999999999</v>
      </c>
      <c r="G8" s="1">
        <v>2.6125000000000001E-8</v>
      </c>
      <c r="H8" s="1">
        <v>1.093E-5</v>
      </c>
      <c r="I8">
        <v>1.4799999999999999E-4</v>
      </c>
      <c r="J8">
        <v>1.3554999999999999E-2</v>
      </c>
      <c r="K8">
        <v>8.0780000000000001E-3</v>
      </c>
      <c r="L8">
        <v>0.33950000000000002</v>
      </c>
      <c r="N8">
        <f t="shared" si="3"/>
        <v>-10.885563247583351</v>
      </c>
      <c r="O8">
        <f t="shared" si="0"/>
        <v>-5.0459198545098278</v>
      </c>
      <c r="P8">
        <f t="shared" si="0"/>
        <v>0.88221262189286287</v>
      </c>
      <c r="Q8">
        <f t="shared" si="0"/>
        <v>-25.189993721905381</v>
      </c>
      <c r="R8">
        <f t="shared" si="0"/>
        <v>-16.481347073426996</v>
      </c>
      <c r="S8">
        <f t="shared" si="0"/>
        <v>-12.722115203695225</v>
      </c>
      <c r="T8">
        <f t="shared" si="0"/>
        <v>-6.2050310765991004</v>
      </c>
      <c r="U8">
        <f t="shared" si="0"/>
        <v>-6.9517861386210873</v>
      </c>
      <c r="V8">
        <f t="shared" si="0"/>
        <v>-1.5585165204173552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zoomScale="125" zoomScaleNormal="125" zoomScalePageLayoutView="125" workbookViewId="0">
      <selection activeCell="D3" sqref="D3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5</v>
      </c>
      <c r="B3">
        <f>1/A3</f>
        <v>0.2</v>
      </c>
      <c r="C3">
        <f>-LOG(A3,2)</f>
        <v>-2.3219280948873622</v>
      </c>
      <c r="D3">
        <v>0.17194000000000001</v>
      </c>
      <c r="E3">
        <v>0.13800000000000001</v>
      </c>
      <c r="F3">
        <v>1.2982</v>
      </c>
      <c r="G3">
        <v>5.5330999999999998E-2</v>
      </c>
      <c r="H3">
        <v>4.1579999999999999E-2</v>
      </c>
      <c r="I3">
        <v>0.13574</v>
      </c>
      <c r="J3">
        <v>7.9823000000000005E-2</v>
      </c>
      <c r="K3">
        <v>2.4107E-2</v>
      </c>
      <c r="L3">
        <v>0.26796999999999999</v>
      </c>
      <c r="N3">
        <f>LOG(D3,2)</f>
        <v>-2.5400228834712495</v>
      </c>
      <c r="O3">
        <f t="shared" ref="O3:V8" si="0">LOG(E3,2)</f>
        <v>-2.8572598278839179</v>
      </c>
      <c r="P3">
        <f t="shared" si="0"/>
        <v>0.37651266128847938</v>
      </c>
      <c r="Q3">
        <f t="shared" si="0"/>
        <v>-4.1757681918569212</v>
      </c>
      <c r="R3">
        <f t="shared" si="0"/>
        <v>-4.5879664315784421</v>
      </c>
      <c r="S3">
        <f t="shared" si="0"/>
        <v>-2.8810821766500965</v>
      </c>
      <c r="T3">
        <f t="shared" si="0"/>
        <v>-3.647051688878558</v>
      </c>
      <c r="U3">
        <f t="shared" si="0"/>
        <v>-5.3744040641107755</v>
      </c>
      <c r="V3">
        <f>LOG(L3,2)</f>
        <v>-1.899856598957461</v>
      </c>
    </row>
    <row r="4" spans="1:22">
      <c r="A4">
        <v>10</v>
      </c>
      <c r="B4">
        <f t="shared" ref="B4:B8" si="1">1/A4</f>
        <v>0.1</v>
      </c>
      <c r="C4">
        <f t="shared" ref="C4:C8" si="2">-LOG(A4,2)</f>
        <v>-3.3219280948873626</v>
      </c>
      <c r="D4">
        <v>7.8490000000000004E-2</v>
      </c>
      <c r="E4">
        <v>0.12751000000000001</v>
      </c>
      <c r="F4">
        <v>1.2838000000000001</v>
      </c>
      <c r="G4">
        <v>1.3615E-2</v>
      </c>
      <c r="H4">
        <v>2.2643E-2</v>
      </c>
      <c r="I4">
        <v>3.7338999999999997E-2</v>
      </c>
      <c r="J4">
        <v>2.7414000000000001E-2</v>
      </c>
      <c r="K4">
        <v>2.9437999999999999E-2</v>
      </c>
      <c r="L4">
        <v>0.29846</v>
      </c>
      <c r="N4">
        <f t="shared" ref="N4:N8" si="3">LOG(D4,2)</f>
        <v>-3.6713473302851223</v>
      </c>
      <c r="O4">
        <f t="shared" si="0"/>
        <v>-2.9713176996881252</v>
      </c>
      <c r="P4">
        <f t="shared" si="0"/>
        <v>0.36042046610320916</v>
      </c>
      <c r="Q4">
        <f t="shared" si="0"/>
        <v>-6.1986592073930158</v>
      </c>
      <c r="R4">
        <f t="shared" si="0"/>
        <v>-5.4647910744320827</v>
      </c>
      <c r="S4">
        <f t="shared" si="0"/>
        <v>-4.7431728994457361</v>
      </c>
      <c r="T4">
        <f t="shared" si="0"/>
        <v>-5.1889433413945696</v>
      </c>
      <c r="U4">
        <f t="shared" si="0"/>
        <v>-5.0861765308830389</v>
      </c>
      <c r="V4">
        <f t="shared" si="0"/>
        <v>-1.7443905023202315</v>
      </c>
    </row>
    <row r="5" spans="1:22">
      <c r="A5">
        <v>20</v>
      </c>
      <c r="B5">
        <f t="shared" si="1"/>
        <v>0.05</v>
      </c>
      <c r="C5">
        <f t="shared" si="2"/>
        <v>-4.3219280948873626</v>
      </c>
      <c r="D5">
        <v>2.9308000000000001E-2</v>
      </c>
      <c r="E5">
        <v>0.11033</v>
      </c>
      <c r="F5">
        <v>1.2518</v>
      </c>
      <c r="G5">
        <v>3.2334E-3</v>
      </c>
      <c r="H5">
        <v>6.5925000000000003E-3</v>
      </c>
      <c r="I5">
        <v>9.3859000000000008E-3</v>
      </c>
      <c r="J5">
        <v>2.5291000000000001E-2</v>
      </c>
      <c r="K5">
        <v>2.6984000000000001E-2</v>
      </c>
      <c r="L5">
        <v>0.29827999999999999</v>
      </c>
      <c r="N5">
        <f t="shared" si="3"/>
        <v>-5.0925616689847368</v>
      </c>
      <c r="O5">
        <f t="shared" si="0"/>
        <v>-3.1801029651873343</v>
      </c>
      <c r="P5">
        <f t="shared" si="0"/>
        <v>0.32400408139442982</v>
      </c>
      <c r="Q5">
        <f t="shared" si="0"/>
        <v>-8.272732292100633</v>
      </c>
      <c r="R5">
        <f t="shared" si="0"/>
        <v>-7.2449586185722525</v>
      </c>
      <c r="S5">
        <f t="shared" si="0"/>
        <v>-6.7352891950899263</v>
      </c>
      <c r="T5">
        <f t="shared" si="0"/>
        <v>-5.3052321078341267</v>
      </c>
      <c r="U5">
        <f t="shared" si="0"/>
        <v>-5.2117519663060481</v>
      </c>
      <c r="V5">
        <f t="shared" si="0"/>
        <v>-1.7452608482505727</v>
      </c>
    </row>
    <row r="6" spans="1:22">
      <c r="A6">
        <v>40</v>
      </c>
      <c r="B6">
        <f t="shared" si="1"/>
        <v>2.5000000000000001E-2</v>
      </c>
      <c r="C6">
        <f t="shared" si="2"/>
        <v>-5.3219280948873626</v>
      </c>
      <c r="D6">
        <v>1.1734E-2</v>
      </c>
      <c r="E6">
        <v>0.10804</v>
      </c>
      <c r="F6">
        <v>1.2367999999999999</v>
      </c>
      <c r="G6">
        <v>9.1378E-4</v>
      </c>
      <c r="H6">
        <v>1.8569999999999999E-3</v>
      </c>
      <c r="I6">
        <v>2.3573000000000001E-3</v>
      </c>
      <c r="J6">
        <v>2.4667000000000001E-2</v>
      </c>
      <c r="K6">
        <v>2.6173999999999999E-2</v>
      </c>
      <c r="L6">
        <v>0.29824000000000001</v>
      </c>
      <c r="N6">
        <f t="shared" si="3"/>
        <v>-6.4131612926528092</v>
      </c>
      <c r="O6">
        <f t="shared" si="0"/>
        <v>-3.2103625499278445</v>
      </c>
      <c r="P6">
        <f t="shared" si="0"/>
        <v>0.30661222437539787</v>
      </c>
      <c r="Q6">
        <f t="shared" si="0"/>
        <v>-10.095865513077262</v>
      </c>
      <c r="R6">
        <f t="shared" si="0"/>
        <v>-9.0728104693887541</v>
      </c>
      <c r="S6">
        <f t="shared" si="0"/>
        <v>-8.728648910897693</v>
      </c>
      <c r="T6">
        <f t="shared" si="0"/>
        <v>-5.3412739240070906</v>
      </c>
      <c r="U6">
        <f t="shared" si="0"/>
        <v>-5.2557217709605792</v>
      </c>
      <c r="V6">
        <f t="shared" si="0"/>
        <v>-1.7454543297825316</v>
      </c>
    </row>
    <row r="7" spans="1:22">
      <c r="A7">
        <v>80</v>
      </c>
      <c r="B7">
        <f t="shared" si="1"/>
        <v>1.2500000000000001E-2</v>
      </c>
      <c r="C7">
        <f t="shared" si="2"/>
        <v>-6.3219280948873617</v>
      </c>
      <c r="D7">
        <v>6.0245000000000003E-3</v>
      </c>
      <c r="E7">
        <v>0.10806</v>
      </c>
      <c r="F7">
        <v>1.2296</v>
      </c>
      <c r="G7">
        <v>2.3754000000000001E-4</v>
      </c>
      <c r="H7">
        <v>5.2411999999999999E-4</v>
      </c>
      <c r="I7">
        <v>5.9104000000000003E-4</v>
      </c>
      <c r="J7">
        <v>2.4506E-2</v>
      </c>
      <c r="K7">
        <v>2.5933999999999999E-2</v>
      </c>
      <c r="L7">
        <v>0.29823</v>
      </c>
      <c r="N7">
        <f t="shared" si="3"/>
        <v>-7.3749427740171694</v>
      </c>
      <c r="O7">
        <f t="shared" si="0"/>
        <v>-3.2100955078093794</v>
      </c>
      <c r="P7">
        <f t="shared" si="0"/>
        <v>0.29818907014132195</v>
      </c>
      <c r="Q7">
        <f t="shared" si="0"/>
        <v>-12.039541906347647</v>
      </c>
      <c r="R7">
        <f t="shared" si="0"/>
        <v>-10.897815217434355</v>
      </c>
      <c r="S7">
        <f t="shared" si="0"/>
        <v>-10.72445660811646</v>
      </c>
      <c r="T7">
        <f t="shared" si="0"/>
        <v>-5.3507211707314033</v>
      </c>
      <c r="U7">
        <f t="shared" si="0"/>
        <v>-5.2690114484849904</v>
      </c>
      <c r="V7">
        <f t="shared" si="0"/>
        <v>-1.7455027042201738</v>
      </c>
    </row>
    <row r="8" spans="1:22">
      <c r="A8">
        <v>160</v>
      </c>
      <c r="B8">
        <f t="shared" si="1"/>
        <v>6.2500000000000003E-3</v>
      </c>
      <c r="C8">
        <f t="shared" si="2"/>
        <v>-7.3219280948873617</v>
      </c>
      <c r="D8">
        <v>1.6382000000000001E-2</v>
      </c>
      <c r="E8">
        <v>0.10821</v>
      </c>
      <c r="F8">
        <v>1.2262</v>
      </c>
      <c r="G8">
        <v>2.5473999999999999E-4</v>
      </c>
      <c r="H8">
        <v>1.3833000000000001E-4</v>
      </c>
      <c r="I8">
        <v>1.4799999999999999E-4</v>
      </c>
      <c r="J8">
        <v>2.4593E-2</v>
      </c>
      <c r="K8">
        <v>2.5863000000000001E-2</v>
      </c>
      <c r="L8">
        <v>0.29823</v>
      </c>
      <c r="N8">
        <f t="shared" si="3"/>
        <v>-5.9317446903084488</v>
      </c>
      <c r="O8">
        <f t="shared" si="0"/>
        <v>-3.2080942659280849</v>
      </c>
      <c r="P8">
        <f t="shared" si="0"/>
        <v>0.29419430975931798</v>
      </c>
      <c r="Q8">
        <f t="shared" si="0"/>
        <v>-11.938686866067391</v>
      </c>
      <c r="R8">
        <f t="shared" si="0"/>
        <v>-12.819598307965816</v>
      </c>
      <c r="S8">
        <f t="shared" si="0"/>
        <v>-12.722115203695225</v>
      </c>
      <c r="T8">
        <f t="shared" si="0"/>
        <v>-5.3456084556081471</v>
      </c>
      <c r="U8">
        <f t="shared" si="0"/>
        <v>-5.272966558319788</v>
      </c>
      <c r="V8">
        <f t="shared" si="0"/>
        <v>-1.7455027042201738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zoomScale="125" zoomScaleNormal="125" zoomScalePageLayoutView="125" workbookViewId="0">
      <selection activeCell="D4" sqref="D4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4</v>
      </c>
      <c r="B3">
        <f t="shared" ref="B3:B7" si="0">1/A3</f>
        <v>0.25</v>
      </c>
      <c r="C3">
        <f t="shared" ref="C3:C7" si="1">-LOG(A3,2)</f>
        <v>-2</v>
      </c>
      <c r="D3" s="2">
        <v>0.15859000000000001</v>
      </c>
      <c r="E3" s="2">
        <v>8.8112999999999997E-2</v>
      </c>
      <c r="F3" s="2">
        <v>0.47614000000000001</v>
      </c>
      <c r="G3" s="2">
        <v>2.2629E-2</v>
      </c>
      <c r="H3" s="2">
        <v>4.3543999999999999E-2</v>
      </c>
      <c r="I3" s="2">
        <v>5.6390000000000003E-2</v>
      </c>
      <c r="J3" s="2">
        <v>0.19778000000000001</v>
      </c>
      <c r="K3" s="2">
        <v>0.11987</v>
      </c>
      <c r="L3" s="2">
        <v>0.54754999999999998</v>
      </c>
      <c r="N3">
        <f t="shared" ref="N3:N7" si="2">LOG(D3,2)</f>
        <v>-2.6566262910916869</v>
      </c>
      <c r="O3">
        <f t="shared" ref="O3:V7" si="3">LOG(E3,2)</f>
        <v>-3.5045013028432814</v>
      </c>
      <c r="P3">
        <f t="shared" si="3"/>
        <v>-1.0705422616713658</v>
      </c>
      <c r="Q3">
        <f t="shared" si="3"/>
        <v>-5.4656833580164745</v>
      </c>
      <c r="R3">
        <f t="shared" si="3"/>
        <v>-4.52138224859908</v>
      </c>
      <c r="S3">
        <f t="shared" si="3"/>
        <v>-4.1484168468234408</v>
      </c>
      <c r="T3">
        <f t="shared" si="3"/>
        <v>-2.3380315502850668</v>
      </c>
      <c r="U3">
        <f t="shared" si="3"/>
        <v>-3.0604574558745807</v>
      </c>
      <c r="V3">
        <f t="shared" si="3"/>
        <v>-0.86893738321753189</v>
      </c>
    </row>
    <row r="4" spans="1:22">
      <c r="A4">
        <v>8</v>
      </c>
      <c r="B4">
        <f t="shared" si="0"/>
        <v>0.125</v>
      </c>
      <c r="C4">
        <f t="shared" si="1"/>
        <v>-3</v>
      </c>
      <c r="D4" s="2">
        <v>8.1420000000000006E-2</v>
      </c>
      <c r="E4" s="2">
        <v>8.8123000000000007E-2</v>
      </c>
      <c r="F4" s="2">
        <v>0.46847</v>
      </c>
      <c r="G4" s="2">
        <v>2.8372999999999999E-2</v>
      </c>
      <c r="H4" s="2">
        <v>1.0762000000000001E-2</v>
      </c>
      <c r="I4" s="2">
        <v>1.4448000000000001E-2</v>
      </c>
      <c r="J4" s="2">
        <v>0.15706999999999999</v>
      </c>
      <c r="K4" s="2">
        <v>0.10718999999999999</v>
      </c>
      <c r="L4" s="2">
        <v>0.54730000000000001</v>
      </c>
      <c r="N4">
        <f t="shared" si="2"/>
        <v>-3.6184729682968015</v>
      </c>
      <c r="O4">
        <f t="shared" si="3"/>
        <v>-3.5043375797625895</v>
      </c>
      <c r="P4">
        <f t="shared" si="3"/>
        <v>-1.0939714317137053</v>
      </c>
      <c r="Q4">
        <f t="shared" si="3"/>
        <v>-5.1393374887112362</v>
      </c>
      <c r="R4">
        <f t="shared" si="3"/>
        <v>-6.5379099778693996</v>
      </c>
      <c r="S4">
        <f t="shared" si="3"/>
        <v>-6.1129863918433163</v>
      </c>
      <c r="T4">
        <f t="shared" si="3"/>
        <v>-2.6705204392981168</v>
      </c>
      <c r="U4">
        <f t="shared" si="3"/>
        <v>-3.2217577751303859</v>
      </c>
      <c r="V4">
        <f t="shared" si="3"/>
        <v>-0.86959623834196109</v>
      </c>
    </row>
    <row r="5" spans="1:22">
      <c r="A5">
        <v>16</v>
      </c>
      <c r="B5">
        <f t="shared" si="0"/>
        <v>6.25E-2</v>
      </c>
      <c r="C5">
        <f t="shared" si="1"/>
        <v>-4</v>
      </c>
      <c r="D5" s="2">
        <v>7.671E-2</v>
      </c>
      <c r="E5" s="2">
        <v>9.0487999999999999E-2</v>
      </c>
      <c r="F5" s="2">
        <v>0.46516999999999997</v>
      </c>
      <c r="G5" s="2">
        <v>1.3381000000000001E-3</v>
      </c>
      <c r="H5" s="2">
        <v>2.6898999999999998E-3</v>
      </c>
      <c r="I5" s="2">
        <v>3.6694000000000002E-3</v>
      </c>
      <c r="J5" s="2">
        <v>0.13083</v>
      </c>
      <c r="K5" s="2">
        <v>0.10365000000000001</v>
      </c>
      <c r="L5" s="2">
        <v>0.54722000000000004</v>
      </c>
      <c r="N5">
        <f t="shared" si="2"/>
        <v>-3.7044415284740073</v>
      </c>
      <c r="O5">
        <f t="shared" si="3"/>
        <v>-3.4661297068426564</v>
      </c>
      <c r="P5">
        <f t="shared" si="3"/>
        <v>-1.1041700381597284</v>
      </c>
      <c r="Q5">
        <f t="shared" si="3"/>
        <v>-9.5455983479703654</v>
      </c>
      <c r="R5">
        <f t="shared" si="3"/>
        <v>-8.5382317446629941</v>
      </c>
      <c r="S5">
        <f t="shared" si="3"/>
        <v>-8.090240103825515</v>
      </c>
      <c r="T5">
        <f t="shared" si="3"/>
        <v>-2.9342346986340493</v>
      </c>
      <c r="U5">
        <f t="shared" si="3"/>
        <v>-3.2702079784400344</v>
      </c>
      <c r="V5">
        <f t="shared" si="3"/>
        <v>-0.86980713554525868</v>
      </c>
    </row>
    <row r="6" spans="1:22">
      <c r="A6">
        <v>32</v>
      </c>
      <c r="B6">
        <f t="shared" si="0"/>
        <v>3.125E-2</v>
      </c>
      <c r="C6">
        <f t="shared" si="1"/>
        <v>-5</v>
      </c>
      <c r="D6" s="2">
        <v>0.12261</v>
      </c>
      <c r="E6" s="2">
        <v>9.0007000000000004E-2</v>
      </c>
      <c r="F6" s="2">
        <v>0.46328000000000003</v>
      </c>
      <c r="G6" s="2">
        <v>4.1879999999999999E-3</v>
      </c>
      <c r="H6" s="2">
        <v>6.7816000000000003E-4</v>
      </c>
      <c r="I6" s="2">
        <v>9.2601999999999995E-4</v>
      </c>
      <c r="J6" s="2">
        <v>0.16020999999999999</v>
      </c>
      <c r="K6" s="2">
        <v>0.1027</v>
      </c>
      <c r="L6" s="2">
        <v>0.54718999999999995</v>
      </c>
      <c r="N6">
        <f t="shared" si="2"/>
        <v>-3.027851445694997</v>
      </c>
      <c r="O6">
        <f t="shared" si="3"/>
        <v>-3.473818983081602</v>
      </c>
      <c r="P6">
        <f t="shared" si="3"/>
        <v>-1.1100436929470576</v>
      </c>
      <c r="Q6">
        <f t="shared" si="3"/>
        <v>-7.8995228423933659</v>
      </c>
      <c r="R6">
        <f t="shared" si="3"/>
        <v>-10.526086687346966</v>
      </c>
      <c r="S6">
        <f t="shared" si="3"/>
        <v>-10.076669026680324</v>
      </c>
      <c r="T6">
        <f t="shared" si="3"/>
        <v>-2.6419638940811372</v>
      </c>
      <c r="U6">
        <f t="shared" si="3"/>
        <v>-3.2834919132312543</v>
      </c>
      <c r="V6">
        <f t="shared" si="3"/>
        <v>-0.8698862299454152</v>
      </c>
    </row>
    <row r="7" spans="1:22">
      <c r="A7">
        <v>64</v>
      </c>
      <c r="B7">
        <f t="shared" si="0"/>
        <v>1.5625E-2</v>
      </c>
      <c r="C7">
        <f t="shared" si="1"/>
        <v>-6</v>
      </c>
      <c r="D7" s="2">
        <v>0.1467</v>
      </c>
      <c r="E7" s="2">
        <v>8.9039999999999994E-2</v>
      </c>
      <c r="F7" s="2">
        <v>0.46218999999999999</v>
      </c>
      <c r="G7" s="2">
        <v>1.1950000000000001E-3</v>
      </c>
      <c r="H7" s="2">
        <v>1.7276999999999999E-4</v>
      </c>
      <c r="I7" s="2">
        <v>2.3271000000000001E-4</v>
      </c>
      <c r="J7" s="2">
        <v>0.16536999999999999</v>
      </c>
      <c r="K7" s="2">
        <v>0.10245</v>
      </c>
      <c r="L7" s="2">
        <v>0.54718999999999995</v>
      </c>
      <c r="N7">
        <f t="shared" si="2"/>
        <v>-2.7690592238760594</v>
      </c>
      <c r="O7">
        <f t="shared" si="3"/>
        <v>-3.4894025970948528</v>
      </c>
      <c r="P7">
        <f t="shared" si="3"/>
        <v>-1.1134420490724706</v>
      </c>
      <c r="Q7">
        <f t="shared" si="3"/>
        <v>-9.7087736664560627</v>
      </c>
      <c r="R7">
        <f t="shared" si="3"/>
        <v>-12.498859651681634</v>
      </c>
      <c r="S7">
        <f t="shared" si="3"/>
        <v>-12.06917917207036</v>
      </c>
      <c r="T7">
        <f t="shared" si="3"/>
        <v>-2.5962305579405012</v>
      </c>
      <c r="U7">
        <f t="shared" si="3"/>
        <v>-3.2870081105382032</v>
      </c>
      <c r="V7">
        <f t="shared" si="3"/>
        <v>-0.8698862299454152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square top left extend</vt:lpstr>
      <vt:lpstr>square top left shrink</vt:lpstr>
      <vt:lpstr>square top left small shrink</vt:lpstr>
      <vt:lpstr>L center extend</vt:lpstr>
      <vt:lpstr>L center shrink</vt:lpstr>
      <vt:lpstr>annulus corner squish</vt:lpstr>
    </vt:vector>
  </TitlesOfParts>
  <Company>HSEFZ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 ChingYun</dc:creator>
  <cp:lastModifiedBy>Hsu ChingYun</cp:lastModifiedBy>
  <dcterms:created xsi:type="dcterms:W3CDTF">2018-05-18T06:28:19Z</dcterms:created>
  <dcterms:modified xsi:type="dcterms:W3CDTF">2018-05-21T20:42:51Z</dcterms:modified>
</cp:coreProperties>
</file>