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Admin\Desktop\DoAn2\"/>
    </mc:Choice>
  </mc:AlternateContent>
  <xr:revisionPtr revIDLastSave="0" documentId="13_ncr:1_{A72D2DC8-7E7F-4A31-B61C-DC4A20C0F65D}" xr6:coauthVersionLast="47" xr6:coauthVersionMax="47" xr10:uidLastSave="{00000000-0000-0000-0000-000000000000}"/>
  <bookViews>
    <workbookView xWindow="-108" yWindow="-108" windowWidth="23256" windowHeight="12576" xr2:uid="{00000000-000D-0000-FFFF-FFFF00000000}"/>
  </bookViews>
  <sheets>
    <sheet name="Test cases TinTuc" sheetId="10" r:id="rId1"/>
    <sheet name="Testcases GioHang" sheetId="8" r:id="rId2"/>
    <sheet name="Test cases DanhMuc" sheetId="9" r:id="rId3"/>
    <sheet name="Test cases TimKiem" sheetId="3" r:id="rId4"/>
    <sheet name="Testcase ChiTiet" sheetId="5" r:id="rId5"/>
    <sheet name="Test cases ThanhToan" sheetId="6" r:id="rId6"/>
  </sheets>
  <definedNames>
    <definedName name="_xlnm._FilterDatabase" localSheetId="3" hidden="1">'Test cases TimKiem'!$A$8:$I$15</definedName>
    <definedName name="Category" localSheetId="3">#REF!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8" l="1"/>
  <c r="H23" i="8"/>
  <c r="H22" i="8"/>
  <c r="H21" i="8"/>
  <c r="H20" i="8"/>
  <c r="A20" i="8"/>
  <c r="H19" i="8"/>
  <c r="A19" i="8"/>
  <c r="H18" i="8"/>
  <c r="A18" i="8"/>
  <c r="H17" i="8"/>
  <c r="A17" i="8"/>
  <c r="H16" i="8"/>
  <c r="A16" i="8"/>
  <c r="A10" i="3"/>
  <c r="H31" i="6"/>
  <c r="A31" i="6"/>
  <c r="H30" i="6"/>
  <c r="A30" i="6"/>
  <c r="H29" i="6"/>
  <c r="A29" i="6"/>
  <c r="H28" i="6"/>
  <c r="A28" i="6"/>
  <c r="H27" i="6"/>
  <c r="A27" i="6"/>
  <c r="H26" i="6"/>
  <c r="A26" i="6"/>
  <c r="H28" i="5" l="1"/>
  <c r="A28" i="5"/>
  <c r="H27" i="5"/>
  <c r="A27" i="5"/>
  <c r="H26" i="5"/>
  <c r="A26" i="5"/>
  <c r="H25" i="5"/>
  <c r="A25" i="5"/>
  <c r="A70" i="10"/>
  <c r="A69" i="10"/>
  <c r="A68" i="10"/>
  <c r="A67" i="10"/>
  <c r="A66" i="10"/>
  <c r="A65" i="10"/>
  <c r="A64" i="10"/>
  <c r="A63" i="10"/>
  <c r="A62" i="10"/>
  <c r="A61" i="10"/>
  <c r="H24" i="10"/>
  <c r="A24" i="10"/>
  <c r="H23" i="10"/>
  <c r="A23" i="10"/>
  <c r="H22" i="10"/>
  <c r="A22" i="10"/>
  <c r="H21" i="10"/>
  <c r="A21" i="10"/>
  <c r="H20" i="10"/>
  <c r="A20" i="10"/>
  <c r="H19" i="10"/>
  <c r="A19" i="10"/>
  <c r="H18" i="10"/>
  <c r="A18" i="10"/>
  <c r="H17" i="10"/>
  <c r="A17" i="10"/>
  <c r="H16" i="10"/>
  <c r="A16" i="10"/>
  <c r="H14" i="10"/>
  <c r="A14" i="10"/>
  <c r="H13" i="10"/>
  <c r="A13" i="10"/>
  <c r="H12" i="10"/>
  <c r="A12" i="10"/>
  <c r="H11" i="10"/>
  <c r="A11" i="10"/>
  <c r="H10" i="10"/>
  <c r="A10" i="10"/>
  <c r="D5" i="10"/>
  <c r="C5" i="10"/>
  <c r="B5" i="10"/>
  <c r="A5" i="10"/>
  <c r="E5" i="10" s="1"/>
  <c r="H26" i="9"/>
  <c r="A26" i="9"/>
  <c r="A70" i="9"/>
  <c r="A69" i="9"/>
  <c r="A68" i="9"/>
  <c r="A67" i="9"/>
  <c r="A66" i="9"/>
  <c r="A65" i="9"/>
  <c r="A64" i="9"/>
  <c r="A63" i="9"/>
  <c r="A62" i="9"/>
  <c r="A61" i="9"/>
  <c r="H25" i="9"/>
  <c r="A25" i="9"/>
  <c r="H24" i="9"/>
  <c r="A24" i="9"/>
  <c r="H23" i="9"/>
  <c r="A23" i="9"/>
  <c r="H22" i="9"/>
  <c r="A22" i="9"/>
  <c r="H21" i="9"/>
  <c r="A21" i="9"/>
  <c r="H20" i="9"/>
  <c r="A20" i="9"/>
  <c r="H19" i="9"/>
  <c r="A19" i="9"/>
  <c r="H18" i="9"/>
  <c r="A18" i="9"/>
  <c r="H17" i="9"/>
  <c r="A17" i="9"/>
  <c r="H16" i="9"/>
  <c r="A16" i="9"/>
  <c r="H14" i="9"/>
  <c r="A14" i="9"/>
  <c r="H13" i="9"/>
  <c r="A13" i="9"/>
  <c r="H12" i="9"/>
  <c r="A12" i="9"/>
  <c r="H11" i="9"/>
  <c r="A11" i="9"/>
  <c r="H10" i="9"/>
  <c r="A10" i="9"/>
  <c r="D5" i="9"/>
  <c r="C5" i="9"/>
  <c r="B5" i="9"/>
  <c r="A5" i="9"/>
  <c r="H25" i="6"/>
  <c r="A25" i="6"/>
  <c r="H30" i="3"/>
  <c r="A30" i="3"/>
  <c r="A16" i="3"/>
  <c r="H16" i="3"/>
  <c r="A23" i="3"/>
  <c r="H24" i="6"/>
  <c r="A24" i="6"/>
  <c r="H23" i="6"/>
  <c r="A23" i="6"/>
  <c r="H24" i="5"/>
  <c r="A24" i="5"/>
  <c r="H23" i="5"/>
  <c r="A23" i="5"/>
  <c r="H22" i="5"/>
  <c r="A22" i="5"/>
  <c r="H21" i="5"/>
  <c r="A21" i="5"/>
  <c r="A25" i="3"/>
  <c r="A26" i="3"/>
  <c r="A27" i="3"/>
  <c r="A28" i="3"/>
  <c r="A29" i="3"/>
  <c r="A24" i="3"/>
  <c r="H29" i="3"/>
  <c r="H28" i="3"/>
  <c r="H27" i="3"/>
  <c r="H26" i="3"/>
  <c r="H25" i="3"/>
  <c r="H24" i="3"/>
  <c r="A24" i="8"/>
  <c r="A23" i="8"/>
  <c r="A22" i="8"/>
  <c r="H22" i="6"/>
  <c r="A22" i="6"/>
  <c r="H21" i="6"/>
  <c r="A21" i="6"/>
  <c r="H20" i="6"/>
  <c r="A20" i="6"/>
  <c r="H11" i="6"/>
  <c r="A11" i="6"/>
  <c r="A12" i="6"/>
  <c r="H12" i="6"/>
  <c r="E5" i="9" l="1"/>
  <c r="H19" i="6"/>
  <c r="A19" i="6"/>
  <c r="H18" i="6"/>
  <c r="A18" i="6"/>
  <c r="H17" i="6"/>
  <c r="A17" i="6"/>
  <c r="H16" i="6"/>
  <c r="A16" i="6"/>
  <c r="H14" i="6"/>
  <c r="A14" i="6"/>
  <c r="H13" i="6"/>
  <c r="A13" i="6"/>
  <c r="A21" i="8"/>
  <c r="H14" i="8"/>
  <c r="A14" i="8"/>
  <c r="H13" i="8"/>
  <c r="A13" i="8"/>
  <c r="H12" i="8"/>
  <c r="A12" i="8"/>
  <c r="H20" i="5"/>
  <c r="A20" i="5"/>
  <c r="H19" i="5"/>
  <c r="A19" i="5"/>
  <c r="H22" i="3"/>
  <c r="A22" i="3"/>
  <c r="H21" i="3"/>
  <c r="A21" i="3"/>
  <c r="H20" i="3"/>
  <c r="A20" i="3"/>
  <c r="H19" i="3"/>
  <c r="A19" i="3"/>
  <c r="A68" i="8" l="1"/>
  <c r="A67" i="8"/>
  <c r="A66" i="8"/>
  <c r="A65" i="8"/>
  <c r="A64" i="8"/>
  <c r="A63" i="8"/>
  <c r="A62" i="8"/>
  <c r="A61" i="8"/>
  <c r="A60" i="8"/>
  <c r="A59" i="8"/>
  <c r="H11" i="8"/>
  <c r="A11" i="8"/>
  <c r="H10" i="8"/>
  <c r="A10" i="8"/>
  <c r="D5" i="8"/>
  <c r="C5" i="8"/>
  <c r="B5" i="8"/>
  <c r="A5" i="8"/>
  <c r="A18" i="3"/>
  <c r="H18" i="3"/>
  <c r="A17" i="3"/>
  <c r="H17" i="3"/>
  <c r="A10" i="6"/>
  <c r="E5" i="8" l="1"/>
  <c r="A11" i="3"/>
  <c r="A12" i="3"/>
  <c r="A70" i="6"/>
  <c r="A69" i="6"/>
  <c r="A68" i="6"/>
  <c r="A67" i="6"/>
  <c r="A66" i="6"/>
  <c r="A65" i="6"/>
  <c r="A64" i="6"/>
  <c r="A63" i="6"/>
  <c r="A62" i="6"/>
  <c r="A61" i="6"/>
  <c r="H10" i="6"/>
  <c r="D5" i="6"/>
  <c r="C5" i="6"/>
  <c r="B5" i="6"/>
  <c r="A5" i="6"/>
  <c r="E5" i="6" l="1"/>
  <c r="H18" i="5"/>
  <c r="A18" i="5"/>
  <c r="H17" i="5"/>
  <c r="A17" i="5"/>
  <c r="H14" i="3"/>
  <c r="A14" i="3"/>
  <c r="H13" i="3"/>
  <c r="A13" i="3"/>
  <c r="H12" i="3"/>
  <c r="H11" i="3"/>
  <c r="H10" i="3"/>
  <c r="H16" i="5"/>
  <c r="A16" i="5"/>
  <c r="A10" i="5"/>
  <c r="A11" i="5"/>
  <c r="A12" i="5"/>
  <c r="A13" i="5"/>
  <c r="A14" i="5"/>
  <c r="A87" i="5"/>
  <c r="A86" i="5"/>
  <c r="A85" i="5"/>
  <c r="A84" i="5"/>
  <c r="A83" i="5"/>
  <c r="A82" i="5"/>
  <c r="A81" i="5"/>
  <c r="A80" i="5"/>
  <c r="A79" i="5"/>
  <c r="A78" i="5"/>
  <c r="H14" i="5"/>
  <c r="H13" i="5"/>
  <c r="H12" i="5"/>
  <c r="H11" i="5"/>
  <c r="H10" i="5"/>
  <c r="D5" i="5"/>
  <c r="C5" i="5"/>
  <c r="B5" i="5"/>
  <c r="A5" i="5"/>
  <c r="E5" i="5" l="1"/>
  <c r="A75" i="3" l="1"/>
  <c r="A76" i="3"/>
  <c r="A77" i="3"/>
  <c r="A78" i="3"/>
  <c r="A79" i="3"/>
  <c r="A80" i="3"/>
  <c r="A81" i="3"/>
  <c r="A82" i="3"/>
  <c r="A83" i="3"/>
  <c r="A84" i="3"/>
  <c r="D5" i="3" l="1"/>
  <c r="C5" i="3"/>
  <c r="B5" i="3"/>
  <c r="A5" i="3"/>
  <c r="E5" i="3" l="1"/>
</calcChain>
</file>

<file path=xl/sharedStrings.xml><?xml version="1.0" encoding="utf-8"?>
<sst xmlns="http://schemas.openxmlformats.org/spreadsheetml/2006/main" count="775" uniqueCount="434">
  <si>
    <t>Note</t>
  </si>
  <si>
    <t>Pass</t>
  </si>
  <si>
    <t>Fail</t>
  </si>
  <si>
    <t>NT</t>
  </si>
  <si>
    <t>N/A</t>
  </si>
  <si>
    <t>%</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</si>
  <si>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</si>
  <si>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</si>
  <si>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</si>
  <si>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</si>
  <si>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</si>
  <si>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</si>
  <si>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</si>
  <si>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</si>
  <si>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</si>
  <si>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</si>
  <si>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</si>
  <si>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</si>
  <si>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Giỏ hàng - UI</t>
  </si>
  <si>
    <t>TimKiemSanPham</t>
  </si>
  <si>
    <t>Đỗ Thu Phương</t>
  </si>
  <si>
    <t>Người dùng đang ở trang chủ</t>
  </si>
  <si>
    <t>Tìm kiếm với từ khóa một phần tên sản phẩm</t>
  </si>
  <si>
    <t>Bước 1:Nhập từ khóa "thun" vào ô tìm kiếm.
Bước 2:  Nhấn Enter hoặc click biểu tượng tìm kiếm.</t>
  </si>
  <si>
    <t>Hiển thị danh sách sản phẩm có từ "thun" trong tên.</t>
  </si>
  <si>
    <t xml:space="preserve">	Tìm kiếm với từ khoá sai chính tả</t>
  </si>
  <si>
    <t>Người dùng tìm kiếm bằng từ khoá sai chính tả</t>
  </si>
  <si>
    <t>Bước 1: Nhập  từ khóa: "áo khoátlen" 
Bước 2:  Nhấn Enter hoặc click biểu tượng tìm kiếm.</t>
  </si>
  <si>
    <t>ChiTietSP</t>
  </si>
  <si>
    <t>Hiển thị sản phẩm  "áo khoác len"</t>
  </si>
  <si>
    <t>Truy cập vào trang giỏ hàng web Yody</t>
  </si>
  <si>
    <t>Thêm sản phẩm đã hết hàng vào giỏ hàng</t>
  </si>
  <si>
    <t>Sản phẩm đã được thêm vào giỏ hàng</t>
  </si>
  <si>
    <t>Số lượng sản phẩm được cập nhật chính xác, tổng giá tiền thay đổi tương ứng.</t>
  </si>
  <si>
    <t>Giỏ hàng có ít nhất một sản phẩm</t>
  </si>
  <si>
    <t>Hiển thị tổng giá tiền trong giỏ hàng</t>
  </si>
  <si>
    <t>Xem giỏ hàng khi chưa đăng nhập</t>
  </si>
  <si>
    <t>Người dùng chưa đăng nhập</t>
  </si>
  <si>
    <t>Bước 1: Truy cập vào website mà không đăng nhập.
Bước 2: Thêm 1 sản phẩm bất kì vào giỏ hàng    Bước 3: Click vào biểu tượng giỏ hàng.</t>
  </si>
  <si>
    <t>Giỏ hàng hiển thị bình thường, không yêu cầu đăng nhập.</t>
  </si>
  <si>
    <t>Giới hạn số lượng sản phẩm theo số lượng còn trong kho</t>
  </si>
  <si>
    <t>Bước 1:Truy cập vào giỏ hàng.
Bước 2:  Thử tăng số lượng sản phẩm vượt quá giới hạn trong kho</t>
  </si>
  <si>
    <t>Hiển thị thông báo " Số lượng có thể mua đạt  mức tối đa"</t>
  </si>
  <si>
    <t xml:space="preserve">Kiểm tra số lượng tối đa có thể mua </t>
  </si>
  <si>
    <t>ThanhToan</t>
  </si>
  <si>
    <t>Thanh Toán - UI</t>
  </si>
  <si>
    <t>Người dùng có sản phẩm trong giỏ hàng</t>
  </si>
  <si>
    <t>Người dùng có nhiều sản phẩm trong giỏ hàng</t>
  </si>
  <si>
    <t>Không có điều kiện đặc biệt</t>
  </si>
  <si>
    <t>Đơn hàng được hủy thành công, hiển thị thông báo "Đơn hàng đã được hủy".</t>
  </si>
  <si>
    <t>Kiểm tra bố cục giao diện giỏ hàng</t>
  </si>
  <si>
    <t>Bước 1: Truy cập trang giỏ hàng.                       Bước 2:Quan sát tổng thể bố cục.</t>
  </si>
  <si>
    <t>Kiểm tra nút "Cập nhật số lượng sản phẩm"</t>
  </si>
  <si>
    <t>Bước 1: Quan sát phần hiển thị tổng giá trị ở cuối danh sách sản phẩm.</t>
  </si>
  <si>
    <t>Kiểm tra trạng thái giỏ hàng khi không có sản phẩm</t>
  </si>
  <si>
    <t xml:space="preserve">Giỏ hàng trống	</t>
  </si>
  <si>
    <t>Bước 1: Truy cập trang giỏ hàng khi không có sản phẩm.</t>
  </si>
  <si>
    <t>Tim Kiem - UI</t>
  </si>
  <si>
    <t>ChiTietSP - UI</t>
  </si>
  <si>
    <t>Kiểm tra hiển thị hình ảnh chính của sản phẩm</t>
  </si>
  <si>
    <t>Trang sản phẩm hiển thị đầy đủ thông tin của sản phẩm</t>
  </si>
  <si>
    <t>1. Truy cập website YODY.
2. Sử dụng thanh tìm kiếm để tìm kiếm một sản phẩm cụ thể.
3. Nhấp vào kết quả tìm kiếm để mở trang chi tiết sản phẩm.
4. Kiểm tra các thông tin: tên, giá (gốc và khuyến mãi), mã SKU, mô tả, và hình ảnh sản phẩm.</t>
  </si>
  <si>
    <t>Kiểm tra hiển thị giá sản phẩm với khuyến mãi</t>
  </si>
  <si>
    <t>Sản phẩm có giá gốc và giá khuyến mãi trong cơ sở dữ liệu.</t>
  </si>
  <si>
    <t>1. Truy cập trang chi tiết sản phẩm.
2. Quan sát phần hiển thị giá.</t>
  </si>
  <si>
    <t>Kiểm tra hiển thị danh sách màu sắc khả dụng</t>
  </si>
  <si>
    <t>Sản phẩm có nhiều màu sắc khả dụng.</t>
  </si>
  <si>
    <t>1. Truy cập trang chi tiết sản phẩm.
2. Quan sát danh sách màu sắc hiển thị.
3. Nhấn chọn từng màu sắc.</t>
  </si>
  <si>
    <t>Kiểm tra hiển thị danh sách kích thước khả dụng</t>
  </si>
  <si>
    <t>Sản phẩm có nhiều kích thước khả dụng.</t>
  </si>
  <si>
    <t>1. Truy cập trang chi tiết sản phẩm.
2. Quan sát danh sách kích thước hiển thị.</t>
  </si>
  <si>
    <t>Kiểm tra hiển thị sản phẩm đã xem gần đây</t>
  </si>
  <si>
    <t>Người dùng đã xem nhiều sản phẩm trong phiên.</t>
  </si>
  <si>
    <t>1. Truy cập trang chi tiết sản phẩm bất kỳ.
2. Quan sát phần "Sản phẩm đã xem gần đây".</t>
  </si>
  <si>
    <t>ChiTietSP - Function</t>
  </si>
  <si>
    <t>Thêm sản phẩm hợp lệ vào giỏ hàng</t>
  </si>
  <si>
    <t>Sản phẩm có đầy đủ thông tin và còn tồn kho.</t>
  </si>
  <si>
    <t>1. Truy cập trang chi tiết sản phẩm.
2. Chọn màu sắc, kích thước, số lượng.
3. Nhấn nút "Thêm vào giỏ hàng".</t>
  </si>
  <si>
    <t>Sản phẩm được thêm vào giỏ hàng, hiển thị thông báo thành công và giỏ hàng được cập nhật.</t>
  </si>
  <si>
    <t>Sản phẩm không còn tồn kho.</t>
  </si>
  <si>
    <t>1. Thực hiện như [ChiTietSP-7]  với sản phẩm đã hết hàng.</t>
  </si>
  <si>
    <t>Không thể bấm thêm</t>
  </si>
  <si>
    <t>Kiểm tra chức năng mua ngay</t>
  </si>
  <si>
    <t>1. Truy cập trang chi tiết sản phẩm.
2. Chọn thông số sản phẩm.
3. Nhấn nút "Mua ngay".</t>
  </si>
  <si>
    <t>Chuyển đến trang thanh toán với đầy đủ thông tin sản phẩm (màu sắc, kích thước, số lượng, giá).</t>
  </si>
  <si>
    <t>Kiểm tra thêm sản phẩm hợp lệ vào giỏ hàng</t>
  </si>
  <si>
    <t>Giỏ hàng - Function</t>
  </si>
  <si>
    <t xml:space="preserve">Sản phẩm còn tồn kho
</t>
  </si>
  <si>
    <t>1. Truy cập trang sản phẩm.
2. Nhập thông tin sản phẩm.
3. Nhấn "Thêm vào giỏ hàng".</t>
  </si>
  <si>
    <t>Kiểm tra thêm sản phẩm khi hết hàng</t>
  </si>
  <si>
    <t>Sản phẩm hết tồn kho.</t>
  </si>
  <si>
    <t>Không click vào được</t>
  </si>
  <si>
    <t>Kiểm tra tăng số lượng sản phẩm trong giỏ hàng</t>
  </si>
  <si>
    <t>Giỏ hàng không trống.
Sản phẩm còn tồn kho.</t>
  </si>
  <si>
    <t>1. Truy cập giỏ hàng.
2. Tăng số lượng sản phẩm và nhấn "Cập nhật".</t>
  </si>
  <si>
    <t>Số lượng tăng, tổng tiền giỏ hàng được cập nhật chính xác.</t>
  </si>
  <si>
    <t>Bước 1: Truy cập vào giỏ hàng. 
Bước 2: Thay đổi số lượng sản phẩm ( giảm).</t>
  </si>
  <si>
    <t>Bước 1: Truy cập vào giỏ hàng. 
Bước 2: Thay đổi số lượng sản phẩm (tăng).</t>
  </si>
  <si>
    <t>Số lượng giảm, tổng tiền giỏ hàng được cập nhật chính xác.</t>
  </si>
  <si>
    <t>Truy cập trang thanh toán.</t>
  </si>
  <si>
    <t>Hiển thị lỗi khi thông tin giao hàng không hợp lệ</t>
  </si>
  <si>
    <t>Hiển thị tùy chọn phương thức thanh toán</t>
  </si>
  <si>
    <t>1. Quan sát các tùy chọn phương thức thanh toán (COD, thẻ tín dụng, ví điện tử).</t>
  </si>
  <si>
    <t>Kiểm tra hiển thị tổng tiền thanh toán</t>
  </si>
  <si>
    <t>Có sản phẩm trong giỏ hàng.</t>
  </si>
  <si>
    <t>1. Truy cập trang thanh toán.
2. Quan sát phần tổng tiền thanh toán.</t>
  </si>
  <si>
    <t>Kiểm tra giao diện lựa chọn hình thức nhận hàng</t>
  </si>
  <si>
    <t>1. Quan sát các tùy chọn "Giao hàng tận nhà" và "Lấy tại cửa hàng".</t>
  </si>
  <si>
    <t>Thanh Toán - function</t>
  </si>
  <si>
    <t>Kiểm tra nhập thông tin giao hàng hợp lệ</t>
  </si>
  <si>
    <t>Kiểm tra lỗi khi thông tin giao hàng không hợp lệ</t>
  </si>
  <si>
    <t>1. Nhập thông tin không hợp lệ (VD: số điện thoại chứa ký tự đặc biệt).
2. Nhấn "Xác nhận thanh toán".</t>
  </si>
  <si>
    <t>Hiển thị thông báo lỗi tương ứng, không cho phép tiếp tục.</t>
  </si>
  <si>
    <t>Kiểm tra chọn phương thức thanh toán hợp lệ</t>
  </si>
  <si>
    <t>1. Chọn một phương thức thanh toán (VD: COD).
2. Nhấn "Xác nhận thanh toán"</t>
  </si>
  <si>
    <t>Hệ thống lưu lại phương thức thanh toán đã chọn.</t>
  </si>
  <si>
    <t>Kiểm tra xác nhận thanh toán thành công</t>
  </si>
  <si>
    <t>Thông tin thanh toán đã nhập đầy đủ và hợp lệ.</t>
  </si>
  <si>
    <t>1. Nhấn nút "Xác nhận thanh toán".
2. Chờ hệ thống xử lý.</t>
  </si>
  <si>
    <t>Kiểm tra lỗi khi thanh toán qua ví điện tử không hoàn tất</t>
  </si>
  <si>
    <t>Ví điện tử giao dịch không thành công trong thời gian quy định.</t>
  </si>
  <si>
    <t>1. Chọn thanh toán qua ví điện tử.
2. Để giao dịch hết thời gian quy định hoặc nhập thông tin không hợp lệ.</t>
  </si>
  <si>
    <t>Hiển thị thông báo lỗi: "Giao dịch qua ví điện tử không thành công. Vui lòng thử lại."</t>
  </si>
  <si>
    <t>Hiển thị thanh tìm kiếm trên giao diện</t>
  </si>
  <si>
    <t>Gợi ý sản phẩm phù hợp hiển thị ngay lập tức bên dưới thanh tìm kiếm.</t>
  </si>
  <si>
    <t>Hiển thị giao diện bộ lọc</t>
  </si>
  <si>
    <t>Truy cập vào trang danh sách sản phẩm.</t>
  </si>
  <si>
    <t>1. Quan sát các tùy chọn lọc (danh mục, giá cả, màu sắc, kích cỡ).</t>
  </si>
  <si>
    <t>Hiển thị thông báo khi không tìm thấy sản phẩm</t>
  </si>
  <si>
    <t>Người dùng tìm kiếm hoặc lọc sản phẩm nhưng không có kết quả.</t>
  </si>
  <si>
    <t>1. Nhập từ khóa không tồn tại.
2. Quan sát thông báo trên giao diện.</t>
  </si>
  <si>
    <t>Hiển thị danh sách sản phẩm được sắp xếp</t>
  </si>
  <si>
    <t>1. Chọn một tiêu chí sắp xếp (VD: Giá từ thấp đến cao).
2. Quan sát danh sách sản phẩm.</t>
  </si>
  <si>
    <t>Tim Kiem - Function</t>
  </si>
  <si>
    <t>Tìm kiếm sản phẩm hợp lệ</t>
  </si>
  <si>
    <t>Cơ sở dữ liệu có sản phẩm khớp với từ khóa tìm kiếm.</t>
  </si>
  <si>
    <t>Hiển thị danh sách sản phẩm phù hợp với từ khóa tìm kiếm.</t>
  </si>
  <si>
    <t>Kiểm tra không phân biệt chữ hoa/thường trong tìm kiếm</t>
  </si>
  <si>
    <t>Cơ sở dữ liệu có sản phẩm phù hợp với từ khóa.</t>
  </si>
  <si>
    <t>1. Nhập từ khóa với chữ hoa/thường khác nhau.
2. Nhấn "Tìm kiếm".
Bước 2:  Nhấn Enter hoặc click biểu tượng tìm kiếm.</t>
  </si>
  <si>
    <t>Danh sách sản phẩm hiển thị không bị ảnh hưởng bởi cách viết chữ hoa/thường.</t>
  </si>
  <si>
    <t>Kiểm tra gợi ý sản phẩm tự động</t>
  </si>
  <si>
    <t>Người dùng nhập từ khóa vào thanh tìm kiếm.</t>
  </si>
  <si>
    <t>1. Bắt đầu nhập từ khóa vào thanh tìm kiếm.
2. Quan sát danh sách gợi ý.
Bước 2:  Nhấn Enter hoặc click biểu tượng tìm kiếm.</t>
  </si>
  <si>
    <t>Tìm kiếm bằng ký tự đặc biệt</t>
  </si>
  <si>
    <t>Hệ thống không chấp nhận ký tự đặc biệt trong từ khóa tìm kiếm.</t>
  </si>
  <si>
    <t>1. Nhập các ký tự đặc biệt (ví dụ: "@#$%").
2. Nhấn nút tìm kiếm hoặc Enter.</t>
  </si>
  <si>
    <t>Hiển thị thông báo: "Application error: a client-side exception has occurred (see the browser console for more information)."</t>
  </si>
  <si>
    <t>Có danh mục sản phẩm trong cơ sở dữ liệu.</t>
  </si>
  <si>
    <t xml:space="preserve">	Lọc sản phẩm theo giá</t>
  </si>
  <si>
    <t>Có sản phẩm thuộc các khoảng giá trong cơ sở dữ liệu.</t>
  </si>
  <si>
    <t>1. Chọn khoảng giá (VD: 350.000 - 750.000 VNĐ).
2. Quan sát danh sách sản phẩm.</t>
  </si>
  <si>
    <t>Danh sách sản phẩm hiển thị đúng với khoảng giá đã chọn.</t>
  </si>
  <si>
    <t>Lọc sản phẩm theo màu sắc</t>
  </si>
  <si>
    <t>Có sản phẩm với màu sắc khả dụng.</t>
  </si>
  <si>
    <t>1. Chọn một màu sắc bất kỳ (VD: Đỏ).
2. Quan sát danh sách sản phẩm.</t>
  </si>
  <si>
    <t>Danh sách sản phẩm hiển thị đúng với màu sắc đã chọn.</t>
  </si>
  <si>
    <t>Lọc sản phẩm theo kích cỡ</t>
  </si>
  <si>
    <t>Có sản phẩm với kích cỡ khả dụng.</t>
  </si>
  <si>
    <t>1. Chọn một kích cỡ bất kỳ (VD: M, L).
2. Quan sát danh sách sản phẩm.</t>
  </si>
  <si>
    <t>Danh sách sản phẩm hiển thị đúng với kích cỡ đã chọn.</t>
  </si>
  <si>
    <t>Lọc sản phẩm đồng thời theo nhiều tiêu chí</t>
  </si>
  <si>
    <t>Có sản phẩm đáp ứng đồng thời các tiêu chí lọc.</t>
  </si>
  <si>
    <t>Danh sách sản phẩm hiển thị đúng với tất cả tiêu chí lọc đã chọn.</t>
  </si>
  <si>
    <t>Có sản phẩm trong danh sách hiện tại.</t>
  </si>
  <si>
    <t>Danh sách sản phẩm hiển thị theo thứ tự mức độ phổ biến.</t>
  </si>
  <si>
    <t>Sắp xếp sản phẩm theo giá tăng dần</t>
  </si>
  <si>
    <t>1. Chọn tiêu chí "Giá từ thấp đến cao".
2. Quan sát danh sách sản phẩm.</t>
  </si>
  <si>
    <t>Danh sách sản phẩm hiển thị theo thứ tự giá tăng dần.</t>
  </si>
  <si>
    <t>Sắp xếp sản phẩm theo giá giảm dần</t>
  </si>
  <si>
    <t>1. Chọn tiêu chí "Giá từ cao đến thấp".
2. Quan sát danh sách sản phẩm.</t>
  </si>
  <si>
    <t>Danh sách sản phẩm hiển thị theo thứ tự giá giảm dần.</t>
  </si>
  <si>
    <t>Đặt hàng số lượng tối đa của 1 sản phẩm ở 2 trình duyệt khác nhau</t>
  </si>
  <si>
    <t>1. Truy cập vào giỏ hàng.
2. đặt hàng số lượng tối đa ở 2 trình duyệt</t>
  </si>
  <si>
    <t xml:space="preserve">Hiện thông báo không thể thanh toán </t>
  </si>
  <si>
    <t>DanhMuc</t>
  </si>
  <si>
    <t>DanhMuc - UI</t>
  </si>
  <si>
    <t>DanhMuc - function</t>
  </si>
  <si>
    <t>Hiển thị danh mục "Nam", "Nữ", "Trẻ em" trên giao diện</t>
  </si>
  <si>
    <t>Truy cập trang chủ</t>
  </si>
  <si>
    <t>Quan sát các danh mục giới tính: Nam, Nữ, Trẻ em.</t>
  </si>
  <si>
    <t>Hiển thị danh mục loại sản phẩm trên giao diện</t>
  </si>
  <si>
    <t>Quan sát các danh mục loại sản phẩm: Áo, Quần, Phụ kiện.vv..</t>
  </si>
  <si>
    <t>Hiển thị danh mục bộ sưu tập trên giao diện</t>
  </si>
  <si>
    <t>1. Quan sát các danh mục bộ sưu tập: Hàng mới về, Sản phẩm bán chạy, Đồng phục.</t>
  </si>
  <si>
    <t>Hiển thị sản phẩm trong danh mục được chọn</t>
  </si>
  <si>
    <t>Có sản phẩm trong danh mục.</t>
  </si>
  <si>
    <t>Hiển thị thông báo khi không có sản phẩm trong danh mục</t>
  </si>
  <si>
    <t>Không có sản phẩm trong danh mục được chọn.</t>
  </si>
  <si>
    <t>1. Chọn một danh mục (VD: Trẻ em, Phụ kiện, Đồng phục).
2. Quan sát thông báo.</t>
  </si>
  <si>
    <t>Hiển thị sản phẩm dành cho trẻ em</t>
  </si>
  <si>
    <t>Cơ sở dữ liệu có sản phẩm dành cho trẻ em.</t>
  </si>
  <si>
    <t>1. Chọn danh mục "Trẻ em".
2. Quan sát danh sách sản phẩm hiển thị.</t>
  </si>
  <si>
    <t>Danh sách sản phẩm hiển thị chỉ bao gồm các sản phẩm dành cho trẻ em.</t>
  </si>
  <si>
    <t>Danh sách sản phẩm hiển thị chỉ bao gồm các sản phẩm thuộc loại "Quần".</t>
  </si>
  <si>
    <t>Hiển thị sản phẩm trong bộ sưu tập "Đồng phục"</t>
  </si>
  <si>
    <t>Cơ sở dữ liệu có sản phẩm thuộc bộ sưu tập "Đồng phục".</t>
  </si>
  <si>
    <t>1. Chọn bộ sưu tập "Đồng phục".
2. Quan sát danh sách sản phẩm hiển thị.</t>
  </si>
  <si>
    <t>Cơ sở dữ liệu có sản phẩm trong bộ sưu tập.</t>
  </si>
  <si>
    <t>TinTuc</t>
  </si>
  <si>
    <t>TinTuc - UI</t>
  </si>
  <si>
    <t>TinTuc - function</t>
  </si>
  <si>
    <t>Truy cập vào danh mục "Ưu đãi đối tác".</t>
  </si>
  <si>
    <t>1. Quan sát danh sách các chương trình ưu đãi.
2. Xem thông tin chi tiết chương trình.</t>
  </si>
  <si>
    <t>Hiển thị thông tin khuyến mãi</t>
  </si>
  <si>
    <t>Truy cập vào danh mục "Khuyến mãi".</t>
  </si>
  <si>
    <t>1. Quan sát danh sách các chương trình khuyến mãi.
2. Xem thông tin chi tiết về từng chương trình.</t>
  </si>
  <si>
    <t>Hiển thị thông tin giới thiệu thương hiệu YODY</t>
  </si>
  <si>
    <t xml:space="preserve"> giới thiệu thương hiệu YODY	Truy cập vào danh mục "Giới thiệu về YODY"</t>
  </si>
  <si>
    <t>1. Quan sát nội dung bài viết và hình ảnh minh họa.</t>
  </si>
  <si>
    <t>Truy cập vào danh mục "Bảo vệ khách hàng".</t>
  </si>
  <si>
    <t>1. Xem danh sách các bài viết về chính sách đổi trả, bảo hành, và hướng dẫn liên quan.</t>
  </si>
  <si>
    <t>Hiển thị danh sách bài viết thời trang phù hợp</t>
  </si>
  <si>
    <t>Cơ sở dữ liệu có bài viết trong danh mục.</t>
  </si>
  <si>
    <t>1. Truy cập danh mục "Cung cấp thông tin thời trang".
2. Quan sát danh sách bài viết hiển thị.</t>
  </si>
  <si>
    <t>Các bài viết hiển thị đúng thông tin: tiêu đề, hình ảnh và mô tả ngắn gọn.</t>
  </si>
  <si>
    <t>Xem chi tiết bài viết thời trang</t>
  </si>
  <si>
    <t>Cơ sở dữ liệu có bài viết chi tiết.</t>
  </si>
  <si>
    <t>1. Nhấn vào một bài viết bất kỳ trong danh mục.
2. Quan sát nội dung bài viết chi tiết.</t>
  </si>
  <si>
    <t>Hiển thị đầy đủ nội dung bài viết thời trang kèm hình ảnh hoặc video.</t>
  </si>
  <si>
    <t>Hiển thị danh sách chương trình ưu đãi</t>
  </si>
  <si>
    <t>Cơ sở dữ liệu có chương trình ưu đãi còn hiệu lực.</t>
  </si>
  <si>
    <t>1. Truy cập danh mục "Ưu đãi đối tác".
2. Quan sát danh sách chương trình.</t>
  </si>
  <si>
    <t>Danh sách chương trình ưu đãi hiển thị đúng với thông tin: thời gian áp dụng, cách tham gia, đối tượng áp dụng.</t>
  </si>
  <si>
    <t>Có chương trình hết hạn trong cơ sở dữ liệu.</t>
  </si>
  <si>
    <t>1. Truy cập danh mục "Ưu đãi đối tác".
2. Xác minh danh sách hiển thị.</t>
  </si>
  <si>
    <t>Chỉ hiển thị các chương trình còn hiệu lực, không hiển thị chương trình đã hết hạn.</t>
  </si>
  <si>
    <t>Kiểm tra không hiển thị chương trình đã hết hạn</t>
  </si>
  <si>
    <t>Hiển thị bài viết xu hướng thời trang mới nhất</t>
  </si>
  <si>
    <t>Cơ sở dữ liệu có bài viết xu hướng thời trang.</t>
  </si>
  <si>
    <t>1. Truy cập danh mục "Xu hướng thời trang mới".
2. Quan sát danh sách bài viết hiển thị.</t>
  </si>
  <si>
    <t>Các bài viết hiển thị đúng với tiêu chí xu hướng thời trang mới nhất.</t>
  </si>
  <si>
    <t>Cơ sở dữ liệu có chương trình khuyến mãi còn hiệu lực.</t>
  </si>
  <si>
    <t>1. Truy cập danh mục "Khuyến mãi".
2. Quan sát danh sách các chương trình hiển thị.</t>
  </si>
  <si>
    <t>Kiểm tra không hiển thị khuyến mãi đã hết hạn</t>
  </si>
  <si>
    <t>Cơ sở dữ liệu có chương trình khuyến mãi hết hạn.</t>
  </si>
  <si>
    <t>Chỉ hiển thị các chương trình khuyến mãi còn hiệu lực.</t>
  </si>
  <si>
    <t>Cơ sở dữ liệu có bài viết về thương hiệu.</t>
  </si>
  <si>
    <t>Hiển thị bài viết về chính sách bảo vệ quyền lợi khách hàng</t>
  </si>
  <si>
    <t>Cơ sở dữ liệu có bài viết về chính sách bảo vệ.</t>
  </si>
  <si>
    <t>1. Truy cập danh mục "Bảo vệ khách hàng".
2. Quan sát nội dung hiển thị.</t>
  </si>
  <si>
    <t>Hiển thị thông tin rõ ràng về chính sách đổi trả, bảo hành và cam kết chất lượng sản phẩm.</t>
  </si>
  <si>
    <t>Kiểm tra giảm số lượng sản phẩm trong giỏ hàng</t>
  </si>
  <si>
    <t>Lựa chọn màu sắc hợp lệ</t>
  </si>
  <si>
    <t>Truy cập trang chi tiết sản phẩm có nhiều tùy chọn màu sắc.</t>
  </si>
  <si>
    <t>1. Chọn một tùy chọn màu sắc bất kỳ.
2. Quan sát thông tin hiển thị.</t>
  </si>
  <si>
    <t>Màu sắc được chọn hiển thị rõ ràng, hình ảnh sản phẩm thay đổi tương ứng.</t>
  </si>
  <si>
    <t>Truy cập trang chi tiết sản phẩm.</t>
  </si>
  <si>
    <t>1. Truy cập trang chi tiết sản phẩm.
1. Không chọn màu sắc.
2. Nhấn "Thêm vào giỏ hàng".</t>
  </si>
  <si>
    <t>Lựa chọn kích thước hợp lệ</t>
  </si>
  <si>
    <t>Truy cập trang chi tiết sản phẩm có nhiều kích thước.</t>
  </si>
  <si>
    <t>1. Chọn một tùy chọn kích thước bất kỳ (VD: M, L, XL).
2. Quan sát thông tin hiển thị.</t>
  </si>
  <si>
    <t xml:space="preserve">Không hiển thị lỗi vì hệ thống tự mặc định chọn màu sắc phổ biến hoặc màu còn hàng tồn kho                  </t>
  </si>
  <si>
    <t>Kiểm tra khi không chọn kích thước</t>
  </si>
  <si>
    <t>Kiểm tra  khi không chọn màu sắc</t>
  </si>
  <si>
    <t>1. Không chọn kích thước.
2. Nhấn "Thêm vào giỏ hàng".</t>
  </si>
  <si>
    <t xml:space="preserve">Không hiển thị lỗi vì hệ thống tự mặc định chọn kích thước nhỏ nhất hoặc màu còn hàng tồn kho                                                                                                 </t>
  </si>
  <si>
    <t>Nhập số lượng hợp lệ</t>
  </si>
  <si>
    <t>1. Nhập số lượng hợp lệ (VD: từ 1 đến 100).
2. Nhấn "Thêm vào giỏ hàng".</t>
  </si>
  <si>
    <t xml:space="preserve">Sản phẩm được thêm vào giỏ hàng với số lượng chính xác.                                                 </t>
  </si>
  <si>
    <t>Lựa chọn đầy đủ thông số sản phẩm</t>
  </si>
  <si>
    <t>1. Chọn màu sắc.
2. Chọn kích thước.
3. Nhập số lượng hợp lệ.
4. Nhấn "Thêm vào giỏ hàng".</t>
  </si>
  <si>
    <t xml:space="preserve">Sản phẩm được thêm vào giỏ hàng với đầy đủ thông tin đã chọn.                                                                                  </t>
  </si>
  <si>
    <t>Không ghi nhận sản phẩm hiện tại trong danh sách</t>
  </si>
  <si>
    <t>Người dùng đang xem một sản phẩm cụ thể.</t>
  </si>
  <si>
    <t>1. Truy cập trang chi tiết sản phẩm A.
2. Quan sát danh sách "Đã xem gần đây" trên giao diện.</t>
  </si>
  <si>
    <t xml:space="preserve">Sản phẩm A không hiển thị trong danh sách "Đã xem gần đây" khi đang truy cập sản phẩm đó.                                                                         </t>
  </si>
  <si>
    <t>Lọc sản phẩm theo giới tính</t>
  </si>
  <si>
    <t>1. Chọn danh mục sản phẩm (VD: nam, nữ).
2. Quan sát danh sách sản phẩm.</t>
  </si>
  <si>
    <t>Danh sách sản phẩm hiển thị đúng với giới tính đã chọn.</t>
  </si>
  <si>
    <t>Basic Flow</t>
  </si>
  <si>
    <t xml:space="preserve">Basic Flow </t>
  </si>
  <si>
    <t>1. Nhập tên: "Đỗ Thu Phương".
2. Nhập số điện thoại: "0987654321".
3. Nhập địa chỉ: "Trai Trang, Yên Mỹ, Hưng Yên".
4. Nhập email: "lanphuong234ltk@gmail.com".
5. Nhấn "Thanh toán bằng tiền mặt".</t>
  </si>
  <si>
    <t>Xác nhận thanh toán thành công</t>
  </si>
  <si>
    <t>Trường tên bị bỏ trống</t>
  </si>
  <si>
    <t>Người dùng đang ở trang thanh toán</t>
  </si>
  <si>
    <t>Hiển thị lỗi "Vui lòng nhập tên người nhận"</t>
  </si>
  <si>
    <t>Số điện thoại không hợp lệ</t>
  </si>
  <si>
    <t>Hiển thị lỗi: "Số điện thoại không đúng định dạng"</t>
  </si>
  <si>
    <t>Email không hợp lệ</t>
  </si>
  <si>
    <t>Hiển thị lỗi: "Vui lòng nhập đúng địa chỉ email"</t>
  </si>
  <si>
    <t>Nhập địa chỉ không đầy đủ</t>
  </si>
  <si>
    <t>Bỏ trông tất cả các trường</t>
  </si>
  <si>
    <t>1. Để trống tất cả các trường: tên, số điện thoại, địa chỉ, email.
2. Nhấn "Thanh toán khi nhận hàng".</t>
  </si>
  <si>
    <t>1. Nhập tên, số điện thoại và email hợp lệ.
2. Nhập địa chỉ: "7555".
3. Nhấn "Thanh toán khi nhận hàng".</t>
  </si>
  <si>
    <t>1. Nhập tên, số điện thoại và địa chỉ hợp lệ.
2. Nhập email: "invalid_email".
3. Nhấn "Thanh toán khi nhận hàng".</t>
  </si>
  <si>
    <t>1. Nhập tên hợp lệ.
2. Nhập số điện thoại: "abcd1234".
3. Nhập địa chỉ và email hợp lệ.
4. Nhấn "Thanh toán khi nhận hàng".</t>
  </si>
  <si>
    <t>1. Để trống trường tên.
2. Nhập số điện thoại, địa chỉ và email hợp lệ.
3. Nhấn "Thanh toán khi nhận hàng".</t>
  </si>
  <si>
    <t>Hiển thị lỗi cho tất cả các trường bắt buộc.</t>
  </si>
  <si>
    <t>Nhập tên vượt quá giới hạn</t>
  </si>
  <si>
    <t>1. Nhập tên dài hơn 255 ký tự.
3. Nhấn "Thanh toán khi nhận hàng".</t>
  </si>
  <si>
    <t>Vẫn thanh toán thành công vì trường địa chỉ nhập được mọi giá trị</t>
  </si>
  <si>
    <t>Hiển thị lỗi: "Tên tối đa 255 ký tự"</t>
  </si>
  <si>
    <t>1.Truy cập vào website https://yody.vn/
2. Nhập từ khóa “áo” vào thanh tìm kiếm.
3. Nhấn nút "Tìm kiếm".</t>
  </si>
  <si>
    <t>1.	Chọn nhiều tiêu chí lọc 
+ Chọn danh mục áo
+ Chọn màu đen
+ Chọn size M
+ Chọn giá dưới 350.000
2. Quan sát danh sách sản phẩm.</t>
  </si>
  <si>
    <t>Sắp xếp sản phẩm theo mức độ "Nổi bật"</t>
  </si>
  <si>
    <t>1. Truy cập vào danh mục sản phẩm "Nữ"
2. Chọn mục sắp xếp và chọn "Nổi bật"
3. Quan sát danh sách sản phẩm hiện ra</t>
  </si>
  <si>
    <t>Bộ lọc nhiều tiêu chí với sắp xếp theo mức độ phổ biến</t>
  </si>
  <si>
    <t>Danh sách sản phẩm có nhiều sản phẩm phù hợp</t>
  </si>
  <si>
    <t>1. Chọn danh mục sản phẩm (VD: Váy).	
2. Áp dụng bộ lọc giá (VD: Dưới 750.000đ).	
3. Áp dụng bộ lọc kích thước (VD: M).	
4. Chọn sắp xếp theo mức độ phổ biến.</t>
  </si>
  <si>
    <t>Danh sách hiển thị các sản phẩm thuộc danh mục "Váy", giá từ  Dưới 750.000đ, kích thước M.	
Danh sách được sắp xếp theo mức độ phổ biến (sản phẩm bán chạy nhất hiển thị trước).</t>
  </si>
  <si>
    <t>GioHang</t>
  </si>
  <si>
    <t>1. Truy cập website yody.vn
2. Chọn sản phẩm bất kỳ
3. Tuỳ chọn kích thước, màu sắc, số lượng sản phẩm
4. Nhấn “Thêm vào giỏ”</t>
  </si>
  <si>
    <t>Sản phẩm được thêm vào giỏ hàng. Hiển thị thông báo "Đã thêm vào vào giỏ"</t>
  </si>
  <si>
    <t>Sản phẩm hiển thị số lượng tồn kho nhỏ</t>
  </si>
  <si>
    <t>Kiểm tra thêm tối đa sản phẩm vào giỏ hàng bằng  2 trình duyệt</t>
  </si>
  <si>
    <t>1. Mở trình duyệt Chrome , truy cập vào website Yody.vn , chọn sản phẩm và tăng số lượng lên mức giới hạn tồn kho.
2. Mở trình duyệt Edge, truy cập vào website Yody.vn, chọn cùng sản phẩm và tiếp tục tăng số lượng lên mức giới hạn tồn kho.</t>
  </si>
  <si>
    <t xml:space="preserve">Hệ thống hiển thị thông báo: "Không thể thêm" ở trình duyệt Edge </t>
  </si>
  <si>
    <t>Basic flow</t>
  </si>
  <si>
    <t>Kiểm tra tính năng xóa sản phẩm khỏi giỏ hàng</t>
  </si>
  <si>
    <t>1. Truy cập vào giao diện giỏ hàng từ thanh điều hướng hoặc biểu tượng giỏ hàng.	
2. Chọn sản phẩm bất kỳ trong danh sách sản phẩm đã thêm vào giỏ hàng.	
3. Nhấn nút giảm số lượng sản phẩm xuống 0 hoặc nhấn nút Xóa bên cạnh sản phẩm.</t>
  </si>
  <si>
    <t>Hệ thống hiển thị thông báo xác nhận: "Bạn chắc chắn muốn xoá sản phẩm này?".
Hiển thị 2 tùy chọn: "Xoá" và "Không".
Nếu chọn "Xoá", sản phẩm sẽ bị loại bỏ khỏi giỏ hàng và danh sách được cập nhật.
Nếu chọn "Không", sản phẩm vẫn giữ nguyên trong giỏ hàng.</t>
  </si>
  <si>
    <t>Kiểm tra chức năng chọn hình thức lấy hàng tại cửa hàng</t>
  </si>
  <si>
    <t>Người dùng đăng nhập và sản phẩm đã được thêm vào giỏ hàng.</t>
  </si>
  <si>
    <t>1. Truy cập vào giao diện thanh toán.	
2. Chọn tùy chọn "Lấy tại cửa hàng".	
3. Nhập hoặc chọn Tỉnh/Thành phố và Quận/Huyện từ danh sách thả xuống.	
4. Nhấn nút "Xác nhận" để hoàn tất lựa chọn.</t>
  </si>
  <si>
    <t>Hiển thị danh sách các cửa hàng gần địa chỉ của người dùng nhất.
Thông tin cửa hàng hiển thị bao gồm: tên cửa hàng, địa chỉ, số lượng sản phẩm sẵn có.</t>
  </si>
  <si>
    <t>Người dùng đã thêm sản phẩm vào giỏ hàng và sẵn sàng thanh toán.</t>
  </si>
  <si>
    <t>1. Truy cập vào giao diện thanh toán.	
2. Nhập đầy đủ thông tin giao hàng, bao gồm: tên, số điện thoại, địa chỉ giao hàng.	
3. Chọn phương thức giao hàng là "Giao hàng tận nhà".	
4. Chọn phương thức thanh toán (COD hoặc trực tuyến).	
5. Nhấn nút "Xác nhận" để lưu thông tin.</t>
  </si>
  <si>
    <t>Hệ thống lưu lại đầy đủ thông tin giao hàng.
Hiển thị thông báo xác nhận thành công
Chuyển hướng người dùng đến trang thông tin đơn hàng đã được xác nhận</t>
  </si>
  <si>
    <t>Kiểm tra chọn phương thức giao hàng tận nhà</t>
  </si>
  <si>
    <t>Kiểm tra chọn hình thức nhận hàng "Lấy tại cửa hàng"</t>
  </si>
  <si>
    <t>1. Chọn hình thức nhận hàng "Lấy tại cửa hàng".	
2. Chọn Tỉnh/Thành phố và Quận/Huyện từ danh sách thả xuống.	
3. Nhấn Xác nhận.</t>
  </si>
  <si>
    <t>Hiển thị danh sách cửa hàng gần địa chỉ người dùng nhất, bao gồm tên và địa chỉ.</t>
  </si>
  <si>
    <t>Kiểm tra độ chính xác của tổng tiền thanh toán</t>
  </si>
  <si>
    <t>Giỏ hàng chứa ít nhất một sản phẩm, phí vận chuyển được áp dụng, và mã giảm giá còn hiệu lực.</t>
  </si>
  <si>
    <t>1. Truy cập giao diện thanh toán từ giỏ hàng.	
2. Kiểm tra thông tin chi tiết về giá trị đơn hàng, bao gồm:	
 Giá trị sản phẩm.	
Phí vận chuyển.	
 Giảm giá (nếu có).	
3. Quan sát tổng số tiền thanh toán được hiển thị.</t>
  </si>
  <si>
    <t xml:space="preserve"> Tổng tiền thanh toán được hiển thị chính xác theo công thức:
Tổng giá trị sản phẩm + Phí vận chuyển - Giảm giá.
 Không có sai lệch hoặc làm tròn không hợp lý.</t>
  </si>
  <si>
    <t>Kiểm tra hiển thị sản phẩm trong danh mục "Nam"</t>
  </si>
  <si>
    <t>Cơ sở dữ liệu có sản phẩm được gắn danh mục "Nam".</t>
  </si>
  <si>
    <t>1. Truy cập giao diện danh mục sản phẩm trên trang web.	
2. Chọn danh mục "Nam" từ danh sách các danh mục.	
3. Quan sát danh sách sản phẩm hiển thị.</t>
  </si>
  <si>
    <t>Chỉ hiển thị các sản phẩm thuộc danh mục "Nam".	
Không có sản phẩm thuộc danh mục khác xuất hiện trong danh sách.</t>
  </si>
  <si>
    <t>Kiểm tra xử lý khi danh mục "Nữ" không có sản phẩm</t>
  </si>
  <si>
    <t>Cơ sở dữ liệu không có sản phẩm được gắn danh mục "Nữ".</t>
  </si>
  <si>
    <t>1. Truy cập giao diện danh mục sản phẩm trên trang web.	
2. Chọn loại sản phẩm " Quần dài nữ"</t>
  </si>
  <si>
    <t>Hiển thị thông báo: "Không tìm thấy sản phẩm phù hợp với các bộ lọc. Vui lòng sử dụng bộ lọc khác để tìm kiếm sản phẩm.".</t>
  </si>
  <si>
    <t>Kiểm tra hiển thị sản phẩm thuộc danh mục "Áo Nữ"</t>
  </si>
  <si>
    <t>Cơ sở dữ liệu có sản phẩm được gắn danh mục loại "Áo Nữ".</t>
  </si>
  <si>
    <t>1. Truy cập giao diện danh mục sản phẩm trên trang web.	
2. Chọn danh mục "Áo Nữ" từ danh mục "Nữ".	
3. Quan sát danh sách sản phẩm hiển thị.</t>
  </si>
  <si>
    <t>Danh sách hiển thị đầy đủ các sản phẩm thuộc danh mục "Áo Nữ" thuộc danh mục "Nữ"</t>
  </si>
  <si>
    <t>Hiển thị sản phẩm trong bộ sưu tập "Mới về"</t>
  </si>
  <si>
    <t>Cơ sở dữ liệu có sản phẩm thuộc bộ sưu tập "Mới về".</t>
  </si>
  <si>
    <t>1. Truy cập giao diện bộ sưu tập trên trang web.	
2. Chọn bộ sưu tập "Mới về" từ menu
3. Quan sát danh sách sản phẩm hiển thị trên giao diện.</t>
  </si>
  <si>
    <t>Danh sách sản phẩm hiển thị đúng và đầy đủ các sản phẩm thuộc bộ sưu tập "Mới về".</t>
  </si>
  <si>
    <t>Hiển thị sản phẩm trong bộ sưu tập "Bán chạy"</t>
  </si>
  <si>
    <t>Cơ sở dữ liệu có sản phẩm thuộc bộ sưu tập "Bán chạy".</t>
  </si>
  <si>
    <t>1. Chọn bộ sưu tập "Bán chạy".
2. Quan sát danh sách sản phẩm hiển thị.</t>
  </si>
  <si>
    <t>Danh sách sản phẩm hiển thị đúng với bộ sưu tập "Bán chạy".</t>
  </si>
  <si>
    <t>Kiểm tra khi danh mục con "Đồ thể thao trẻ em" không có sản phẩm</t>
  </si>
  <si>
    <t>Cơ sở dữ liệu không có sản phẩm nào thuộc danh mục con "Đồ thể thao trẻ em".</t>
  </si>
  <si>
    <t>Hiển thị thông báo "Không tìm thấy sản phẩm phù hợp với các bộ lọc. Vui lòng sử dụng bộ lọc khác để tìm kiếm sản phẩm."</t>
  </si>
  <si>
    <t>1. Truy cập giao diện danh mục sản phẩm trên trang web.	
2. Hover mục  "Trẻ em" từ danh sách các danh mục.	
3.  chọn "Đồ thể thao trẻ em".</t>
  </si>
  <si>
    <t>Kiểm tra hiển thị sản phẩm thuộc danh mục "Quần Nữ"</t>
  </si>
  <si>
    <t>Cơ sở dữ liệu có sản phẩm được gắn danh mục loại "Quần Nữ".</t>
  </si>
  <si>
    <t>1. Truy cập giao diện danh mục sản phẩm trên trang web.	
2. Chọn danh mục "Quần Nữ" từ danh mục "Nữ".	
3. Quan sát danh sách sản phẩm hiển thị.</t>
  </si>
  <si>
    <t>Kiểm tra chức năng điều hướng khi chọn bộ sưu tập</t>
  </si>
  <si>
    <t>Từ giao diện "Bộ sưu tập", chọn một bộ sưu tập bất kỳ (ví dụ: "BST Thu Đông 2024").
Quan sát nội dung được hiển thị sau khi chọn.</t>
  </si>
  <si>
    <t>Điều hướng đến trang chi tiết của bộ sưu tập.
Hiển thị danh sách sản phẩm thuộc bộ sưu tập đã chọn.
Trang chi tiết có các thông tin cơ bản: tiêu đề, hình ảnh bộ sưu tập, sản phẩm đi kèm.</t>
  </si>
  <si>
    <t>Kiểm tra thứ tự sắp xếp sản phẩm trong bộ sưu tập.</t>
  </si>
  <si>
    <t>Cơ sở dữ liệu chứa danh sách sản phẩm thuộc bộ sưu tập "Mới về".
Hệ thống hỗ trợ sắp xếp sản phẩm theo thứ tự ưu tiên (mới nhất, bán chạy nhất).</t>
  </si>
  <si>
    <t>1. Chọn bộ sưu tập "Mới về".
Truy cập vào giao diện   "Mới về".
2.  Quan sát danh sách sản phẩm hiển thị trên giao diện.
3. Kiểm tra thứ tự sắp xếp:
Theo tiêu chí mới nhất đến cũ nhất.
Bán chạy nhất hoặc các tiêu chí ưu tiên khác (nếu có).</t>
  </si>
  <si>
    <t>Alternate flow</t>
  </si>
  <si>
    <t>Sản phẩm được sắp xếp đúng theo thứ tự ưu tiên mặc định của hệ thống:
Sản phẩm mới nhất xuất hiện đầu tiên.
Hoặc các tiêu chí khác như bán chạy nhất nếu được áp dụng.
Giao diện hiển thị đầy đủ thông tin sản phẩm (tên, hình ảnh, giá).</t>
  </si>
  <si>
    <t xml:space="preserve">
Alternate flow</t>
  </si>
  <si>
    <t xml:space="preserve">Alternate flow
</t>
  </si>
  <si>
    <t>SCRUM-3
Alternate flow</t>
  </si>
  <si>
    <t>SCRUM-2 
Alternate flow</t>
  </si>
  <si>
    <t>Alternate flow
SCRUM-5</t>
  </si>
  <si>
    <t>1. Truy cập vào danh mục "Giới thiệu về YODY" trên giao diện trang TinHot
2. Quan sát nội dung hiển thị.</t>
  </si>
  <si>
    <t>Hiển thị thông tin đầy đủ về đóng góp của Yody, tin tức từ thiện, các chi nhánh</t>
  </si>
  <si>
    <t>1. Truy cập vào danh mục "Khuyến mãi" trên giao diện chính.
2. Quan sát danh sách các chương trình khuyến mãi hiển thị trên màn hình.</t>
  </si>
  <si>
    <t>Danh sách các chương trình khuyến mãi hiển thị đầy đủ và chính xác, bao gồm:
Tên chương trình khuyến mãi được trình bày rõ ràng.
Thời gian áp dụng (ngày bắt đầu và kết thúc).</t>
  </si>
  <si>
    <t>Kiểm tra chức năng hiển thị cửa hàng  còn sản phẩm tại cửa hàng</t>
  </si>
  <si>
    <t xml:space="preserve">Danh sách các cửa hàng có sản phẩm trong kho hiển thị đầy đủ thông tin:
Tên cửa hàng.
Địa chỉ cửa hàng.
Số lượng sản phẩm còn lại.                                                                          </t>
  </si>
  <si>
    <t>Sản phẩm được chọn còn tồn kho tại một số chi nhánh trong hệ thống.</t>
  </si>
  <si>
    <t xml:space="preserve">SCRUM-1 
Không hiển thị danh sách tỉnh thành để chọn cửa hàng gần nhât
</t>
  </si>
  <si>
    <t xml:space="preserve">1. Truy cập trang chi tiết của một sản phẩm bất kỳ.
2. Nhấp vào nút "Xem cửa hàng còn hàng".
3. Chọn địa chỉ cụ thể từ combobox </t>
  </si>
  <si>
    <t xml:space="preserve">Kiểm tra hiển thị trang chi tiết sản phẩm </t>
  </si>
  <si>
    <t>Người dùng đã truy cập thành công vào hệ thống</t>
  </si>
  <si>
    <t>1. Truy cập vào trang web .
2. Tìm kiếm hoặc chọn một sản phẩm bất kỳ từ danh sách sản phẩm.
3. Nhấn vào tên hoặc hình ảnh của sản phẩm để truy cập vào trang chi tiết sản phẩm.
4. Kiểm tra các thành phần hiển thị trên trang</t>
  </si>
  <si>
    <t>Tất cả các thành phần trên trang chi tiết sản phẩm được hiển thị đầy đủ, chính xác, không bị lỗi giao diện hoặc sai thông tin.
Các tùy chọn (màu sắc, kích thước) phải khả dụng.
Các nút chức năng hoạt động đúng theo thiết kế.</t>
  </si>
  <si>
    <t xml:space="preserve">Kích thước được chọn hiển thị rõ ràng, các thông báo về khả dụng 
hoặc hết hàng (nếu có) được cập nhật.                                                       </t>
  </si>
  <si>
    <t>Giới hạn hiển thị danh sách "Đã xem gần đây"</t>
  </si>
  <si>
    <t>Người dùng đã xem nhiều hơn số lượng sản phẩm tối đa hiển thị</t>
  </si>
  <si>
    <t>1. Truy cập vào trang chi tiết của hơn 10 sản phẩm bất kỳ.
2. Quan sát danh sách "Đã xem gần đây" ở phần cuối trang chi tiết sản phẩm.</t>
  </si>
  <si>
    <t xml:space="preserve">Danh sách "Đã xem gần đây" hiển thị tối đa 5 sản phẩm gần nhất.
Sản phẩm đã xem cũ hơn  được xem lại bằng thanh điều hướng                                                           </t>
  </si>
  <si>
    <t>Mở trang chủ và tìm kiếm sản phẩm</t>
  </si>
  <si>
    <t>B1: Truy cập website https://yody.vn/
B2: Nhập "Áo"
B3: Nhấn icon tìm kiếm</t>
  </si>
  <si>
    <t>Kiểm tra hiển thị nút button tìm kiếm</t>
  </si>
  <si>
    <t>Nằm bên trái textbox Tìm Kiếm
box-sizing: border-box;
border: 0 solid;
width="20"
height="20"
viewBox="0 0 24 24"
color="#0F0F0F"</t>
  </si>
  <si>
    <t>Trang web đã được tải đầy đủ.
Không yêu cầu người dùng đăng nhập.</t>
  </si>
  <si>
    <t>1. Truy cập vào trang chủ hoặc trang sản phẩm của website.
2. Quan sát thanh tìm kiếm trên giao diện.</t>
  </si>
  <si>
    <t>Nằm bên phải thanh điều hướng
bg-yd-grey-light-2 hover:bg-yd-grey-light-3 focus:bg-yd-grey-light-3
padding-left: 3rem;
padding-right: 1rem;
font-size: 1rem;
    line-height: 1.5rem;
border-color: #cfd7e3;</t>
  </si>
  <si>
    <t>Combobox giới tính :
padding-top: .75rem; padding-bottom: .75rem;
border-color: #eceff4;
border-bottom-width: 1px;
box-sizing: border-box;
    border: 0 solid;
Combobox Màu sắc:
class="grid gap-x-3 md:gap-x-4 xl:gap-x-3 grid-cols-4 xlg:grid-cols-12 xl:grid-cols-24 pt-3 xlg:pt-0 !gap-x-4 gap-4 xlg:!gap-2 !grid-cols-3 xlg:grid-cols-3 lg:grid-cols-3 xl:grid-cols-3"
Combobox Kích thước :
    font-family: inherit;
-webkit-tap-highlight-color: transparent;</t>
  </si>
  <si>
    <t>Hiển thị thông báo "Chúng tôi không tìm thấy sản phẩm nào cho từ khoá ".." "
font-weight: 500;
font-size: 1.5rem;
    line-height: 2rem;
font-family: inherit;</t>
  </si>
  <si>
    <t>Danh sách sản phẩm được hiển thị và sắp xếp đúng theo tiêu chí đã chọn, 4 ô được phân chia:
grid grid-cols-2 gap-x-3 gap-y-5 md:gap-y-10 xmd:grid-cols-3 xl:grid-cols-4</t>
  </si>
  <si>
    <t xml:space="preserve">Kiểm tra button giỏ hàng </t>
  </si>
  <si>
    <t>Bước 1: Truy cập vào trang chủ
Bước 2: quan sát button giỏ hàng</t>
  </si>
  <si>
    <t>Vị trí bên phải thanh điều hướng
width="24", height="24"
viewBox="0 0 24 24"</t>
  </si>
  <si>
    <t>Hiển thị thông báo " Không có sản phẩm trong giỏ hàng " và 1 button mua sắm ngay
font-semibold xlg:font-semibold text-yd-heading-5 xlg:text-yd-heading-4 text-yd-typo-title mb-2
"font-regular text-yd-body-3 text-yd-typo-body mb-5"&gt;Không có sản phẩm trong giỏ hàng.
&lt;img alt="Ảnh giỏ hàng trống" loading="lazy" width="220" height="220" decoding="async" data-nimg="1" class="mb-5 xlg:mb-10 mx-auto" src="https://m.yodycdn.com/web/prod/_next/static/media/cart-empty.250eba9c.svg" style="color: transparent;"&gt;
&lt;span class="line-clamp-1" style="font: inherit; color: inherit;"&gt;Mua sắm ngay&lt;/span&gt;</t>
  </si>
  <si>
    <t>Có breadcrumbs "Giỏ hàng" ở bên trái
Hiển thị sản phẩm gồm hình ảnh , kích thước, màu sắc, số lượng, giá tiền:
border-bottom-color rgb(0, 0, 0)
border-bottom-style solid
box-sizing border-box
column-gap 8px
display flex
flex-direction column
font-family __Inter_144c19, __Inter_F
"text-yd-gray-100 text-yd-label-4 lg:text-yd-label-2 font-normal !font-normal !text-yd-gray-100"&gt;119.500 đ</t>
  </si>
  <si>
    <t>Số lượng sản phẩm được cập nhật chính xác, tổng giá tiền thay đổi tương ứng.
padding-left: .625rem; padding-right: .625rem;
border-left-color rgb(28, 36, 48)
" px-1.5 xlg:px-2.5 cursor-pointer"</t>
  </si>
  <si>
    <t>Kiểm tra hiển thị tổng giá trị thanh toán</t>
  </si>
  <si>
    <t>Tổng giá trị giỏ hàng hiển thị chính xác, bao  giảm giá (nếu có):
    color: #1c2430;
font-weight: 500;
font-size: 1.25rem;
    line-height: 1.75rem;</t>
  </si>
  <si>
    <t xml:space="preserve"> 1. Thay đổi số lượng sản phẩm bằng nút +/- hoặc nhập số lượng trực tiếp.
</t>
  </si>
  <si>
    <t>Trường tên khách hàng:
height: 52px;
 width: 100%;
border-color: #e0e0e0;
padding-left: 42px !important;
padding-right: .75rem !important;
font-size: .875rem;
 line-height: 1.375rem;
color: #394960;
placeholder="Tên khách hàng" autocomplete="off" type="text" name="name"&gt;</t>
  </si>
  <si>
    <t>Hiển thị thông báo lỗi tương ứng: tên không được để trống, số điện thoại phải hợp lệ, địa chỉ đầy đủ.
color: #e14337 !important;
font-weight: 400;
font-size: .75rem !important;  line-height: 1rem !important;
font-family: inherit;</t>
  </si>
  <si>
    <t>1. Nhập thông tin không hợp lệ (tên trống, số điện thoại sai định dạng, địa chỉ không đầy đủ).
2. Nhấn nút "Xác nhận".</t>
  </si>
  <si>
    <t>Radiobutton gồm:
border-top-left-radius: .25rem;
    border-top-right-radius: .25rem;
padding-left: 1rem;
    padding-right: 1rem;
background-color: #ebf0fc;
border-color: #afc3f3;
border-bottom-width: 1px;
border-width: 1px;
gap: .75rem;</t>
  </si>
  <si>
    <t xml:space="preserve">Kiểm tra giao diện nhập tên người nhận  </t>
  </si>
  <si>
    <t>1. Quan sát các trường nhập: họ tên
2. Nhập thông tin mẫu vào các trường</t>
  </si>
  <si>
    <t xml:space="preserve">Tổng tiền thanh toán hiển thị đầy đủ, bao gồm giá sản phẩm, phí vận chuyển, và giảm giá (nếu có):
Hiển thị dòng chữ Tổng thanh toán với font-family: inherit;
color: #1c2430;
</t>
  </si>
  <si>
    <t>Hiển thị đầy đủ các tùy chọn hình thức nhận hàng:
width="28"; height="28"
font-family: inherit;
gap: .75rem;</t>
  </si>
  <si>
    <t>Tên sản phẩm:
font-size: .875rem !important ; line-height: 1.375rem !important; color: #1c2430 ; font-weight: 600 !important;
 giá (gốc/khuyến mãi):
font-family: inherit; gap: .75rem; màu đen
mã SKU :
text-transform: uppercase; font-size: 14px; margin-right: 4px; color: rgb(41 41 41 / var(--tw)
 Chọn màu sản phẩm
width="44" , height="44" , border-radius: 9999px; 
Chọn kích thước sản phẩm :
height:2.75rem;min-width:2.75rem ; border-radius: .5rem;   border-width: 1px;
Thêm số lượng:     height: 3rem; border-color: #cfd7e3; border-width: 1px; border-width: 1px; font-family: inherit;
Button thêm vào giỏ : border-width: 1.5px;
    border-color: #1c2430;
    color: #1c2430; padding-left: 1.5rem;
    padding-right: 1.5rem; font-size: 1rem; line-height: 1.5rem;font-weight: 600;
Danh sách đã xem gần đây:
width: 100%; height: 100%; width: 324px;  margin-right: 12px;
Hình ảnh trong danh sách đã xem gần đây: width="720" , height="960"</t>
  </si>
  <si>
    <t>Giá được khuyến mãi : #e14337; font-weight: 600; font-size: 1.5rem;
    line-height: 2rem; font-family: inherit;
Giá cũ 
color: #6e87aa; font-weight: 400; font-size: 1rem;
    line-height: 1.5rem;</t>
  </si>
  <si>
    <t xml:space="preserve">Danh sách màu sắc hiển thị đầy đủ, hình ảnh thay đổi đúng theo màu được chọn: 
khoảng cách giữa các ô màu : gap: .5rem;
font-family: inherit; border-width: 1px;
    border-color: #1c2430;
border-radius: 9999px;
</t>
  </si>
  <si>
    <t>Danh sách kích thước hiển thị đúng và đầy đủ, bao gồm các kích thước hợp lệ: 
gap: .5rem; font-family: inherit;
background-color: #1c2430;
    color: #fff; height: 2.75rem;
    min-width: 2.75rem; 
border-radius: .5rem;
    border-width: 1px;</t>
  </si>
  <si>
    <t>Danh sách đã xem gần đây:
width: 100%; height: 100%; width: 324px;  margin-right: 12px;
Hình ảnh trong danh sách đã xem gần đây: width="720" , height="960"</t>
  </si>
  <si>
    <t>Các danh mục giới tính hiển thị ở thanh điều hướng đầu trang:
padding-left: .75rem; padding-right: .75rem;
padding-top: .5rem;  padding-bottom: .5rem;
font-family: inherit;color: #1c2430;</t>
  </si>
  <si>
    <t>Các danh mục loại sản phẩm hiển thị đầy đủ và đúng vị trí trên giao diện:     
.xlg\:hover\:text-yd-gray-160:hover
background-color: #fff;</t>
  </si>
  <si>
    <t>Các danh mục bộ sưu tập hiển thị trên thanh điều hướng đầu trang 
có dòng chữ Bộc Sưu Tập 
box-sizing: border-box;
    border: 0 solid; color: #1c2430;
font-size: 1rem;  line-height: 1.5rem;
font-weight: 500;</t>
  </si>
  <si>
    <t>1. Chọn một danh mục (VD: Nữ , Áo nữ).
2. Quan sát danh sách sản phẩm hiển thị.</t>
  </si>
  <si>
    <t xml:space="preserve">Danh sách sản phẩm hiển thị đúng với danh mục đã chọn gồm:
4 ảnh sản phẩm ở hàng đầu :
có kích thước:width="720" , height="960" 
Thông tin sản phẩm bên dưới hình ảnh: font-size: 14px; màu : width: 1.5rem; height: 1.5rem; font-family: inherit;
Thanh bộ lọc bên trái </t>
  </si>
  <si>
    <t>Hiển thị thông báo: "Không tìm thấy sản phẩm phù hợp với các bộ lọc. Vui lòng sử dụng bộ lọc khác để tìm kiếm".
font-size: 1.125rem;  line-height: 1.75rem; 
padding-top: 4rem;
color: #394960;
margin-left: auto;
    margin-right: auto;
Thanh bộ lọc bên trái trống</t>
  </si>
  <si>
    <t>Hiển thị tin tức Thời Trang Thế Giới</t>
  </si>
  <si>
    <t>Truy cập vào danh mục "TinHot".</t>
  </si>
  <si>
    <t>Hiển thị tin tức chương trình "Ưu đãi đối tác"</t>
  </si>
  <si>
    <t>Hiển thị hình ảnh trên Slidebar:
width: 212px; margin-right: 12px;
height: 100%; width: 100%;
font-family: inherit;
Dòng chữ "Thời Trang Thế Giới" : color: #fff; font-weight: 600;
font-size: 1.25rem; line-height: 1.75rem;
text-align: center;</t>
  </si>
  <si>
    <t xml:space="preserve">Hình ảnh hiển thị trên Slidebar :
width: 212px; margin-right: 12px;
font-family: inherit;
width: 212px;
 margin-right: 12px;
height: auto;
</t>
  </si>
  <si>
    <t>Hiển thị tin tức  khuyến mãi</t>
  </si>
  <si>
    <t>Hình ảnh hiển thị trên Slidebar :
width: 212px; margin-right: 12px;
font-family: inherit;
width: 212px;
 margin-right: 12px;
height: auto;</t>
  </si>
  <si>
    <t>Hiển thị thông tin  "Bảo vệ quyền lợi khách hàng"</t>
  </si>
  <si>
    <t>Banner bên trái:
gap: .75rem; 
Dòng chữ : Về YODY
Thông tin về Yody
font-family: inherit; color: #1c2430; font-weight: 600; font-size: 2.875rem;  line-height: 3.5rem;
Hình ảnh bên phải : 
width="428"; height="273"
Mục "Nhiều lượt xem nhất" :
font-family: inherit; padding-bottom: .75rem;
Hình ảnh : width="156" , height="117"
Các chuyên mục có 3 cột : 
khoảng cách các cột : column-gap: .75rem;
ảnh : width="294"  , height="220"
thông tin bên dưới : font-weight: 600; color: #1c2430; font-size: 1.25rem;
    line-height: 1.75rem;</t>
  </si>
  <si>
    <t>Banner bên trái:
gap: .75rem; 
Dòng chữ : Bảo vệ khách hàng
YODY ra mắt chuyên mục "Bảo vệ khách hàng" giúp tránh gặp các trường hợp mạo danh YODY lừa đảo, gây thiệt hại về tài sản và thông tin cá nhân.
font-family: inherit; color: #1c2430; font-weight: 600; font-size: 2.875rem;  line-height: 3.5rem;
Hình ảnh bên phải : 
width="428"; height="273"
Mục "Nhiều lượt xem nhất" :
font-family: inherit; padding-bottom: .75rem;
Hình ảnh : width="156" , height="117"
Các chuyên mục có 3 cột : 
khoảng cách các cột : column-gap: .75rem;
ảnh : width="294"  , height="220"
thông tin bên dưới : font-weight: 600; color: #1c2430; font-size: 1.25rem;
    line-height: 1.75rem;</t>
  </si>
  <si>
    <t>1. Truy cập vào danh mục "TinHot".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</si>
</sst>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409]d\-mmm\-yyyy;@"/>
  </numFmts>
  <fonts count="18">
    <font>
      <sz val="11"/>
      <color theme="1"/>
      <name val="Calibri"/>
      <scheme val="minor"/>
    </font>
    <font>
      <sz val="11"/>
      <color theme="1"/>
      <name val="Calibri"/>
      <family val="2"/>
      <scheme val="minor"/>
    </font>
    <font>
      <sz val="11"/>
      <color theme="1"/>
      <name val="Calibri"/>
      <family val="2"/>
      <scheme val="minor"/>
    </font>
    <font>
      <sz val="10"/>
      <color theme="1"/>
      <name val="Tahoma"/>
      <family val="2"/>
    </font>
    <font>
      <sz val="11"/>
      <name val="Calibri"/>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sz val="10"/>
      <color rgb="FF000000"/>
      <name val="Tahoma"/>
      <family val="2"/>
    </font>
    <font>
      <i/>
      <sz val="10"/>
      <color rgb="FFFF0000"/>
      <name val="Tahoma"/>
      <family val="2"/>
    </font>
    <font>
      <b/>
      <sz val="10"/>
      <color rgb="FF000000"/>
      <name val="Tahoma"/>
      <family val="2"/>
    </font>
    <font>
      <sz val="11"/>
      <color theme="1"/>
      <name val="Calibri"/>
      <family val="2"/>
    </font>
    <font>
      <sz val="11"/>
      <name val="ＭＳ Ｐゴシック"/>
      <charset val="128"/>
    </font>
    <font>
      <b/>
      <sz val="10"/>
      <name val="Tahoma"/>
      <family val="2"/>
    </font>
    <font>
      <sz val="10"/>
      <name val="Tahoma"/>
      <family val="2"/>
    </font>
    <font>
      <sz val="8"/>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2" tint="-9.9978637043366805E-2"/>
        <bgColor indexed="41"/>
      </patternFill>
    </fill>
  </fills>
  <borders count="3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s>
  <cellStyleXfs count="2">
    <xf numFmtId="0" fontId="0" fillId="0" borderId="0"/>
    <xf numFmtId="165" fontId="14" fillId="0" borderId="6"/>
  </cellStyleXfs>
  <cellXfs count="98">
    <xf numFmtId="0" fontId="0" fillId="0" borderId="0" xfId="0"/>
    <xf numFmtId="0" fontId="3" fillId="0" borderId="0" xfId="0" applyFont="1"/>
    <xf numFmtId="0" fontId="3" fillId="0" borderId="0" xfId="0" applyFont="1" applyAlignment="1">
      <alignment horizontal="center" vertical="center"/>
    </xf>
    <xf numFmtId="0" fontId="3" fillId="0" borderId="5" xfId="0" applyFont="1" applyBorder="1" applyAlignment="1">
      <alignment vertical="top" wrapText="1"/>
    </xf>
    <xf numFmtId="164" fontId="8" fillId="2" borderId="7" xfId="0" applyNumberFormat="1" applyFont="1" applyFill="1" applyBorder="1" applyAlignment="1">
      <alignment horizontal="left" vertical="top" wrapText="1"/>
    </xf>
    <xf numFmtId="164" fontId="8" fillId="2" borderId="9" xfId="0" applyNumberFormat="1" applyFont="1" applyFill="1" applyBorder="1" applyAlignment="1">
      <alignment horizontal="left" vertical="top" wrapText="1"/>
    </xf>
    <xf numFmtId="0" fontId="12" fillId="2" borderId="10" xfId="0" applyFont="1" applyFill="1" applyBorder="1" applyAlignment="1">
      <alignment horizontal="center" vertical="top"/>
    </xf>
    <xf numFmtId="0" fontId="12" fillId="2" borderId="5" xfId="0" applyFont="1" applyFill="1" applyBorder="1" applyAlignment="1">
      <alignment horizontal="center" vertical="top" wrapText="1"/>
    </xf>
    <xf numFmtId="0" fontId="12" fillId="2" borderId="11" xfId="0" applyFont="1" applyFill="1" applyBorder="1" applyAlignment="1">
      <alignment horizontal="center" vertical="top" wrapText="1"/>
    </xf>
    <xf numFmtId="0" fontId="10" fillId="2" borderId="10" xfId="0" applyFont="1" applyFill="1" applyBorder="1" applyAlignment="1">
      <alignment horizontal="center" vertical="top"/>
    </xf>
    <xf numFmtId="0" fontId="10" fillId="2" borderId="5" xfId="0" applyFont="1" applyFill="1" applyBorder="1" applyAlignment="1">
      <alignment horizontal="center" vertical="top" wrapText="1"/>
    </xf>
    <xf numFmtId="0" fontId="10" fillId="2" borderId="11" xfId="0" applyFont="1" applyFill="1" applyBorder="1" applyAlignment="1">
      <alignment horizontal="center" vertical="top" wrapText="1"/>
    </xf>
    <xf numFmtId="0" fontId="10" fillId="2" borderId="12" xfId="0" applyFont="1" applyFill="1" applyBorder="1" applyAlignment="1">
      <alignment horizontal="center" vertical="top"/>
    </xf>
    <xf numFmtId="0" fontId="10" fillId="2" borderId="13" xfId="0" applyFont="1" applyFill="1" applyBorder="1" applyAlignment="1">
      <alignment horizontal="center" vertical="top" wrapText="1"/>
    </xf>
    <xf numFmtId="0" fontId="10" fillId="2" borderId="14" xfId="0" applyFont="1" applyFill="1" applyBorder="1" applyAlignment="1">
      <alignment horizontal="center" vertical="top" wrapText="1"/>
    </xf>
    <xf numFmtId="9" fontId="9" fillId="2" borderId="15" xfId="0" applyNumberFormat="1" applyFont="1" applyFill="1" applyBorder="1" applyAlignment="1">
      <alignment horizontal="left" vertical="top"/>
    </xf>
    <xf numFmtId="3" fontId="10" fillId="2" borderId="16" xfId="0" applyNumberFormat="1" applyFont="1" applyFill="1" applyBorder="1" applyAlignment="1">
      <alignment horizontal="left" vertical="top"/>
    </xf>
    <xf numFmtId="3" fontId="10" fillId="2" borderId="16" xfId="0" applyNumberFormat="1" applyFont="1" applyFill="1" applyBorder="1" applyAlignment="1">
      <alignment horizontal="left" vertical="top" wrapText="1"/>
    </xf>
    <xf numFmtId="3" fontId="10" fillId="2" borderId="17" xfId="0" applyNumberFormat="1" applyFont="1" applyFill="1" applyBorder="1" applyAlignment="1">
      <alignment horizontal="left" vertical="top"/>
    </xf>
    <xf numFmtId="164" fontId="6" fillId="3" borderId="5" xfId="0" applyNumberFormat="1" applyFont="1" applyFill="1" applyBorder="1" applyAlignment="1">
      <alignment horizontal="left" vertical="top" wrapText="1"/>
    </xf>
    <xf numFmtId="164" fontId="6" fillId="3" borderId="5" xfId="0" applyNumberFormat="1" applyFont="1" applyFill="1" applyBorder="1" applyAlignment="1">
      <alignment horizontal="center" vertical="center" wrapText="1"/>
    </xf>
    <xf numFmtId="0" fontId="6" fillId="3" borderId="5" xfId="0" applyFont="1" applyFill="1" applyBorder="1" applyAlignment="1">
      <alignment horizontal="center" vertical="center" wrapText="1"/>
    </xf>
    <xf numFmtId="164" fontId="8" fillId="4" borderId="1" xfId="0" applyNumberFormat="1" applyFont="1" applyFill="1" applyBorder="1" applyAlignment="1">
      <alignment horizontal="left" vertical="top"/>
    </xf>
    <xf numFmtId="164" fontId="8" fillId="4" borderId="1" xfId="0" applyNumberFormat="1" applyFont="1" applyFill="1" applyBorder="1" applyAlignment="1">
      <alignment horizontal="left" vertical="top" wrapText="1"/>
    </xf>
    <xf numFmtId="164" fontId="7" fillId="0" borderId="5" xfId="0" applyNumberFormat="1" applyFont="1" applyBorder="1" applyAlignment="1">
      <alignment horizontal="center" vertical="center" wrapText="1"/>
    </xf>
    <xf numFmtId="0" fontId="3" fillId="0" borderId="5" xfId="0" applyFont="1" applyBorder="1" applyAlignment="1">
      <alignment horizontal="left" vertical="top" wrapText="1"/>
    </xf>
    <xf numFmtId="164" fontId="3" fillId="0" borderId="5"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13" fillId="0" borderId="0" xfId="0" applyFont="1" applyAlignment="1">
      <alignment vertical="top"/>
    </xf>
    <xf numFmtId="0" fontId="13" fillId="0" borderId="0" xfId="0" applyFont="1" applyAlignment="1">
      <alignment horizontal="left" vertical="top"/>
    </xf>
    <xf numFmtId="0" fontId="3" fillId="0" borderId="0" xfId="0" applyFont="1" applyAlignment="1">
      <alignment horizontal="left" vertical="top" wrapText="1"/>
    </xf>
    <xf numFmtId="0" fontId="13" fillId="0" borderId="0" xfId="0" applyFont="1" applyAlignment="1">
      <alignment horizontal="left" wrapText="1"/>
    </xf>
    <xf numFmtId="0" fontId="3" fillId="0" borderId="0" xfId="0" applyFont="1" applyAlignment="1">
      <alignment horizontal="center" vertical="center" wrapText="1"/>
    </xf>
    <xf numFmtId="165" fontId="15" fillId="5" borderId="19" xfId="1" applyFont="1" applyFill="1" applyBorder="1" applyAlignment="1">
      <alignment horizontal="left" vertical="top" wrapText="1"/>
    </xf>
    <xf numFmtId="0" fontId="3" fillId="0" borderId="6" xfId="0" applyFont="1" applyBorder="1" applyAlignment="1">
      <alignment horizontal="left" vertical="top" wrapText="1"/>
    </xf>
    <xf numFmtId="164" fontId="3" fillId="0" borderId="13" xfId="0" applyNumberFormat="1" applyFont="1" applyBorder="1" applyAlignment="1">
      <alignment horizontal="center" vertical="center" wrapText="1"/>
    </xf>
    <xf numFmtId="164" fontId="3" fillId="0" borderId="19" xfId="0" applyNumberFormat="1" applyFont="1" applyBorder="1" applyAlignment="1">
      <alignment horizontal="center" vertical="center" wrapText="1"/>
    </xf>
    <xf numFmtId="0" fontId="3" fillId="0" borderId="6" xfId="0" applyFont="1" applyBorder="1" applyAlignment="1">
      <alignment horizontal="center" vertical="center" wrapText="1"/>
    </xf>
    <xf numFmtId="0" fontId="0" fillId="0" borderId="6" xfId="0" applyBorder="1"/>
    <xf numFmtId="0" fontId="13" fillId="0" borderId="6" xfId="0" applyFont="1" applyBorder="1" applyAlignment="1">
      <alignment horizontal="left" vertical="top"/>
    </xf>
    <xf numFmtId="0" fontId="13" fillId="0" borderId="6" xfId="0" applyFont="1" applyBorder="1" applyAlignment="1">
      <alignment horizontal="left" wrapText="1"/>
    </xf>
    <xf numFmtId="0" fontId="3" fillId="0" borderId="6" xfId="0" applyFont="1" applyBorder="1" applyAlignment="1">
      <alignment horizontal="center" vertical="center"/>
    </xf>
    <xf numFmtId="0" fontId="3" fillId="0" borderId="6" xfId="0" applyFont="1" applyBorder="1"/>
    <xf numFmtId="164" fontId="3" fillId="0" borderId="6" xfId="0" applyNumberFormat="1" applyFont="1" applyBorder="1" applyAlignment="1">
      <alignment horizontal="left" vertical="top" wrapText="1"/>
    </xf>
    <xf numFmtId="0" fontId="13" fillId="0" borderId="6" xfId="0" applyFont="1" applyBorder="1" applyAlignment="1">
      <alignment horizontal="left" vertical="top" wrapText="1"/>
    </xf>
    <xf numFmtId="0" fontId="0" fillId="0" borderId="6" xfId="0" applyBorder="1" applyAlignment="1">
      <alignment horizontal="left" vertical="top" wrapText="1"/>
    </xf>
    <xf numFmtId="164" fontId="16" fillId="0" borderId="5" xfId="0" applyNumberFormat="1" applyFont="1" applyBorder="1" applyAlignment="1">
      <alignment horizontal="center" vertical="center" wrapText="1"/>
    </xf>
    <xf numFmtId="164" fontId="3" fillId="0" borderId="18" xfId="0" applyNumberFormat="1" applyFont="1" applyBorder="1" applyAlignment="1">
      <alignment horizontal="center" vertical="center" wrapText="1"/>
    </xf>
    <xf numFmtId="164" fontId="7" fillId="0" borderId="18" xfId="0" applyNumberFormat="1" applyFont="1" applyBorder="1" applyAlignment="1">
      <alignment horizontal="center" vertical="center" wrapText="1"/>
    </xf>
    <xf numFmtId="0" fontId="3" fillId="0" borderId="18" xfId="0" applyFont="1" applyBorder="1" applyAlignment="1">
      <alignment horizontal="center" vertical="center" wrapText="1"/>
    </xf>
    <xf numFmtId="0" fontId="13" fillId="0" borderId="6" xfId="0" applyFont="1" applyBorder="1" applyAlignment="1">
      <alignment vertical="top"/>
    </xf>
    <xf numFmtId="164" fontId="3" fillId="2" borderId="6" xfId="0" applyNumberFormat="1" applyFont="1" applyFill="1" applyBorder="1" applyAlignment="1">
      <alignment horizontal="center" vertical="center" wrapText="1"/>
    </xf>
    <xf numFmtId="164" fontId="3" fillId="2" borderId="6" xfId="0" applyNumberFormat="1" applyFont="1" applyFill="1" applyBorder="1" applyAlignment="1">
      <alignment horizontal="left" vertical="top" wrapText="1"/>
    </xf>
    <xf numFmtId="0" fontId="7" fillId="2" borderId="6" xfId="0" applyFont="1" applyFill="1" applyBorder="1" applyAlignment="1">
      <alignment horizontal="center" vertical="center" wrapText="1"/>
    </xf>
    <xf numFmtId="0" fontId="10" fillId="2" borderId="6" xfId="0" applyFont="1" applyFill="1" applyBorder="1" applyAlignment="1">
      <alignment horizontal="left" vertical="top" wrapText="1"/>
    </xf>
    <xf numFmtId="164" fontId="5" fillId="2" borderId="6" xfId="0" applyNumberFormat="1" applyFont="1" applyFill="1" applyBorder="1" applyAlignment="1">
      <alignment horizontal="center" vertical="center" wrapText="1"/>
    </xf>
    <xf numFmtId="164" fontId="5" fillId="2" borderId="6" xfId="0" applyNumberFormat="1" applyFont="1" applyFill="1" applyBorder="1" applyAlignment="1">
      <alignment horizontal="left" vertical="top" wrapText="1"/>
    </xf>
    <xf numFmtId="0" fontId="12" fillId="2" borderId="6" xfId="0" applyFont="1" applyFill="1" applyBorder="1" applyAlignment="1">
      <alignment horizontal="left" vertical="top" wrapText="1"/>
    </xf>
    <xf numFmtId="3" fontId="10" fillId="2" borderId="6" xfId="0" applyNumberFormat="1" applyFont="1" applyFill="1" applyBorder="1" applyAlignment="1">
      <alignment horizontal="left" vertical="top" wrapText="1"/>
    </xf>
    <xf numFmtId="164" fontId="9" fillId="2" borderId="6" xfId="0" applyNumberFormat="1" applyFont="1" applyFill="1" applyBorder="1" applyAlignment="1">
      <alignment horizontal="left" vertical="top" wrapText="1"/>
    </xf>
    <xf numFmtId="164" fontId="3" fillId="4" borderId="20" xfId="0" applyNumberFormat="1" applyFont="1" applyFill="1" applyBorder="1" applyAlignment="1">
      <alignment horizontal="center" vertical="center" wrapText="1"/>
    </xf>
    <xf numFmtId="0" fontId="3" fillId="4" borderId="21" xfId="0" applyFont="1" applyFill="1" applyBorder="1" applyAlignment="1">
      <alignment horizontal="center" vertical="center" wrapText="1"/>
    </xf>
    <xf numFmtId="164" fontId="9" fillId="2" borderId="20" xfId="0" applyNumberFormat="1" applyFont="1" applyFill="1" applyBorder="1" applyAlignment="1">
      <alignment horizontal="left" vertical="top" wrapText="1"/>
    </xf>
    <xf numFmtId="0" fontId="10" fillId="2" borderId="20" xfId="0" applyFont="1" applyFill="1" applyBorder="1" applyAlignment="1">
      <alignment horizontal="left" vertical="top" wrapText="1"/>
    </xf>
    <xf numFmtId="0" fontId="10" fillId="0" borderId="22" xfId="0" applyFont="1" applyBorder="1" applyAlignment="1">
      <alignment vertical="top" wrapText="1"/>
    </xf>
    <xf numFmtId="0" fontId="3" fillId="0" borderId="0" xfId="0" applyFont="1" applyAlignment="1">
      <alignment vertical="top"/>
    </xf>
    <xf numFmtId="0" fontId="3" fillId="0" borderId="23" xfId="0" applyFont="1" applyBorder="1" applyAlignment="1">
      <alignment vertical="top" wrapText="1"/>
    </xf>
    <xf numFmtId="0" fontId="3" fillId="0" borderId="11" xfId="0" applyFont="1" applyBorder="1" applyAlignment="1">
      <alignment horizontal="left" vertical="top" wrapText="1"/>
    </xf>
    <xf numFmtId="0" fontId="3" fillId="0" borderId="19" xfId="0" applyFont="1" applyBorder="1" applyAlignment="1">
      <alignment vertical="top" wrapText="1"/>
    </xf>
    <xf numFmtId="0" fontId="3" fillId="0" borderId="13" xfId="0" applyFont="1" applyBorder="1" applyAlignment="1">
      <alignment horizontal="left" vertical="top" wrapText="1"/>
    </xf>
    <xf numFmtId="164" fontId="7" fillId="0" borderId="13" xfId="0" applyNumberFormat="1" applyFont="1" applyBorder="1" applyAlignment="1">
      <alignment horizontal="center" vertical="center" wrapText="1"/>
    </xf>
    <xf numFmtId="0" fontId="3" fillId="0" borderId="13" xfId="0" applyFont="1" applyBorder="1" applyAlignment="1">
      <alignment horizontal="center" vertical="center" wrapText="1"/>
    </xf>
    <xf numFmtId="164" fontId="7" fillId="0" borderId="19" xfId="0" applyNumberFormat="1" applyFont="1" applyBorder="1" applyAlignment="1">
      <alignment horizontal="center" vertical="center" wrapText="1"/>
    </xf>
    <xf numFmtId="0" fontId="0" fillId="0" borderId="24" xfId="0" applyBorder="1" applyAlignment="1">
      <alignment vertical="top"/>
    </xf>
    <xf numFmtId="0" fontId="2" fillId="0" borderId="19" xfId="0" applyFont="1" applyBorder="1" applyAlignment="1">
      <alignment vertical="top"/>
    </xf>
    <xf numFmtId="0" fontId="13" fillId="0" borderId="25" xfId="0" applyFont="1" applyBorder="1" applyAlignment="1">
      <alignment horizontal="center" vertical="center"/>
    </xf>
    <xf numFmtId="164" fontId="3" fillId="4" borderId="26" xfId="0" applyNumberFormat="1" applyFont="1" applyFill="1" applyBorder="1" applyAlignment="1">
      <alignment horizontal="center" vertical="center" wrapText="1"/>
    </xf>
    <xf numFmtId="0" fontId="0" fillId="0" borderId="19" xfId="0" applyBorder="1"/>
    <xf numFmtId="0" fontId="3" fillId="0" borderId="19" xfId="0" applyFont="1" applyBorder="1" applyAlignment="1">
      <alignment horizontal="center" vertical="center" wrapText="1"/>
    </xf>
    <xf numFmtId="0" fontId="0" fillId="0" borderId="19" xfId="0" applyBorder="1" applyAlignment="1">
      <alignment horizontal="center" vertical="center"/>
    </xf>
    <xf numFmtId="0" fontId="0" fillId="0" borderId="27" xfId="0" applyBorder="1" applyAlignment="1">
      <alignment horizontal="center" vertical="center"/>
    </xf>
    <xf numFmtId="164" fontId="3" fillId="0" borderId="11" xfId="0" applyNumberFormat="1" applyFont="1" applyBorder="1" applyAlignment="1">
      <alignment horizontal="center" vertical="center" wrapText="1"/>
    </xf>
    <xf numFmtId="0" fontId="0" fillId="0" borderId="31"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2" xfId="0" applyBorder="1" applyAlignment="1">
      <alignment horizontal="center" vertical="center"/>
    </xf>
    <xf numFmtId="0" fontId="0" fillId="0" borderId="19" xfId="0" applyBorder="1" applyAlignment="1">
      <alignment vertical="top" wrapText="1"/>
    </xf>
    <xf numFmtId="0" fontId="1" fillId="0" borderId="24" xfId="0" applyFont="1" applyBorder="1" applyAlignment="1">
      <alignment horizontal="left" vertical="top" wrapText="1"/>
    </xf>
    <xf numFmtId="0" fontId="1" fillId="0" borderId="19" xfId="0" applyFont="1" applyBorder="1" applyAlignment="1">
      <alignment vertical="top" wrapText="1"/>
    </xf>
    <xf numFmtId="0" fontId="1" fillId="0" borderId="19" xfId="0" applyFont="1" applyBorder="1" applyAlignment="1">
      <alignment vertical="top"/>
    </xf>
    <xf numFmtId="164" fontId="3" fillId="2" borderId="2" xfId="0" applyNumberFormat="1" applyFont="1" applyFill="1" applyBorder="1" applyAlignment="1">
      <alignment horizontal="left" vertical="top" wrapText="1"/>
    </xf>
    <xf numFmtId="0" fontId="4" fillId="0" borderId="3" xfId="0" applyFont="1" applyBorder="1"/>
    <xf numFmtId="0" fontId="4" fillId="0" borderId="8" xfId="0" applyFont="1" applyBorder="1"/>
    <xf numFmtId="164" fontId="3" fillId="0" borderId="2" xfId="0" applyNumberFormat="1" applyFont="1" applyBorder="1" applyAlignment="1">
      <alignment horizontal="left" vertical="top" wrapText="1"/>
    </xf>
    <xf numFmtId="0" fontId="4" fillId="0" borderId="4" xfId="0" applyFont="1" applyBorder="1"/>
    <xf numFmtId="164" fontId="11" fillId="2" borderId="2" xfId="0" applyNumberFormat="1" applyFont="1" applyFill="1" applyBorder="1" applyAlignment="1">
      <alignment horizontal="left" vertical="top" wrapText="1"/>
    </xf>
    <xf numFmtId="164" fontId="7" fillId="4" borderId="25" xfId="0" applyNumberFormat="1" applyFont="1" applyFill="1" applyBorder="1" applyAlignment="1">
      <alignment horizontal="center" vertical="center" wrapText="1"/>
    </xf>
  </cellXfs>
  <cellStyles count="2">
    <cellStyle name="Normal" xfId="0" builtinId="0"/>
    <cellStyle name="Normal_Sheet1" xfId="1" xr:uid="{00000000-0005-0000-0000-000002000000}"/>
  </cellStyles>
  <dxfs count="32">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theme="9"/>
        </patternFill>
      </fill>
    </dxf>
    <dxf>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CA90-829B-4651-BB30-4C3428603072}">
  <dimension ref="A1:Z989"/>
  <sheetViews>
    <sheetView tabSelected="1" topLeftCell="A13" zoomScale="70" zoomScaleNormal="70" workbookViewId="0">
      <selection activeCell="G10" sqref="G10"/>
    </sheetView>
  </sheetViews>
  <sheetFormatPr defaultColWidth="14.44140625" defaultRowHeight="14.4"/>
  <cols>
    <col min="1" max="1" width="19.33203125" customWidth="1"/>
    <col min="2" max="2" width="29.77734375" customWidth="1"/>
    <col min="3" max="3" width="23.77734375" customWidth="1"/>
    <col min="4" max="4" width="47.21875" customWidth="1"/>
    <col min="5" max="5" width="74.554687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1" t="s">
        <v>199</v>
      </c>
      <c r="C1" s="92"/>
      <c r="D1" s="92"/>
      <c r="E1" s="93"/>
      <c r="F1" s="51"/>
      <c r="G1" s="52"/>
      <c r="H1" s="52"/>
      <c r="I1" s="53"/>
      <c r="J1" s="54"/>
      <c r="K1" s="54"/>
      <c r="L1" s="54"/>
      <c r="M1" s="54"/>
      <c r="N1" s="54"/>
      <c r="O1" s="54"/>
      <c r="P1" s="54"/>
      <c r="Q1" s="54"/>
      <c r="R1" s="54"/>
      <c r="S1" s="54"/>
      <c r="T1" s="54"/>
      <c r="U1" s="54"/>
      <c r="V1" s="54"/>
      <c r="W1" s="54"/>
      <c r="X1" s="54"/>
      <c r="Y1" s="54"/>
      <c r="Z1" s="54"/>
    </row>
    <row r="2" spans="1:26" ht="14.25" customHeight="1">
      <c r="A2" s="5" t="s">
        <v>7</v>
      </c>
      <c r="B2" s="94" t="s">
        <v>8</v>
      </c>
      <c r="C2" s="92"/>
      <c r="D2" s="92"/>
      <c r="E2" s="95"/>
      <c r="F2" s="55"/>
      <c r="G2" s="56"/>
      <c r="H2" s="56"/>
      <c r="I2" s="53"/>
      <c r="J2" s="54"/>
      <c r="K2" s="54"/>
      <c r="L2" s="54"/>
      <c r="M2" s="54"/>
      <c r="N2" s="54"/>
      <c r="O2" s="54"/>
      <c r="P2" s="54"/>
      <c r="Q2" s="54"/>
      <c r="R2" s="54"/>
      <c r="S2" s="54"/>
      <c r="T2" s="54"/>
      <c r="U2" s="54"/>
      <c r="V2" s="54"/>
      <c r="W2" s="54"/>
      <c r="X2" s="54"/>
      <c r="Y2" s="54"/>
      <c r="Z2" s="54"/>
    </row>
    <row r="3" spans="1:26" ht="14.25" customHeight="1">
      <c r="A3" s="4" t="s">
        <v>9</v>
      </c>
      <c r="B3" s="96" t="s">
        <v>20</v>
      </c>
      <c r="C3" s="92"/>
      <c r="D3" s="92"/>
      <c r="E3" s="95"/>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13</v>
      </c>
      <c r="B5" s="10">
        <f>COUNTIF(F:F,"Fail")</f>
        <v>1</v>
      </c>
      <c r="C5" s="10">
        <f>COUNTIF(F:F,"Untested")</f>
        <v>0</v>
      </c>
      <c r="D5" s="11">
        <f>COUNTIF(F:F,"N/A")</f>
        <v>0</v>
      </c>
      <c r="E5" s="10">
        <f>SUM(A5:D5)</f>
        <v>14</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200</v>
      </c>
      <c r="C9" s="23"/>
      <c r="D9" s="22"/>
      <c r="E9" s="23"/>
      <c r="F9" s="60"/>
      <c r="G9" s="60"/>
      <c r="H9" s="60"/>
      <c r="I9" s="61"/>
      <c r="J9" s="62"/>
      <c r="K9" s="63"/>
      <c r="L9" s="63"/>
      <c r="M9" s="63"/>
      <c r="N9" s="63"/>
      <c r="O9" s="63"/>
      <c r="P9" s="63"/>
      <c r="Q9" s="63"/>
      <c r="R9" s="63"/>
      <c r="S9" s="63"/>
      <c r="T9" s="63"/>
      <c r="U9" s="63"/>
      <c r="V9" s="63"/>
      <c r="W9" s="63"/>
      <c r="X9" s="63"/>
      <c r="Y9" s="63"/>
      <c r="Z9" s="63"/>
    </row>
    <row r="10" spans="1:26" ht="120" customHeight="1">
      <c r="A10" s="46" t="str">
        <f>IF(AND(E10=""),"","["&amp;TEXT($B$1,"##")&amp;"-"&amp;TEXT(ROW()-9- COUNTBLANK($E$8:E9) +1,"##")&amp;"]")</f>
        <v>[TinTuc-1]</v>
      </c>
      <c r="B10" s="25" t="s">
        <v>423</v>
      </c>
      <c r="C10" s="25" t="s">
        <v>424</v>
      </c>
      <c r="D10" s="3" t="s">
        <v>433</v>
      </c>
      <c r="E10" s="64" t="s">
        <v>426</v>
      </c>
      <c r="F10" s="47" t="s">
        <v>1</v>
      </c>
      <c r="G10" s="48">
        <v>45667</v>
      </c>
      <c r="H10" s="47" t="str">
        <f>$B$3</f>
        <v>Đỗ Thu Phương</v>
      </c>
      <c r="I10" s="49" t="s">
        <v>270</v>
      </c>
      <c r="J10" s="50"/>
      <c r="K10" s="50"/>
      <c r="L10" s="50"/>
      <c r="M10" s="50"/>
      <c r="N10" s="50"/>
      <c r="O10" s="50"/>
      <c r="P10" s="50"/>
      <c r="Q10" s="50"/>
      <c r="R10" s="50"/>
      <c r="S10" s="50"/>
      <c r="T10" s="50"/>
      <c r="U10" s="50"/>
      <c r="V10" s="50"/>
      <c r="W10" s="50"/>
      <c r="X10" s="50"/>
      <c r="Y10" s="50"/>
      <c r="Z10" s="50"/>
    </row>
    <row r="11" spans="1:26" ht="89.4" customHeight="1">
      <c r="A11" s="46" t="str">
        <f>IF(AND(E11=""),"","["&amp;TEXT($B$1,"##")&amp;"-"&amp;TEXT(ROW()-9- COUNTBLANK($E$8:E10) +1,"##")&amp;"]")</f>
        <v>[TinTuc-2]</v>
      </c>
      <c r="B11" s="25" t="s">
        <v>425</v>
      </c>
      <c r="C11" s="25" t="s">
        <v>202</v>
      </c>
      <c r="D11" s="3" t="s">
        <v>203</v>
      </c>
      <c r="E11" s="64" t="s">
        <v>427</v>
      </c>
      <c r="F11" s="47" t="s">
        <v>1</v>
      </c>
      <c r="G11" s="48">
        <v>45667</v>
      </c>
      <c r="H11" s="47" t="str">
        <f>$B$3</f>
        <v>Đỗ Thu Phương</v>
      </c>
      <c r="I11" s="49" t="s">
        <v>270</v>
      </c>
      <c r="J11" s="50"/>
      <c r="K11" s="50"/>
      <c r="L11" s="50"/>
      <c r="M11" s="50"/>
      <c r="N11" s="50"/>
      <c r="O11" s="50"/>
      <c r="P11" s="50"/>
      <c r="Q11" s="50"/>
      <c r="R11" s="50"/>
      <c r="S11" s="50"/>
      <c r="T11" s="50"/>
      <c r="U11" s="50"/>
      <c r="V11" s="50"/>
      <c r="W11" s="50"/>
      <c r="X11" s="50"/>
      <c r="Y11" s="50"/>
      <c r="Z11" s="50"/>
    </row>
    <row r="12" spans="1:26" ht="84" customHeight="1">
      <c r="A12" s="46" t="str">
        <f>IF(AND(E12=""),"","["&amp;TEXT($B$1,"##")&amp;"-"&amp;TEXT(ROW()-9- COUNTBLANK($E$8:E11) +1,"##")&amp;"]")</f>
        <v>[TinTuc-3]</v>
      </c>
      <c r="B12" s="25" t="s">
        <v>428</v>
      </c>
      <c r="C12" s="25" t="s">
        <v>205</v>
      </c>
      <c r="D12" s="3" t="s">
        <v>206</v>
      </c>
      <c r="E12" s="25" t="s">
        <v>429</v>
      </c>
      <c r="F12" s="26" t="s">
        <v>1</v>
      </c>
      <c r="G12" s="24">
        <v>45667</v>
      </c>
      <c r="H12" s="26" t="str">
        <f t="shared" ref="H12:H24" si="0">$B$3</f>
        <v>Đỗ Thu Phương</v>
      </c>
      <c r="I12" s="27" t="s">
        <v>270</v>
      </c>
      <c r="J12" s="28"/>
      <c r="K12" s="28"/>
      <c r="L12" s="28"/>
      <c r="M12" s="28"/>
      <c r="N12" s="28"/>
      <c r="O12" s="28"/>
      <c r="P12" s="28"/>
      <c r="Q12" s="28"/>
      <c r="R12" s="28"/>
      <c r="S12" s="28"/>
      <c r="T12" s="28"/>
      <c r="U12" s="28"/>
      <c r="V12" s="28"/>
      <c r="W12" s="28"/>
      <c r="X12" s="28"/>
      <c r="Y12" s="28"/>
      <c r="Z12" s="28"/>
    </row>
    <row r="13" spans="1:26" ht="235.2" customHeight="1">
      <c r="A13" s="46" t="str">
        <f>IF(AND(E13=""),"","["&amp;TEXT($B$1,"##")&amp;"-"&amp;TEXT(ROW()-9- COUNTBLANK($E$8:E12) +1,"##")&amp;"]")</f>
        <v>[TinTuc-4]</v>
      </c>
      <c r="B13" s="25" t="s">
        <v>207</v>
      </c>
      <c r="C13" s="25" t="s">
        <v>208</v>
      </c>
      <c r="D13" s="3" t="s">
        <v>209</v>
      </c>
      <c r="E13" s="25" t="s">
        <v>431</v>
      </c>
      <c r="F13" s="26" t="s">
        <v>1</v>
      </c>
      <c r="G13" s="24">
        <v>45667</v>
      </c>
      <c r="H13" s="26" t="str">
        <f t="shared" si="0"/>
        <v>Đỗ Thu Phương</v>
      </c>
      <c r="I13" s="27" t="s">
        <v>270</v>
      </c>
      <c r="J13" s="28"/>
      <c r="K13" s="28"/>
      <c r="L13" s="28"/>
      <c r="M13" s="28"/>
      <c r="N13" s="28"/>
      <c r="O13" s="28"/>
      <c r="P13" s="28"/>
      <c r="Q13" s="28"/>
      <c r="R13" s="28"/>
      <c r="S13" s="28"/>
      <c r="T13" s="28"/>
      <c r="U13" s="28"/>
      <c r="V13" s="28"/>
      <c r="W13" s="28"/>
      <c r="X13" s="28"/>
      <c r="Y13" s="28"/>
      <c r="Z13" s="28"/>
    </row>
    <row r="14" spans="1:26" ht="234.6" customHeight="1">
      <c r="A14" s="46" t="str">
        <f>IF(AND(E14=""),"","["&amp;TEXT($B$1,"##")&amp;"-"&amp;TEXT(ROW()-9- COUNTBLANK($E$8:E13) +1,"##")&amp;"]")</f>
        <v>[TinTuc-5]</v>
      </c>
      <c r="B14" s="25" t="s">
        <v>430</v>
      </c>
      <c r="C14" s="25" t="s">
        <v>210</v>
      </c>
      <c r="D14" s="3" t="s">
        <v>211</v>
      </c>
      <c r="E14" s="25" t="s">
        <v>432</v>
      </c>
      <c r="F14" s="26" t="s">
        <v>1</v>
      </c>
      <c r="G14" s="24">
        <v>45667</v>
      </c>
      <c r="H14" s="26" t="str">
        <f t="shared" si="0"/>
        <v>Đỗ Thu Phương</v>
      </c>
      <c r="I14" s="27" t="s">
        <v>270</v>
      </c>
      <c r="J14" s="28"/>
      <c r="K14" s="28"/>
      <c r="L14" s="28"/>
      <c r="M14" s="28"/>
      <c r="N14" s="28"/>
      <c r="O14" s="28"/>
      <c r="P14" s="28"/>
      <c r="Q14" s="28"/>
      <c r="R14" s="28"/>
      <c r="S14" s="28"/>
      <c r="T14" s="28"/>
      <c r="U14" s="28"/>
      <c r="V14" s="28"/>
      <c r="W14" s="28"/>
      <c r="X14" s="28"/>
      <c r="Y14" s="28"/>
      <c r="Z14" s="28"/>
    </row>
    <row r="15" spans="1:26" ht="18" customHeight="1">
      <c r="A15" s="22"/>
      <c r="B15" s="33" t="s">
        <v>201</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58.2" customHeight="1">
      <c r="A16" s="46" t="str">
        <f>IF(AND(E16=""),"","["&amp;TEXT($B$1,"##")&amp;"-"&amp;TEXT(ROW()-9- COUNTBLANK($E$8:E15) +1,"##")&amp;"]")</f>
        <v>[TinTuc-6]</v>
      </c>
      <c r="B16" s="25" t="s">
        <v>212</v>
      </c>
      <c r="C16" s="25" t="s">
        <v>213</v>
      </c>
      <c r="D16" s="3" t="s">
        <v>214</v>
      </c>
      <c r="E16" s="25" t="s">
        <v>215</v>
      </c>
      <c r="F16" s="26" t="s">
        <v>1</v>
      </c>
      <c r="G16" s="24">
        <v>45667</v>
      </c>
      <c r="H16" s="26" t="str">
        <f t="shared" si="0"/>
        <v>Đỗ Thu Phương</v>
      </c>
      <c r="I16" s="27" t="s">
        <v>270</v>
      </c>
      <c r="J16" s="28"/>
      <c r="K16" s="28"/>
      <c r="L16" s="28"/>
      <c r="M16" s="28"/>
      <c r="N16" s="28"/>
      <c r="O16" s="28"/>
      <c r="P16" s="28"/>
      <c r="Q16" s="28"/>
      <c r="R16" s="28"/>
      <c r="S16" s="28"/>
      <c r="T16" s="28"/>
      <c r="U16" s="28"/>
      <c r="V16" s="28"/>
      <c r="W16" s="28"/>
      <c r="X16" s="28"/>
      <c r="Y16" s="28"/>
      <c r="Z16" s="28"/>
    </row>
    <row r="17" spans="1:26" ht="61.8" customHeight="1">
      <c r="A17" s="46" t="str">
        <f>IF(AND(E17=""),"","["&amp;TEXT($B$1,"##")&amp;"-"&amp;TEXT(ROW()-9- COUNTBLANK($E$8:E16) +1,"##")&amp;"]")</f>
        <v>[TinTuc-7]</v>
      </c>
      <c r="B17" s="25" t="s">
        <v>216</v>
      </c>
      <c r="C17" s="25" t="s">
        <v>217</v>
      </c>
      <c r="D17" s="3" t="s">
        <v>218</v>
      </c>
      <c r="E17" s="25" t="s">
        <v>219</v>
      </c>
      <c r="F17" s="26" t="s">
        <v>1</v>
      </c>
      <c r="G17" s="24">
        <v>45667</v>
      </c>
      <c r="H17" s="26" t="str">
        <f t="shared" si="0"/>
        <v>Đỗ Thu Phương</v>
      </c>
      <c r="I17" s="27" t="s">
        <v>270</v>
      </c>
      <c r="J17" s="28"/>
      <c r="K17" s="28"/>
      <c r="L17" s="28"/>
      <c r="M17" s="28"/>
      <c r="N17" s="28"/>
      <c r="O17" s="28"/>
      <c r="P17" s="28"/>
      <c r="Q17" s="28"/>
      <c r="R17" s="28"/>
      <c r="S17" s="28"/>
      <c r="T17" s="28"/>
      <c r="U17" s="28"/>
      <c r="V17" s="28"/>
      <c r="W17" s="28"/>
      <c r="X17" s="28"/>
      <c r="Y17" s="28"/>
      <c r="Z17" s="28"/>
    </row>
    <row r="18" spans="1:26" ht="60.6" customHeight="1">
      <c r="A18" s="46" t="str">
        <f>IF(AND(E18=""),"","["&amp;TEXT($B$1,"##")&amp;"-"&amp;TEXT(ROW()-9- COUNTBLANK($E$8:E17) +1,"##")&amp;"]")</f>
        <v>[TinTuc-8]</v>
      </c>
      <c r="B18" s="25" t="s">
        <v>220</v>
      </c>
      <c r="C18" s="25" t="s">
        <v>221</v>
      </c>
      <c r="D18" s="3" t="s">
        <v>222</v>
      </c>
      <c r="E18" s="25" t="s">
        <v>223</v>
      </c>
      <c r="F18" s="26" t="s">
        <v>1</v>
      </c>
      <c r="G18" s="24">
        <v>45667</v>
      </c>
      <c r="H18" s="26" t="str">
        <f t="shared" si="0"/>
        <v>Đỗ Thu Phương</v>
      </c>
      <c r="I18" s="27" t="s">
        <v>270</v>
      </c>
      <c r="J18" s="28"/>
      <c r="K18" s="28"/>
      <c r="L18" s="28"/>
      <c r="M18" s="28"/>
      <c r="N18" s="28"/>
      <c r="O18" s="28"/>
      <c r="P18" s="28"/>
      <c r="Q18" s="28"/>
      <c r="R18" s="28"/>
      <c r="S18" s="28"/>
      <c r="T18" s="28"/>
      <c r="U18" s="28"/>
      <c r="V18" s="28"/>
      <c r="W18" s="28"/>
      <c r="X18" s="28"/>
      <c r="Y18" s="28"/>
      <c r="Z18" s="28"/>
    </row>
    <row r="19" spans="1:26" ht="58.2" customHeight="1">
      <c r="A19" s="46" t="str">
        <f>IF(AND(E19=""),"","["&amp;TEXT($B$1,"##")&amp;"-"&amp;TEXT(ROW()-9- COUNTBLANK($E$8:E18) +1,"##")&amp;"]")</f>
        <v>[TinTuc-9]</v>
      </c>
      <c r="B19" s="25" t="s">
        <v>227</v>
      </c>
      <c r="C19" s="25" t="s">
        <v>224</v>
      </c>
      <c r="D19" s="3" t="s">
        <v>225</v>
      </c>
      <c r="E19" s="25" t="s">
        <v>226</v>
      </c>
      <c r="F19" s="26" t="s">
        <v>2</v>
      </c>
      <c r="G19" s="24">
        <v>45667</v>
      </c>
      <c r="H19" s="26" t="str">
        <f t="shared" si="0"/>
        <v>Đỗ Thu Phương</v>
      </c>
      <c r="I19" s="27" t="s">
        <v>366</v>
      </c>
      <c r="J19" s="28"/>
      <c r="K19" s="28"/>
      <c r="L19" s="28"/>
      <c r="M19" s="28"/>
      <c r="N19" s="28"/>
      <c r="O19" s="28"/>
      <c r="P19" s="28"/>
      <c r="Q19" s="28"/>
      <c r="R19" s="28"/>
      <c r="S19" s="28"/>
      <c r="T19" s="28"/>
      <c r="U19" s="28"/>
      <c r="V19" s="28"/>
      <c r="W19" s="28"/>
      <c r="X19" s="28"/>
      <c r="Y19" s="28"/>
      <c r="Z19" s="28"/>
    </row>
    <row r="20" spans="1:26" ht="78.599999999999994" customHeight="1">
      <c r="A20" s="46" t="str">
        <f>IF(AND(E20=""),"","["&amp;TEXT($B$1,"##")&amp;"-"&amp;TEXT(ROW()-9- COUNTBLANK($E$8:E19) +1,"##")&amp;"]")</f>
        <v>[TinTuc-10]</v>
      </c>
      <c r="B20" s="25" t="s">
        <v>228</v>
      </c>
      <c r="C20" s="25" t="s">
        <v>229</v>
      </c>
      <c r="D20" s="3" t="s">
        <v>230</v>
      </c>
      <c r="E20" s="25" t="s">
        <v>231</v>
      </c>
      <c r="F20" s="26" t="s">
        <v>1</v>
      </c>
      <c r="G20" s="24">
        <v>45667</v>
      </c>
      <c r="H20" s="26" t="str">
        <f t="shared" si="0"/>
        <v>Đỗ Thu Phương</v>
      </c>
      <c r="I20" s="27" t="s">
        <v>270</v>
      </c>
      <c r="J20" s="28"/>
      <c r="K20" s="28"/>
      <c r="L20" s="28"/>
      <c r="M20" s="28"/>
      <c r="N20" s="28"/>
      <c r="O20" s="28"/>
      <c r="P20" s="28"/>
      <c r="Q20" s="28"/>
      <c r="R20" s="28"/>
      <c r="S20" s="28"/>
      <c r="T20" s="28"/>
      <c r="U20" s="28"/>
      <c r="V20" s="28"/>
      <c r="W20" s="28"/>
      <c r="X20" s="28"/>
      <c r="Y20" s="28"/>
      <c r="Z20" s="28"/>
    </row>
    <row r="21" spans="1:26" ht="97.2" customHeight="1">
      <c r="A21" s="46" t="str">
        <f>IF(AND(E21=""),"","["&amp;TEXT($B$1,"##")&amp;"-"&amp;TEXT(ROW()-9- COUNTBLANK($E$8:E20) +1,"##")&amp;"]")</f>
        <v>[TinTuc-11]</v>
      </c>
      <c r="B21" s="25" t="s">
        <v>204</v>
      </c>
      <c r="C21" s="25" t="s">
        <v>232</v>
      </c>
      <c r="D21" s="3" t="s">
        <v>369</v>
      </c>
      <c r="E21" s="25" t="s">
        <v>370</v>
      </c>
      <c r="F21" s="26" t="s">
        <v>1</v>
      </c>
      <c r="G21" s="24">
        <v>45667</v>
      </c>
      <c r="H21" s="26" t="str">
        <f t="shared" si="0"/>
        <v>Đỗ Thu Phương</v>
      </c>
      <c r="I21" s="27" t="s">
        <v>270</v>
      </c>
      <c r="J21" s="28"/>
      <c r="K21" s="28"/>
      <c r="L21" s="28"/>
      <c r="M21" s="28"/>
      <c r="N21" s="28"/>
      <c r="O21" s="28"/>
      <c r="P21" s="28"/>
      <c r="Q21" s="28"/>
      <c r="R21" s="28"/>
      <c r="S21" s="28"/>
      <c r="T21" s="28"/>
      <c r="U21" s="28"/>
      <c r="V21" s="28"/>
      <c r="W21" s="28"/>
      <c r="X21" s="28"/>
      <c r="Y21" s="28"/>
      <c r="Z21" s="28"/>
    </row>
    <row r="22" spans="1:26" ht="66" customHeight="1">
      <c r="A22" s="46" t="str">
        <f>IF(AND(E22=""),"","["&amp;TEXT($B$1,"##")&amp;"-"&amp;TEXT(ROW()-9- COUNTBLANK($E$8:E21) +1,"##")&amp;"]")</f>
        <v>[TinTuc-12]</v>
      </c>
      <c r="B22" s="25" t="s">
        <v>234</v>
      </c>
      <c r="C22" s="25" t="s">
        <v>235</v>
      </c>
      <c r="D22" s="3" t="s">
        <v>233</v>
      </c>
      <c r="E22" s="25" t="s">
        <v>236</v>
      </c>
      <c r="F22" s="26" t="s">
        <v>1</v>
      </c>
      <c r="G22" s="24">
        <v>45667</v>
      </c>
      <c r="H22" s="26" t="str">
        <f t="shared" si="0"/>
        <v>Đỗ Thu Phương</v>
      </c>
      <c r="I22" s="27" t="s">
        <v>360</v>
      </c>
      <c r="J22" s="28"/>
      <c r="K22" s="28"/>
      <c r="L22" s="28"/>
      <c r="M22" s="28"/>
      <c r="N22" s="28"/>
      <c r="O22" s="28"/>
      <c r="P22" s="28"/>
      <c r="Q22" s="28"/>
      <c r="R22" s="28"/>
      <c r="S22" s="28"/>
      <c r="T22" s="28"/>
      <c r="U22" s="28"/>
      <c r="V22" s="28"/>
      <c r="W22" s="28"/>
      <c r="X22" s="28"/>
      <c r="Y22" s="28"/>
      <c r="Z22" s="28"/>
    </row>
    <row r="23" spans="1:26" ht="66" customHeight="1">
      <c r="A23" s="46" t="str">
        <f>IF(AND(E23=""),"","["&amp;TEXT($B$1,"##")&amp;"-"&amp;TEXT(ROW()-9- COUNTBLANK($E$8:E22) +1,"##")&amp;"]")</f>
        <v>[TinTuc-13]</v>
      </c>
      <c r="B23" s="25" t="s">
        <v>207</v>
      </c>
      <c r="C23" s="25" t="s">
        <v>237</v>
      </c>
      <c r="D23" s="3" t="s">
        <v>367</v>
      </c>
      <c r="E23" s="25" t="s">
        <v>368</v>
      </c>
      <c r="F23" s="26" t="s">
        <v>1</v>
      </c>
      <c r="G23" s="24">
        <v>45667</v>
      </c>
      <c r="H23" s="26" t="str">
        <f t="shared" si="0"/>
        <v>Đỗ Thu Phương</v>
      </c>
      <c r="I23" s="27" t="s">
        <v>270</v>
      </c>
      <c r="J23" s="28"/>
      <c r="K23" s="28"/>
      <c r="L23" s="28"/>
      <c r="M23" s="28"/>
      <c r="N23" s="28"/>
      <c r="O23" s="28"/>
      <c r="P23" s="28"/>
      <c r="Q23" s="28"/>
      <c r="R23" s="28"/>
      <c r="S23" s="28"/>
      <c r="T23" s="28"/>
      <c r="U23" s="28"/>
      <c r="V23" s="28"/>
      <c r="W23" s="28"/>
      <c r="X23" s="28"/>
      <c r="Y23" s="28"/>
      <c r="Z23" s="28"/>
    </row>
    <row r="24" spans="1:26" ht="66" customHeight="1">
      <c r="A24" s="46" t="str">
        <f>IF(AND(E24=""),"","["&amp;TEXT($B$1,"##")&amp;"-"&amp;TEXT(ROW()-9- COUNTBLANK($E$8:E23) +1,"##")&amp;"]")</f>
        <v>[TinTuc-14]</v>
      </c>
      <c r="B24" s="25" t="s">
        <v>238</v>
      </c>
      <c r="C24" s="25" t="s">
        <v>239</v>
      </c>
      <c r="D24" s="3" t="s">
        <v>240</v>
      </c>
      <c r="E24" s="25" t="s">
        <v>241</v>
      </c>
      <c r="F24" s="26" t="s">
        <v>1</v>
      </c>
      <c r="G24" s="24">
        <v>45667</v>
      </c>
      <c r="H24" s="26" t="str">
        <f t="shared" si="0"/>
        <v>Đỗ Thu Phương</v>
      </c>
      <c r="I24" s="27" t="s">
        <v>270</v>
      </c>
      <c r="J24" s="28"/>
      <c r="K24" s="28"/>
      <c r="L24" s="28"/>
      <c r="M24" s="28"/>
      <c r="N24" s="28"/>
      <c r="O24" s="28"/>
      <c r="P24" s="28"/>
      <c r="Q24" s="28"/>
      <c r="R24" s="28"/>
      <c r="S24" s="28"/>
      <c r="T24" s="28"/>
      <c r="U24" s="28"/>
      <c r="V24" s="28"/>
      <c r="W24" s="28"/>
      <c r="X24" s="28"/>
      <c r="Y24" s="28"/>
      <c r="Z24" s="28"/>
    </row>
    <row r="25" spans="1:26" ht="66" customHeight="1">
      <c r="A25" s="28"/>
      <c r="B25" s="28"/>
      <c r="C25" s="28"/>
      <c r="D25" s="28"/>
      <c r="E25" s="28"/>
      <c r="F25" s="28"/>
      <c r="G25" s="28"/>
      <c r="H25" s="28"/>
      <c r="I25" s="28"/>
      <c r="J25" s="28"/>
      <c r="K25" s="28"/>
      <c r="L25" s="28"/>
      <c r="M25" s="28"/>
      <c r="N25" s="28"/>
      <c r="O25" s="28"/>
      <c r="P25" s="28"/>
      <c r="Q25" s="28"/>
    </row>
    <row r="26" spans="1:26" s="65" customFormat="1" ht="54" customHeight="1"/>
    <row r="27" spans="1:26" s="65" customFormat="1" ht="52.5" customHeight="1"/>
    <row r="28" spans="1:26" s="65" customFormat="1" ht="56.55" customHeight="1"/>
    <row r="29" spans="1:26" s="65" customFormat="1" ht="54.75" customHeight="1"/>
    <row r="30" spans="1:26" s="65" customFormat="1" ht="45.45" customHeight="1"/>
    <row r="31" spans="1:26" s="65" customFormat="1" ht="40.5" customHeight="1"/>
    <row r="32" spans="1:26" s="65" customFormat="1" ht="46.5" customHeight="1"/>
    <row r="33" s="1" customFormat="1" ht="39" customHeight="1"/>
    <row r="34" s="1" customFormat="1" ht="32.25" customHeight="1"/>
    <row r="35" s="1" customFormat="1" ht="38.25" customHeight="1"/>
    <row r="36" s="1" customFormat="1" ht="45" customHeight="1"/>
    <row r="37" s="1" customFormat="1" ht="12.75" customHeight="1"/>
    <row r="38" s="1" customFormat="1" ht="41.25" customHeight="1"/>
    <row r="39" ht="31.5" customHeight="1"/>
    <row r="40" ht="14.25" customHeight="1"/>
    <row r="41" ht="32.25" customHeight="1"/>
    <row r="42" ht="72.75" customHeight="1"/>
    <row r="43" ht="42.75" customHeight="1"/>
    <row r="44" ht="38.25" customHeight="1"/>
    <row r="45" ht="35.25" customHeight="1"/>
    <row r="46" ht="33" customHeight="1"/>
    <row r="47" ht="38.25" customHeight="1"/>
    <row r="48" ht="24" customHeight="1"/>
    <row r="49" spans="1:9" ht="30.75" customHeight="1"/>
    <row r="50" spans="1:9" ht="17.25" customHeight="1"/>
    <row r="51" spans="1:9" ht="22.5" customHeight="1"/>
    <row r="52" spans="1:9" ht="24.75" customHeight="1"/>
    <row r="53" spans="1:9" ht="27" customHeight="1"/>
    <row r="54" spans="1:9" ht="49.5" customHeight="1"/>
    <row r="55" spans="1:9" ht="24" customHeight="1"/>
    <row r="57" spans="1:9" ht="28.5" customHeight="1"/>
    <row r="58" spans="1:9" ht="28.5" customHeight="1"/>
    <row r="59" spans="1:9" ht="43.5" customHeight="1"/>
    <row r="60" spans="1:9" ht="32.25" customHeight="1"/>
    <row r="61" spans="1:9" ht="14.25" customHeight="1">
      <c r="A61" s="43" t="str">
        <f>IF(AND(E61=""),"","["&amp;TEXT($B$1,"##")&amp;"-"&amp;TEXT(ROW()-9- COUNTBLANK($E$8:E11)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3" t="str">
        <f>IF(AND(E69=""),"","["&amp;TEXT($B$1,"##")&amp;"-"&amp;TEXT(ROW()-9- COUNTBLANK($E$8:E68) +1,"##")&amp;"]")</f>
        <v/>
      </c>
      <c r="B69" s="44"/>
      <c r="C69" s="34"/>
      <c r="D69" s="45"/>
      <c r="E69" s="44"/>
      <c r="F69" s="34"/>
      <c r="G69" s="34"/>
      <c r="H69" s="1"/>
      <c r="I69" s="37"/>
    </row>
    <row r="70" spans="1:9" ht="14.25" customHeight="1">
      <c r="A70" s="43" t="str">
        <f>IF(AND(E70=""),"","["&amp;TEXT($B$1,"##")&amp;"-"&amp;TEXT(ROW()-9- COUNTBLANK($E$8:E69) +1,"##")&amp;"]")</f>
        <v/>
      </c>
      <c r="B70" s="44"/>
      <c r="C70" s="34"/>
      <c r="D70" s="45"/>
      <c r="E70" s="44"/>
      <c r="F70" s="34"/>
      <c r="G70" s="34"/>
      <c r="H70" s="1"/>
      <c r="I70" s="37"/>
    </row>
    <row r="71" spans="1:9" ht="14.25" customHeight="1">
      <c r="A71" s="45"/>
      <c r="B71" s="44"/>
      <c r="C71" s="34"/>
      <c r="D71" s="45"/>
      <c r="E71" s="44"/>
      <c r="F71" s="34"/>
      <c r="G71" s="34"/>
      <c r="H71" s="1"/>
      <c r="I71" s="37"/>
    </row>
    <row r="72" spans="1:9" ht="14.25" customHeight="1">
      <c r="A72" s="45"/>
      <c r="B72" s="44"/>
      <c r="C72" s="34"/>
      <c r="D72" s="45"/>
      <c r="E72" s="44"/>
      <c r="F72" s="34"/>
      <c r="G72" s="34"/>
      <c r="H72" s="1"/>
      <c r="I72" s="37"/>
    </row>
    <row r="73" spans="1:9" ht="14.25" customHeight="1">
      <c r="A73" s="38"/>
      <c r="B73" s="39"/>
      <c r="C73" s="34"/>
      <c r="D73" s="38"/>
      <c r="E73" s="40"/>
      <c r="F73" s="41"/>
      <c r="G73" s="42"/>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4.25" customHeight="1">
      <c r="B986" s="29"/>
      <c r="C986" s="30"/>
      <c r="E986" s="31"/>
      <c r="F986" s="2"/>
      <c r="G986" s="1"/>
      <c r="H986" s="1"/>
      <c r="I986" s="32"/>
    </row>
    <row r="987" spans="2:9" ht="14.25" customHeight="1">
      <c r="B987" s="29"/>
      <c r="C987" s="30"/>
      <c r="E987" s="31"/>
      <c r="F987" s="2"/>
      <c r="G987" s="1"/>
      <c r="H987" s="1"/>
      <c r="I987" s="32"/>
    </row>
    <row r="988" spans="2:9" ht="15" customHeight="1"/>
    <row r="989" spans="2:9" ht="15" customHeight="1"/>
  </sheetData>
  <mergeCells count="3">
    <mergeCell ref="B1:E1"/>
    <mergeCell ref="B2:E2"/>
    <mergeCell ref="B3:E3"/>
  </mergeCells>
  <conditionalFormatting sqref="F1:F24 F61:F1048576">
    <cfRule type="cellIs" dxfId="31" priority="1" operator="equal">
      <formula>"N/A"</formula>
    </cfRule>
    <cfRule type="cellIs" dxfId="30" priority="2" operator="equal">
      <formula>"Fail"</formula>
    </cfRule>
    <cfRule type="cellIs" dxfId="29" priority="3" operator="equal">
      <formula>Fail</formula>
    </cfRule>
    <cfRule type="cellIs" dxfId="28" priority="4" operator="equal">
      <formula>"Pass"</formula>
    </cfRule>
  </conditionalFormatting>
  <dataValidations count="2">
    <dataValidation type="list" allowBlank="1" showErrorMessage="1" sqref="F10:F14 F16:F24" xr:uid="{65E49989-42D0-4894-9548-EFA3B172513D}">
      <formula1>"Pass,Fail,N/A,Untested"</formula1>
    </dataValidation>
    <dataValidation type="list" allowBlank="1" showErrorMessage="1" sqref="F1:H2" xr:uid="{CB0DF5C4-15D7-43B0-A5F2-B3E1C81583B7}">
      <formula1>$J$1:$J$5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0793C-06E6-4083-A5AD-0EA4B9440616}">
  <dimension ref="A1:Z987"/>
  <sheetViews>
    <sheetView topLeftCell="A10" zoomScale="70" zoomScaleNormal="70" workbookViewId="0">
      <selection activeCell="G24" sqref="G24"/>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1" t="s">
        <v>301</v>
      </c>
      <c r="C1" s="92"/>
      <c r="D1" s="92"/>
      <c r="E1" s="93"/>
      <c r="F1" s="51"/>
      <c r="G1" s="52"/>
      <c r="H1" s="52"/>
      <c r="I1" s="53"/>
      <c r="J1" s="54"/>
      <c r="K1" s="54"/>
      <c r="L1" s="54"/>
      <c r="M1" s="54"/>
      <c r="N1" s="54"/>
      <c r="O1" s="54"/>
      <c r="P1" s="54"/>
      <c r="Q1" s="54"/>
      <c r="R1" s="54"/>
      <c r="S1" s="54"/>
      <c r="T1" s="54"/>
      <c r="U1" s="54"/>
      <c r="V1" s="54"/>
      <c r="W1" s="54"/>
      <c r="X1" s="54"/>
      <c r="Y1" s="54"/>
      <c r="Z1" s="54"/>
    </row>
    <row r="2" spans="1:26" ht="14.25" customHeight="1">
      <c r="A2" s="5" t="s">
        <v>7</v>
      </c>
      <c r="B2" s="94" t="s">
        <v>8</v>
      </c>
      <c r="C2" s="92"/>
      <c r="D2" s="92"/>
      <c r="E2" s="95"/>
      <c r="F2" s="55"/>
      <c r="G2" s="56"/>
      <c r="H2" s="56"/>
      <c r="I2" s="53"/>
      <c r="J2" s="54"/>
      <c r="K2" s="54"/>
      <c r="L2" s="54"/>
      <c r="M2" s="54"/>
      <c r="N2" s="54"/>
      <c r="O2" s="54"/>
      <c r="P2" s="54"/>
      <c r="Q2" s="54"/>
      <c r="R2" s="54"/>
      <c r="S2" s="54"/>
      <c r="T2" s="54"/>
      <c r="U2" s="54"/>
      <c r="V2" s="54"/>
      <c r="W2" s="54"/>
      <c r="X2" s="54"/>
      <c r="Y2" s="54"/>
      <c r="Z2" s="54"/>
    </row>
    <row r="3" spans="1:26" ht="14.25" customHeight="1">
      <c r="A3" s="4" t="s">
        <v>9</v>
      </c>
      <c r="B3" s="96" t="s">
        <v>20</v>
      </c>
      <c r="C3" s="92"/>
      <c r="D3" s="92"/>
      <c r="E3" s="95"/>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13</v>
      </c>
      <c r="B5" s="10">
        <f>COUNTIF(F:F,"Fail")</f>
        <v>1</v>
      </c>
      <c r="C5" s="10">
        <f>COUNTIF(F:F,"Untested")</f>
        <v>0</v>
      </c>
      <c r="D5" s="11">
        <f>COUNTIF(F:F,"N/A")</f>
        <v>0</v>
      </c>
      <c r="E5" s="10">
        <f>SUM(A5:D5)</f>
        <v>14</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18</v>
      </c>
      <c r="C9" s="23"/>
      <c r="D9" s="22"/>
      <c r="E9" s="23"/>
      <c r="F9" s="60"/>
      <c r="G9" s="60"/>
      <c r="H9" s="60"/>
      <c r="I9" s="61"/>
      <c r="J9" s="62"/>
      <c r="K9" s="63"/>
      <c r="L9" s="63"/>
      <c r="M9" s="63"/>
      <c r="N9" s="63"/>
      <c r="O9" s="63"/>
      <c r="P9" s="63"/>
      <c r="Q9" s="63"/>
      <c r="R9" s="63"/>
      <c r="S9" s="63"/>
      <c r="T9" s="63"/>
      <c r="U9" s="63"/>
      <c r="V9" s="63"/>
      <c r="W9" s="63"/>
      <c r="X9" s="63"/>
      <c r="Y9" s="63"/>
      <c r="Z9" s="63"/>
    </row>
    <row r="10" spans="1:26" ht="42" customHeight="1">
      <c r="A10" s="46" t="str">
        <f>IF(AND(E10=""),"","["&amp;TEXT($B$1,"##")&amp;"-"&amp;TEXT(ROW()-9- COUNTBLANK($E$8:E9) +1,"##")&amp;"]")</f>
        <v>[GioHang-1]</v>
      </c>
      <c r="B10" s="25" t="s">
        <v>395</v>
      </c>
      <c r="C10" s="25" t="s">
        <v>30</v>
      </c>
      <c r="D10" s="3" t="s">
        <v>396</v>
      </c>
      <c r="E10" s="64" t="s">
        <v>397</v>
      </c>
      <c r="F10" s="47" t="s">
        <v>1</v>
      </c>
      <c r="G10" s="48">
        <v>45667</v>
      </c>
      <c r="H10" s="47" t="str">
        <f>$B$3</f>
        <v>Đỗ Thu Phương</v>
      </c>
      <c r="I10" s="49" t="s">
        <v>308</v>
      </c>
      <c r="K10" s="50"/>
      <c r="L10" s="50"/>
      <c r="M10" s="50"/>
      <c r="N10" s="50"/>
      <c r="O10" s="50"/>
      <c r="P10" s="50"/>
      <c r="Q10" s="50"/>
      <c r="R10" s="50"/>
      <c r="S10" s="50"/>
      <c r="T10" s="50"/>
      <c r="U10" s="50"/>
      <c r="V10" s="50"/>
      <c r="W10" s="50"/>
      <c r="X10" s="50"/>
      <c r="Y10" s="50"/>
      <c r="Z10" s="50"/>
    </row>
    <row r="11" spans="1:26" ht="160.19999999999999" customHeight="1">
      <c r="A11" s="46" t="str">
        <f>IF(AND(E11=""),"","["&amp;TEXT($B$1,"##")&amp;"-"&amp;TEXT(ROW()-9- COUNTBLANK($E$8:E10) +1,"##")&amp;"]")</f>
        <v>[GioHang-2]</v>
      </c>
      <c r="B11" s="25" t="s">
        <v>50</v>
      </c>
      <c r="C11" s="25" t="s">
        <v>48</v>
      </c>
      <c r="D11" s="3" t="s">
        <v>51</v>
      </c>
      <c r="E11" s="25" t="s">
        <v>399</v>
      </c>
      <c r="F11" s="26" t="s">
        <v>1</v>
      </c>
      <c r="G11" s="24">
        <v>45667</v>
      </c>
      <c r="H11" s="26" t="str">
        <f t="shared" ref="H11:H24" si="0">$B$3</f>
        <v>Đỗ Thu Phương</v>
      </c>
      <c r="I11" s="75" t="s">
        <v>308</v>
      </c>
      <c r="J11" s="28"/>
      <c r="K11" s="28"/>
      <c r="L11" s="28"/>
      <c r="M11" s="28"/>
      <c r="N11" s="28"/>
      <c r="O11" s="28"/>
      <c r="P11" s="28"/>
      <c r="Q11" s="28"/>
      <c r="R11" s="28"/>
      <c r="S11" s="28"/>
      <c r="T11" s="28"/>
      <c r="U11" s="28"/>
      <c r="V11" s="28"/>
      <c r="W11" s="28"/>
      <c r="X11" s="28"/>
      <c r="Y11" s="28"/>
      <c r="Z11" s="28"/>
    </row>
    <row r="12" spans="1:26" ht="111" customHeight="1">
      <c r="A12" s="46" t="str">
        <f>IF(AND(E12=""),"","["&amp;TEXT($B$1,"##")&amp;"-"&amp;TEXT(ROW()-9- COUNTBLANK($E$8:E11) +1,"##")&amp;"]")</f>
        <v>[GioHang-3]</v>
      </c>
      <c r="B12" s="25" t="s">
        <v>52</v>
      </c>
      <c r="C12" s="25" t="s">
        <v>46</v>
      </c>
      <c r="D12" s="3" t="s">
        <v>403</v>
      </c>
      <c r="E12" s="25" t="s">
        <v>400</v>
      </c>
      <c r="F12" s="26" t="s">
        <v>1</v>
      </c>
      <c r="G12" s="24">
        <v>45667</v>
      </c>
      <c r="H12" s="26" t="str">
        <f t="shared" si="0"/>
        <v>Đỗ Thu Phương</v>
      </c>
      <c r="I12" s="27" t="s">
        <v>308</v>
      </c>
      <c r="J12" s="28"/>
      <c r="K12" s="28"/>
      <c r="L12" s="28"/>
      <c r="M12" s="28"/>
      <c r="N12" s="28"/>
      <c r="O12" s="28"/>
      <c r="P12" s="28"/>
      <c r="Q12" s="28"/>
      <c r="R12" s="28"/>
      <c r="S12" s="28"/>
      <c r="T12" s="28"/>
      <c r="U12" s="28"/>
      <c r="V12" s="28"/>
      <c r="W12" s="28"/>
      <c r="X12" s="28"/>
      <c r="Y12" s="28"/>
      <c r="Z12" s="28"/>
    </row>
    <row r="13" spans="1:26" ht="52.8" customHeight="1">
      <c r="A13" s="46" t="str">
        <f>IF(AND(E13=""),"","["&amp;TEXT($B$1,"##")&amp;"-"&amp;TEXT(ROW()-9- COUNTBLANK($E$8:E12) +1,"##")&amp;"]")</f>
        <v>[GioHang-4]</v>
      </c>
      <c r="B13" s="25" t="s">
        <v>401</v>
      </c>
      <c r="C13" s="25" t="s">
        <v>47</v>
      </c>
      <c r="D13" s="3" t="s">
        <v>53</v>
      </c>
      <c r="E13" s="25" t="s">
        <v>402</v>
      </c>
      <c r="F13" s="26" t="s">
        <v>1</v>
      </c>
      <c r="G13" s="24">
        <v>45667</v>
      </c>
      <c r="H13" s="26" t="str">
        <f t="shared" si="0"/>
        <v>Đỗ Thu Phương</v>
      </c>
      <c r="I13" s="27" t="s">
        <v>308</v>
      </c>
      <c r="J13" s="28"/>
      <c r="K13" s="28"/>
      <c r="L13" s="28"/>
      <c r="M13" s="28"/>
      <c r="N13" s="28"/>
      <c r="O13" s="28"/>
      <c r="P13" s="28"/>
      <c r="Q13" s="28"/>
      <c r="R13" s="28"/>
      <c r="S13" s="28"/>
      <c r="T13" s="28"/>
      <c r="U13" s="28"/>
      <c r="V13" s="28"/>
      <c r="W13" s="28"/>
      <c r="X13" s="28"/>
      <c r="Y13" s="28"/>
      <c r="Z13" s="28"/>
    </row>
    <row r="14" spans="1:26" ht="182.4" customHeight="1">
      <c r="A14" s="46" t="str">
        <f>IF(AND(E14=""),"","["&amp;TEXT($B$1,"##")&amp;"-"&amp;TEXT(ROW()-9- COUNTBLANK($E$8:E13) +1,"##")&amp;"]")</f>
        <v>[GioHang-5]</v>
      </c>
      <c r="B14" s="25" t="s">
        <v>54</v>
      </c>
      <c r="C14" s="25" t="s">
        <v>55</v>
      </c>
      <c r="D14" s="3" t="s">
        <v>56</v>
      </c>
      <c r="E14" s="25" t="s">
        <v>398</v>
      </c>
      <c r="F14" s="26" t="s">
        <v>1</v>
      </c>
      <c r="G14" s="24">
        <v>45667</v>
      </c>
      <c r="H14" s="26" t="str">
        <f t="shared" si="0"/>
        <v>Đỗ Thu Phương</v>
      </c>
      <c r="I14" s="27" t="s">
        <v>360</v>
      </c>
      <c r="J14" s="28"/>
      <c r="K14" s="28"/>
      <c r="L14" s="28"/>
      <c r="M14" s="28"/>
      <c r="N14" s="28"/>
      <c r="O14" s="28"/>
      <c r="P14" s="28"/>
      <c r="Q14" s="28"/>
      <c r="R14" s="28"/>
      <c r="S14" s="28"/>
      <c r="T14" s="28"/>
      <c r="U14" s="28"/>
      <c r="V14" s="28"/>
      <c r="W14" s="28"/>
      <c r="X14" s="28"/>
      <c r="Y14" s="28"/>
      <c r="Z14" s="28"/>
    </row>
    <row r="15" spans="1:26" ht="19.2" customHeight="1">
      <c r="A15" s="22"/>
      <c r="B15" s="33" t="s">
        <v>86</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54.6" customHeight="1">
      <c r="A16" s="46" t="str">
        <f>IF(AND(E16=""),"","["&amp;TEXT($B$1,"##")&amp;"-"&amp;TEXT(ROW()-9- COUNTBLANK($E$8:E15) +1,"##")&amp;"]")</f>
        <v>[GioHang-6]</v>
      </c>
      <c r="B16" s="25" t="s">
        <v>85</v>
      </c>
      <c r="C16" s="25" t="s">
        <v>87</v>
      </c>
      <c r="D16" s="3" t="s">
        <v>302</v>
      </c>
      <c r="E16" s="25" t="s">
        <v>303</v>
      </c>
      <c r="F16" s="26" t="s">
        <v>1</v>
      </c>
      <c r="G16" s="24">
        <v>45667</v>
      </c>
      <c r="H16" s="26" t="str">
        <f t="shared" si="0"/>
        <v>Đỗ Thu Phương</v>
      </c>
      <c r="I16" s="27" t="s">
        <v>308</v>
      </c>
      <c r="J16" s="28"/>
      <c r="K16" s="28"/>
      <c r="L16" s="28"/>
      <c r="M16" s="28"/>
      <c r="N16" s="28"/>
      <c r="O16" s="28"/>
      <c r="P16" s="28"/>
      <c r="Q16" s="28"/>
      <c r="R16" s="28"/>
      <c r="S16" s="28"/>
      <c r="T16" s="28"/>
      <c r="U16" s="28"/>
      <c r="V16" s="28"/>
      <c r="W16" s="28"/>
      <c r="X16" s="28"/>
      <c r="Y16" s="28"/>
      <c r="Z16" s="28"/>
    </row>
    <row r="17" spans="1:26" ht="59.4" customHeight="1">
      <c r="A17" s="46" t="str">
        <f>IF(AND(E17=""),"","["&amp;TEXT($B$1,"##")&amp;"-"&amp;TEXT(ROW()-9- COUNTBLANK($E$8:E16) +1,"##")&amp;"]")</f>
        <v>[GioHang-7]</v>
      </c>
      <c r="B17" s="25" t="s">
        <v>89</v>
      </c>
      <c r="C17" s="25" t="s">
        <v>90</v>
      </c>
      <c r="D17" s="3" t="s">
        <v>88</v>
      </c>
      <c r="E17" s="25" t="s">
        <v>91</v>
      </c>
      <c r="F17" s="26" t="s">
        <v>1</v>
      </c>
      <c r="G17" s="24">
        <v>45667</v>
      </c>
      <c r="H17" s="26" t="str">
        <f t="shared" si="0"/>
        <v>Đỗ Thu Phương</v>
      </c>
      <c r="I17" s="27" t="s">
        <v>360</v>
      </c>
      <c r="J17" s="28"/>
      <c r="K17" s="28"/>
      <c r="L17" s="28"/>
      <c r="M17" s="28"/>
      <c r="N17" s="28"/>
      <c r="O17" s="28"/>
      <c r="P17" s="28"/>
      <c r="Q17" s="28"/>
      <c r="R17" s="28"/>
      <c r="S17" s="28"/>
      <c r="T17" s="28"/>
      <c r="U17" s="28"/>
      <c r="V17" s="28"/>
      <c r="W17" s="28"/>
      <c r="X17" s="28"/>
      <c r="Y17" s="28"/>
      <c r="Z17" s="28"/>
    </row>
    <row r="18" spans="1:26" ht="56.4" customHeight="1">
      <c r="A18" s="46" t="str">
        <f>IF(AND(E18=""),"","["&amp;TEXT($B$1,"##")&amp;"-"&amp;TEXT(ROW()-9- COUNTBLANK($E$8:E17) +1,"##")&amp;"]")</f>
        <v>[GioHang-8]</v>
      </c>
      <c r="B18" s="25" t="s">
        <v>92</v>
      </c>
      <c r="C18" s="25" t="s">
        <v>93</v>
      </c>
      <c r="D18" s="3" t="s">
        <v>94</v>
      </c>
      <c r="E18" s="25" t="s">
        <v>95</v>
      </c>
      <c r="F18" s="26" t="s">
        <v>1</v>
      </c>
      <c r="G18" s="24">
        <v>45667</v>
      </c>
      <c r="H18" s="26" t="str">
        <f t="shared" si="0"/>
        <v>Đỗ Thu Phương</v>
      </c>
      <c r="I18" s="27" t="s">
        <v>308</v>
      </c>
      <c r="J18" s="28"/>
      <c r="K18" s="28"/>
      <c r="L18" s="28"/>
      <c r="M18" s="28"/>
      <c r="N18" s="28"/>
      <c r="O18" s="28"/>
      <c r="P18" s="28"/>
      <c r="Q18" s="28"/>
      <c r="R18" s="28"/>
      <c r="S18" s="28"/>
      <c r="T18" s="28"/>
      <c r="U18" s="28"/>
      <c r="V18" s="28"/>
      <c r="W18" s="28"/>
      <c r="X18" s="28"/>
      <c r="Y18" s="28"/>
      <c r="Z18" s="28"/>
    </row>
    <row r="19" spans="1:26" ht="64.8" customHeight="1">
      <c r="A19" s="46" t="str">
        <f>IF(AND(E19=""),"","["&amp;TEXT($B$1,"##")&amp;"-"&amp;TEXT(ROW()-9- COUNTBLANK($E$8:E18) +1,"##")&amp;"]")</f>
        <v>[GioHang-9]</v>
      </c>
      <c r="B19" s="25" t="s">
        <v>242</v>
      </c>
      <c r="C19" s="25" t="s">
        <v>93</v>
      </c>
      <c r="D19" s="3" t="s">
        <v>97</v>
      </c>
      <c r="E19" s="25" t="s">
        <v>33</v>
      </c>
      <c r="F19" s="26" t="s">
        <v>1</v>
      </c>
      <c r="G19" s="24">
        <v>45667</v>
      </c>
      <c r="H19" s="26" t="str">
        <f t="shared" si="0"/>
        <v>Đỗ Thu Phương</v>
      </c>
      <c r="I19" s="27" t="s">
        <v>308</v>
      </c>
      <c r="J19" s="28"/>
      <c r="K19" s="28"/>
      <c r="L19" s="28"/>
      <c r="M19" s="28"/>
      <c r="N19" s="28"/>
      <c r="O19" s="28"/>
      <c r="P19" s="28"/>
      <c r="Q19" s="28"/>
      <c r="R19" s="28"/>
      <c r="S19" s="28"/>
      <c r="T19" s="28"/>
      <c r="U19" s="28"/>
      <c r="V19" s="28"/>
      <c r="W19" s="28"/>
      <c r="X19" s="28"/>
      <c r="Y19" s="28"/>
      <c r="Z19" s="28"/>
    </row>
    <row r="20" spans="1:26" s="65" customFormat="1" ht="64.2" customHeight="1">
      <c r="A20" s="46" t="str">
        <f>IF(AND(E20=""),"","["&amp;TEXT($B$1,"##")&amp;"-"&amp;TEXT(ROW()-9- COUNTBLANK($E$8:E19) +1,"##")&amp;"]")</f>
        <v>[GioHang-10]</v>
      </c>
      <c r="B20" s="25" t="s">
        <v>35</v>
      </c>
      <c r="C20" s="25" t="s">
        <v>34</v>
      </c>
      <c r="D20" s="3" t="s">
        <v>96</v>
      </c>
      <c r="E20" s="25" t="s">
        <v>98</v>
      </c>
      <c r="F20" s="26" t="s">
        <v>1</v>
      </c>
      <c r="G20" s="24">
        <v>45667</v>
      </c>
      <c r="H20" s="26" t="str">
        <f t="shared" si="0"/>
        <v>Đỗ Thu Phương</v>
      </c>
      <c r="I20" s="27" t="s">
        <v>308</v>
      </c>
    </row>
    <row r="21" spans="1:26" s="65" customFormat="1" ht="109.2" customHeight="1">
      <c r="A21" s="46" t="str">
        <f>IF(AND(E21=""),"","["&amp;TEXT($B$1,"##")&amp;"-"&amp;TEXT(ROW()-9- COUNTBLANK($E$8:E20) +1,"##")&amp;"]")</f>
        <v>[GioHang-11]</v>
      </c>
      <c r="B21" s="25" t="s">
        <v>309</v>
      </c>
      <c r="C21" s="25" t="s">
        <v>34</v>
      </c>
      <c r="D21" s="3" t="s">
        <v>310</v>
      </c>
      <c r="E21" s="25" t="s">
        <v>311</v>
      </c>
      <c r="F21" s="26" t="s">
        <v>1</v>
      </c>
      <c r="G21" s="24">
        <v>45667</v>
      </c>
      <c r="H21" s="26" t="str">
        <f t="shared" si="0"/>
        <v>Đỗ Thu Phương</v>
      </c>
      <c r="I21" s="27" t="s">
        <v>308</v>
      </c>
    </row>
    <row r="22" spans="1:26" s="65" customFormat="1" ht="51.45" customHeight="1">
      <c r="A22" s="46" t="str">
        <f>IF(AND(E22=""),"","["&amp;TEXT($B$1,"##")&amp;"-"&amp;TEXT(ROW()-9- COUNTBLANK($E$8:E21) +1,"##")&amp;"]")</f>
        <v>[GioHang-12]</v>
      </c>
      <c r="B22" s="25" t="s">
        <v>36</v>
      </c>
      <c r="C22" s="25" t="s">
        <v>37</v>
      </c>
      <c r="D22" s="3" t="s">
        <v>38</v>
      </c>
      <c r="E22" s="25" t="s">
        <v>39</v>
      </c>
      <c r="F22" s="26" t="s">
        <v>1</v>
      </c>
      <c r="G22" s="24">
        <v>45667</v>
      </c>
      <c r="H22" s="26" t="str">
        <f t="shared" si="0"/>
        <v>Đỗ Thu Phương</v>
      </c>
      <c r="I22" s="27" t="s">
        <v>308</v>
      </c>
    </row>
    <row r="23" spans="1:26" s="65" customFormat="1" ht="51.45" customHeight="1">
      <c r="A23" s="46" t="str">
        <f>IF(AND(E23=""),"","["&amp;TEXT($B$1,"##")&amp;"-"&amp;TEXT(ROW()-9- COUNTBLANK($E$8:E22) +1,"##")&amp;"]")</f>
        <v>[GioHang-13]</v>
      </c>
      <c r="B23" s="25" t="s">
        <v>43</v>
      </c>
      <c r="C23" s="25" t="s">
        <v>40</v>
      </c>
      <c r="D23" s="3" t="s">
        <v>41</v>
      </c>
      <c r="E23" s="25" t="s">
        <v>42</v>
      </c>
      <c r="F23" s="26" t="s">
        <v>1</v>
      </c>
      <c r="G23" s="24">
        <v>45667</v>
      </c>
      <c r="H23" s="26" t="str">
        <f t="shared" si="0"/>
        <v>Đỗ Thu Phương</v>
      </c>
      <c r="I23" s="27" t="s">
        <v>360</v>
      </c>
    </row>
    <row r="24" spans="1:26" s="65" customFormat="1" ht="120.6" customHeight="1">
      <c r="A24" s="46" t="str">
        <f>IF(AND(E24=""),"","["&amp;TEXT($B$1,"##")&amp;"-"&amp;TEXT(ROW()-9- COUNTBLANK($E$8:E23) +1,"##")&amp;"]")</f>
        <v>[GioHang-14]</v>
      </c>
      <c r="B24" s="25" t="s">
        <v>305</v>
      </c>
      <c r="C24" s="25" t="s">
        <v>304</v>
      </c>
      <c r="D24" s="3" t="s">
        <v>306</v>
      </c>
      <c r="E24" s="25" t="s">
        <v>307</v>
      </c>
      <c r="F24" s="26" t="s">
        <v>2</v>
      </c>
      <c r="G24" s="24">
        <v>45667</v>
      </c>
      <c r="H24" s="26" t="str">
        <f t="shared" si="0"/>
        <v>Đỗ Thu Phương</v>
      </c>
      <c r="I24" s="27" t="s">
        <v>365</v>
      </c>
    </row>
    <row r="25" spans="1:26" s="65" customFormat="1" ht="95.4" customHeight="1"/>
    <row r="26" spans="1:26" s="65" customFormat="1" ht="51.45" customHeight="1"/>
    <row r="27" spans="1:26" s="65" customFormat="1" ht="51.45" customHeight="1"/>
    <row r="28" spans="1:26" s="65" customFormat="1" ht="51.45" customHeight="1"/>
    <row r="29" spans="1:26" s="65" customFormat="1" ht="90" customHeight="1"/>
    <row r="30" spans="1:26" s="65" customFormat="1" ht="46.5" customHeight="1"/>
    <row r="31" spans="1:26" s="1" customFormat="1" ht="39" customHeight="1"/>
    <row r="32" spans="1:26" s="1" customFormat="1" ht="32.25" customHeight="1"/>
    <row r="33" s="1" customFormat="1" ht="38.25" customHeight="1"/>
    <row r="34" s="1" customFormat="1" ht="45" customHeight="1"/>
    <row r="35" s="1" customFormat="1" ht="12.75" customHeight="1"/>
    <row r="36" s="1" customFormat="1" ht="41.25" customHeight="1"/>
    <row r="37" ht="31.5" customHeight="1"/>
    <row r="38" ht="14.25" customHeight="1"/>
    <row r="39" ht="32.25" customHeight="1"/>
    <row r="40" ht="72.75" customHeight="1"/>
    <row r="41" ht="42.75" customHeight="1"/>
    <row r="42" ht="38.25" customHeight="1"/>
    <row r="43" ht="35.25" customHeight="1"/>
    <row r="44" ht="33" customHeight="1"/>
    <row r="45" ht="38.25" customHeight="1"/>
    <row r="46" ht="24" customHeight="1"/>
    <row r="47" ht="30.75" customHeight="1"/>
    <row r="48" ht="17.25" customHeight="1"/>
    <row r="49" spans="1:9" ht="22.5" customHeight="1"/>
    <row r="50" spans="1:9" ht="24.75" customHeight="1"/>
    <row r="51" spans="1:9" ht="27" customHeight="1"/>
    <row r="52" spans="1:9" ht="49.5" customHeight="1"/>
    <row r="53" spans="1:9" ht="24" customHeight="1"/>
    <row r="55" spans="1:9" ht="28.5" customHeight="1"/>
    <row r="56" spans="1:9" ht="28.5" customHeight="1"/>
    <row r="57" spans="1:9" ht="43.5" customHeight="1"/>
    <row r="58" spans="1:9" ht="32.25" customHeight="1"/>
    <row r="59" spans="1:9" ht="14.25" customHeight="1">
      <c r="A59" s="43" t="str">
        <f>IF(AND(E59=""),"","["&amp;TEXT($B$1,"##")&amp;"-"&amp;TEXT(ROW()-9- COUNTBLANK($E$8:E11) +1,"##")&amp;"]")</f>
        <v/>
      </c>
      <c r="B59" s="44"/>
      <c r="C59" s="34"/>
      <c r="D59" s="45"/>
      <c r="E59" s="44"/>
      <c r="F59" s="34"/>
      <c r="G59" s="34"/>
      <c r="H59" s="1"/>
      <c r="I59" s="37"/>
    </row>
    <row r="60" spans="1:9" ht="14.25" customHeight="1">
      <c r="A60" s="43" t="str">
        <f>IF(AND(E60=""),"","["&amp;TEXT($B$1,"##")&amp;"-"&amp;TEXT(ROW()-9- COUNTBLANK($E$8:E59) +1,"##")&amp;"]")</f>
        <v/>
      </c>
      <c r="B60" s="44"/>
      <c r="C60" s="34"/>
      <c r="D60" s="45"/>
      <c r="E60" s="44"/>
      <c r="F60" s="34"/>
      <c r="G60" s="34"/>
      <c r="H60" s="1"/>
      <c r="I60" s="37"/>
    </row>
    <row r="61" spans="1:9" ht="14.25" customHeight="1">
      <c r="A61" s="43" t="str">
        <f>IF(AND(E61=""),"","["&amp;TEXT($B$1,"##")&amp;"-"&amp;TEXT(ROW()-9- COUNTBLANK($E$8:E60)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5"/>
      <c r="B69" s="44"/>
      <c r="C69" s="34"/>
      <c r="D69" s="45"/>
      <c r="E69" s="44"/>
      <c r="F69" s="34"/>
      <c r="G69" s="34"/>
      <c r="H69" s="1"/>
      <c r="I69" s="37"/>
    </row>
    <row r="70" spans="1:9" ht="14.25" customHeight="1">
      <c r="A70" s="45"/>
      <c r="B70" s="44"/>
      <c r="C70" s="34"/>
      <c r="D70" s="45"/>
      <c r="E70" s="44"/>
      <c r="F70" s="34"/>
      <c r="G70" s="34"/>
      <c r="H70" s="1"/>
      <c r="I70" s="37"/>
    </row>
    <row r="71" spans="1:9" ht="14.25" customHeight="1">
      <c r="A71" s="38"/>
      <c r="B71" s="39"/>
      <c r="C71" s="34"/>
      <c r="D71" s="38"/>
      <c r="E71" s="40"/>
      <c r="F71" s="41"/>
      <c r="G71" s="42"/>
      <c r="H71" s="1"/>
      <c r="I71" s="32"/>
    </row>
    <row r="72" spans="1:9" ht="14.25" customHeight="1">
      <c r="B72" s="29"/>
      <c r="C72" s="30"/>
      <c r="E72" s="31"/>
      <c r="F72" s="2"/>
      <c r="G72" s="1"/>
      <c r="H72" s="1"/>
      <c r="I72" s="32"/>
    </row>
    <row r="73" spans="1:9" ht="14.25" customHeight="1">
      <c r="B73" s="29"/>
      <c r="C73" s="30"/>
      <c r="E73" s="31"/>
      <c r="F73" s="2"/>
      <c r="G73" s="1"/>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5" customHeight="1"/>
    <row r="987" spans="2:9" ht="15" customHeight="1"/>
  </sheetData>
  <mergeCells count="3">
    <mergeCell ref="B1:E1"/>
    <mergeCell ref="B2:E2"/>
    <mergeCell ref="B3:E3"/>
  </mergeCells>
  <conditionalFormatting sqref="F1:F24 F59:F1048576">
    <cfRule type="cellIs" dxfId="27" priority="1" operator="equal">
      <formula>"N/A"</formula>
    </cfRule>
    <cfRule type="cellIs" dxfId="26" priority="2" operator="equal">
      <formula>"Fail"</formula>
    </cfRule>
    <cfRule type="cellIs" dxfId="25" priority="3" operator="equal">
      <formula>Fail</formula>
    </cfRule>
    <cfRule type="cellIs" dxfId="24" priority="4" operator="equal">
      <formula>"Pass"</formula>
    </cfRule>
  </conditionalFormatting>
  <dataValidations count="2">
    <dataValidation type="list" allowBlank="1" showErrorMessage="1" sqref="F10:F14 F16:F24" xr:uid="{9C6F6EC1-546A-4E17-BCD8-A62FBA326149}">
      <formula1>"Pass,Fail,N/A,Untested"</formula1>
    </dataValidation>
    <dataValidation type="list" allowBlank="1" showErrorMessage="1" sqref="F1:H2" xr:uid="{9FAB6F94-B6E9-49BB-BBEF-F884A273071B}">
      <formula1>$J$1:$J$5</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D7831-FAA9-4D95-A342-68FECD8FC677}">
  <dimension ref="A1:Z989"/>
  <sheetViews>
    <sheetView topLeftCell="A7" zoomScale="70" zoomScaleNormal="70" workbookViewId="0">
      <selection activeCell="E11" sqref="E11"/>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1" t="s">
        <v>175</v>
      </c>
      <c r="C1" s="92"/>
      <c r="D1" s="92"/>
      <c r="E1" s="93"/>
      <c r="F1" s="51"/>
      <c r="G1" s="52"/>
      <c r="H1" s="52"/>
      <c r="I1" s="53"/>
      <c r="J1" s="54"/>
      <c r="K1" s="54"/>
      <c r="L1" s="54"/>
      <c r="M1" s="54"/>
      <c r="N1" s="54"/>
      <c r="O1" s="54"/>
      <c r="P1" s="54"/>
      <c r="Q1" s="54"/>
      <c r="R1" s="54"/>
      <c r="S1" s="54"/>
      <c r="T1" s="54"/>
      <c r="U1" s="54"/>
      <c r="V1" s="54"/>
      <c r="W1" s="54"/>
      <c r="X1" s="54"/>
      <c r="Y1" s="54"/>
      <c r="Z1" s="54"/>
    </row>
    <row r="2" spans="1:26" ht="14.25" customHeight="1">
      <c r="A2" s="5" t="s">
        <v>7</v>
      </c>
      <c r="B2" s="94" t="s">
        <v>8</v>
      </c>
      <c r="C2" s="92"/>
      <c r="D2" s="92"/>
      <c r="E2" s="95"/>
      <c r="F2" s="55"/>
      <c r="G2" s="56"/>
      <c r="H2" s="56"/>
      <c r="I2" s="53"/>
      <c r="J2" s="54"/>
      <c r="K2" s="54"/>
      <c r="L2" s="54"/>
      <c r="M2" s="54"/>
      <c r="N2" s="54"/>
      <c r="O2" s="54"/>
      <c r="P2" s="54"/>
      <c r="Q2" s="54"/>
      <c r="R2" s="54"/>
      <c r="S2" s="54"/>
      <c r="T2" s="54"/>
      <c r="U2" s="54"/>
      <c r="V2" s="54"/>
      <c r="W2" s="54"/>
      <c r="X2" s="54"/>
      <c r="Y2" s="54"/>
      <c r="Z2" s="54"/>
    </row>
    <row r="3" spans="1:26" ht="14.25" customHeight="1">
      <c r="A3" s="4" t="s">
        <v>9</v>
      </c>
      <c r="B3" s="96" t="s">
        <v>20</v>
      </c>
      <c r="C3" s="92"/>
      <c r="D3" s="92"/>
      <c r="E3" s="95"/>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16</v>
      </c>
      <c r="B5" s="10">
        <f>COUNTIF(F:F,"Fail")</f>
        <v>0</v>
      </c>
      <c r="C5" s="10">
        <f>COUNTIF(F:F,"Untested")</f>
        <v>0</v>
      </c>
      <c r="D5" s="11">
        <f>COUNTIF(F:F,"N/A")</f>
        <v>0</v>
      </c>
      <c r="E5" s="10">
        <f>SUM(A5:D5)</f>
        <v>16</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176</v>
      </c>
      <c r="C9" s="23"/>
      <c r="D9" s="22"/>
      <c r="E9" s="23"/>
      <c r="F9" s="60"/>
      <c r="G9" s="60"/>
      <c r="H9" s="60"/>
      <c r="I9" s="61"/>
      <c r="J9" s="62"/>
      <c r="K9" s="63"/>
      <c r="L9" s="63"/>
      <c r="M9" s="63"/>
      <c r="N9" s="63"/>
      <c r="O9" s="63"/>
      <c r="P9" s="63"/>
      <c r="Q9" s="63"/>
      <c r="R9" s="63"/>
      <c r="S9" s="63"/>
      <c r="T9" s="63"/>
      <c r="U9" s="63"/>
      <c r="V9" s="63"/>
      <c r="W9" s="63"/>
      <c r="X9" s="63"/>
      <c r="Y9" s="63"/>
      <c r="Z9" s="63"/>
    </row>
    <row r="10" spans="1:26" ht="81.599999999999994" customHeight="1">
      <c r="A10" s="46" t="str">
        <f>IF(AND(E10=""),"","["&amp;TEXT($B$1,"##")&amp;"-"&amp;TEXT(ROW()-9- COUNTBLANK($E$8:E9) +1,"##")&amp;"]")</f>
        <v>[DanhMuc-1]</v>
      </c>
      <c r="B10" s="25" t="s">
        <v>178</v>
      </c>
      <c r="C10" s="25" t="s">
        <v>179</v>
      </c>
      <c r="D10" s="3" t="s">
        <v>180</v>
      </c>
      <c r="E10" s="64" t="s">
        <v>417</v>
      </c>
      <c r="F10" s="47" t="s">
        <v>1</v>
      </c>
      <c r="G10" s="48">
        <v>45667</v>
      </c>
      <c r="H10" s="47" t="str">
        <f>$B$3</f>
        <v>Đỗ Thu Phương</v>
      </c>
      <c r="I10" s="49" t="s">
        <v>270</v>
      </c>
      <c r="J10" s="50"/>
      <c r="K10" s="50"/>
      <c r="L10" s="50"/>
      <c r="M10" s="50"/>
      <c r="N10" s="50"/>
      <c r="O10" s="50"/>
      <c r="P10" s="50"/>
      <c r="Q10" s="50"/>
      <c r="R10" s="50"/>
      <c r="S10" s="50"/>
      <c r="T10" s="50"/>
      <c r="U10" s="50"/>
      <c r="V10" s="50"/>
      <c r="W10" s="50"/>
      <c r="X10" s="50"/>
      <c r="Y10" s="50"/>
      <c r="Z10" s="50"/>
    </row>
    <row r="11" spans="1:26" ht="56.4" customHeight="1">
      <c r="A11" s="46" t="str">
        <f>IF(AND(E11=""),"","["&amp;TEXT($B$1,"##")&amp;"-"&amp;TEXT(ROW()-9- COUNTBLANK($E$8:E10) +1,"##")&amp;"]")</f>
        <v>[DanhMuc-2]</v>
      </c>
      <c r="B11" s="25" t="s">
        <v>181</v>
      </c>
      <c r="C11" s="25" t="s">
        <v>179</v>
      </c>
      <c r="D11" s="3" t="s">
        <v>182</v>
      </c>
      <c r="E11" s="64" t="s">
        <v>418</v>
      </c>
      <c r="F11" s="47" t="s">
        <v>1</v>
      </c>
      <c r="G11" s="48">
        <v>45667</v>
      </c>
      <c r="H11" s="47" t="str">
        <f>$B$3</f>
        <v>Đỗ Thu Phương</v>
      </c>
      <c r="I11" s="49" t="s">
        <v>270</v>
      </c>
      <c r="J11" s="50"/>
      <c r="K11" s="50"/>
      <c r="L11" s="50"/>
      <c r="M11" s="50"/>
      <c r="N11" s="50"/>
      <c r="O11" s="50"/>
      <c r="P11" s="50"/>
      <c r="Q11" s="50"/>
      <c r="R11" s="50"/>
      <c r="S11" s="50"/>
      <c r="T11" s="50"/>
      <c r="U11" s="50"/>
      <c r="V11" s="50"/>
      <c r="W11" s="50"/>
      <c r="X11" s="50"/>
      <c r="Y11" s="50"/>
      <c r="Z11" s="50"/>
    </row>
    <row r="12" spans="1:26" ht="103.2" customHeight="1">
      <c r="A12" s="46" t="str">
        <f>IF(AND(E12=""),"","["&amp;TEXT($B$1,"##")&amp;"-"&amp;TEXT(ROW()-9- COUNTBLANK($E$8:E11) +1,"##")&amp;"]")</f>
        <v>[DanhMuc-3]</v>
      </c>
      <c r="B12" s="25" t="s">
        <v>183</v>
      </c>
      <c r="C12" s="25" t="s">
        <v>179</v>
      </c>
      <c r="D12" s="3" t="s">
        <v>184</v>
      </c>
      <c r="E12" s="25" t="s">
        <v>419</v>
      </c>
      <c r="F12" s="26" t="s">
        <v>1</v>
      </c>
      <c r="G12" s="24">
        <v>45667</v>
      </c>
      <c r="H12" s="26" t="str">
        <f t="shared" ref="H12:H26" si="0">$B$3</f>
        <v>Đỗ Thu Phương</v>
      </c>
      <c r="I12" s="27" t="s">
        <v>270</v>
      </c>
      <c r="J12" s="28"/>
      <c r="K12" s="28"/>
      <c r="L12" s="28"/>
      <c r="M12" s="28"/>
      <c r="N12" s="28"/>
      <c r="O12" s="28"/>
      <c r="P12" s="28"/>
      <c r="Q12" s="28"/>
      <c r="R12" s="28"/>
      <c r="S12" s="28"/>
      <c r="T12" s="28"/>
      <c r="U12" s="28"/>
      <c r="V12" s="28"/>
      <c r="W12" s="28"/>
      <c r="X12" s="28"/>
      <c r="Y12" s="28"/>
      <c r="Z12" s="28"/>
    </row>
    <row r="13" spans="1:26" ht="84.6" customHeight="1">
      <c r="A13" s="46" t="str">
        <f>IF(AND(E13=""),"","["&amp;TEXT($B$1,"##")&amp;"-"&amp;TEXT(ROW()-9- COUNTBLANK($E$8:E12) +1,"##")&amp;"]")</f>
        <v>[DanhMuc-4]</v>
      </c>
      <c r="B13" s="25" t="s">
        <v>185</v>
      </c>
      <c r="C13" s="25" t="s">
        <v>186</v>
      </c>
      <c r="D13" s="3" t="s">
        <v>420</v>
      </c>
      <c r="E13" s="25" t="s">
        <v>421</v>
      </c>
      <c r="F13" s="26" t="s">
        <v>1</v>
      </c>
      <c r="G13" s="24">
        <v>45667</v>
      </c>
      <c r="H13" s="26" t="str">
        <f t="shared" si="0"/>
        <v>Đỗ Thu Phương</v>
      </c>
      <c r="I13" s="27" t="s">
        <v>270</v>
      </c>
      <c r="J13" s="28"/>
      <c r="K13" s="28"/>
      <c r="L13" s="28"/>
      <c r="M13" s="28"/>
      <c r="N13" s="28"/>
      <c r="O13" s="28"/>
      <c r="P13" s="28"/>
      <c r="Q13" s="28"/>
      <c r="R13" s="28"/>
      <c r="S13" s="28"/>
      <c r="T13" s="28"/>
      <c r="U13" s="28"/>
      <c r="V13" s="28"/>
      <c r="W13" s="28"/>
      <c r="X13" s="28"/>
      <c r="Y13" s="28"/>
      <c r="Z13" s="28"/>
    </row>
    <row r="14" spans="1:26" ht="116.4" customHeight="1">
      <c r="A14" s="46" t="str">
        <f>IF(AND(E14=""),"","["&amp;TEXT($B$1,"##")&amp;"-"&amp;TEXT(ROW()-9- COUNTBLANK($E$8:E13) +1,"##")&amp;"]")</f>
        <v>[DanhMuc-5]</v>
      </c>
      <c r="B14" s="25" t="s">
        <v>187</v>
      </c>
      <c r="C14" s="25" t="s">
        <v>188</v>
      </c>
      <c r="D14" s="3" t="s">
        <v>189</v>
      </c>
      <c r="E14" s="25" t="s">
        <v>422</v>
      </c>
      <c r="F14" s="26" t="s">
        <v>1</v>
      </c>
      <c r="G14" s="24">
        <v>45667</v>
      </c>
      <c r="H14" s="26" t="str">
        <f t="shared" si="0"/>
        <v>Đỗ Thu Phương</v>
      </c>
      <c r="I14" s="27" t="s">
        <v>360</v>
      </c>
      <c r="J14" s="28"/>
      <c r="K14" s="28"/>
      <c r="L14" s="28"/>
      <c r="M14" s="28"/>
      <c r="N14" s="28"/>
      <c r="O14" s="28"/>
      <c r="P14" s="28"/>
      <c r="Q14" s="28"/>
      <c r="R14" s="28"/>
      <c r="S14" s="28"/>
      <c r="T14" s="28"/>
      <c r="U14" s="28"/>
      <c r="V14" s="28"/>
      <c r="W14" s="28"/>
      <c r="X14" s="28"/>
      <c r="Y14" s="28"/>
      <c r="Z14" s="28"/>
    </row>
    <row r="15" spans="1:26" ht="18" customHeight="1">
      <c r="A15" s="22"/>
      <c r="B15" s="33" t="s">
        <v>177</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84.6" customHeight="1">
      <c r="A16" s="46" t="str">
        <f>IF(AND(E16=""),"","["&amp;TEXT($B$1,"##")&amp;"-"&amp;TEXT(ROW()-9- COUNTBLANK($E$8:E15) +1,"##")&amp;"]")</f>
        <v>[DanhMuc-6]</v>
      </c>
      <c r="B16" s="25" t="s">
        <v>327</v>
      </c>
      <c r="C16" s="25" t="s">
        <v>328</v>
      </c>
      <c r="D16" s="3" t="s">
        <v>329</v>
      </c>
      <c r="E16" s="25" t="s">
        <v>330</v>
      </c>
      <c r="F16" s="26" t="s">
        <v>1</v>
      </c>
      <c r="G16" s="24">
        <v>45667</v>
      </c>
      <c r="H16" s="26" t="str">
        <f t="shared" si="0"/>
        <v>Đỗ Thu Phương</v>
      </c>
      <c r="I16" s="27" t="s">
        <v>270</v>
      </c>
      <c r="J16" s="28"/>
      <c r="K16" s="28"/>
      <c r="L16" s="28"/>
      <c r="M16" s="28"/>
      <c r="N16" s="28"/>
      <c r="O16" s="28"/>
      <c r="P16" s="28"/>
      <c r="Q16" s="28"/>
      <c r="R16" s="28"/>
      <c r="S16" s="28"/>
      <c r="T16" s="28"/>
      <c r="U16" s="28"/>
      <c r="V16" s="28"/>
      <c r="W16" s="28"/>
      <c r="X16" s="28"/>
      <c r="Y16" s="28"/>
      <c r="Z16" s="28"/>
    </row>
    <row r="17" spans="1:26" ht="61.8" customHeight="1">
      <c r="A17" s="46" t="str">
        <f>IF(AND(E17=""),"","["&amp;TEXT($B$1,"##")&amp;"-"&amp;TEXT(ROW()-9- COUNTBLANK($E$8:E16) +1,"##")&amp;"]")</f>
        <v>[DanhMuc-7]</v>
      </c>
      <c r="B17" s="25" t="s">
        <v>331</v>
      </c>
      <c r="C17" s="25" t="s">
        <v>332</v>
      </c>
      <c r="D17" s="3" t="s">
        <v>333</v>
      </c>
      <c r="E17" s="25" t="s">
        <v>334</v>
      </c>
      <c r="F17" s="26" t="s">
        <v>1</v>
      </c>
      <c r="G17" s="24">
        <v>45667</v>
      </c>
      <c r="H17" s="26" t="str">
        <f t="shared" si="0"/>
        <v>Đỗ Thu Phương</v>
      </c>
      <c r="I17" s="27" t="s">
        <v>360</v>
      </c>
      <c r="J17" s="28"/>
      <c r="K17" s="28"/>
      <c r="L17" s="28"/>
      <c r="M17" s="28"/>
      <c r="N17" s="28"/>
      <c r="O17" s="28"/>
      <c r="P17" s="28"/>
      <c r="Q17" s="28"/>
      <c r="R17" s="28"/>
      <c r="S17" s="28"/>
      <c r="T17" s="28"/>
      <c r="U17" s="28"/>
      <c r="V17" s="28"/>
      <c r="W17" s="28"/>
      <c r="X17" s="28"/>
      <c r="Y17" s="28"/>
      <c r="Z17" s="28"/>
    </row>
    <row r="18" spans="1:26" ht="60.6" customHeight="1">
      <c r="A18" s="46" t="str">
        <f>IF(AND(E18=""),"","["&amp;TEXT($B$1,"##")&amp;"-"&amp;TEXT(ROW()-9- COUNTBLANK($E$8:E17) +1,"##")&amp;"]")</f>
        <v>[DanhMuc-8]</v>
      </c>
      <c r="B18" s="25" t="s">
        <v>190</v>
      </c>
      <c r="C18" s="25" t="s">
        <v>191</v>
      </c>
      <c r="D18" s="3" t="s">
        <v>192</v>
      </c>
      <c r="E18" s="25" t="s">
        <v>193</v>
      </c>
      <c r="F18" s="26" t="s">
        <v>1</v>
      </c>
      <c r="G18" s="24">
        <v>45667</v>
      </c>
      <c r="H18" s="26" t="str">
        <f t="shared" si="0"/>
        <v>Đỗ Thu Phương</v>
      </c>
      <c r="I18" s="27" t="s">
        <v>270</v>
      </c>
      <c r="J18" s="28"/>
      <c r="K18" s="28"/>
      <c r="L18" s="28"/>
      <c r="M18" s="28"/>
      <c r="N18" s="28"/>
      <c r="O18" s="28"/>
      <c r="P18" s="28"/>
      <c r="Q18" s="28"/>
      <c r="R18" s="28"/>
      <c r="S18" s="28"/>
      <c r="T18" s="28"/>
      <c r="U18" s="28"/>
      <c r="V18" s="28"/>
      <c r="W18" s="28"/>
      <c r="X18" s="28"/>
      <c r="Y18" s="28"/>
      <c r="Z18" s="28"/>
    </row>
    <row r="19" spans="1:26" ht="58.2" customHeight="1">
      <c r="A19" s="46" t="str">
        <f>IF(AND(E19=""),"","["&amp;TEXT($B$1,"##")&amp;"-"&amp;TEXT(ROW()-9- COUNTBLANK($E$8:E18) +1,"##")&amp;"]")</f>
        <v>[DanhMuc-9]</v>
      </c>
      <c r="B19" s="25" t="s">
        <v>335</v>
      </c>
      <c r="C19" s="25" t="s">
        <v>336</v>
      </c>
      <c r="D19" s="3" t="s">
        <v>337</v>
      </c>
      <c r="E19" s="25" t="s">
        <v>338</v>
      </c>
      <c r="F19" s="26" t="s">
        <v>1</v>
      </c>
      <c r="G19" s="24">
        <v>45667</v>
      </c>
      <c r="H19" s="26" t="str">
        <f t="shared" si="0"/>
        <v>Đỗ Thu Phương</v>
      </c>
      <c r="I19" s="27" t="s">
        <v>270</v>
      </c>
      <c r="J19" s="28"/>
      <c r="K19" s="28"/>
      <c r="L19" s="28"/>
      <c r="M19" s="28"/>
      <c r="N19" s="28"/>
      <c r="O19" s="28"/>
      <c r="P19" s="28"/>
      <c r="Q19" s="28"/>
      <c r="R19" s="28"/>
      <c r="S19" s="28"/>
      <c r="T19" s="28"/>
      <c r="U19" s="28"/>
      <c r="V19" s="28"/>
      <c r="W19" s="28"/>
      <c r="X19" s="28"/>
      <c r="Y19" s="28"/>
      <c r="Z19" s="28"/>
    </row>
    <row r="20" spans="1:26" ht="78.599999999999994" customHeight="1">
      <c r="A20" s="46" t="str">
        <f>IF(AND(E20=""),"","["&amp;TEXT($B$1,"##")&amp;"-"&amp;TEXT(ROW()-9- COUNTBLANK($E$8:E19) +1,"##")&amp;"]")</f>
        <v>[DanhMuc-10]</v>
      </c>
      <c r="B20" s="25" t="s">
        <v>351</v>
      </c>
      <c r="C20" s="25" t="s">
        <v>352</v>
      </c>
      <c r="D20" s="3" t="s">
        <v>353</v>
      </c>
      <c r="E20" s="25" t="s">
        <v>194</v>
      </c>
      <c r="F20" s="26" t="s">
        <v>1</v>
      </c>
      <c r="G20" s="24">
        <v>45667</v>
      </c>
      <c r="H20" s="26" t="str">
        <f t="shared" si="0"/>
        <v>Đỗ Thu Phương</v>
      </c>
      <c r="I20" s="27" t="s">
        <v>270</v>
      </c>
      <c r="J20" s="28"/>
      <c r="K20" s="28"/>
      <c r="L20" s="28"/>
      <c r="M20" s="28"/>
      <c r="N20" s="28"/>
      <c r="O20" s="28"/>
      <c r="P20" s="28"/>
      <c r="Q20" s="28"/>
      <c r="R20" s="28"/>
      <c r="S20" s="28"/>
      <c r="T20" s="28"/>
      <c r="U20" s="28"/>
      <c r="V20" s="28"/>
      <c r="W20" s="28"/>
      <c r="X20" s="28"/>
      <c r="Y20" s="28"/>
      <c r="Z20" s="28"/>
    </row>
    <row r="21" spans="1:26" ht="79.2" customHeight="1">
      <c r="A21" s="46" t="str">
        <f>IF(AND(E21=""),"","["&amp;TEXT($B$1,"##")&amp;"-"&amp;TEXT(ROW()-9- COUNTBLANK($E$8:E20) +1,"##")&amp;"]")</f>
        <v>[DanhMuc-11]</v>
      </c>
      <c r="B21" s="25" t="s">
        <v>347</v>
      </c>
      <c r="C21" s="25" t="s">
        <v>348</v>
      </c>
      <c r="D21" s="3" t="s">
        <v>350</v>
      </c>
      <c r="E21" s="25" t="s">
        <v>349</v>
      </c>
      <c r="F21" s="26" t="s">
        <v>1</v>
      </c>
      <c r="G21" s="24">
        <v>45667</v>
      </c>
      <c r="H21" s="26" t="str">
        <f t="shared" si="0"/>
        <v>Đỗ Thu Phương</v>
      </c>
      <c r="I21" s="27" t="s">
        <v>360</v>
      </c>
      <c r="J21" s="28"/>
      <c r="K21" s="28"/>
      <c r="L21" s="28"/>
      <c r="M21" s="28"/>
      <c r="N21" s="28"/>
      <c r="O21" s="28"/>
      <c r="P21" s="28"/>
      <c r="Q21" s="28"/>
      <c r="R21" s="28"/>
      <c r="S21" s="28"/>
      <c r="T21" s="28"/>
      <c r="U21" s="28"/>
      <c r="V21" s="28"/>
      <c r="W21" s="28"/>
      <c r="X21" s="28"/>
      <c r="Y21" s="28"/>
      <c r="Z21" s="28"/>
    </row>
    <row r="22" spans="1:26" ht="66" customHeight="1">
      <c r="A22" s="46" t="str">
        <f>IF(AND(E22=""),"","["&amp;TEXT($B$1,"##")&amp;"-"&amp;TEXT(ROW()-9- COUNTBLANK($E$8:E21) +1,"##")&amp;"]")</f>
        <v>[DanhMuc-12]</v>
      </c>
      <c r="B22" s="25" t="s">
        <v>354</v>
      </c>
      <c r="C22" s="25" t="s">
        <v>198</v>
      </c>
      <c r="D22" s="3" t="s">
        <v>355</v>
      </c>
      <c r="E22" s="25" t="s">
        <v>356</v>
      </c>
      <c r="F22" s="26" t="s">
        <v>1</v>
      </c>
      <c r="G22" s="24">
        <v>45667</v>
      </c>
      <c r="H22" s="26" t="str">
        <f t="shared" si="0"/>
        <v>Đỗ Thu Phương</v>
      </c>
      <c r="I22" s="27" t="s">
        <v>308</v>
      </c>
      <c r="J22" s="28"/>
      <c r="K22" s="28"/>
      <c r="L22" s="28"/>
      <c r="M22" s="28"/>
      <c r="N22" s="28"/>
      <c r="O22" s="28"/>
      <c r="P22" s="28"/>
      <c r="Q22" s="28"/>
      <c r="R22" s="28"/>
      <c r="S22" s="28"/>
      <c r="T22" s="28"/>
      <c r="U22" s="28"/>
      <c r="V22" s="28"/>
      <c r="W22" s="28"/>
      <c r="X22" s="28"/>
      <c r="Y22" s="28"/>
      <c r="Z22" s="28"/>
    </row>
    <row r="23" spans="1:26" ht="66" customHeight="1">
      <c r="A23" s="46" t="str">
        <f>IF(AND(E23=""),"","["&amp;TEXT($B$1,"##")&amp;"-"&amp;TEXT(ROW()-9- COUNTBLANK($E$8:E22) +1,"##")&amp;"]")</f>
        <v>[DanhMuc-13]</v>
      </c>
      <c r="B23" s="25" t="s">
        <v>339</v>
      </c>
      <c r="C23" s="25" t="s">
        <v>340</v>
      </c>
      <c r="D23" s="3" t="s">
        <v>341</v>
      </c>
      <c r="E23" s="25" t="s">
        <v>342</v>
      </c>
      <c r="F23" s="26" t="s">
        <v>1</v>
      </c>
      <c r="G23" s="24">
        <v>45667</v>
      </c>
      <c r="H23" s="26" t="str">
        <f t="shared" si="0"/>
        <v>Đỗ Thu Phương</v>
      </c>
      <c r="I23" s="27" t="s">
        <v>270</v>
      </c>
      <c r="J23" s="28"/>
      <c r="K23" s="28"/>
      <c r="L23" s="28"/>
      <c r="M23" s="28"/>
      <c r="N23" s="28"/>
      <c r="O23" s="28"/>
      <c r="P23" s="28"/>
      <c r="Q23" s="28"/>
      <c r="R23" s="28"/>
      <c r="S23" s="28"/>
      <c r="T23" s="28"/>
      <c r="U23" s="28"/>
      <c r="V23" s="28"/>
      <c r="W23" s="28"/>
      <c r="X23" s="28"/>
      <c r="Y23" s="28"/>
      <c r="Z23" s="28"/>
    </row>
    <row r="24" spans="1:26" ht="66" customHeight="1">
      <c r="A24" s="46" t="str">
        <f>IF(AND(E24=""),"","["&amp;TEXT($B$1,"##")&amp;"-"&amp;TEXT(ROW()-9- COUNTBLANK($E$8:E23) +1,"##")&amp;"]")</f>
        <v>[DanhMuc-14]</v>
      </c>
      <c r="B24" s="25" t="s">
        <v>343</v>
      </c>
      <c r="C24" s="25" t="s">
        <v>344</v>
      </c>
      <c r="D24" s="3" t="s">
        <v>345</v>
      </c>
      <c r="E24" s="25" t="s">
        <v>346</v>
      </c>
      <c r="F24" s="26" t="s">
        <v>1</v>
      </c>
      <c r="G24" s="24">
        <v>45667</v>
      </c>
      <c r="H24" s="26" t="str">
        <f t="shared" si="0"/>
        <v>Đỗ Thu Phương</v>
      </c>
      <c r="I24" s="27" t="s">
        <v>270</v>
      </c>
      <c r="J24" s="28"/>
      <c r="K24" s="28"/>
      <c r="L24" s="28"/>
      <c r="M24" s="28"/>
      <c r="N24" s="28"/>
      <c r="O24" s="28"/>
      <c r="P24" s="28"/>
      <c r="Q24" s="28"/>
      <c r="R24" s="28"/>
      <c r="S24" s="28"/>
      <c r="T24" s="28"/>
      <c r="U24" s="28"/>
      <c r="V24" s="28"/>
      <c r="W24" s="28"/>
      <c r="X24" s="28"/>
      <c r="Y24" s="28"/>
      <c r="Z24" s="28"/>
    </row>
    <row r="25" spans="1:26" ht="66" customHeight="1">
      <c r="A25" s="46" t="str">
        <f>IF(AND(E25=""),"","["&amp;TEXT($B$1,"##")&amp;"-"&amp;TEXT(ROW()-9- COUNTBLANK($E$8:E24) +1,"##")&amp;"]")</f>
        <v>[DanhMuc-15]</v>
      </c>
      <c r="B25" s="25" t="s">
        <v>195</v>
      </c>
      <c r="C25" s="25" t="s">
        <v>196</v>
      </c>
      <c r="D25" s="3" t="s">
        <v>197</v>
      </c>
      <c r="E25" s="25" t="s">
        <v>197</v>
      </c>
      <c r="F25" s="26" t="s">
        <v>1</v>
      </c>
      <c r="G25" s="24">
        <v>45667</v>
      </c>
      <c r="H25" s="26" t="str">
        <f t="shared" si="0"/>
        <v>Đỗ Thu Phương</v>
      </c>
      <c r="I25" s="27" t="s">
        <v>270</v>
      </c>
      <c r="J25" s="28"/>
      <c r="K25" s="28"/>
      <c r="L25" s="28"/>
      <c r="M25" s="28"/>
      <c r="N25" s="28"/>
      <c r="O25" s="28"/>
      <c r="P25" s="28"/>
      <c r="Q25" s="28"/>
      <c r="R25" s="28"/>
      <c r="S25" s="28"/>
      <c r="T25" s="28"/>
      <c r="U25" s="28"/>
      <c r="V25" s="28"/>
      <c r="W25" s="28"/>
      <c r="X25" s="28"/>
      <c r="Y25" s="28"/>
      <c r="Z25" s="28"/>
    </row>
    <row r="26" spans="1:26" ht="130.19999999999999" customHeight="1">
      <c r="A26" s="46" t="str">
        <f>IF(AND(E26=""),"","["&amp;TEXT($B$1,"##")&amp;"-"&amp;TEXT(ROW()-9- COUNTBLANK($E$8:E25) +1,"##")&amp;"]")</f>
        <v>[DanhMuc-16]</v>
      </c>
      <c r="B26" s="25" t="s">
        <v>357</v>
      </c>
      <c r="C26" s="25" t="s">
        <v>358</v>
      </c>
      <c r="D26" s="3" t="s">
        <v>359</v>
      </c>
      <c r="E26" s="25" t="s">
        <v>361</v>
      </c>
      <c r="F26" s="26" t="s">
        <v>1</v>
      </c>
      <c r="G26" s="24">
        <v>45667</v>
      </c>
      <c r="H26" s="26" t="str">
        <f t="shared" si="0"/>
        <v>Đỗ Thu Phương</v>
      </c>
      <c r="I26" s="27" t="s">
        <v>360</v>
      </c>
      <c r="J26" s="28"/>
      <c r="K26" s="28"/>
      <c r="L26" s="28"/>
      <c r="M26" s="28"/>
      <c r="N26" s="28"/>
      <c r="O26" s="28"/>
      <c r="P26" s="28"/>
      <c r="Q26" s="28"/>
      <c r="R26" s="28"/>
      <c r="S26" s="28"/>
      <c r="T26" s="28"/>
      <c r="U26" s="28"/>
      <c r="V26" s="28"/>
      <c r="W26" s="28"/>
      <c r="X26" s="28"/>
      <c r="Y26" s="28"/>
      <c r="Z26" s="28"/>
    </row>
    <row r="27" spans="1:26" ht="66" customHeight="1">
      <c r="A27" s="28"/>
      <c r="B27" s="28"/>
      <c r="C27" s="28"/>
      <c r="D27" s="28"/>
      <c r="E27" s="28"/>
      <c r="F27" s="28"/>
      <c r="G27" s="28"/>
      <c r="H27" s="28"/>
      <c r="I27" s="28"/>
      <c r="J27" s="28"/>
      <c r="K27" s="28"/>
      <c r="L27" s="28"/>
      <c r="M27" s="28"/>
      <c r="N27" s="28"/>
      <c r="O27" s="28"/>
      <c r="P27" s="28"/>
      <c r="Q27" s="28"/>
    </row>
    <row r="28" spans="1:26" s="65" customFormat="1" ht="56.55" customHeight="1"/>
    <row r="29" spans="1:26" s="65" customFormat="1" ht="54.75" customHeight="1"/>
    <row r="30" spans="1:26" s="65" customFormat="1" ht="45.45" customHeight="1"/>
    <row r="31" spans="1:26" s="65" customFormat="1" ht="40.5" customHeight="1"/>
    <row r="32" spans="1:26" s="65" customFormat="1" ht="46.5" customHeight="1"/>
    <row r="33" s="1" customFormat="1" ht="39" customHeight="1"/>
    <row r="34" s="1" customFormat="1" ht="32.25" customHeight="1"/>
    <row r="35" s="1" customFormat="1" ht="38.25" customHeight="1"/>
    <row r="36" s="1" customFormat="1" ht="45" customHeight="1"/>
    <row r="37" s="1" customFormat="1" ht="12.75" customHeight="1"/>
    <row r="38" s="1" customFormat="1" ht="41.25" customHeight="1"/>
    <row r="39" ht="31.5" customHeight="1"/>
    <row r="40" ht="14.25" customHeight="1"/>
    <row r="41" ht="32.25" customHeight="1"/>
    <row r="42" ht="72.75" customHeight="1"/>
    <row r="43" ht="42.75" customHeight="1"/>
    <row r="44" ht="38.25" customHeight="1"/>
    <row r="45" ht="35.25" customHeight="1"/>
    <row r="46" ht="33" customHeight="1"/>
    <row r="47" ht="38.25" customHeight="1"/>
    <row r="48" ht="24" customHeight="1"/>
    <row r="49" spans="1:9" ht="30.75" customHeight="1"/>
    <row r="50" spans="1:9" ht="17.25" customHeight="1"/>
    <row r="51" spans="1:9" ht="22.5" customHeight="1"/>
    <row r="52" spans="1:9" ht="24.75" customHeight="1"/>
    <row r="53" spans="1:9" ht="27" customHeight="1"/>
    <row r="54" spans="1:9" ht="49.5" customHeight="1"/>
    <row r="55" spans="1:9" ht="24" customHeight="1"/>
    <row r="57" spans="1:9" ht="28.5" customHeight="1"/>
    <row r="58" spans="1:9" ht="28.5" customHeight="1"/>
    <row r="59" spans="1:9" ht="43.5" customHeight="1"/>
    <row r="60" spans="1:9" ht="32.25" customHeight="1"/>
    <row r="61" spans="1:9" ht="14.25" customHeight="1">
      <c r="A61" s="43" t="str">
        <f>IF(AND(E61=""),"","["&amp;TEXT($B$1,"##")&amp;"-"&amp;TEXT(ROW()-9- COUNTBLANK($E$8:E11)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3" t="str">
        <f>IF(AND(E69=""),"","["&amp;TEXT($B$1,"##")&amp;"-"&amp;TEXT(ROW()-9- COUNTBLANK($E$8:E68) +1,"##")&amp;"]")</f>
        <v/>
      </c>
      <c r="B69" s="44"/>
      <c r="C69" s="34"/>
      <c r="D69" s="45"/>
      <c r="E69" s="44"/>
      <c r="F69" s="34"/>
      <c r="G69" s="34"/>
      <c r="H69" s="1"/>
      <c r="I69" s="37"/>
    </row>
    <row r="70" spans="1:9" ht="14.25" customHeight="1">
      <c r="A70" s="43" t="str">
        <f>IF(AND(E70=""),"","["&amp;TEXT($B$1,"##")&amp;"-"&amp;TEXT(ROW()-9- COUNTBLANK($E$8:E69) +1,"##")&amp;"]")</f>
        <v/>
      </c>
      <c r="B70" s="44"/>
      <c r="C70" s="34"/>
      <c r="D70" s="45"/>
      <c r="E70" s="44"/>
      <c r="F70" s="34"/>
      <c r="G70" s="34"/>
      <c r="H70" s="1"/>
      <c r="I70" s="37"/>
    </row>
    <row r="71" spans="1:9" ht="14.25" customHeight="1">
      <c r="A71" s="45"/>
      <c r="B71" s="44"/>
      <c r="C71" s="34"/>
      <c r="D71" s="45"/>
      <c r="E71" s="44"/>
      <c r="F71" s="34"/>
      <c r="G71" s="34"/>
      <c r="H71" s="1"/>
      <c r="I71" s="37"/>
    </row>
    <row r="72" spans="1:9" ht="14.25" customHeight="1">
      <c r="A72" s="45"/>
      <c r="B72" s="44"/>
      <c r="C72" s="34"/>
      <c r="D72" s="45"/>
      <c r="E72" s="44"/>
      <c r="F72" s="34"/>
      <c r="G72" s="34"/>
      <c r="H72" s="1"/>
      <c r="I72" s="37"/>
    </row>
    <row r="73" spans="1:9" ht="14.25" customHeight="1">
      <c r="A73" s="38"/>
      <c r="B73" s="39"/>
      <c r="C73" s="34"/>
      <c r="D73" s="38"/>
      <c r="E73" s="40"/>
      <c r="F73" s="41"/>
      <c r="G73" s="42"/>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4.25" customHeight="1">
      <c r="B986" s="29"/>
      <c r="C986" s="30"/>
      <c r="E986" s="31"/>
      <c r="F986" s="2"/>
      <c r="G986" s="1"/>
      <c r="H986" s="1"/>
      <c r="I986" s="32"/>
    </row>
    <row r="987" spans="2:9" ht="14.25" customHeight="1">
      <c r="B987" s="29"/>
      <c r="C987" s="30"/>
      <c r="E987" s="31"/>
      <c r="F987" s="2"/>
      <c r="G987" s="1"/>
      <c r="H987" s="1"/>
      <c r="I987" s="32"/>
    </row>
    <row r="988" spans="2:9" ht="15" customHeight="1"/>
    <row r="989" spans="2:9" ht="15" customHeight="1"/>
  </sheetData>
  <mergeCells count="3">
    <mergeCell ref="B1:E1"/>
    <mergeCell ref="B2:E2"/>
    <mergeCell ref="B3:E3"/>
  </mergeCells>
  <conditionalFormatting sqref="F1:F26 F61:F1048576">
    <cfRule type="cellIs" dxfId="23" priority="1" operator="equal">
      <formula>"N/A"</formula>
    </cfRule>
    <cfRule type="cellIs" dxfId="22" priority="2" operator="equal">
      <formula>"Fail"</formula>
    </cfRule>
    <cfRule type="cellIs" dxfId="21" priority="3" operator="equal">
      <formula>Fail</formula>
    </cfRule>
    <cfRule type="cellIs" dxfId="20" priority="4" operator="equal">
      <formula>"Pass"</formula>
    </cfRule>
  </conditionalFormatting>
  <dataValidations count="2">
    <dataValidation type="list" allowBlank="1" showErrorMessage="1" sqref="F10:F14 F16:F26" xr:uid="{0D3FDC08-FB74-4AC8-AC71-48D63660991B}">
      <formula1>"Pass,Fail,N/A,Untested"</formula1>
    </dataValidation>
    <dataValidation type="list" allowBlank="1" showErrorMessage="1" sqref="F1:H2" xr:uid="{4838DAEC-ADCA-4122-8D92-A02B6B3846D4}">
      <formula1>$J$1:$J$5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Z1001"/>
  <sheetViews>
    <sheetView topLeftCell="A4" zoomScale="70" zoomScaleNormal="70" workbookViewId="0">
      <selection activeCell="B10" sqref="B10"/>
    </sheetView>
  </sheetViews>
  <sheetFormatPr defaultColWidth="14.44140625" defaultRowHeight="15" customHeight="1"/>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1" t="s">
        <v>19</v>
      </c>
      <c r="C1" s="92"/>
      <c r="D1" s="92"/>
      <c r="E1" s="93"/>
      <c r="F1" s="51"/>
      <c r="G1" s="52"/>
      <c r="H1" s="52"/>
      <c r="I1" s="53"/>
      <c r="J1" s="54"/>
      <c r="K1" s="54"/>
      <c r="L1" s="54"/>
      <c r="M1" s="54"/>
      <c r="N1" s="54"/>
      <c r="O1" s="54"/>
      <c r="P1" s="54"/>
      <c r="Q1" s="54"/>
      <c r="R1" s="54"/>
      <c r="S1" s="54"/>
      <c r="T1" s="54"/>
      <c r="U1" s="54"/>
      <c r="V1" s="54"/>
      <c r="W1" s="54"/>
      <c r="X1" s="54"/>
      <c r="Y1" s="54"/>
      <c r="Z1" s="54"/>
    </row>
    <row r="2" spans="1:26" ht="14.25" customHeight="1">
      <c r="A2" s="5" t="s">
        <v>7</v>
      </c>
      <c r="B2" s="94" t="s">
        <v>8</v>
      </c>
      <c r="C2" s="92"/>
      <c r="D2" s="92"/>
      <c r="E2" s="95"/>
      <c r="F2" s="55"/>
      <c r="G2" s="56"/>
      <c r="H2" s="56"/>
      <c r="I2" s="53"/>
      <c r="J2" s="54"/>
      <c r="K2" s="54"/>
      <c r="L2" s="54"/>
      <c r="M2" s="54"/>
      <c r="N2" s="54"/>
      <c r="O2" s="54"/>
      <c r="P2" s="54"/>
      <c r="Q2" s="54"/>
      <c r="R2" s="54"/>
      <c r="S2" s="54"/>
      <c r="T2" s="54"/>
      <c r="U2" s="54"/>
      <c r="V2" s="54"/>
      <c r="W2" s="54"/>
      <c r="X2" s="54"/>
      <c r="Y2" s="54"/>
      <c r="Z2" s="54"/>
    </row>
    <row r="3" spans="1:26" ht="14.25" customHeight="1">
      <c r="A3" s="4" t="s">
        <v>9</v>
      </c>
      <c r="B3" s="96" t="s">
        <v>20</v>
      </c>
      <c r="C3" s="92"/>
      <c r="D3" s="92"/>
      <c r="E3" s="95"/>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20</v>
      </c>
      <c r="B5" s="10">
        <f>COUNTIF(F:F,"Fail")</f>
        <v>0</v>
      </c>
      <c r="C5" s="10">
        <f>COUNTIF(F:F,"Untested")</f>
        <v>0</v>
      </c>
      <c r="D5" s="11">
        <f>COUNTIF(F:F,"N/A")</f>
        <v>0</v>
      </c>
      <c r="E5" s="10">
        <f>SUM(A5:D5)</f>
        <v>20</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3.95" customHeight="1">
      <c r="A9" s="22"/>
      <c r="B9" s="33" t="s">
        <v>57</v>
      </c>
      <c r="C9" s="23"/>
      <c r="D9" s="22"/>
      <c r="E9" s="23"/>
      <c r="F9" s="60"/>
      <c r="G9" s="60"/>
      <c r="H9" s="60"/>
      <c r="I9" s="61"/>
      <c r="J9" s="62"/>
      <c r="K9" s="63"/>
      <c r="L9" s="63"/>
      <c r="M9" s="63"/>
      <c r="N9" s="63"/>
      <c r="O9" s="63"/>
      <c r="P9" s="63"/>
      <c r="Q9" s="63"/>
      <c r="R9" s="63"/>
      <c r="S9" s="63"/>
      <c r="T9" s="63"/>
      <c r="U9" s="63"/>
      <c r="V9" s="63"/>
      <c r="W9" s="63"/>
      <c r="X9" s="63"/>
      <c r="Y9" s="63"/>
      <c r="Z9" s="63"/>
    </row>
    <row r="10" spans="1:26" ht="138" customHeight="1">
      <c r="A10" s="46" t="str">
        <f>IF(AND(E10=""),"","["&amp;TEXT($B$1,"##")&amp;"-"&amp;TEXT(ROW()-9- COUNTBLANK($E$8:E16) +1,"##")&amp;"]")</f>
        <v>[TimKiemSanPham-]</v>
      </c>
      <c r="B10" s="25" t="s">
        <v>123</v>
      </c>
      <c r="C10" s="25" t="s">
        <v>389</v>
      </c>
      <c r="D10" s="3" t="s">
        <v>390</v>
      </c>
      <c r="E10" s="25" t="s">
        <v>391</v>
      </c>
      <c r="F10" s="26" t="s">
        <v>1</v>
      </c>
      <c r="G10" s="24">
        <v>45667</v>
      </c>
      <c r="H10" s="26" t="str">
        <f t="shared" ref="H10:H14" si="0">$B$3</f>
        <v>Đỗ Thu Phương</v>
      </c>
      <c r="I10" s="27" t="s">
        <v>271</v>
      </c>
      <c r="J10" s="28"/>
      <c r="K10" s="28"/>
      <c r="L10" s="28"/>
      <c r="M10" s="28"/>
      <c r="N10" s="28"/>
      <c r="O10" s="28"/>
      <c r="P10" s="28"/>
      <c r="Q10" s="28"/>
      <c r="R10" s="28"/>
      <c r="S10" s="28"/>
      <c r="T10" s="28"/>
      <c r="U10" s="28"/>
      <c r="V10" s="28"/>
      <c r="W10" s="28"/>
      <c r="X10" s="28"/>
      <c r="Y10" s="28"/>
      <c r="Z10" s="28"/>
    </row>
    <row r="11" spans="1:26" ht="111.6" customHeight="1">
      <c r="A11" s="46" t="str">
        <f>IF(AND(E10=""),"","["&amp;TEXT($B$1,"##")&amp;"-"&amp;TEXT(ROW()-9- COUNTBLANK($E$8:E16) +1,"##")&amp;"]")</f>
        <v>[TimKiemSanPham-1]</v>
      </c>
      <c r="B11" s="25" t="s">
        <v>387</v>
      </c>
      <c r="C11" s="25" t="s">
        <v>385</v>
      </c>
      <c r="D11" s="3" t="s">
        <v>386</v>
      </c>
      <c r="E11" s="25" t="s">
        <v>388</v>
      </c>
      <c r="F11" s="26" t="s">
        <v>1</v>
      </c>
      <c r="G11" s="24">
        <v>45667</v>
      </c>
      <c r="H11" s="26" t="str">
        <f t="shared" si="0"/>
        <v>Đỗ Thu Phương</v>
      </c>
      <c r="I11" s="27" t="s">
        <v>271</v>
      </c>
      <c r="J11" s="28"/>
      <c r="K11" s="28"/>
      <c r="L11" s="28"/>
      <c r="M11" s="28"/>
      <c r="N11" s="28"/>
      <c r="O11" s="28"/>
      <c r="P11" s="28"/>
      <c r="Q11" s="28"/>
      <c r="R11" s="28"/>
      <c r="S11" s="28"/>
      <c r="T11" s="28"/>
      <c r="U11" s="28"/>
      <c r="V11" s="28"/>
      <c r="W11" s="28"/>
      <c r="X11" s="28"/>
      <c r="Y11" s="28"/>
      <c r="Z11" s="28"/>
    </row>
    <row r="12" spans="1:26" ht="89.4" customHeight="1">
      <c r="A12" s="46" t="str">
        <f>IF(AND(E12=""),"","["&amp;TEXT($B$1,"##")&amp;"-"&amp;TEXT(ROW()-9- COUNTBLANK($E$8:E11) +1,"##")&amp;"]")</f>
        <v>[TimKiemSanPham-3]</v>
      </c>
      <c r="B12" s="25" t="s">
        <v>125</v>
      </c>
      <c r="C12" s="25" t="s">
        <v>126</v>
      </c>
      <c r="D12" s="3" t="s">
        <v>127</v>
      </c>
      <c r="E12" s="25" t="s">
        <v>392</v>
      </c>
      <c r="F12" s="26" t="s">
        <v>1</v>
      </c>
      <c r="G12" s="24">
        <v>45667</v>
      </c>
      <c r="H12" s="26" t="str">
        <f t="shared" si="0"/>
        <v>Đỗ Thu Phương</v>
      </c>
      <c r="I12" s="80" t="s">
        <v>360</v>
      </c>
      <c r="J12" s="28"/>
      <c r="K12" s="28"/>
      <c r="L12" s="28"/>
      <c r="M12" s="28"/>
      <c r="N12" s="28"/>
      <c r="O12" s="28"/>
      <c r="P12" s="28"/>
      <c r="Q12" s="28"/>
      <c r="R12" s="28"/>
      <c r="S12" s="28"/>
      <c r="T12" s="28"/>
      <c r="U12" s="28"/>
      <c r="V12" s="28"/>
      <c r="W12" s="28"/>
      <c r="X12" s="28"/>
      <c r="Y12" s="28"/>
      <c r="Z12" s="28"/>
    </row>
    <row r="13" spans="1:26" ht="80.400000000000006" customHeight="1">
      <c r="A13" s="46" t="str">
        <f>IF(AND(E13=""),"","["&amp;TEXT($B$1,"##")&amp;"-"&amp;TEXT(ROW()-9- COUNTBLANK($E$8:E12) +1,"##")&amp;"]")</f>
        <v>[TimKiemSanPham-4]</v>
      </c>
      <c r="B13" s="25" t="s">
        <v>128</v>
      </c>
      <c r="C13" s="25" t="s">
        <v>129</v>
      </c>
      <c r="D13" s="3" t="s">
        <v>130</v>
      </c>
      <c r="E13" s="25" t="s">
        <v>393</v>
      </c>
      <c r="F13" s="26" t="s">
        <v>1</v>
      </c>
      <c r="G13" s="24">
        <v>45667</v>
      </c>
      <c r="H13" s="26" t="str">
        <f t="shared" si="0"/>
        <v>Đỗ Thu Phương</v>
      </c>
      <c r="I13" s="83" t="s">
        <v>360</v>
      </c>
      <c r="J13" s="28"/>
      <c r="K13" s="28"/>
      <c r="L13" s="28"/>
      <c r="M13" s="28"/>
      <c r="N13" s="28"/>
      <c r="O13" s="28"/>
      <c r="P13" s="28"/>
      <c r="Q13" s="28"/>
      <c r="R13" s="28"/>
      <c r="S13" s="28"/>
      <c r="T13" s="28"/>
      <c r="U13" s="28"/>
      <c r="V13" s="28"/>
      <c r="W13" s="28"/>
      <c r="X13" s="28"/>
      <c r="Y13" s="28"/>
      <c r="Z13" s="28"/>
    </row>
    <row r="14" spans="1:26" ht="51" customHeight="1">
      <c r="A14" s="46" t="str">
        <f>IF(AND(E14=""),"","["&amp;TEXT($B$1,"##")&amp;"-"&amp;TEXT(ROW()-9- COUNTBLANK($E$8:E13) +1,"##")&amp;"]")</f>
        <v>[TimKiemSanPham-5]</v>
      </c>
      <c r="B14" s="25" t="s">
        <v>131</v>
      </c>
      <c r="C14" s="25" t="s">
        <v>126</v>
      </c>
      <c r="D14" s="3" t="s">
        <v>132</v>
      </c>
      <c r="E14" s="25" t="s">
        <v>394</v>
      </c>
      <c r="F14" s="26" t="s">
        <v>1</v>
      </c>
      <c r="G14" s="24">
        <v>45667</v>
      </c>
      <c r="H14" s="26" t="str">
        <f t="shared" si="0"/>
        <v>Đỗ Thu Phương</v>
      </c>
      <c r="I14" s="27" t="s">
        <v>308</v>
      </c>
      <c r="J14" s="28"/>
      <c r="K14" s="28"/>
      <c r="L14" s="28"/>
      <c r="M14" s="28"/>
      <c r="N14" s="28"/>
      <c r="O14" s="28"/>
      <c r="P14" s="28"/>
      <c r="Q14" s="28"/>
      <c r="R14" s="28"/>
      <c r="S14" s="28"/>
      <c r="T14" s="28"/>
      <c r="U14" s="28"/>
      <c r="V14" s="28"/>
      <c r="W14" s="28"/>
      <c r="X14" s="28"/>
      <c r="Y14" s="28"/>
      <c r="Z14" s="28"/>
    </row>
    <row r="15" spans="1:26" ht="15" customHeight="1">
      <c r="A15" s="22"/>
      <c r="B15" s="33" t="s">
        <v>133</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42" customHeight="1">
      <c r="A16" s="46" t="str">
        <f>IF(AND(E16=""),"","["&amp;TEXT($B$1,"##")&amp;"-"&amp;TEXT(ROW()-9-COUNTBLANK($E$8:E14)+1,"##")&amp;"]")</f>
        <v>[TimKiemSanPham-7]</v>
      </c>
      <c r="B16" s="25" t="s">
        <v>134</v>
      </c>
      <c r="C16" s="25" t="s">
        <v>135</v>
      </c>
      <c r="D16" s="3" t="s">
        <v>293</v>
      </c>
      <c r="E16" s="64" t="s">
        <v>136</v>
      </c>
      <c r="F16" s="47" t="s">
        <v>1</v>
      </c>
      <c r="G16" s="48">
        <v>45667</v>
      </c>
      <c r="H16" s="47" t="str">
        <f t="shared" ref="H16:H22" si="1">$B$3</f>
        <v>Đỗ Thu Phương</v>
      </c>
      <c r="I16" s="84" t="s">
        <v>270</v>
      </c>
      <c r="J16" s="50"/>
      <c r="K16" s="50"/>
      <c r="L16" s="50"/>
      <c r="M16" s="50"/>
      <c r="N16" s="50"/>
      <c r="O16" s="50"/>
      <c r="P16" s="50"/>
      <c r="Q16" s="50"/>
      <c r="R16" s="50"/>
      <c r="S16" s="50"/>
      <c r="T16" s="50"/>
      <c r="U16" s="50"/>
      <c r="V16" s="50"/>
      <c r="W16" s="50"/>
      <c r="X16" s="50"/>
      <c r="Y16" s="50"/>
      <c r="Z16" s="50"/>
    </row>
    <row r="17" spans="1:26" ht="42" customHeight="1">
      <c r="A17" s="46" t="str">
        <f>IF(AND(E17=""),"","["&amp;TEXT($B$1,"##")&amp;"-"&amp;TEXT(ROW()-9-COUNTBLANK($E$8:E15)+1,"##")&amp;"]")</f>
        <v>[TimKiemSanPham-7]</v>
      </c>
      <c r="B17" s="25" t="s">
        <v>22</v>
      </c>
      <c r="C17" s="25" t="s">
        <v>21</v>
      </c>
      <c r="D17" s="3" t="s">
        <v>23</v>
      </c>
      <c r="E17" s="64" t="s">
        <v>24</v>
      </c>
      <c r="F17" s="47" t="s">
        <v>1</v>
      </c>
      <c r="G17" s="48">
        <v>45667</v>
      </c>
      <c r="H17" s="47" t="str">
        <f t="shared" si="1"/>
        <v>Đỗ Thu Phương</v>
      </c>
      <c r="I17" s="85" t="s">
        <v>270</v>
      </c>
      <c r="J17" s="50"/>
      <c r="K17" s="50"/>
      <c r="L17" s="50"/>
      <c r="M17" s="50"/>
      <c r="N17" s="50"/>
      <c r="O17" s="50"/>
      <c r="P17" s="50"/>
      <c r="Q17" s="50"/>
      <c r="R17" s="50"/>
      <c r="S17" s="50"/>
      <c r="T17" s="50"/>
      <c r="U17" s="50"/>
      <c r="V17" s="50"/>
      <c r="W17" s="50"/>
      <c r="X17" s="50"/>
      <c r="Y17" s="50"/>
      <c r="Z17" s="50"/>
    </row>
    <row r="18" spans="1:26" ht="42" customHeight="1">
      <c r="A18" s="46" t="str">
        <f>IF(AND(E18=""),"","["&amp;TEXT($B$1,"##")&amp;"-"&amp;TEXT(ROW()-9-COUNTBLANK($E$8:E16)+1,"##")&amp;"]")</f>
        <v>[TimKiemSanPham-8]</v>
      </c>
      <c r="B18" s="25" t="s">
        <v>137</v>
      </c>
      <c r="C18" s="25" t="s">
        <v>138</v>
      </c>
      <c r="D18" s="3" t="s">
        <v>139</v>
      </c>
      <c r="E18" s="64" t="s">
        <v>140</v>
      </c>
      <c r="F18" s="47" t="s">
        <v>1</v>
      </c>
      <c r="G18" s="48">
        <v>45667</v>
      </c>
      <c r="H18" s="47" t="str">
        <f t="shared" si="1"/>
        <v>Đỗ Thu Phương</v>
      </c>
      <c r="I18" s="82" t="s">
        <v>270</v>
      </c>
      <c r="J18" s="50"/>
      <c r="K18" s="50"/>
      <c r="L18" s="50"/>
      <c r="M18" s="50"/>
      <c r="N18" s="50"/>
      <c r="O18" s="50"/>
      <c r="P18" s="50"/>
      <c r="Q18" s="50"/>
      <c r="R18" s="50"/>
      <c r="S18" s="50"/>
      <c r="T18" s="50"/>
      <c r="U18" s="50"/>
      <c r="V18" s="50"/>
      <c r="W18" s="50"/>
      <c r="X18" s="50"/>
      <c r="Y18" s="50"/>
      <c r="Z18" s="50"/>
    </row>
    <row r="19" spans="1:26" ht="42" customHeight="1">
      <c r="A19" s="46" t="str">
        <f>IF(AND(E19=""),"","["&amp;TEXT($B$1,"##")&amp;"-"&amp;TEXT(ROW()-9-COUNTBLANK($E$8:E17)+1,"##")&amp;"]")</f>
        <v>[TimKiemSanPham-9]</v>
      </c>
      <c r="B19" s="25" t="s">
        <v>141</v>
      </c>
      <c r="C19" s="25" t="s">
        <v>142</v>
      </c>
      <c r="D19" s="3" t="s">
        <v>143</v>
      </c>
      <c r="E19" s="64" t="s">
        <v>124</v>
      </c>
      <c r="F19" s="47" t="s">
        <v>1</v>
      </c>
      <c r="G19" s="48">
        <v>45667</v>
      </c>
      <c r="H19" s="47" t="str">
        <f t="shared" si="1"/>
        <v>Đỗ Thu Phương</v>
      </c>
      <c r="I19" s="49" t="s">
        <v>270</v>
      </c>
      <c r="J19" s="50"/>
      <c r="K19" s="50"/>
      <c r="L19" s="50"/>
      <c r="M19" s="50"/>
      <c r="N19" s="50"/>
      <c r="O19" s="50"/>
      <c r="P19" s="50"/>
      <c r="Q19" s="50"/>
      <c r="R19" s="50"/>
      <c r="S19" s="50"/>
      <c r="T19" s="50"/>
      <c r="U19" s="50"/>
      <c r="V19" s="50"/>
      <c r="W19" s="50"/>
      <c r="X19" s="50"/>
      <c r="Y19" s="50"/>
      <c r="Z19" s="50"/>
    </row>
    <row r="20" spans="1:26" ht="42" customHeight="1">
      <c r="A20" s="46" t="str">
        <f>IF(AND(E20=""),"","["&amp;TEXT($B$1,"##")&amp;"-"&amp;TEXT(ROW()-9-COUNTBLANK($E$8:E18)+1,"##")&amp;"]")</f>
        <v>[TimKiemSanPham-10]</v>
      </c>
      <c r="B20" s="25" t="s">
        <v>25</v>
      </c>
      <c r="C20" s="25" t="s">
        <v>26</v>
      </c>
      <c r="D20" s="3" t="s">
        <v>27</v>
      </c>
      <c r="E20" s="64" t="s">
        <v>29</v>
      </c>
      <c r="F20" s="47" t="s">
        <v>1</v>
      </c>
      <c r="G20" s="48">
        <v>45667</v>
      </c>
      <c r="H20" s="47" t="str">
        <f t="shared" si="1"/>
        <v>Đỗ Thu Phương</v>
      </c>
      <c r="I20" s="86" t="s">
        <v>360</v>
      </c>
      <c r="J20" s="50"/>
      <c r="K20" s="50"/>
      <c r="L20" s="50"/>
      <c r="M20" s="50"/>
      <c r="N20" s="50"/>
      <c r="O20" s="50"/>
      <c r="P20" s="50"/>
      <c r="Q20" s="50"/>
      <c r="R20" s="50"/>
      <c r="S20" s="50"/>
      <c r="T20" s="50"/>
      <c r="U20" s="50"/>
      <c r="V20" s="50"/>
      <c r="W20" s="50"/>
      <c r="X20" s="50"/>
      <c r="Y20" s="50"/>
      <c r="Z20" s="50"/>
    </row>
    <row r="21" spans="1:26" ht="42" customHeight="1">
      <c r="A21" s="46" t="str">
        <f>IF(AND(E21=""),"","["&amp;TEXT($B$1,"##")&amp;"-"&amp;TEXT(ROW()-9-COUNTBLANK($E$8:E19)+1,"##")&amp;"]")</f>
        <v>[TimKiemSanPham-11]</v>
      </c>
      <c r="B21" s="25" t="s">
        <v>144</v>
      </c>
      <c r="C21" s="25" t="s">
        <v>145</v>
      </c>
      <c r="D21" s="3" t="s">
        <v>146</v>
      </c>
      <c r="E21" s="64" t="s">
        <v>147</v>
      </c>
      <c r="F21" s="47" t="s">
        <v>1</v>
      </c>
      <c r="G21" s="48">
        <v>45667</v>
      </c>
      <c r="H21" s="47" t="str">
        <f t="shared" si="1"/>
        <v>Đỗ Thu Phương</v>
      </c>
      <c r="I21" s="85" t="s">
        <v>360</v>
      </c>
      <c r="J21" s="50"/>
      <c r="K21" s="50"/>
      <c r="L21" s="50"/>
      <c r="M21" s="50"/>
      <c r="N21" s="50"/>
      <c r="O21" s="50"/>
      <c r="P21" s="50"/>
      <c r="Q21" s="50"/>
      <c r="R21" s="50"/>
      <c r="S21" s="50"/>
      <c r="T21" s="50"/>
      <c r="U21" s="50"/>
      <c r="V21" s="50"/>
      <c r="W21" s="50"/>
      <c r="X21" s="50"/>
      <c r="Y21" s="50"/>
      <c r="Z21" s="50"/>
    </row>
    <row r="22" spans="1:26" ht="42" customHeight="1">
      <c r="A22" s="46" t="str">
        <f>IF(AND(E22=""),"","["&amp;TEXT($B$1,"##")&amp;"-"&amp;TEXT(ROW()-9-COUNTBLANK($E$8:E20)+1,"##")&amp;"]")</f>
        <v>[TimKiemSanPham-12]</v>
      </c>
      <c r="B22" s="25" t="s">
        <v>267</v>
      </c>
      <c r="C22" s="25" t="s">
        <v>148</v>
      </c>
      <c r="D22" s="3" t="s">
        <v>268</v>
      </c>
      <c r="E22" s="64" t="s">
        <v>269</v>
      </c>
      <c r="F22" s="47" t="s">
        <v>1</v>
      </c>
      <c r="G22" s="48">
        <v>45667</v>
      </c>
      <c r="H22" s="47" t="str">
        <f t="shared" si="1"/>
        <v>Đỗ Thu Phương</v>
      </c>
      <c r="I22" s="82" t="s">
        <v>270</v>
      </c>
      <c r="J22" s="50"/>
      <c r="K22" s="50"/>
      <c r="L22" s="50"/>
      <c r="M22" s="50"/>
      <c r="N22" s="50"/>
      <c r="O22" s="50"/>
      <c r="P22" s="50"/>
      <c r="Q22" s="50"/>
      <c r="R22" s="50"/>
      <c r="S22" s="50"/>
      <c r="T22" s="50"/>
      <c r="U22" s="50"/>
      <c r="V22" s="50"/>
      <c r="W22" s="50"/>
      <c r="X22" s="50"/>
      <c r="Y22" s="50"/>
      <c r="Z22" s="50"/>
    </row>
    <row r="23" spans="1:26" ht="48" customHeight="1">
      <c r="A23" s="46" t="str">
        <f>IF(AND(E23=""),"","["&amp;TEXT($B$1,"##")&amp;"-"&amp;TEXT(ROW()-9-COUNTBLANK($E$8:E21)+1,"##")&amp;"]")</f>
        <v>[TimKiemSanPham-13]</v>
      </c>
      <c r="B23" s="25" t="s">
        <v>149</v>
      </c>
      <c r="C23" s="25" t="s">
        <v>150</v>
      </c>
      <c r="D23" s="3" t="s">
        <v>151</v>
      </c>
      <c r="E23" s="64" t="s">
        <v>152</v>
      </c>
      <c r="F23" s="47" t="s">
        <v>1</v>
      </c>
      <c r="G23" s="97">
        <v>45667</v>
      </c>
      <c r="H23" s="76" t="s">
        <v>20</v>
      </c>
      <c r="I23" s="79" t="s">
        <v>270</v>
      </c>
      <c r="J23" s="62"/>
      <c r="K23" s="63"/>
      <c r="L23" s="63"/>
      <c r="M23" s="63"/>
      <c r="N23" s="63"/>
      <c r="O23" s="63"/>
      <c r="P23" s="63"/>
      <c r="Q23" s="63"/>
      <c r="R23" s="63"/>
      <c r="S23" s="63"/>
      <c r="T23" s="63"/>
      <c r="U23" s="63"/>
      <c r="V23" s="63"/>
      <c r="W23" s="63"/>
      <c r="X23" s="63"/>
      <c r="Y23" s="63"/>
      <c r="Z23" s="63"/>
    </row>
    <row r="24" spans="1:26" ht="49.5" customHeight="1">
      <c r="A24" s="46" t="str">
        <f>IF(AND(E24=""),"","["&amp;TEXT($B$1,"##")&amp;"-"&amp;TEXT(ROW()-9- COUNTBLANK($E$8:E23) +1,"##")&amp;"]")</f>
        <v>[TimKiemSanPham-14]</v>
      </c>
      <c r="B24" s="25" t="s">
        <v>153</v>
      </c>
      <c r="C24" s="25" t="s">
        <v>154</v>
      </c>
      <c r="D24" s="3" t="s">
        <v>155</v>
      </c>
      <c r="E24" s="25" t="s">
        <v>156</v>
      </c>
      <c r="F24" s="26" t="s">
        <v>1</v>
      </c>
      <c r="G24" s="24">
        <v>45667</v>
      </c>
      <c r="H24" s="81" t="str">
        <f t="shared" ref="H24:H30" si="2">$B$3</f>
        <v>Đỗ Thu Phương</v>
      </c>
      <c r="I24" s="79" t="s">
        <v>270</v>
      </c>
    </row>
    <row r="25" spans="1:26" ht="48.75" customHeight="1">
      <c r="A25" s="46" t="str">
        <f>IF(AND(E25=""),"","["&amp;TEXT($B$1,"##")&amp;"-"&amp;TEXT(ROW()-9- COUNTBLANK($E$8:E24) +1,"##")&amp;"]")</f>
        <v>[TimKiemSanPham-15]</v>
      </c>
      <c r="B25" s="25" t="s">
        <v>157</v>
      </c>
      <c r="C25" s="25" t="s">
        <v>158</v>
      </c>
      <c r="D25" s="3" t="s">
        <v>159</v>
      </c>
      <c r="E25" s="25" t="s">
        <v>160</v>
      </c>
      <c r="F25" s="26" t="s">
        <v>1</v>
      </c>
      <c r="G25" s="24">
        <v>45667</v>
      </c>
      <c r="H25" s="81" t="str">
        <f t="shared" si="2"/>
        <v>Đỗ Thu Phương</v>
      </c>
      <c r="I25" s="79" t="s">
        <v>270</v>
      </c>
    </row>
    <row r="26" spans="1:26" ht="91.2" customHeight="1">
      <c r="A26" s="46" t="str">
        <f>IF(AND(E26=""),"","["&amp;TEXT($B$1,"##")&amp;"-"&amp;TEXT(ROW()-9- COUNTBLANK($E$8:E25) +1,"##")&amp;"]")</f>
        <v>[TimKiemSanPham-16]</v>
      </c>
      <c r="B26" s="25" t="s">
        <v>161</v>
      </c>
      <c r="C26" s="25" t="s">
        <v>162</v>
      </c>
      <c r="D26" s="3" t="s">
        <v>294</v>
      </c>
      <c r="E26" s="25" t="s">
        <v>163</v>
      </c>
      <c r="F26" s="26" t="s">
        <v>1</v>
      </c>
      <c r="G26" s="24">
        <v>45667</v>
      </c>
      <c r="H26" s="81" t="str">
        <f t="shared" si="2"/>
        <v>Đỗ Thu Phương</v>
      </c>
      <c r="I26" s="79" t="s">
        <v>270</v>
      </c>
    </row>
    <row r="27" spans="1:26" ht="51.75" customHeight="1">
      <c r="A27" s="46" t="str">
        <f>IF(AND(E27=""),"","["&amp;TEXT($B$1,"##")&amp;"-"&amp;TEXT(ROW()-9- COUNTBLANK($E$8:E26) +1,"##")&amp;"]")</f>
        <v>[TimKiemSanPham-17]</v>
      </c>
      <c r="B27" s="25" t="s">
        <v>295</v>
      </c>
      <c r="C27" s="25" t="s">
        <v>164</v>
      </c>
      <c r="D27" s="3" t="s">
        <v>296</v>
      </c>
      <c r="E27" s="25" t="s">
        <v>165</v>
      </c>
      <c r="F27" s="26" t="s">
        <v>1</v>
      </c>
      <c r="G27" s="24">
        <v>45667</v>
      </c>
      <c r="H27" s="81" t="str">
        <f t="shared" si="2"/>
        <v>Đỗ Thu Phương</v>
      </c>
      <c r="I27" s="79" t="s">
        <v>270</v>
      </c>
    </row>
    <row r="28" spans="1:26" ht="91.2" customHeight="1">
      <c r="A28" s="46" t="str">
        <f>IF(AND(E28=""),"","["&amp;TEXT($B$1,"##")&amp;"-"&amp;TEXT(ROW()-9- COUNTBLANK($E$8:E27) +1,"##")&amp;"]")</f>
        <v>[TimKiemSanPham-18]</v>
      </c>
      <c r="B28" s="25" t="s">
        <v>297</v>
      </c>
      <c r="C28" s="25" t="s">
        <v>298</v>
      </c>
      <c r="D28" s="3" t="s">
        <v>299</v>
      </c>
      <c r="E28" s="25" t="s">
        <v>300</v>
      </c>
      <c r="F28" s="26" t="s">
        <v>1</v>
      </c>
      <c r="G28" s="24">
        <v>45667</v>
      </c>
      <c r="H28" s="81" t="str">
        <f t="shared" si="2"/>
        <v>Đỗ Thu Phương</v>
      </c>
      <c r="I28" s="79" t="s">
        <v>270</v>
      </c>
    </row>
    <row r="29" spans="1:26" ht="51.75" customHeight="1">
      <c r="A29" s="46" t="str">
        <f>IF(AND(E29=""),"","["&amp;TEXT($B$1,"##")&amp;"-"&amp;TEXT(ROW()-9- COUNTBLANK($E$8:E28) +1,"##")&amp;"]")</f>
        <v>[TimKiemSanPham-19]</v>
      </c>
      <c r="B29" s="25" t="s">
        <v>166</v>
      </c>
      <c r="C29" s="25" t="s">
        <v>164</v>
      </c>
      <c r="D29" s="3" t="s">
        <v>167</v>
      </c>
      <c r="E29" s="25" t="s">
        <v>168</v>
      </c>
      <c r="F29" s="26" t="s">
        <v>1</v>
      </c>
      <c r="G29" s="24">
        <v>45667</v>
      </c>
      <c r="H29" s="81" t="str">
        <f t="shared" si="2"/>
        <v>Đỗ Thu Phương</v>
      </c>
      <c r="I29" s="79" t="s">
        <v>270</v>
      </c>
    </row>
    <row r="30" spans="1:26" ht="51.75" customHeight="1">
      <c r="A30" s="46" t="str">
        <f>IF(AND(E30=""),"","["&amp;TEXT($B$1,"##")&amp;"-"&amp;TEXT(ROW()-9- COUNTBLANK($E$8:E29) +1,"##")&amp;"]")</f>
        <v>[TimKiemSanPham-20]</v>
      </c>
      <c r="B30" s="25" t="s">
        <v>169</v>
      </c>
      <c r="C30" s="25" t="s">
        <v>164</v>
      </c>
      <c r="D30" s="3" t="s">
        <v>170</v>
      </c>
      <c r="E30" s="25" t="s">
        <v>171</v>
      </c>
      <c r="F30" s="26" t="s">
        <v>1</v>
      </c>
      <c r="G30" s="24">
        <v>45667</v>
      </c>
      <c r="H30" s="81" t="str">
        <f t="shared" si="2"/>
        <v>Đỗ Thu Phương</v>
      </c>
      <c r="I30" s="79" t="s">
        <v>270</v>
      </c>
    </row>
    <row r="31" spans="1:26" ht="17.399999999999999" customHeight="1"/>
    <row r="32" spans="1:26" ht="63" customHeight="1"/>
    <row r="33" ht="49.2" customHeight="1"/>
    <row r="34" ht="53.4" customHeight="1"/>
    <row r="35" ht="63.75" customHeight="1"/>
    <row r="36" ht="51" customHeight="1"/>
    <row r="37" ht="69.75" customHeight="1"/>
    <row r="38" ht="67.5" customHeight="1"/>
    <row r="39" ht="60" customHeight="1"/>
    <row r="40" ht="72" customHeight="1"/>
    <row r="41" ht="52.5" customHeight="1"/>
    <row r="42" ht="15.75" customHeight="1"/>
    <row r="43" ht="54.75" customHeight="1"/>
    <row r="44" ht="54" customHeight="1"/>
    <row r="45" ht="40.5" customHeight="1"/>
    <row r="46" ht="46.5" customHeight="1"/>
    <row r="47" ht="39" customHeight="1"/>
    <row r="48" ht="32.25" customHeight="1"/>
    <row r="49" ht="38.25" customHeight="1"/>
    <row r="50" ht="45" customHeight="1"/>
    <row r="51" ht="12.75" customHeight="1"/>
    <row r="52" ht="41.25" customHeight="1"/>
    <row r="53" ht="31.5" customHeight="1"/>
    <row r="54" ht="14.25" customHeight="1"/>
    <row r="55" ht="32.25" customHeight="1"/>
    <row r="56" ht="72.75" customHeight="1"/>
    <row r="57" ht="42.75" customHeight="1"/>
    <row r="58" ht="38.25" customHeight="1"/>
    <row r="59" ht="35.25" customHeight="1"/>
    <row r="60" ht="33" customHeight="1"/>
    <row r="61" ht="38.25" customHeight="1"/>
    <row r="62" ht="24" customHeight="1"/>
    <row r="63" ht="30.75" customHeight="1"/>
    <row r="64" ht="17.25" customHeight="1"/>
    <row r="65" spans="1:9" ht="22.5" customHeight="1"/>
    <row r="66" spans="1:9" ht="24.75" customHeight="1"/>
    <row r="67" spans="1:9" ht="27" customHeight="1"/>
    <row r="68" spans="1:9" ht="49.5" customHeight="1"/>
    <row r="69" spans="1:9" ht="24" customHeight="1"/>
    <row r="71" spans="1:9" ht="28.5" customHeight="1"/>
    <row r="72" spans="1:9" ht="28.5" customHeight="1"/>
    <row r="73" spans="1:9" ht="43.5" customHeight="1"/>
    <row r="74" spans="1:9" ht="32.25" customHeight="1"/>
    <row r="75" spans="1:9" ht="14.25" customHeight="1">
      <c r="A75" s="43" t="str">
        <f>IF(AND(E75=""),"","["&amp;TEXT($B$1,"##")&amp;"-"&amp;TEXT(ROW()-9- COUNTBLANK($E$8:E15) +1,"##")&amp;"]")</f>
        <v/>
      </c>
      <c r="B75" s="44"/>
      <c r="C75" s="34"/>
      <c r="D75" s="45"/>
      <c r="E75" s="44"/>
      <c r="F75" s="34"/>
      <c r="G75" s="34"/>
      <c r="H75" s="1"/>
      <c r="I75" s="37"/>
    </row>
    <row r="76" spans="1:9" ht="14.25" customHeight="1">
      <c r="A76" s="43" t="str">
        <f>IF(AND(E76=""),"","["&amp;TEXT($B$1,"##")&amp;"-"&amp;TEXT(ROW()-9- COUNTBLANK($E$8:E75) +1,"##")&amp;"]")</f>
        <v/>
      </c>
      <c r="B76" s="44"/>
      <c r="C76" s="34"/>
      <c r="D76" s="45"/>
      <c r="E76" s="44"/>
      <c r="F76" s="34"/>
      <c r="G76" s="34"/>
      <c r="H76" s="1"/>
      <c r="I76" s="37"/>
    </row>
    <row r="77" spans="1:9" ht="14.25" customHeight="1">
      <c r="A77" s="43" t="str">
        <f>IF(AND(E77=""),"","["&amp;TEXT($B$1,"##")&amp;"-"&amp;TEXT(ROW()-9- COUNTBLANK($E$8:E76) +1,"##")&amp;"]")</f>
        <v/>
      </c>
      <c r="B77" s="44"/>
      <c r="C77" s="34"/>
      <c r="D77" s="45"/>
      <c r="E77" s="44"/>
      <c r="F77" s="34"/>
      <c r="G77" s="34"/>
      <c r="H77" s="1"/>
      <c r="I77" s="37"/>
    </row>
    <row r="78" spans="1:9" ht="14.25" customHeight="1">
      <c r="A78" s="43" t="str">
        <f>IF(AND(E78=""),"","["&amp;TEXT($B$1,"##")&amp;"-"&amp;TEXT(ROW()-9- COUNTBLANK($E$8:E77) +1,"##")&amp;"]")</f>
        <v/>
      </c>
      <c r="B78" s="44"/>
      <c r="C78" s="34"/>
      <c r="D78" s="45"/>
      <c r="E78" s="44"/>
      <c r="F78" s="34"/>
      <c r="G78" s="34"/>
      <c r="H78" s="1"/>
      <c r="I78" s="37"/>
    </row>
    <row r="79" spans="1:9" ht="14.25" customHeight="1">
      <c r="A79" s="43" t="str">
        <f>IF(AND(E79=""),"","["&amp;TEXT($B$1,"##")&amp;"-"&amp;TEXT(ROW()-9- COUNTBLANK($E$8:E78) +1,"##")&amp;"]")</f>
        <v/>
      </c>
      <c r="B79" s="44"/>
      <c r="C79" s="34"/>
      <c r="D79" s="45"/>
      <c r="E79" s="44"/>
      <c r="F79" s="34"/>
      <c r="G79" s="34"/>
      <c r="H79" s="1"/>
      <c r="I79" s="37"/>
    </row>
    <row r="80" spans="1:9" ht="14.25" customHeight="1">
      <c r="A80" s="43" t="str">
        <f>IF(AND(E80=""),"","["&amp;TEXT($B$1,"##")&amp;"-"&amp;TEXT(ROW()-9- COUNTBLANK($E$8:E79) +1,"##")&amp;"]")</f>
        <v/>
      </c>
      <c r="B80" s="44"/>
      <c r="C80" s="34"/>
      <c r="D80" s="45"/>
      <c r="E80" s="44"/>
      <c r="F80" s="34"/>
      <c r="G80" s="34"/>
      <c r="H80" s="1"/>
      <c r="I80" s="37"/>
    </row>
    <row r="81" spans="1:9" ht="14.25" customHeight="1">
      <c r="A81" s="43" t="str">
        <f>IF(AND(E81=""),"","["&amp;TEXT($B$1,"##")&amp;"-"&amp;TEXT(ROW()-9- COUNTBLANK($E$8:E80) +1,"##")&amp;"]")</f>
        <v/>
      </c>
      <c r="B81" s="44"/>
      <c r="C81" s="34"/>
      <c r="D81" s="45"/>
      <c r="E81" s="44"/>
      <c r="F81" s="34"/>
      <c r="G81" s="34"/>
      <c r="H81" s="1"/>
      <c r="I81" s="37"/>
    </row>
    <row r="82" spans="1:9" ht="14.25" customHeight="1">
      <c r="A82" s="43" t="str">
        <f>IF(AND(E82=""),"","["&amp;TEXT($B$1,"##")&amp;"-"&amp;TEXT(ROW()-9- COUNTBLANK($E$8:E81) +1,"##")&amp;"]")</f>
        <v/>
      </c>
      <c r="B82" s="44"/>
      <c r="C82" s="34"/>
      <c r="D82" s="45"/>
      <c r="E82" s="44"/>
      <c r="F82" s="34"/>
      <c r="G82" s="34"/>
      <c r="H82" s="1"/>
      <c r="I82" s="37"/>
    </row>
    <row r="83" spans="1:9" ht="14.25" customHeight="1">
      <c r="A83" s="43" t="str">
        <f>IF(AND(E83=""),"","["&amp;TEXT($B$1,"##")&amp;"-"&amp;TEXT(ROW()-9- COUNTBLANK($E$8:E82) +1,"##")&amp;"]")</f>
        <v/>
      </c>
      <c r="B83" s="44"/>
      <c r="C83" s="34"/>
      <c r="D83" s="45"/>
      <c r="E83" s="44"/>
      <c r="F83" s="34"/>
      <c r="G83" s="34"/>
      <c r="H83" s="1"/>
      <c r="I83" s="37"/>
    </row>
    <row r="84" spans="1:9" ht="14.25" customHeight="1">
      <c r="A84" s="43" t="str">
        <f>IF(AND(E84=""),"","["&amp;TEXT($B$1,"##")&amp;"-"&amp;TEXT(ROW()-9- COUNTBLANK($E$8:E83) +1,"##")&amp;"]")</f>
        <v/>
      </c>
      <c r="B84" s="44"/>
      <c r="C84" s="34"/>
      <c r="D84" s="45"/>
      <c r="E84" s="44"/>
      <c r="F84" s="34"/>
      <c r="G84" s="34"/>
      <c r="H84" s="1"/>
      <c r="I84" s="37"/>
    </row>
    <row r="85" spans="1:9" ht="14.25" customHeight="1">
      <c r="A85" s="45"/>
      <c r="B85" s="44"/>
      <c r="C85" s="34"/>
      <c r="D85" s="45"/>
      <c r="E85" s="44"/>
      <c r="F85" s="34"/>
      <c r="G85" s="34"/>
      <c r="H85" s="1"/>
      <c r="I85" s="37"/>
    </row>
    <row r="86" spans="1:9" ht="14.25" customHeight="1">
      <c r="A86" s="45"/>
      <c r="B86" s="44"/>
      <c r="C86" s="34"/>
      <c r="D86" s="45"/>
      <c r="E86" s="44"/>
      <c r="F86" s="34"/>
      <c r="G86" s="34"/>
      <c r="H86" s="1"/>
      <c r="I86" s="37"/>
    </row>
    <row r="87" spans="1:9" ht="14.25" customHeight="1">
      <c r="A87" s="38"/>
      <c r="B87" s="39"/>
      <c r="C87" s="34"/>
      <c r="D87" s="38"/>
      <c r="E87" s="40"/>
      <c r="F87" s="41"/>
      <c r="G87" s="42"/>
      <c r="H87" s="1"/>
      <c r="I87" s="32"/>
    </row>
    <row r="88" spans="1:9" ht="14.25" customHeight="1">
      <c r="B88" s="29"/>
      <c r="C88" s="30"/>
      <c r="E88" s="31"/>
      <c r="F88" s="2"/>
      <c r="G88" s="1"/>
      <c r="H88" s="1"/>
      <c r="I88" s="32"/>
    </row>
    <row r="89" spans="1:9" ht="14.25" customHeight="1">
      <c r="B89" s="29"/>
      <c r="C89" s="30"/>
      <c r="E89" s="31"/>
      <c r="F89" s="2"/>
      <c r="G89" s="1"/>
      <c r="H89" s="1"/>
      <c r="I89" s="32"/>
    </row>
    <row r="90" spans="1:9" ht="14.25" customHeight="1">
      <c r="B90" s="29"/>
      <c r="C90" s="30"/>
      <c r="E90" s="31"/>
      <c r="F90" s="2"/>
      <c r="G90" s="1"/>
      <c r="H90" s="1"/>
      <c r="I90" s="32"/>
    </row>
    <row r="91" spans="1:9" ht="14.25" customHeight="1">
      <c r="B91" s="29"/>
      <c r="C91" s="30"/>
      <c r="E91" s="31"/>
      <c r="F91" s="2"/>
      <c r="G91" s="1"/>
      <c r="H91" s="1"/>
      <c r="I91" s="32"/>
    </row>
    <row r="92" spans="1:9" ht="14.25" customHeight="1">
      <c r="B92" s="29"/>
      <c r="C92" s="30"/>
      <c r="E92" s="31"/>
      <c r="F92" s="2"/>
      <c r="G92" s="1"/>
      <c r="H92" s="1"/>
      <c r="I92" s="32"/>
    </row>
    <row r="93" spans="1:9" ht="14.25" customHeight="1">
      <c r="B93" s="29"/>
      <c r="C93" s="30"/>
      <c r="E93" s="31"/>
      <c r="F93" s="2"/>
      <c r="G93" s="1"/>
      <c r="H93" s="1"/>
      <c r="I93" s="32"/>
    </row>
    <row r="94" spans="1:9" ht="14.25" customHeight="1">
      <c r="B94" s="29"/>
      <c r="C94" s="30"/>
      <c r="E94" s="31"/>
      <c r="F94" s="2"/>
      <c r="G94" s="1"/>
      <c r="H94" s="1"/>
      <c r="I94" s="32"/>
    </row>
    <row r="95" spans="1:9" ht="14.25" customHeight="1">
      <c r="B95" s="29"/>
      <c r="C95" s="30"/>
      <c r="E95" s="31"/>
      <c r="F95" s="2"/>
      <c r="G95" s="1"/>
      <c r="H95" s="1"/>
      <c r="I95" s="32"/>
    </row>
    <row r="96" spans="1: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4.25" customHeight="1">
      <c r="B986" s="29"/>
      <c r="C986" s="30"/>
      <c r="E986" s="31"/>
      <c r="F986" s="2"/>
      <c r="G986" s="1"/>
      <c r="H986" s="1"/>
      <c r="I986" s="32"/>
    </row>
    <row r="987" spans="2:9" ht="14.25" customHeight="1">
      <c r="B987" s="29"/>
      <c r="C987" s="30"/>
      <c r="E987" s="31"/>
      <c r="F987" s="2"/>
      <c r="G987" s="1"/>
      <c r="H987" s="1"/>
      <c r="I987" s="32"/>
    </row>
    <row r="988" spans="2:9" ht="14.25" customHeight="1">
      <c r="B988" s="29"/>
      <c r="C988" s="30"/>
      <c r="E988" s="31"/>
      <c r="F988" s="2"/>
      <c r="G988" s="1"/>
      <c r="H988" s="1"/>
      <c r="I988" s="32"/>
    </row>
    <row r="989" spans="2:9" ht="14.25" customHeight="1">
      <c r="B989" s="29"/>
      <c r="C989" s="30"/>
      <c r="E989" s="31"/>
      <c r="F989" s="2"/>
      <c r="G989" s="1"/>
      <c r="H989" s="1"/>
      <c r="I989" s="32"/>
    </row>
    <row r="990" spans="2:9" ht="14.25" customHeight="1">
      <c r="B990" s="29"/>
      <c r="C990" s="30"/>
      <c r="E990" s="31"/>
      <c r="F990" s="2"/>
      <c r="G990" s="1"/>
      <c r="H990" s="1"/>
      <c r="I990" s="32"/>
    </row>
    <row r="991" spans="2:9" ht="14.25" customHeight="1">
      <c r="B991" s="29"/>
      <c r="C991" s="30"/>
      <c r="E991" s="31"/>
      <c r="F991" s="2"/>
      <c r="G991" s="1"/>
      <c r="H991" s="1"/>
      <c r="I991" s="32"/>
    </row>
    <row r="992" spans="2:9" ht="14.25" customHeight="1">
      <c r="B992" s="29"/>
      <c r="C992" s="30"/>
      <c r="E992" s="31"/>
      <c r="F992" s="2"/>
      <c r="G992" s="1"/>
      <c r="H992" s="1"/>
      <c r="I992" s="32"/>
    </row>
    <row r="993" spans="2:9" ht="14.25" customHeight="1">
      <c r="B993" s="29"/>
      <c r="C993" s="30"/>
      <c r="E993" s="31"/>
      <c r="F993" s="2"/>
      <c r="G993" s="1"/>
      <c r="H993" s="1"/>
      <c r="I993" s="32"/>
    </row>
    <row r="994" spans="2:9" ht="14.25" customHeight="1">
      <c r="B994" s="29"/>
      <c r="C994" s="30"/>
      <c r="E994" s="31"/>
      <c r="F994" s="2"/>
      <c r="G994" s="1"/>
      <c r="H994" s="1"/>
      <c r="I994" s="32"/>
    </row>
    <row r="995" spans="2:9" ht="14.25" customHeight="1">
      <c r="B995" s="29"/>
      <c r="C995" s="30"/>
      <c r="E995" s="31"/>
      <c r="F995" s="2"/>
      <c r="G995" s="1"/>
      <c r="H995" s="1"/>
      <c r="I995" s="32"/>
    </row>
    <row r="996" spans="2:9" ht="14.25" customHeight="1">
      <c r="B996" s="29"/>
      <c r="C996" s="30"/>
      <c r="E996" s="31"/>
      <c r="F996" s="2"/>
      <c r="G996" s="1"/>
      <c r="H996" s="1"/>
      <c r="I996" s="32"/>
    </row>
    <row r="997" spans="2:9" ht="14.25" customHeight="1">
      <c r="B997" s="29"/>
      <c r="C997" s="30"/>
      <c r="E997" s="31"/>
      <c r="F997" s="2"/>
      <c r="G997" s="1"/>
      <c r="H997" s="1"/>
      <c r="I997" s="32"/>
    </row>
    <row r="998" spans="2:9" ht="14.25" customHeight="1">
      <c r="B998" s="29"/>
      <c r="C998" s="30"/>
      <c r="E998" s="31"/>
      <c r="F998" s="2"/>
      <c r="G998" s="1"/>
      <c r="H998" s="1"/>
      <c r="I998" s="32"/>
    </row>
    <row r="999" spans="2:9" ht="14.25" customHeight="1">
      <c r="B999" s="29"/>
      <c r="C999" s="30"/>
      <c r="E999" s="31"/>
      <c r="F999" s="2"/>
      <c r="G999" s="1"/>
      <c r="H999" s="1"/>
      <c r="I999" s="32"/>
    </row>
    <row r="1000" spans="2:9" ht="14.25" customHeight="1">
      <c r="B1000" s="29"/>
      <c r="C1000" s="30"/>
      <c r="E1000" s="31"/>
      <c r="F1000" s="2"/>
      <c r="G1000" s="1"/>
      <c r="H1000" s="1"/>
      <c r="I1000" s="32"/>
    </row>
    <row r="1001" spans="2:9" ht="14.25" customHeight="1">
      <c r="B1001" s="29"/>
      <c r="C1001" s="30"/>
      <c r="E1001" s="31"/>
      <c r="F1001" s="2"/>
      <c r="G1001" s="1"/>
      <c r="H1001" s="1"/>
      <c r="I1001" s="32"/>
    </row>
  </sheetData>
  <autoFilter ref="A8:I15" xr:uid="{00000000-0009-0000-0000-000002000000}"/>
  <mergeCells count="3">
    <mergeCell ref="B1:E1"/>
    <mergeCell ref="B2:E2"/>
    <mergeCell ref="B3:E3"/>
  </mergeCells>
  <phoneticPr fontId="17" type="noConversion"/>
  <conditionalFormatting sqref="F1:F30">
    <cfRule type="cellIs" dxfId="19" priority="1" operator="equal">
      <formula>"N/A"</formula>
    </cfRule>
    <cfRule type="cellIs" dxfId="18" priority="2" operator="equal">
      <formula>"Fail"</formula>
    </cfRule>
    <cfRule type="cellIs" dxfId="17" priority="3" operator="equal">
      <formula>Fail</formula>
    </cfRule>
    <cfRule type="cellIs" dxfId="16" priority="4" operator="equal">
      <formula>"Pass"</formula>
    </cfRule>
  </conditionalFormatting>
  <conditionalFormatting sqref="F75:F1048576">
    <cfRule type="cellIs" dxfId="15" priority="17" operator="equal">
      <formula>"N/A"</formula>
    </cfRule>
    <cfRule type="cellIs" dxfId="14" priority="18" operator="equal">
      <formula>"Fail"</formula>
    </cfRule>
    <cfRule type="cellIs" dxfId="13" priority="19" operator="equal">
      <formula>Fail</formula>
    </cfRule>
    <cfRule type="cellIs" dxfId="12" priority="20" operator="equal">
      <formula>"Pass"</formula>
    </cfRule>
  </conditionalFormatting>
  <dataValidations count="2">
    <dataValidation type="list" allowBlank="1" showErrorMessage="1" sqref="F1:H2" xr:uid="{00000000-0002-0000-0200-000000000000}">
      <formula1>$J$1:$J$5</formula1>
    </dataValidation>
    <dataValidation type="list" allowBlank="1" showErrorMessage="1" sqref="F10:F14 F16:F30" xr:uid="{00000000-0002-0000-0200-000001000000}">
      <formula1>"Pass,Fail,N/A,Untested"</formula1>
    </dataValidation>
  </dataValidations>
  <pageMargins left="0.7" right="0.7" top="0.75" bottom="0.75" header="0" footer="0"/>
  <pageSetup scale="2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6"/>
  <sheetViews>
    <sheetView topLeftCell="A10" zoomScale="70" zoomScaleNormal="70" workbookViewId="0">
      <selection activeCell="G28" sqref="G28"/>
    </sheetView>
  </sheetViews>
  <sheetFormatPr defaultColWidth="14.44140625" defaultRowHeight="14.4"/>
  <cols>
    <col min="1" max="1" width="19.77734375" customWidth="1"/>
    <col min="2" max="2" width="29.77734375" customWidth="1"/>
    <col min="3" max="3" width="23.77734375" customWidth="1"/>
    <col min="4" max="4" width="47.21875" customWidth="1"/>
    <col min="5" max="5" width="88.10937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1" t="s">
        <v>28</v>
      </c>
      <c r="C1" s="92"/>
      <c r="D1" s="92"/>
      <c r="E1" s="93"/>
      <c r="F1" s="51"/>
      <c r="G1" s="52"/>
      <c r="H1" s="52"/>
      <c r="I1" s="53"/>
      <c r="J1" s="54"/>
      <c r="K1" s="54"/>
      <c r="L1" s="54"/>
      <c r="M1" s="54"/>
      <c r="N1" s="54"/>
      <c r="O1" s="54"/>
      <c r="P1" s="54"/>
      <c r="Q1" s="54"/>
      <c r="R1" s="54"/>
      <c r="S1" s="54"/>
      <c r="T1" s="54"/>
      <c r="U1" s="54"/>
      <c r="V1" s="54"/>
      <c r="W1" s="54"/>
      <c r="X1" s="54"/>
      <c r="Y1" s="54"/>
      <c r="Z1" s="54"/>
    </row>
    <row r="2" spans="1:26" ht="14.25" customHeight="1">
      <c r="A2" s="5" t="s">
        <v>7</v>
      </c>
      <c r="B2" s="94" t="s">
        <v>8</v>
      </c>
      <c r="C2" s="92"/>
      <c r="D2" s="92"/>
      <c r="E2" s="95"/>
      <c r="F2" s="55"/>
      <c r="G2" s="56"/>
      <c r="H2" s="56"/>
      <c r="I2" s="53"/>
      <c r="J2" s="54"/>
      <c r="K2" s="54"/>
      <c r="L2" s="54"/>
      <c r="M2" s="54"/>
      <c r="N2" s="54"/>
      <c r="O2" s="54"/>
      <c r="P2" s="54"/>
      <c r="Q2" s="54"/>
      <c r="R2" s="54"/>
      <c r="S2" s="54"/>
      <c r="T2" s="54"/>
      <c r="U2" s="54"/>
      <c r="V2" s="54"/>
      <c r="W2" s="54"/>
      <c r="X2" s="54"/>
      <c r="Y2" s="54"/>
      <c r="Z2" s="54"/>
    </row>
    <row r="3" spans="1:26" ht="14.25" customHeight="1">
      <c r="A3" s="4" t="s">
        <v>9</v>
      </c>
      <c r="B3" s="96" t="s">
        <v>20</v>
      </c>
      <c r="C3" s="92"/>
      <c r="D3" s="92"/>
      <c r="E3" s="95"/>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17</v>
      </c>
      <c r="B5" s="10">
        <f>COUNTIF(F:F,"Fail")</f>
        <v>1</v>
      </c>
      <c r="C5" s="10">
        <f>COUNTIF(F:F,"Untested")</f>
        <v>0</v>
      </c>
      <c r="D5" s="11">
        <f>COUNTIF(F:F,"N/A")</f>
        <v>0</v>
      </c>
      <c r="E5" s="10">
        <f>SUM(A5:D5)</f>
        <v>18</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3.95" customHeight="1">
      <c r="A9" s="22"/>
      <c r="B9" s="33" t="s">
        <v>58</v>
      </c>
      <c r="C9" s="23"/>
      <c r="D9" s="22"/>
      <c r="E9" s="23"/>
      <c r="F9" s="60"/>
      <c r="G9" s="60"/>
      <c r="H9" s="60"/>
      <c r="I9" s="61"/>
      <c r="J9" s="62"/>
      <c r="K9" s="63"/>
      <c r="L9" s="63"/>
      <c r="M9" s="63"/>
      <c r="N9" s="63"/>
      <c r="O9" s="63"/>
      <c r="P9" s="63"/>
      <c r="Q9" s="63"/>
      <c r="R9" s="63"/>
      <c r="S9" s="63"/>
      <c r="T9" s="63"/>
      <c r="U9" s="63"/>
      <c r="V9" s="63"/>
      <c r="W9" s="63"/>
      <c r="X9" s="63"/>
      <c r="Y9" s="63"/>
      <c r="Z9" s="63"/>
    </row>
    <row r="10" spans="1:26" ht="265.2" customHeight="1">
      <c r="A10" s="46" t="str">
        <f>IF(AND(E10=""),"","["&amp;TEXT($B$1,"##")&amp;"-"&amp;TEXT(ROW()-9- COUNTBLANK($E$8:E9) +1,"##")&amp;"]")</f>
        <v>[ChiTietSP-1]</v>
      </c>
      <c r="B10" s="25" t="s">
        <v>59</v>
      </c>
      <c r="C10" s="25" t="s">
        <v>60</v>
      </c>
      <c r="D10" s="3" t="s">
        <v>61</v>
      </c>
      <c r="E10" s="64" t="s">
        <v>412</v>
      </c>
      <c r="F10" s="47" t="s">
        <v>1</v>
      </c>
      <c r="G10" s="48">
        <v>45659</v>
      </c>
      <c r="H10" s="47" t="str">
        <f>$B$3</f>
        <v>Đỗ Thu Phương</v>
      </c>
      <c r="I10" s="49" t="s">
        <v>270</v>
      </c>
      <c r="J10" s="50"/>
      <c r="K10" s="50"/>
      <c r="L10" s="50"/>
      <c r="M10" s="50"/>
      <c r="N10" s="50"/>
      <c r="O10" s="50"/>
      <c r="P10" s="50"/>
      <c r="Q10" s="50"/>
      <c r="R10" s="50"/>
      <c r="S10" s="50"/>
      <c r="T10" s="50"/>
      <c r="U10" s="50"/>
      <c r="V10" s="50"/>
      <c r="W10" s="50"/>
      <c r="X10" s="50"/>
      <c r="Y10" s="50"/>
      <c r="Z10" s="50"/>
    </row>
    <row r="11" spans="1:26" ht="72.599999999999994" customHeight="1">
      <c r="A11" s="46" t="str">
        <f>IF(AND(E11=""),"","["&amp;TEXT($B$1,"##")&amp;"-"&amp;TEXT(ROW()-9- COUNTBLANK($E$8:E10) +1,"##")&amp;"]")</f>
        <v>[ChiTietSP-2]</v>
      </c>
      <c r="B11" s="25" t="s">
        <v>62</v>
      </c>
      <c r="C11" s="25" t="s">
        <v>63</v>
      </c>
      <c r="D11" s="3" t="s">
        <v>64</v>
      </c>
      <c r="E11" s="25" t="s">
        <v>413</v>
      </c>
      <c r="F11" s="26" t="s">
        <v>1</v>
      </c>
      <c r="G11" s="24">
        <v>45659</v>
      </c>
      <c r="H11" s="26" t="str">
        <f t="shared" ref="H11:H28" si="0">$B$3</f>
        <v>Đỗ Thu Phương</v>
      </c>
      <c r="I11" s="27" t="s">
        <v>270</v>
      </c>
      <c r="J11" s="28"/>
      <c r="K11" s="28"/>
      <c r="L11" s="28"/>
      <c r="M11" s="28"/>
      <c r="N11" s="28"/>
      <c r="O11" s="28"/>
      <c r="P11" s="28"/>
      <c r="Q11" s="28"/>
      <c r="R11" s="28"/>
      <c r="S11" s="28"/>
      <c r="T11" s="28"/>
      <c r="U11" s="28"/>
      <c r="V11" s="28"/>
      <c r="W11" s="28"/>
      <c r="X11" s="28"/>
      <c r="Y11" s="28"/>
      <c r="Z11" s="28"/>
    </row>
    <row r="12" spans="1:26" ht="69.599999999999994" customHeight="1">
      <c r="A12" s="46" t="str">
        <f>IF(AND(E12=""),"","["&amp;TEXT($B$1,"##")&amp;"-"&amp;TEXT(ROW()-9- COUNTBLANK($E$8:E11) +1,"##")&amp;"]")</f>
        <v>[ChiTietSP-3]</v>
      </c>
      <c r="B12" s="25" t="s">
        <v>65</v>
      </c>
      <c r="C12" s="25" t="s">
        <v>66</v>
      </c>
      <c r="D12" s="3" t="s">
        <v>67</v>
      </c>
      <c r="E12" s="25" t="s">
        <v>414</v>
      </c>
      <c r="F12" s="26" t="s">
        <v>1</v>
      </c>
      <c r="G12" s="24">
        <v>45659</v>
      </c>
      <c r="H12" s="26" t="str">
        <f t="shared" si="0"/>
        <v>Đỗ Thu Phương</v>
      </c>
      <c r="I12" s="27" t="s">
        <v>270</v>
      </c>
      <c r="J12" s="28"/>
      <c r="K12" s="28"/>
      <c r="L12" s="28"/>
      <c r="M12" s="28"/>
      <c r="N12" s="28"/>
      <c r="O12" s="28"/>
      <c r="P12" s="28"/>
      <c r="Q12" s="28"/>
      <c r="R12" s="28"/>
      <c r="S12" s="28"/>
      <c r="T12" s="28"/>
      <c r="U12" s="28"/>
      <c r="V12" s="28"/>
      <c r="W12" s="28"/>
      <c r="X12" s="28"/>
      <c r="Y12" s="28"/>
      <c r="Z12" s="28"/>
    </row>
    <row r="13" spans="1:26" ht="115.2" customHeight="1">
      <c r="A13" s="46" t="str">
        <f>IF(AND(E13=""),"","["&amp;TEXT($B$1,"##")&amp;"-"&amp;TEXT(ROW()-9- COUNTBLANK($E$8:E12) +1,"##")&amp;"]")</f>
        <v>[ChiTietSP-4]</v>
      </c>
      <c r="B13" s="25" t="s">
        <v>68</v>
      </c>
      <c r="C13" s="25" t="s">
        <v>69</v>
      </c>
      <c r="D13" s="3" t="s">
        <v>70</v>
      </c>
      <c r="E13" s="25" t="s">
        <v>415</v>
      </c>
      <c r="F13" s="26" t="s">
        <v>1</v>
      </c>
      <c r="G13" s="24">
        <v>45659</v>
      </c>
      <c r="H13" s="26" t="str">
        <f t="shared" si="0"/>
        <v>Đỗ Thu Phương</v>
      </c>
      <c r="I13" s="27" t="s">
        <v>270</v>
      </c>
      <c r="J13" s="28"/>
      <c r="K13" s="28"/>
      <c r="L13" s="28"/>
      <c r="M13" s="28"/>
      <c r="N13" s="28"/>
      <c r="O13" s="28"/>
      <c r="P13" s="28"/>
      <c r="Q13" s="28"/>
      <c r="R13" s="28"/>
      <c r="S13" s="28"/>
      <c r="T13" s="28"/>
      <c r="U13" s="28"/>
      <c r="V13" s="28"/>
      <c r="W13" s="28"/>
      <c r="X13" s="28"/>
      <c r="Y13" s="28"/>
      <c r="Z13" s="28"/>
    </row>
    <row r="14" spans="1:26" ht="52.8" customHeight="1">
      <c r="A14" s="46" t="str">
        <f>IF(AND(E14=""),"","["&amp;TEXT($B$1,"##")&amp;"-"&amp;TEXT(ROW()-9- COUNTBLANK($E$8:E13) +1,"##")&amp;"]")</f>
        <v>[ChiTietSP-5]</v>
      </c>
      <c r="B14" s="25" t="s">
        <v>71</v>
      </c>
      <c r="C14" s="25" t="s">
        <v>72</v>
      </c>
      <c r="D14" s="3" t="s">
        <v>73</v>
      </c>
      <c r="E14" s="25" t="s">
        <v>416</v>
      </c>
      <c r="F14" s="26" t="s">
        <v>1</v>
      </c>
      <c r="G14" s="24">
        <v>45659</v>
      </c>
      <c r="H14" s="26" t="str">
        <f t="shared" si="0"/>
        <v>Đỗ Thu Phương</v>
      </c>
      <c r="I14" s="80" t="s">
        <v>270</v>
      </c>
      <c r="J14" s="28"/>
      <c r="K14" s="28"/>
      <c r="L14" s="28"/>
      <c r="M14" s="28"/>
      <c r="N14" s="28"/>
      <c r="O14" s="28"/>
      <c r="P14" s="28"/>
      <c r="Q14" s="28"/>
      <c r="R14" s="28"/>
      <c r="S14" s="28"/>
      <c r="T14" s="28"/>
      <c r="U14" s="28"/>
      <c r="V14" s="28"/>
      <c r="W14" s="28"/>
      <c r="X14" s="28"/>
      <c r="Y14" s="28"/>
      <c r="Z14" s="28"/>
    </row>
    <row r="15" spans="1:26" ht="13.2" customHeight="1">
      <c r="A15" s="22"/>
      <c r="B15" s="33" t="s">
        <v>74</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51" customHeight="1">
      <c r="A16" s="46" t="str">
        <f>IF(AND(E16=""),"","["&amp;TEXT($B$1,"##")&amp;"-"&amp;TEXT(ROW()-9- COUNTBLANK($E$8:E14) +1,"##")&amp;"]")</f>
        <v>[ChiTietSP-7]</v>
      </c>
      <c r="B16" s="25" t="s">
        <v>75</v>
      </c>
      <c r="C16" s="25" t="s">
        <v>76</v>
      </c>
      <c r="D16" s="3" t="s">
        <v>77</v>
      </c>
      <c r="E16" s="25" t="s">
        <v>78</v>
      </c>
      <c r="F16" s="26" t="s">
        <v>1</v>
      </c>
      <c r="G16" s="24">
        <v>45659</v>
      </c>
      <c r="H16" s="26" t="str">
        <f t="shared" si="0"/>
        <v>Đỗ Thu Phương</v>
      </c>
      <c r="I16" s="27" t="s">
        <v>270</v>
      </c>
      <c r="J16" s="28"/>
      <c r="K16" s="28"/>
      <c r="L16" s="28"/>
      <c r="M16" s="28"/>
      <c r="N16" s="28"/>
      <c r="O16" s="28"/>
      <c r="P16" s="28"/>
      <c r="Q16" s="28"/>
      <c r="R16" s="28"/>
      <c r="S16" s="28"/>
      <c r="T16" s="28"/>
      <c r="U16" s="28"/>
      <c r="V16" s="28"/>
      <c r="W16" s="28"/>
      <c r="X16" s="28"/>
      <c r="Y16" s="28"/>
      <c r="Z16" s="28"/>
    </row>
    <row r="17" spans="1:17" s="1" customFormat="1" ht="46.05" customHeight="1">
      <c r="A17" s="46" t="str">
        <f>IF(AND(E17=""),"","["&amp;TEXT($B$1,"##")&amp;"-"&amp;TEXT(ROW()-9- COUNTBLANK($E$8:E15) +1,"##")&amp;"]")</f>
        <v>[ChiTietSP-7]</v>
      </c>
      <c r="B17" s="25" t="s">
        <v>31</v>
      </c>
      <c r="C17" s="25" t="s">
        <v>79</v>
      </c>
      <c r="D17" s="66" t="s">
        <v>80</v>
      </c>
      <c r="E17" s="69" t="s">
        <v>81</v>
      </c>
      <c r="F17" s="35" t="s">
        <v>1</v>
      </c>
      <c r="G17" s="70">
        <v>45659</v>
      </c>
      <c r="H17" s="35" t="str">
        <f t="shared" si="0"/>
        <v>Đỗ Thu Phương</v>
      </c>
      <c r="I17" s="71" t="s">
        <v>360</v>
      </c>
      <c r="J17" s="65"/>
      <c r="K17" s="65"/>
      <c r="L17" s="65"/>
      <c r="M17" s="65"/>
      <c r="N17" s="65"/>
      <c r="O17" s="65"/>
      <c r="P17" s="65"/>
      <c r="Q17" s="65"/>
    </row>
    <row r="18" spans="1:17" s="1" customFormat="1" ht="49.5" customHeight="1">
      <c r="A18" s="46" t="str">
        <f>IF(AND(E18=""),"","["&amp;TEXT($B$1,"##")&amp;"-"&amp;TEXT(ROW()-9- COUNTBLANK($E$8:E16) +1,"##")&amp;"]")</f>
        <v>[ChiTietSP-8]</v>
      </c>
      <c r="B18" s="66" t="s">
        <v>82</v>
      </c>
      <c r="C18" s="67" t="s">
        <v>76</v>
      </c>
      <c r="D18" s="68" t="s">
        <v>83</v>
      </c>
      <c r="E18" s="73" t="s">
        <v>84</v>
      </c>
      <c r="F18" s="36" t="s">
        <v>1</v>
      </c>
      <c r="G18" s="72">
        <v>45659</v>
      </c>
      <c r="H18" s="36" t="str">
        <f t="shared" si="0"/>
        <v>Đỗ Thu Phương</v>
      </c>
      <c r="I18" s="78" t="s">
        <v>270</v>
      </c>
      <c r="J18" s="65"/>
      <c r="K18" s="65"/>
      <c r="L18" s="65"/>
      <c r="M18" s="65"/>
      <c r="N18" s="65"/>
      <c r="O18" s="65"/>
      <c r="P18" s="65"/>
      <c r="Q18" s="65"/>
    </row>
    <row r="19" spans="1:17" s="1" customFormat="1" ht="93.6" customHeight="1">
      <c r="A19" s="46" t="str">
        <f>IF(AND(E19=""),"","["&amp;TEXT($B$1,"##")&amp;"-"&amp;TEXT(ROW()-9- COUNTBLANK($E$8:E17) +1,"##")&amp;"]")</f>
        <v>[ChiTietSP-9]</v>
      </c>
      <c r="B19" s="66" t="s">
        <v>376</v>
      </c>
      <c r="C19" s="67" t="s">
        <v>377</v>
      </c>
      <c r="D19" s="68" t="s">
        <v>378</v>
      </c>
      <c r="E19" s="88" t="s">
        <v>379</v>
      </c>
      <c r="F19" s="36" t="s">
        <v>1</v>
      </c>
      <c r="G19" s="72">
        <v>45659</v>
      </c>
      <c r="H19" s="36" t="str">
        <f t="shared" si="0"/>
        <v>Đỗ Thu Phương</v>
      </c>
      <c r="I19" s="78" t="s">
        <v>270</v>
      </c>
      <c r="J19" s="65"/>
      <c r="K19" s="65"/>
      <c r="L19" s="65"/>
      <c r="M19" s="65"/>
      <c r="N19" s="65"/>
      <c r="O19" s="65"/>
      <c r="P19" s="65"/>
      <c r="Q19" s="65"/>
    </row>
    <row r="20" spans="1:17" s="1" customFormat="1" ht="117" customHeight="1">
      <c r="A20" s="46" t="str">
        <f>IF(AND(E20=""),"","["&amp;TEXT($B$1,"##")&amp;"-"&amp;TEXT(ROW()-9- COUNTBLANK($E$8:E18) +1,"##")&amp;"]")</f>
        <v>[ChiTietSP-10]</v>
      </c>
      <c r="B20" s="66" t="s">
        <v>371</v>
      </c>
      <c r="C20" s="67" t="s">
        <v>373</v>
      </c>
      <c r="D20" s="68" t="s">
        <v>375</v>
      </c>
      <c r="E20" s="87" t="s">
        <v>372</v>
      </c>
      <c r="F20" s="36" t="s">
        <v>2</v>
      </c>
      <c r="G20" s="72">
        <v>45659</v>
      </c>
      <c r="H20" s="36" t="str">
        <f t="shared" si="0"/>
        <v>Đỗ Thu Phương</v>
      </c>
      <c r="I20" s="78" t="s">
        <v>374</v>
      </c>
      <c r="J20" s="65"/>
      <c r="K20" s="65"/>
      <c r="L20" s="65"/>
      <c r="M20" s="65"/>
      <c r="N20" s="65"/>
      <c r="O20" s="65"/>
      <c r="P20" s="65"/>
      <c r="Q20" s="65"/>
    </row>
    <row r="21" spans="1:17" s="1" customFormat="1" ht="49.5" customHeight="1">
      <c r="A21" s="46" t="str">
        <f>IF(AND(E21=""),"","["&amp;TEXT($B$1,"##")&amp;"-"&amp;TEXT(ROW()-9- COUNTBLANK($E$8:E19) +1,"##")&amp;"]")</f>
        <v>[ChiTietSP-11]</v>
      </c>
      <c r="B21" s="66" t="s">
        <v>243</v>
      </c>
      <c r="C21" s="67" t="s">
        <v>244</v>
      </c>
      <c r="D21" s="68" t="s">
        <v>245</v>
      </c>
      <c r="E21" s="74" t="s">
        <v>246</v>
      </c>
      <c r="F21" s="36" t="s">
        <v>1</v>
      </c>
      <c r="G21" s="72">
        <v>45659</v>
      </c>
      <c r="H21" s="36" t="str">
        <f t="shared" si="0"/>
        <v>Đỗ Thu Phương</v>
      </c>
      <c r="I21" s="78" t="s">
        <v>270</v>
      </c>
      <c r="J21" s="65"/>
      <c r="K21" s="65"/>
      <c r="L21" s="65"/>
      <c r="M21" s="65"/>
      <c r="N21" s="65"/>
      <c r="O21" s="65"/>
      <c r="P21" s="65"/>
      <c r="Q21" s="65"/>
    </row>
    <row r="22" spans="1:17" s="1" customFormat="1" ht="49.5" customHeight="1">
      <c r="A22" s="46" t="str">
        <f>IF(AND(E22=""),"","["&amp;TEXT($B$1,"##")&amp;"-"&amp;TEXT(ROW()-9- COUNTBLANK($E$8:E20) +1,"##")&amp;"]")</f>
        <v>[ChiTietSP-12]</v>
      </c>
      <c r="B22" s="66" t="s">
        <v>254</v>
      </c>
      <c r="C22" s="67" t="s">
        <v>247</v>
      </c>
      <c r="D22" s="68" t="s">
        <v>248</v>
      </c>
      <c r="E22" s="74" t="s">
        <v>252</v>
      </c>
      <c r="F22" s="36" t="s">
        <v>1</v>
      </c>
      <c r="G22" s="72">
        <v>45659</v>
      </c>
      <c r="H22" s="36" t="str">
        <f t="shared" si="0"/>
        <v>Đỗ Thu Phương</v>
      </c>
      <c r="I22" s="79" t="s">
        <v>360</v>
      </c>
      <c r="J22" s="65"/>
      <c r="K22" s="65"/>
      <c r="L22" s="65"/>
      <c r="M22" s="65"/>
      <c r="N22" s="65"/>
      <c r="O22" s="65"/>
      <c r="P22" s="65"/>
      <c r="Q22" s="65"/>
    </row>
    <row r="23" spans="1:17" s="1" customFormat="1" ht="49.5" customHeight="1">
      <c r="A23" s="46" t="str">
        <f>IF(AND(E23=""),"","["&amp;TEXT($B$1,"##")&amp;"-"&amp;TEXT(ROW()-9- COUNTBLANK($E$8:E21) +1,"##")&amp;"]")</f>
        <v>[ChiTietSP-13]</v>
      </c>
      <c r="B23" s="66" t="s">
        <v>249</v>
      </c>
      <c r="C23" s="67" t="s">
        <v>250</v>
      </c>
      <c r="D23" s="68" t="s">
        <v>251</v>
      </c>
      <c r="E23" s="89" t="s">
        <v>380</v>
      </c>
      <c r="F23" s="36" t="s">
        <v>1</v>
      </c>
      <c r="G23" s="72">
        <v>45659</v>
      </c>
      <c r="H23" s="36" t="str">
        <f t="shared" si="0"/>
        <v>Đỗ Thu Phương</v>
      </c>
      <c r="I23" s="78" t="s">
        <v>270</v>
      </c>
      <c r="J23" s="65"/>
      <c r="K23" s="65"/>
      <c r="L23" s="65"/>
      <c r="M23" s="65"/>
      <c r="N23" s="65"/>
      <c r="O23" s="65"/>
      <c r="P23" s="65"/>
      <c r="Q23" s="65"/>
    </row>
    <row r="24" spans="1:17" s="1" customFormat="1" ht="49.5" customHeight="1">
      <c r="A24" s="46" t="str">
        <f>IF(AND(E24=""),"","["&amp;TEXT($B$1,"##")&amp;"-"&amp;TEXT(ROW()-9- COUNTBLANK($E$8:E22) +1,"##")&amp;"]")</f>
        <v>[ChiTietSP-14]</v>
      </c>
      <c r="B24" s="66" t="s">
        <v>253</v>
      </c>
      <c r="C24" s="67" t="s">
        <v>247</v>
      </c>
      <c r="D24" s="68" t="s">
        <v>255</v>
      </c>
      <c r="E24" s="74" t="s">
        <v>256</v>
      </c>
      <c r="F24" s="36" t="s">
        <v>1</v>
      </c>
      <c r="G24" s="72">
        <v>45659</v>
      </c>
      <c r="H24" s="36" t="str">
        <f t="shared" si="0"/>
        <v>Đỗ Thu Phương</v>
      </c>
      <c r="I24" s="79" t="s">
        <v>360</v>
      </c>
      <c r="J24" s="65"/>
      <c r="K24" s="65"/>
      <c r="L24" s="65"/>
      <c r="M24" s="65"/>
      <c r="N24" s="65"/>
      <c r="O24" s="65"/>
      <c r="P24" s="65"/>
      <c r="Q24" s="65"/>
    </row>
    <row r="25" spans="1:17" s="1" customFormat="1" ht="49.5" customHeight="1">
      <c r="A25" s="46" t="str">
        <f>IF(AND(E25=""),"","["&amp;TEXT($B$1,"##")&amp;"-"&amp;TEXT(ROW()-9- COUNTBLANK($E$8:E23) +1,"##")&amp;"]")</f>
        <v>[ChiTietSP-15]</v>
      </c>
      <c r="B25" s="66" t="s">
        <v>257</v>
      </c>
      <c r="C25" s="67" t="s">
        <v>247</v>
      </c>
      <c r="D25" s="68" t="s">
        <v>258</v>
      </c>
      <c r="E25" s="74" t="s">
        <v>259</v>
      </c>
      <c r="F25" s="36" t="s">
        <v>1</v>
      </c>
      <c r="G25" s="72">
        <v>45659</v>
      </c>
      <c r="H25" s="36" t="str">
        <f t="shared" si="0"/>
        <v>Đỗ Thu Phương</v>
      </c>
      <c r="I25" s="78" t="s">
        <v>270</v>
      </c>
      <c r="J25" s="65"/>
      <c r="K25" s="65"/>
      <c r="L25" s="65"/>
      <c r="M25" s="65"/>
      <c r="N25" s="65"/>
      <c r="O25" s="65"/>
      <c r="P25" s="65"/>
      <c r="Q25" s="65"/>
    </row>
    <row r="26" spans="1:17" s="1" customFormat="1" ht="69.599999999999994" customHeight="1">
      <c r="A26" s="46" t="str">
        <f>IF(AND(E26=""),"","["&amp;TEXT($B$1,"##")&amp;"-"&amp;TEXT(ROW()-9- COUNTBLANK($E$8:E24) +1,"##")&amp;"]")</f>
        <v>[ChiTietSP-16]</v>
      </c>
      <c r="B26" s="66" t="s">
        <v>260</v>
      </c>
      <c r="C26" s="67" t="s">
        <v>247</v>
      </c>
      <c r="D26" s="68" t="s">
        <v>261</v>
      </c>
      <c r="E26" s="90" t="s">
        <v>262</v>
      </c>
      <c r="F26" s="36" t="s">
        <v>1</v>
      </c>
      <c r="G26" s="72">
        <v>45659</v>
      </c>
      <c r="H26" s="36" t="str">
        <f t="shared" si="0"/>
        <v>Đỗ Thu Phương</v>
      </c>
      <c r="I26" s="77" t="s">
        <v>270</v>
      </c>
      <c r="J26" s="65"/>
      <c r="K26" s="65"/>
      <c r="L26" s="65"/>
      <c r="M26" s="65"/>
      <c r="N26" s="65"/>
      <c r="O26" s="65"/>
      <c r="P26" s="65"/>
      <c r="Q26" s="65"/>
    </row>
    <row r="27" spans="1:17" ht="78" customHeight="1">
      <c r="A27" s="46" t="str">
        <f>IF(AND(E27=""),"","["&amp;TEXT($B$1,"##")&amp;"-"&amp;TEXT(ROW()-9- COUNTBLANK($E$8:E25) +1,"##")&amp;"]")</f>
        <v>[ChiTietSP-17]</v>
      </c>
      <c r="B27" s="66" t="s">
        <v>381</v>
      </c>
      <c r="C27" s="67" t="s">
        <v>382</v>
      </c>
      <c r="D27" s="68" t="s">
        <v>383</v>
      </c>
      <c r="E27" s="89" t="s">
        <v>384</v>
      </c>
      <c r="F27" s="36" t="s">
        <v>1</v>
      </c>
      <c r="G27" s="72">
        <v>45659</v>
      </c>
      <c r="H27" s="36" t="str">
        <f t="shared" si="0"/>
        <v>Đỗ Thu Phương</v>
      </c>
      <c r="I27" s="77" t="s">
        <v>270</v>
      </c>
    </row>
    <row r="28" spans="1:17" ht="51.75" customHeight="1">
      <c r="A28" s="46" t="str">
        <f>IF(AND(E28=""),"","["&amp;TEXT($B$1,"##")&amp;"-"&amp;TEXT(ROW()-9- COUNTBLANK($E$8:E26) +1,"##")&amp;"]")</f>
        <v>[ChiTietSP-18]</v>
      </c>
      <c r="B28" s="66" t="s">
        <v>263</v>
      </c>
      <c r="C28" s="67" t="s">
        <v>264</v>
      </c>
      <c r="D28" s="68" t="s">
        <v>265</v>
      </c>
      <c r="E28" s="74" t="s">
        <v>266</v>
      </c>
      <c r="F28" s="36" t="s">
        <v>1</v>
      </c>
      <c r="G28" s="72">
        <v>45659</v>
      </c>
      <c r="H28" s="36" t="str">
        <f t="shared" si="0"/>
        <v>Đỗ Thu Phương</v>
      </c>
      <c r="I28" s="77" t="s">
        <v>270</v>
      </c>
    </row>
    <row r="29" spans="1:17" ht="53.25" customHeight="1"/>
    <row r="30" spans="1:17" ht="48" customHeight="1"/>
    <row r="31" spans="1:17" ht="48" customHeight="1"/>
    <row r="32" spans="1:17" ht="20.25" customHeight="1"/>
    <row r="33" ht="40.5" customHeight="1"/>
    <row r="34" ht="38.25" customHeight="1"/>
    <row r="35" ht="39" customHeight="1"/>
    <row r="36" ht="14.25" customHeight="1"/>
    <row r="37" ht="33.75" customHeight="1"/>
    <row r="38" ht="63.75" customHeight="1"/>
    <row r="39" ht="51" customHeight="1"/>
    <row r="40" ht="69.75" customHeight="1"/>
    <row r="41" ht="67.5" customHeight="1"/>
    <row r="42" ht="60" customHeight="1"/>
    <row r="43" ht="72" customHeight="1"/>
    <row r="44" ht="52.5" customHeight="1"/>
    <row r="45" ht="15.75" customHeight="1"/>
    <row r="46" ht="54.75" customHeight="1"/>
    <row r="47" ht="54" customHeight="1"/>
    <row r="48" ht="40.5" customHeight="1"/>
    <row r="49" ht="46.5" customHeight="1"/>
    <row r="50" ht="39" customHeight="1"/>
    <row r="51" ht="32.25" customHeight="1"/>
    <row r="52" ht="38.25" customHeight="1"/>
    <row r="53" ht="45" customHeight="1"/>
    <row r="54" ht="12.75" customHeight="1"/>
    <row r="55" ht="41.25" customHeight="1"/>
    <row r="56" ht="31.5" customHeight="1"/>
    <row r="57" ht="14.25" customHeight="1"/>
    <row r="58" ht="32.25" customHeight="1"/>
    <row r="59" ht="72.75" customHeight="1"/>
    <row r="60" ht="42.75" customHeight="1"/>
    <row r="61" ht="38.25" customHeight="1"/>
    <row r="62" ht="35.25" customHeight="1"/>
    <row r="63" ht="33" customHeight="1"/>
    <row r="64" ht="38.25" customHeight="1"/>
    <row r="65" spans="1:9" ht="24" customHeight="1"/>
    <row r="66" spans="1:9" ht="30.75" customHeight="1"/>
    <row r="67" spans="1:9" ht="17.25" customHeight="1"/>
    <row r="68" spans="1:9" ht="22.5" customHeight="1"/>
    <row r="69" spans="1:9" ht="24.75" customHeight="1"/>
    <row r="70" spans="1:9" ht="27" customHeight="1"/>
    <row r="71" spans="1:9" ht="49.5" customHeight="1"/>
    <row r="72" spans="1:9" ht="24" customHeight="1"/>
    <row r="74" spans="1:9" ht="28.5" customHeight="1"/>
    <row r="75" spans="1:9" ht="28.5" customHeight="1"/>
    <row r="76" spans="1:9" ht="43.5" customHeight="1"/>
    <row r="77" spans="1:9" ht="32.25" customHeight="1"/>
    <row r="78" spans="1:9" ht="14.25" customHeight="1">
      <c r="A78" s="43" t="str">
        <f>IF(AND(E78=""),"","["&amp;TEXT($B$1,"##")&amp;"-"&amp;TEXT(ROW()-9- COUNTBLANK($E$8:E16) +1,"##")&amp;"]")</f>
        <v/>
      </c>
      <c r="B78" s="44"/>
      <c r="C78" s="34"/>
      <c r="D78" s="45"/>
      <c r="E78" s="44"/>
      <c r="F78" s="34"/>
      <c r="G78" s="34"/>
      <c r="H78" s="1"/>
      <c r="I78" s="37"/>
    </row>
    <row r="79" spans="1:9" ht="14.25" customHeight="1">
      <c r="A79" s="43" t="str">
        <f>IF(AND(E79=""),"","["&amp;TEXT($B$1,"##")&amp;"-"&amp;TEXT(ROW()-9- COUNTBLANK($E$8:E78) +1,"##")&amp;"]")</f>
        <v/>
      </c>
      <c r="B79" s="44"/>
      <c r="C79" s="34"/>
      <c r="D79" s="45"/>
      <c r="E79" s="44"/>
      <c r="F79" s="34"/>
      <c r="G79" s="34"/>
      <c r="H79" s="1"/>
      <c r="I79" s="37"/>
    </row>
    <row r="80" spans="1:9" ht="14.25" customHeight="1">
      <c r="A80" s="43" t="str">
        <f>IF(AND(E80=""),"","["&amp;TEXT($B$1,"##")&amp;"-"&amp;TEXT(ROW()-9- COUNTBLANK($E$8:E79) +1,"##")&amp;"]")</f>
        <v/>
      </c>
      <c r="B80" s="44"/>
      <c r="C80" s="34"/>
      <c r="D80" s="45"/>
      <c r="E80" s="44"/>
      <c r="F80" s="34"/>
      <c r="G80" s="34"/>
      <c r="H80" s="1"/>
      <c r="I80" s="37"/>
    </row>
    <row r="81" spans="1:9" ht="14.25" customHeight="1">
      <c r="A81" s="43" t="str">
        <f>IF(AND(E81=""),"","["&amp;TEXT($B$1,"##")&amp;"-"&amp;TEXT(ROW()-9- COUNTBLANK($E$8:E80) +1,"##")&amp;"]")</f>
        <v/>
      </c>
      <c r="B81" s="44"/>
      <c r="C81" s="34"/>
      <c r="D81" s="45"/>
      <c r="E81" s="44"/>
      <c r="F81" s="34"/>
      <c r="G81" s="34"/>
      <c r="H81" s="1"/>
      <c r="I81" s="37"/>
    </row>
    <row r="82" spans="1:9" ht="14.25" customHeight="1">
      <c r="A82" s="43" t="str">
        <f>IF(AND(E82=""),"","["&amp;TEXT($B$1,"##")&amp;"-"&amp;TEXT(ROW()-9- COUNTBLANK($E$8:E81) +1,"##")&amp;"]")</f>
        <v/>
      </c>
      <c r="B82" s="44"/>
      <c r="C82" s="34"/>
      <c r="D82" s="45"/>
      <c r="E82" s="44"/>
      <c r="F82" s="34"/>
      <c r="G82" s="34"/>
      <c r="H82" s="1"/>
      <c r="I82" s="37"/>
    </row>
    <row r="83" spans="1:9" ht="14.25" customHeight="1">
      <c r="A83" s="43" t="str">
        <f>IF(AND(E83=""),"","["&amp;TEXT($B$1,"##")&amp;"-"&amp;TEXT(ROW()-9- COUNTBLANK($E$8:E82) +1,"##")&amp;"]")</f>
        <v/>
      </c>
      <c r="B83" s="44"/>
      <c r="C83" s="34"/>
      <c r="D83" s="45"/>
      <c r="E83" s="44"/>
      <c r="F83" s="34"/>
      <c r="G83" s="34"/>
      <c r="H83" s="1"/>
      <c r="I83" s="37"/>
    </row>
    <row r="84" spans="1:9" ht="14.25" customHeight="1">
      <c r="A84" s="43" t="str">
        <f>IF(AND(E84=""),"","["&amp;TEXT($B$1,"##")&amp;"-"&amp;TEXT(ROW()-9- COUNTBLANK($E$8:E83) +1,"##")&amp;"]")</f>
        <v/>
      </c>
      <c r="B84" s="44"/>
      <c r="C84" s="34"/>
      <c r="D84" s="45"/>
      <c r="E84" s="44"/>
      <c r="F84" s="34"/>
      <c r="G84" s="34"/>
      <c r="H84" s="1"/>
      <c r="I84" s="37"/>
    </row>
    <row r="85" spans="1:9" ht="14.25" customHeight="1">
      <c r="A85" s="43" t="str">
        <f>IF(AND(E85=""),"","["&amp;TEXT($B$1,"##")&amp;"-"&amp;TEXT(ROW()-9- COUNTBLANK($E$8:E84) +1,"##")&amp;"]")</f>
        <v/>
      </c>
      <c r="B85" s="44"/>
      <c r="C85" s="34"/>
      <c r="D85" s="45"/>
      <c r="E85" s="44"/>
      <c r="F85" s="34"/>
      <c r="G85" s="34"/>
      <c r="H85" s="1"/>
      <c r="I85" s="37"/>
    </row>
    <row r="86" spans="1:9" ht="14.25" customHeight="1">
      <c r="A86" s="43" t="str">
        <f>IF(AND(E86=""),"","["&amp;TEXT($B$1,"##")&amp;"-"&amp;TEXT(ROW()-9- COUNTBLANK($E$8:E85) +1,"##")&amp;"]")</f>
        <v/>
      </c>
      <c r="B86" s="44"/>
      <c r="C86" s="34"/>
      <c r="D86" s="45"/>
      <c r="E86" s="44"/>
      <c r="F86" s="34"/>
      <c r="G86" s="34"/>
      <c r="H86" s="1"/>
      <c r="I86" s="37"/>
    </row>
    <row r="87" spans="1:9" ht="14.25" customHeight="1">
      <c r="A87" s="43" t="str">
        <f>IF(AND(E87=""),"","["&amp;TEXT($B$1,"##")&amp;"-"&amp;TEXT(ROW()-9- COUNTBLANK($E$8:E86) +1,"##")&amp;"]")</f>
        <v/>
      </c>
      <c r="B87" s="44"/>
      <c r="C87" s="34"/>
      <c r="D87" s="45"/>
      <c r="E87" s="44"/>
      <c r="F87" s="34"/>
      <c r="G87" s="34"/>
      <c r="H87" s="1"/>
      <c r="I87" s="37"/>
    </row>
    <row r="88" spans="1:9" ht="14.25" customHeight="1">
      <c r="A88" s="45"/>
      <c r="B88" s="44"/>
      <c r="C88" s="34"/>
      <c r="D88" s="45"/>
      <c r="E88" s="44"/>
      <c r="F88" s="34"/>
      <c r="G88" s="34"/>
      <c r="H88" s="1"/>
      <c r="I88" s="37"/>
    </row>
    <row r="89" spans="1:9" ht="14.25" customHeight="1">
      <c r="A89" s="45"/>
      <c r="B89" s="44"/>
      <c r="C89" s="34"/>
      <c r="D89" s="45"/>
      <c r="E89" s="44"/>
      <c r="F89" s="34"/>
      <c r="G89" s="34"/>
      <c r="H89" s="1"/>
      <c r="I89" s="37"/>
    </row>
    <row r="90" spans="1:9" ht="14.25" customHeight="1">
      <c r="A90" s="38"/>
      <c r="B90" s="39"/>
      <c r="C90" s="34"/>
      <c r="D90" s="38"/>
      <c r="E90" s="40"/>
      <c r="F90" s="41"/>
      <c r="G90" s="42"/>
      <c r="H90" s="1"/>
      <c r="I90" s="32"/>
    </row>
    <row r="91" spans="1:9" ht="14.25" customHeight="1">
      <c r="B91" s="29"/>
      <c r="C91" s="30"/>
      <c r="E91" s="31"/>
      <c r="F91" s="2"/>
      <c r="G91" s="1"/>
      <c r="H91" s="1"/>
      <c r="I91" s="32"/>
    </row>
    <row r="92" spans="1:9" ht="14.25" customHeight="1">
      <c r="B92" s="29"/>
      <c r="C92" s="30"/>
      <c r="E92" s="31"/>
      <c r="F92" s="2"/>
      <c r="G92" s="1"/>
      <c r="H92" s="1"/>
      <c r="I92" s="32"/>
    </row>
    <row r="93" spans="1:9" ht="14.25" customHeight="1">
      <c r="B93" s="29"/>
      <c r="C93" s="30"/>
      <c r="E93" s="31"/>
      <c r="F93" s="2"/>
      <c r="G93" s="1"/>
      <c r="H93" s="1"/>
      <c r="I93" s="32"/>
    </row>
    <row r="94" spans="1:9" ht="14.25" customHeight="1">
      <c r="B94" s="29"/>
      <c r="C94" s="30"/>
      <c r="E94" s="31"/>
      <c r="F94" s="2"/>
      <c r="G94" s="1"/>
      <c r="H94" s="1"/>
      <c r="I94" s="32"/>
    </row>
    <row r="95" spans="1:9" ht="14.25" customHeight="1">
      <c r="B95" s="29"/>
      <c r="C95" s="30"/>
      <c r="E95" s="31"/>
      <c r="F95" s="2"/>
      <c r="G95" s="1"/>
      <c r="H95" s="1"/>
      <c r="I95" s="32"/>
    </row>
    <row r="96" spans="1: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4.25" customHeight="1">
      <c r="B986" s="29"/>
      <c r="C986" s="30"/>
      <c r="E986" s="31"/>
      <c r="F986" s="2"/>
      <c r="G986" s="1"/>
      <c r="H986" s="1"/>
      <c r="I986" s="32"/>
    </row>
    <row r="987" spans="2:9" ht="14.25" customHeight="1">
      <c r="B987" s="29"/>
      <c r="C987" s="30"/>
      <c r="E987" s="31"/>
      <c r="F987" s="2"/>
      <c r="G987" s="1"/>
      <c r="H987" s="1"/>
      <c r="I987" s="32"/>
    </row>
    <row r="988" spans="2:9" ht="14.25" customHeight="1">
      <c r="B988" s="29"/>
      <c r="C988" s="30"/>
      <c r="E988" s="31"/>
      <c r="F988" s="2"/>
      <c r="G988" s="1"/>
      <c r="H988" s="1"/>
      <c r="I988" s="32"/>
    </row>
    <row r="989" spans="2:9" ht="14.25" customHeight="1">
      <c r="B989" s="29"/>
      <c r="C989" s="30"/>
      <c r="E989" s="31"/>
      <c r="F989" s="2"/>
      <c r="G989" s="1"/>
      <c r="H989" s="1"/>
      <c r="I989" s="32"/>
    </row>
    <row r="990" spans="2:9" ht="14.25" customHeight="1">
      <c r="B990" s="29"/>
      <c r="C990" s="30"/>
      <c r="E990" s="31"/>
      <c r="F990" s="2"/>
      <c r="G990" s="1"/>
      <c r="H990" s="1"/>
      <c r="I990" s="32"/>
    </row>
    <row r="991" spans="2:9" ht="14.25" customHeight="1">
      <c r="B991" s="29"/>
      <c r="C991" s="30"/>
      <c r="E991" s="31"/>
      <c r="F991" s="2"/>
      <c r="G991" s="1"/>
      <c r="H991" s="1"/>
      <c r="I991" s="32"/>
    </row>
    <row r="992" spans="2:9" ht="14.25" customHeight="1">
      <c r="B992" s="29"/>
      <c r="C992" s="30"/>
      <c r="E992" s="31"/>
      <c r="F992" s="2"/>
      <c r="G992" s="1"/>
      <c r="H992" s="1"/>
      <c r="I992" s="32"/>
    </row>
    <row r="993" spans="2:9" ht="14.25" customHeight="1">
      <c r="B993" s="29"/>
      <c r="C993" s="30"/>
      <c r="E993" s="31"/>
      <c r="F993" s="2"/>
      <c r="G993" s="1"/>
      <c r="H993" s="1"/>
      <c r="I993" s="32"/>
    </row>
    <row r="994" spans="2:9" ht="14.25" customHeight="1">
      <c r="B994" s="29"/>
      <c r="C994" s="30"/>
      <c r="E994" s="31"/>
      <c r="F994" s="2"/>
      <c r="G994" s="1"/>
      <c r="H994" s="1"/>
      <c r="I994" s="32"/>
    </row>
    <row r="995" spans="2:9" ht="14.25" customHeight="1">
      <c r="B995" s="29"/>
      <c r="C995" s="30"/>
      <c r="E995" s="31"/>
      <c r="F995" s="2"/>
      <c r="G995" s="1"/>
      <c r="H995" s="1"/>
      <c r="I995" s="32"/>
    </row>
    <row r="996" spans="2:9" ht="14.25" customHeight="1">
      <c r="B996" s="29"/>
      <c r="C996" s="30"/>
      <c r="E996" s="31"/>
      <c r="F996" s="2"/>
      <c r="G996" s="1"/>
      <c r="H996" s="1"/>
      <c r="I996" s="32"/>
    </row>
    <row r="997" spans="2:9" ht="14.25" customHeight="1">
      <c r="B997" s="29"/>
      <c r="C997" s="30"/>
      <c r="E997" s="31"/>
      <c r="F997" s="2"/>
      <c r="G997" s="1"/>
      <c r="H997" s="1"/>
      <c r="I997" s="32"/>
    </row>
    <row r="998" spans="2:9" ht="14.25" customHeight="1">
      <c r="B998" s="29"/>
      <c r="C998" s="30"/>
      <c r="E998" s="31"/>
      <c r="F998" s="2"/>
      <c r="G998" s="1"/>
      <c r="H998" s="1"/>
      <c r="I998" s="32"/>
    </row>
    <row r="999" spans="2:9" ht="14.25" customHeight="1">
      <c r="B999" s="29"/>
      <c r="C999" s="30"/>
      <c r="E999" s="31"/>
      <c r="F999" s="2"/>
      <c r="G999" s="1"/>
      <c r="H999" s="1"/>
      <c r="I999" s="32"/>
    </row>
    <row r="1000" spans="2:9" ht="14.25" customHeight="1">
      <c r="B1000" s="29"/>
      <c r="C1000" s="30"/>
      <c r="E1000" s="31"/>
      <c r="F1000" s="2"/>
      <c r="G1000" s="1"/>
      <c r="H1000" s="1"/>
      <c r="I1000" s="32"/>
    </row>
    <row r="1001" spans="2:9" ht="14.25" customHeight="1">
      <c r="B1001" s="29"/>
      <c r="C1001" s="30"/>
      <c r="E1001" s="31"/>
      <c r="F1001" s="2"/>
      <c r="G1001" s="1"/>
      <c r="H1001" s="1"/>
      <c r="I1001" s="32"/>
    </row>
    <row r="1002" spans="2:9" ht="14.25" customHeight="1">
      <c r="B1002" s="29"/>
      <c r="C1002" s="30"/>
      <c r="E1002" s="31"/>
      <c r="F1002" s="2"/>
      <c r="G1002" s="1"/>
      <c r="H1002" s="1"/>
      <c r="I1002" s="32"/>
    </row>
    <row r="1003" spans="2:9" ht="14.25" customHeight="1">
      <c r="B1003" s="29"/>
      <c r="C1003" s="30"/>
      <c r="E1003" s="31"/>
      <c r="F1003" s="2"/>
      <c r="G1003" s="1"/>
      <c r="H1003" s="1"/>
      <c r="I1003" s="32"/>
    </row>
    <row r="1004" spans="2:9" ht="14.25" customHeight="1">
      <c r="B1004" s="29"/>
      <c r="C1004" s="30"/>
      <c r="E1004" s="31"/>
      <c r="F1004" s="2"/>
      <c r="G1004" s="1"/>
      <c r="H1004" s="1"/>
      <c r="I1004" s="32"/>
    </row>
    <row r="1005" spans="2:9" ht="15" customHeight="1"/>
    <row r="1006" spans="2:9" ht="15" customHeight="1"/>
  </sheetData>
  <mergeCells count="3">
    <mergeCell ref="B1:E1"/>
    <mergeCell ref="B2:E2"/>
    <mergeCell ref="B3:E3"/>
  </mergeCells>
  <conditionalFormatting sqref="F1:F28">
    <cfRule type="cellIs" dxfId="11" priority="1" operator="equal">
      <formula>"N/A"</formula>
    </cfRule>
    <cfRule type="cellIs" dxfId="10" priority="2" operator="equal">
      <formula>"Fail"</formula>
    </cfRule>
    <cfRule type="cellIs" dxfId="9" priority="3" operator="equal">
      <formula>Fail</formula>
    </cfRule>
    <cfRule type="cellIs" dxfId="8" priority="4" operator="equal">
      <formula>"Pass"</formula>
    </cfRule>
  </conditionalFormatting>
  <conditionalFormatting sqref="F78:F1048576">
    <cfRule type="cellIs" dxfId="7" priority="13" operator="equal">
      <formula>"N/A"</formula>
    </cfRule>
    <cfRule type="cellIs" dxfId="6" priority="14" operator="equal">
      <formula>"Fail"</formula>
    </cfRule>
    <cfRule type="cellIs" dxfId="5" priority="15" operator="equal">
      <formula>Fail</formula>
    </cfRule>
    <cfRule type="cellIs" dxfId="4" priority="16" operator="equal">
      <formula>"Pass"</formula>
    </cfRule>
  </conditionalFormatting>
  <dataValidations count="2">
    <dataValidation type="list" allowBlank="1" showErrorMessage="1" sqref="F1:H2" xr:uid="{00000000-0002-0000-0300-000000000000}">
      <formula1>$J$1:$J$5</formula1>
    </dataValidation>
    <dataValidation type="list" allowBlank="1" showErrorMessage="1" sqref="F10:F14 F16:F28" xr:uid="{00000000-0002-0000-0300-000001000000}">
      <formula1>"Pass,Fail,N/A,Untested"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9"/>
  <sheetViews>
    <sheetView topLeftCell="A10" zoomScale="70" zoomScaleNormal="70" workbookViewId="0">
      <selection activeCell="G31" sqref="G31"/>
    </sheetView>
  </sheetViews>
  <sheetFormatPr defaultColWidth="14.44140625" defaultRowHeight="14.4"/>
  <cols>
    <col min="1" max="1" width="19.33203125" customWidth="1"/>
    <col min="2" max="2" width="29.77734375" customWidth="1"/>
    <col min="3" max="3" width="23.77734375" customWidth="1"/>
    <col min="4" max="4" width="47.21875" customWidth="1"/>
    <col min="5" max="5" width="57.44140625" customWidth="1"/>
    <col min="6" max="6" width="13.77734375" customWidth="1"/>
    <col min="7" max="8" width="17.21875" customWidth="1"/>
    <col min="9" max="9" width="17.77734375" customWidth="1"/>
    <col min="10" max="10" width="66.5546875" customWidth="1"/>
    <col min="11" max="26" width="8.77734375" customWidth="1"/>
  </cols>
  <sheetData>
    <row r="1" spans="1:26" ht="14.25" customHeight="1">
      <c r="A1" s="4" t="s">
        <v>6</v>
      </c>
      <c r="B1" s="91" t="s">
        <v>44</v>
      </c>
      <c r="C1" s="92"/>
      <c r="D1" s="92"/>
      <c r="E1" s="93"/>
      <c r="F1" s="51"/>
      <c r="G1" s="52"/>
      <c r="H1" s="52"/>
      <c r="I1" s="53"/>
      <c r="J1" s="54"/>
      <c r="K1" s="54"/>
      <c r="L1" s="54"/>
      <c r="M1" s="54"/>
      <c r="N1" s="54"/>
      <c r="O1" s="54"/>
      <c r="P1" s="54"/>
      <c r="Q1" s="54"/>
      <c r="R1" s="54"/>
      <c r="S1" s="54"/>
      <c r="T1" s="54"/>
      <c r="U1" s="54"/>
      <c r="V1" s="54"/>
      <c r="W1" s="54"/>
      <c r="X1" s="54"/>
      <c r="Y1" s="54"/>
      <c r="Z1" s="54"/>
    </row>
    <row r="2" spans="1:26" ht="14.25" customHeight="1">
      <c r="A2" s="5" t="s">
        <v>7</v>
      </c>
      <c r="B2" s="94" t="s">
        <v>8</v>
      </c>
      <c r="C2" s="92"/>
      <c r="D2" s="92"/>
      <c r="E2" s="95"/>
      <c r="F2" s="55"/>
      <c r="G2" s="56"/>
      <c r="H2" s="56"/>
      <c r="I2" s="53"/>
      <c r="J2" s="54"/>
      <c r="K2" s="54"/>
      <c r="L2" s="54"/>
      <c r="M2" s="54"/>
      <c r="N2" s="54"/>
      <c r="O2" s="54"/>
      <c r="P2" s="54"/>
      <c r="Q2" s="54"/>
      <c r="R2" s="54"/>
      <c r="S2" s="54"/>
      <c r="T2" s="54"/>
      <c r="U2" s="54"/>
      <c r="V2" s="54"/>
      <c r="W2" s="54"/>
      <c r="X2" s="54"/>
      <c r="Y2" s="54"/>
      <c r="Z2" s="54"/>
    </row>
    <row r="3" spans="1:26" ht="14.25" customHeight="1">
      <c r="A3" s="4" t="s">
        <v>9</v>
      </c>
      <c r="B3" s="96" t="s">
        <v>20</v>
      </c>
      <c r="C3" s="92"/>
      <c r="D3" s="92"/>
      <c r="E3" s="95"/>
      <c r="F3" s="55"/>
      <c r="G3" s="56"/>
      <c r="H3" s="56"/>
      <c r="I3" s="53"/>
      <c r="J3" s="57"/>
      <c r="K3" s="54"/>
      <c r="L3" s="54"/>
      <c r="M3" s="54"/>
      <c r="N3" s="54"/>
      <c r="O3" s="54"/>
      <c r="P3" s="54"/>
      <c r="Q3" s="54"/>
      <c r="R3" s="54"/>
      <c r="S3" s="54"/>
      <c r="T3" s="54"/>
      <c r="U3" s="54"/>
      <c r="V3" s="54"/>
      <c r="W3" s="54"/>
      <c r="X3" s="54"/>
      <c r="Y3" s="54"/>
      <c r="Z3" s="54"/>
    </row>
    <row r="4" spans="1:26" ht="14.25" customHeight="1">
      <c r="A4" s="6" t="s">
        <v>1</v>
      </c>
      <c r="B4" s="7" t="s">
        <v>2</v>
      </c>
      <c r="C4" s="7" t="s">
        <v>3</v>
      </c>
      <c r="D4" s="8" t="s">
        <v>4</v>
      </c>
      <c r="E4" s="7" t="s">
        <v>10</v>
      </c>
      <c r="F4" s="57"/>
      <c r="G4" s="57"/>
      <c r="H4" s="57"/>
      <c r="I4" s="54"/>
      <c r="J4" s="54"/>
      <c r="K4" s="54"/>
      <c r="L4" s="54"/>
      <c r="M4" s="54"/>
      <c r="N4" s="54"/>
      <c r="O4" s="54"/>
      <c r="P4" s="54"/>
      <c r="Q4" s="54"/>
      <c r="R4" s="54"/>
      <c r="S4" s="54"/>
      <c r="T4" s="54"/>
      <c r="U4" s="54"/>
      <c r="V4" s="54"/>
      <c r="W4" s="54"/>
      <c r="X4" s="54"/>
      <c r="Y4" s="54"/>
      <c r="Z4" s="54"/>
    </row>
    <row r="5" spans="1:26" ht="14.25" customHeight="1">
      <c r="A5" s="9">
        <f>COUNTIF(F:F,"Pass")</f>
        <v>20</v>
      </c>
      <c r="B5" s="10">
        <f>COUNTIF(F:F,"Fail")</f>
        <v>1</v>
      </c>
      <c r="C5" s="10">
        <f>COUNTIF(F:F,"Untested")</f>
        <v>0</v>
      </c>
      <c r="D5" s="11">
        <f>COUNTIF(F:F,"N/A")</f>
        <v>0</v>
      </c>
      <c r="E5" s="10">
        <f>SUM(A5:D5)</f>
        <v>21</v>
      </c>
      <c r="F5" s="57"/>
      <c r="G5" s="57"/>
      <c r="H5" s="57"/>
      <c r="I5" s="54"/>
      <c r="J5" s="54"/>
      <c r="K5" s="54"/>
      <c r="L5" s="54"/>
      <c r="M5" s="54"/>
      <c r="N5" s="54"/>
      <c r="O5" s="54"/>
      <c r="P5" s="54"/>
      <c r="Q5" s="54"/>
      <c r="R5" s="54"/>
      <c r="S5" s="54"/>
      <c r="T5" s="54"/>
      <c r="U5" s="54"/>
      <c r="V5" s="54"/>
      <c r="W5" s="54"/>
      <c r="X5" s="54"/>
      <c r="Y5" s="54"/>
      <c r="Z5" s="54"/>
    </row>
    <row r="6" spans="1:26" ht="14.25" customHeight="1">
      <c r="A6" s="12" t="s">
        <v>5</v>
      </c>
      <c r="B6" s="13" t="s">
        <v>5</v>
      </c>
      <c r="C6" s="13" t="s">
        <v>5</v>
      </c>
      <c r="D6" s="14" t="s">
        <v>5</v>
      </c>
      <c r="E6" s="13"/>
      <c r="F6" s="57"/>
      <c r="G6" s="57"/>
      <c r="H6" s="57"/>
      <c r="I6" s="54"/>
      <c r="J6" s="54"/>
      <c r="K6" s="54"/>
      <c r="L6" s="54"/>
      <c r="M6" s="54"/>
      <c r="N6" s="54"/>
      <c r="O6" s="54"/>
      <c r="P6" s="54"/>
      <c r="Q6" s="54"/>
      <c r="R6" s="54"/>
      <c r="S6" s="54"/>
      <c r="T6" s="54"/>
      <c r="U6" s="54"/>
      <c r="V6" s="54"/>
      <c r="W6" s="54"/>
      <c r="X6" s="54"/>
      <c r="Y6" s="54"/>
      <c r="Z6" s="54"/>
    </row>
    <row r="7" spans="1:26" ht="14.25" customHeight="1" thickBot="1">
      <c r="A7" s="15"/>
      <c r="B7" s="16"/>
      <c r="C7" s="17"/>
      <c r="D7" s="18"/>
      <c r="E7" s="17"/>
      <c r="F7" s="58"/>
      <c r="G7" s="58"/>
      <c r="H7" s="54"/>
      <c r="I7" s="54"/>
      <c r="J7" s="54"/>
      <c r="K7" s="54"/>
      <c r="L7" s="54"/>
      <c r="M7" s="54"/>
      <c r="N7" s="54"/>
      <c r="O7" s="54"/>
      <c r="P7" s="54"/>
      <c r="Q7" s="54"/>
      <c r="R7" s="54"/>
      <c r="S7" s="54"/>
      <c r="T7" s="54"/>
      <c r="U7" s="54"/>
      <c r="V7" s="54"/>
      <c r="W7" s="54"/>
      <c r="X7" s="54"/>
      <c r="Y7" s="54"/>
      <c r="Z7" s="54"/>
    </row>
    <row r="8" spans="1:26" ht="14.25" customHeight="1">
      <c r="A8" s="19" t="s">
        <v>11</v>
      </c>
      <c r="B8" s="19" t="s">
        <v>12</v>
      </c>
      <c r="C8" s="19" t="s">
        <v>13</v>
      </c>
      <c r="D8" s="19" t="s">
        <v>14</v>
      </c>
      <c r="E8" s="19" t="s">
        <v>15</v>
      </c>
      <c r="F8" s="20" t="s">
        <v>16</v>
      </c>
      <c r="G8" s="20" t="s">
        <v>17</v>
      </c>
      <c r="H8" s="20" t="s">
        <v>9</v>
      </c>
      <c r="I8" s="21" t="s">
        <v>0</v>
      </c>
      <c r="J8" s="59"/>
      <c r="K8" s="54"/>
      <c r="L8" s="54"/>
      <c r="M8" s="54"/>
      <c r="N8" s="54"/>
      <c r="O8" s="54"/>
      <c r="P8" s="54"/>
      <c r="Q8" s="54"/>
      <c r="R8" s="54"/>
      <c r="S8" s="54"/>
      <c r="T8" s="54"/>
      <c r="U8" s="54"/>
      <c r="V8" s="54"/>
      <c r="W8" s="54"/>
      <c r="X8" s="54"/>
      <c r="Y8" s="54"/>
      <c r="Z8" s="54"/>
    </row>
    <row r="9" spans="1:26" ht="19.5" customHeight="1">
      <c r="A9" s="22"/>
      <c r="B9" s="33" t="s">
        <v>45</v>
      </c>
      <c r="C9" s="23"/>
      <c r="D9" s="22"/>
      <c r="E9" s="23"/>
      <c r="F9" s="60"/>
      <c r="G9" s="60"/>
      <c r="H9" s="60"/>
      <c r="I9" s="61"/>
      <c r="J9" s="62"/>
      <c r="K9" s="63"/>
      <c r="L9" s="63"/>
      <c r="M9" s="63"/>
      <c r="N9" s="63"/>
      <c r="O9" s="63"/>
      <c r="P9" s="63"/>
      <c r="Q9" s="63"/>
      <c r="R9" s="63"/>
      <c r="S9" s="63"/>
      <c r="T9" s="63"/>
      <c r="U9" s="63"/>
      <c r="V9" s="63"/>
      <c r="W9" s="63"/>
      <c r="X9" s="63"/>
      <c r="Y9" s="63"/>
      <c r="Z9" s="63"/>
    </row>
    <row r="10" spans="1:26" ht="159" customHeight="1">
      <c r="A10" s="46" t="str">
        <f>IF(AND(E10=""),"","["&amp;TEXT($B$1,"##")&amp;"-"&amp;TEXT(ROW()-9- COUNTBLANK($E$8:E9) +1,"##")&amp;"]")</f>
        <v>[ThanhToan-1]</v>
      </c>
      <c r="B10" s="25" t="s">
        <v>408</v>
      </c>
      <c r="C10" s="25" t="s">
        <v>99</v>
      </c>
      <c r="D10" s="3" t="s">
        <v>409</v>
      </c>
      <c r="E10" s="64" t="s">
        <v>404</v>
      </c>
      <c r="F10" s="47" t="s">
        <v>1</v>
      </c>
      <c r="G10" s="48">
        <v>45667</v>
      </c>
      <c r="H10" s="47" t="str">
        <f>$B$3</f>
        <v>Đỗ Thu Phương</v>
      </c>
      <c r="I10" s="49" t="s">
        <v>270</v>
      </c>
      <c r="J10" s="50"/>
      <c r="K10" s="50"/>
      <c r="L10" s="50"/>
      <c r="M10" s="50"/>
      <c r="N10" s="50"/>
      <c r="O10" s="50"/>
      <c r="P10" s="50"/>
      <c r="Q10" s="50"/>
      <c r="R10" s="50"/>
      <c r="S10" s="50"/>
      <c r="T10" s="50"/>
      <c r="U10" s="50"/>
      <c r="V10" s="50"/>
      <c r="W10" s="50"/>
      <c r="X10" s="50"/>
      <c r="Y10" s="50"/>
      <c r="Z10" s="50"/>
    </row>
    <row r="11" spans="1:26" ht="90" customHeight="1">
      <c r="A11" s="46" t="str">
        <f>IF(AND(E11=""),"","["&amp;TEXT($B$1,"##")&amp;"-"&amp;TEXT(ROW()-9- COUNTBLANK($E$8:E10) +1,"##")&amp;"]")</f>
        <v>[ThanhToan-2]</v>
      </c>
      <c r="B11" s="25" t="s">
        <v>100</v>
      </c>
      <c r="C11" s="25" t="s">
        <v>99</v>
      </c>
      <c r="D11" s="3" t="s">
        <v>406</v>
      </c>
      <c r="E11" s="64" t="s">
        <v>405</v>
      </c>
      <c r="F11" s="47" t="s">
        <v>1</v>
      </c>
      <c r="G11" s="48">
        <v>45667</v>
      </c>
      <c r="H11" s="47" t="str">
        <f>$B$3</f>
        <v>Đỗ Thu Phương</v>
      </c>
      <c r="I11" s="49" t="s">
        <v>360</v>
      </c>
      <c r="J11" s="50"/>
      <c r="K11" s="50"/>
      <c r="L11" s="50"/>
      <c r="M11" s="50"/>
      <c r="N11" s="50"/>
      <c r="O11" s="50"/>
      <c r="P11" s="50"/>
      <c r="Q11" s="50"/>
      <c r="R11" s="50"/>
      <c r="S11" s="50"/>
      <c r="T11" s="50"/>
      <c r="U11" s="50"/>
      <c r="V11" s="50"/>
      <c r="W11" s="50"/>
      <c r="X11" s="50"/>
      <c r="Y11" s="50"/>
      <c r="Z11" s="50"/>
    </row>
    <row r="12" spans="1:26" ht="144.6" customHeight="1">
      <c r="A12" s="46" t="str">
        <f>IF(AND(E12=""),"","["&amp;TEXT($B$1,"##")&amp;"-"&amp;TEXT(ROW()-9- COUNTBLANK($E$8:E11) +1,"##")&amp;"]")</f>
        <v>[ThanhToan-3]</v>
      </c>
      <c r="B12" s="25" t="s">
        <v>101</v>
      </c>
      <c r="C12" s="25" t="s">
        <v>99</v>
      </c>
      <c r="D12" s="3" t="s">
        <v>102</v>
      </c>
      <c r="E12" s="25" t="s">
        <v>407</v>
      </c>
      <c r="F12" s="26" t="s">
        <v>1</v>
      </c>
      <c r="G12" s="24">
        <v>45667</v>
      </c>
      <c r="H12" s="26" t="str">
        <f t="shared" ref="H12:H31" si="0">$B$3</f>
        <v>Đỗ Thu Phương</v>
      </c>
      <c r="I12" s="27" t="s">
        <v>270</v>
      </c>
      <c r="J12" s="28"/>
      <c r="K12" s="28"/>
      <c r="L12" s="28"/>
      <c r="M12" s="28"/>
      <c r="N12" s="28"/>
      <c r="O12" s="28"/>
      <c r="P12" s="28"/>
      <c r="Q12" s="28"/>
      <c r="R12" s="28"/>
      <c r="S12" s="28"/>
      <c r="T12" s="28"/>
      <c r="U12" s="28"/>
      <c r="V12" s="28"/>
      <c r="W12" s="28"/>
      <c r="X12" s="28"/>
      <c r="Y12" s="28"/>
      <c r="Z12" s="28"/>
    </row>
    <row r="13" spans="1:26" ht="58.2" customHeight="1">
      <c r="A13" s="46" t="str">
        <f>IF(AND(E13=""),"","["&amp;TEXT($B$1,"##")&amp;"-"&amp;TEXT(ROW()-9- COUNTBLANK($E$8:E12) +1,"##")&amp;"]")</f>
        <v>[ThanhToan-4]</v>
      </c>
      <c r="B13" s="25" t="s">
        <v>103</v>
      </c>
      <c r="C13" s="25" t="s">
        <v>104</v>
      </c>
      <c r="D13" s="3" t="s">
        <v>105</v>
      </c>
      <c r="E13" s="25" t="s">
        <v>410</v>
      </c>
      <c r="F13" s="26" t="s">
        <v>1</v>
      </c>
      <c r="G13" s="24">
        <v>45667</v>
      </c>
      <c r="H13" s="26" t="str">
        <f t="shared" si="0"/>
        <v>Đỗ Thu Phương</v>
      </c>
      <c r="I13" s="27" t="s">
        <v>270</v>
      </c>
      <c r="J13" s="28"/>
      <c r="K13" s="28"/>
      <c r="L13" s="28"/>
      <c r="M13" s="28"/>
      <c r="N13" s="28"/>
      <c r="O13" s="28"/>
      <c r="P13" s="28"/>
      <c r="Q13" s="28"/>
      <c r="R13" s="28"/>
      <c r="S13" s="28"/>
      <c r="T13" s="28"/>
      <c r="U13" s="28"/>
      <c r="V13" s="28"/>
      <c r="W13" s="28"/>
      <c r="X13" s="28"/>
      <c r="Y13" s="28"/>
      <c r="Z13" s="28"/>
    </row>
    <row r="14" spans="1:26" ht="54" customHeight="1">
      <c r="A14" s="46" t="str">
        <f>IF(AND(E14=""),"","["&amp;TEXT($B$1,"##")&amp;"-"&amp;TEXT(ROW()-9- COUNTBLANK($E$8:E13) +1,"##")&amp;"]")</f>
        <v>[ThanhToan-5]</v>
      </c>
      <c r="B14" s="25" t="s">
        <v>106</v>
      </c>
      <c r="C14" s="25" t="s">
        <v>99</v>
      </c>
      <c r="D14" s="3" t="s">
        <v>107</v>
      </c>
      <c r="E14" s="25" t="s">
        <v>411</v>
      </c>
      <c r="F14" s="26" t="s">
        <v>1</v>
      </c>
      <c r="G14" s="24">
        <v>45667</v>
      </c>
      <c r="H14" s="26" t="str">
        <f t="shared" si="0"/>
        <v>Đỗ Thu Phương</v>
      </c>
      <c r="I14" s="27" t="s">
        <v>270</v>
      </c>
      <c r="J14" s="28"/>
      <c r="K14" s="28"/>
      <c r="L14" s="28"/>
      <c r="M14" s="28"/>
      <c r="N14" s="28"/>
      <c r="O14" s="28"/>
      <c r="P14" s="28"/>
      <c r="Q14" s="28"/>
      <c r="R14" s="28"/>
      <c r="S14" s="28"/>
      <c r="T14" s="28"/>
      <c r="U14" s="28"/>
      <c r="V14" s="28"/>
      <c r="W14" s="28"/>
      <c r="X14" s="28"/>
      <c r="Y14" s="28"/>
      <c r="Z14" s="28"/>
    </row>
    <row r="15" spans="1:26" ht="18" customHeight="1">
      <c r="A15" s="22"/>
      <c r="B15" s="33" t="s">
        <v>108</v>
      </c>
      <c r="C15" s="23"/>
      <c r="D15" s="22"/>
      <c r="E15" s="23"/>
      <c r="F15" s="60"/>
      <c r="G15" s="60"/>
      <c r="H15" s="60"/>
      <c r="I15" s="61"/>
      <c r="J15" s="28"/>
      <c r="K15" s="28"/>
      <c r="L15" s="28"/>
      <c r="M15" s="28"/>
      <c r="N15" s="28"/>
      <c r="O15" s="28"/>
      <c r="P15" s="28"/>
      <c r="Q15" s="28"/>
      <c r="R15" s="28"/>
      <c r="S15" s="28"/>
      <c r="T15" s="28"/>
      <c r="U15" s="28"/>
      <c r="V15" s="28"/>
      <c r="W15" s="28"/>
      <c r="X15" s="28"/>
      <c r="Y15" s="28"/>
      <c r="Z15" s="28"/>
    </row>
    <row r="16" spans="1:26" ht="82.2" customHeight="1">
      <c r="A16" s="46" t="str">
        <f>IF(AND(E16=""),"","["&amp;TEXT($B$1,"##")&amp;"-"&amp;TEXT(ROW()-9- COUNTBLANK($E$8:E15) +1,"##")&amp;"]")</f>
        <v>[ThanhToan-6]</v>
      </c>
      <c r="B16" s="25" t="s">
        <v>109</v>
      </c>
      <c r="C16" s="25" t="s">
        <v>99</v>
      </c>
      <c r="D16" s="3" t="s">
        <v>272</v>
      </c>
      <c r="E16" s="25" t="s">
        <v>273</v>
      </c>
      <c r="F16" s="26" t="s">
        <v>1</v>
      </c>
      <c r="G16" s="24">
        <v>45667</v>
      </c>
      <c r="H16" s="26" t="str">
        <f t="shared" si="0"/>
        <v>Đỗ Thu Phương</v>
      </c>
      <c r="I16" s="27" t="s">
        <v>270</v>
      </c>
      <c r="J16" s="28"/>
      <c r="K16" s="28"/>
      <c r="L16" s="28"/>
      <c r="M16" s="28"/>
      <c r="N16" s="28"/>
      <c r="O16" s="28"/>
      <c r="P16" s="28"/>
      <c r="Q16" s="28"/>
      <c r="R16" s="28"/>
      <c r="S16" s="28"/>
      <c r="T16" s="28"/>
      <c r="U16" s="28"/>
      <c r="V16" s="28"/>
      <c r="W16" s="28"/>
      <c r="X16" s="28"/>
      <c r="Y16" s="28"/>
      <c r="Z16" s="28"/>
    </row>
    <row r="17" spans="1:26" ht="61.8" customHeight="1">
      <c r="A17" s="46" t="str">
        <f>IF(AND(E17=""),"","["&amp;TEXT($B$1,"##")&amp;"-"&amp;TEXT(ROW()-9- COUNTBLANK($E$8:E16) +1,"##")&amp;"]")</f>
        <v>[ThanhToan-7]</v>
      </c>
      <c r="B17" s="25" t="s">
        <v>110</v>
      </c>
      <c r="C17" s="25" t="s">
        <v>99</v>
      </c>
      <c r="D17" s="3" t="s">
        <v>111</v>
      </c>
      <c r="E17" s="25" t="s">
        <v>112</v>
      </c>
      <c r="F17" s="26" t="s">
        <v>1</v>
      </c>
      <c r="G17" s="24">
        <v>45667</v>
      </c>
      <c r="H17" s="26" t="str">
        <f t="shared" si="0"/>
        <v>Đỗ Thu Phương</v>
      </c>
      <c r="I17" s="27" t="s">
        <v>360</v>
      </c>
      <c r="J17" s="28"/>
      <c r="K17" s="28"/>
      <c r="L17" s="28"/>
      <c r="M17" s="28"/>
      <c r="N17" s="28"/>
      <c r="O17" s="28"/>
      <c r="P17" s="28"/>
      <c r="Q17" s="28"/>
      <c r="R17" s="28"/>
      <c r="S17" s="28"/>
      <c r="T17" s="28"/>
      <c r="U17" s="28"/>
      <c r="V17" s="28"/>
      <c r="W17" s="28"/>
      <c r="X17" s="28"/>
      <c r="Y17" s="28"/>
      <c r="Z17" s="28"/>
    </row>
    <row r="18" spans="1:26" ht="60.6" customHeight="1">
      <c r="A18" s="46" t="str">
        <f>IF(AND(E18=""),"","["&amp;TEXT($B$1,"##")&amp;"-"&amp;TEXT(ROW()-9- COUNTBLANK($E$8:E17) +1,"##")&amp;"]")</f>
        <v>[ThanhToan-8]</v>
      </c>
      <c r="B18" s="25" t="s">
        <v>113</v>
      </c>
      <c r="C18" s="25" t="s">
        <v>99</v>
      </c>
      <c r="D18" s="3" t="s">
        <v>114</v>
      </c>
      <c r="E18" s="25" t="s">
        <v>115</v>
      </c>
      <c r="F18" s="26" t="s">
        <v>1</v>
      </c>
      <c r="G18" s="24">
        <v>45667</v>
      </c>
      <c r="H18" s="26" t="str">
        <f t="shared" si="0"/>
        <v>Đỗ Thu Phương</v>
      </c>
      <c r="I18" s="27" t="s">
        <v>270</v>
      </c>
      <c r="J18" s="28"/>
      <c r="K18" s="28"/>
      <c r="L18" s="28"/>
      <c r="M18" s="28"/>
      <c r="N18" s="28"/>
      <c r="O18" s="28"/>
      <c r="P18" s="28"/>
      <c r="Q18" s="28"/>
      <c r="R18" s="28"/>
      <c r="S18" s="28"/>
      <c r="T18" s="28"/>
      <c r="U18" s="28"/>
      <c r="V18" s="28"/>
      <c r="W18" s="28"/>
      <c r="X18" s="28"/>
      <c r="Y18" s="28"/>
      <c r="Z18" s="28"/>
    </row>
    <row r="19" spans="1:26" ht="58.2" customHeight="1">
      <c r="A19" s="46" t="str">
        <f>IF(AND(E19=""),"","["&amp;TEXT($B$1,"##")&amp;"-"&amp;TEXT(ROW()-9- COUNTBLANK($E$8:E18) +1,"##")&amp;"]")</f>
        <v>[ThanhToan-9]</v>
      </c>
      <c r="B19" s="25" t="s">
        <v>320</v>
      </c>
      <c r="C19" s="25" t="s">
        <v>99</v>
      </c>
      <c r="D19" s="3" t="s">
        <v>321</v>
      </c>
      <c r="E19" s="25" t="s">
        <v>322</v>
      </c>
      <c r="F19" s="26" t="s">
        <v>1</v>
      </c>
      <c r="G19" s="24">
        <v>45667</v>
      </c>
      <c r="H19" s="26" t="str">
        <f t="shared" si="0"/>
        <v>Đỗ Thu Phương</v>
      </c>
      <c r="I19" s="27" t="s">
        <v>308</v>
      </c>
      <c r="J19" s="28"/>
      <c r="K19" s="28"/>
      <c r="L19" s="28"/>
      <c r="M19" s="28"/>
      <c r="N19" s="28"/>
      <c r="O19" s="28"/>
      <c r="P19" s="28"/>
      <c r="Q19" s="28"/>
      <c r="R19" s="28"/>
      <c r="S19" s="28"/>
      <c r="T19" s="28"/>
      <c r="U19" s="28"/>
      <c r="V19" s="28"/>
      <c r="W19" s="28"/>
      <c r="X19" s="28"/>
      <c r="Y19" s="28"/>
      <c r="Z19" s="28"/>
    </row>
    <row r="20" spans="1:26" ht="106.8" customHeight="1">
      <c r="A20" s="46" t="str">
        <f>IF(AND(E20=""),"","["&amp;TEXT($B$1,"##")&amp;"-"&amp;TEXT(ROW()-9- COUNTBLANK($E$8:E19) +1,"##")&amp;"]")</f>
        <v>[ThanhToan-10]</v>
      </c>
      <c r="B20" s="25" t="s">
        <v>323</v>
      </c>
      <c r="C20" s="25" t="s">
        <v>324</v>
      </c>
      <c r="D20" s="3" t="s">
        <v>325</v>
      </c>
      <c r="E20" s="25" t="s">
        <v>326</v>
      </c>
      <c r="F20" s="26" t="s">
        <v>1</v>
      </c>
      <c r="G20" s="24">
        <v>45667</v>
      </c>
      <c r="H20" s="26" t="str">
        <f t="shared" si="0"/>
        <v>Đỗ Thu Phương</v>
      </c>
      <c r="I20" s="27" t="s">
        <v>270</v>
      </c>
      <c r="J20" s="28"/>
      <c r="K20" s="28"/>
      <c r="L20" s="28"/>
      <c r="M20" s="28"/>
      <c r="N20" s="28"/>
      <c r="O20" s="28"/>
      <c r="P20" s="28"/>
      <c r="Q20" s="28"/>
      <c r="R20" s="28"/>
      <c r="S20" s="28"/>
      <c r="T20" s="28"/>
      <c r="U20" s="28"/>
      <c r="V20" s="28"/>
      <c r="W20" s="28"/>
      <c r="X20" s="28"/>
      <c r="Y20" s="28"/>
      <c r="Z20" s="28"/>
    </row>
    <row r="21" spans="1:26" ht="52.8" customHeight="1">
      <c r="A21" s="46" t="str">
        <f>IF(AND(E21=""),"","["&amp;TEXT($B$1,"##")&amp;"-"&amp;TEXT(ROW()-9- COUNTBLANK($E$8:E20) +1,"##")&amp;"]")</f>
        <v>[ThanhToan-11]</v>
      </c>
      <c r="B21" s="25" t="s">
        <v>116</v>
      </c>
      <c r="C21" s="25" t="s">
        <v>117</v>
      </c>
      <c r="D21" s="3" t="s">
        <v>118</v>
      </c>
      <c r="E21" s="25" t="s">
        <v>49</v>
      </c>
      <c r="F21" s="26" t="s">
        <v>1</v>
      </c>
      <c r="G21" s="24">
        <v>45667</v>
      </c>
      <c r="H21" s="26" t="str">
        <f t="shared" si="0"/>
        <v>Đỗ Thu Phương</v>
      </c>
      <c r="I21" s="27" t="s">
        <v>270</v>
      </c>
      <c r="J21" s="28"/>
      <c r="K21" s="28"/>
      <c r="L21" s="28"/>
      <c r="M21" s="28"/>
      <c r="N21" s="28"/>
      <c r="O21" s="28"/>
      <c r="P21" s="28"/>
      <c r="Q21" s="28"/>
      <c r="R21" s="28"/>
      <c r="S21" s="28"/>
      <c r="T21" s="28"/>
      <c r="U21" s="28"/>
      <c r="V21" s="28"/>
      <c r="W21" s="28"/>
      <c r="X21" s="28"/>
      <c r="Y21" s="28"/>
      <c r="Z21" s="28"/>
    </row>
    <row r="22" spans="1:26" ht="66" customHeight="1">
      <c r="A22" s="46" t="str">
        <f>IF(AND(E22=""),"","["&amp;TEXT($B$1,"##")&amp;"-"&amp;TEXT(ROW()-9- COUNTBLANK($E$8:E21) +1,"##")&amp;"]")</f>
        <v>[ThanhToan-12]</v>
      </c>
      <c r="B22" s="25" t="s">
        <v>119</v>
      </c>
      <c r="C22" s="25" t="s">
        <v>120</v>
      </c>
      <c r="D22" s="3" t="s">
        <v>121</v>
      </c>
      <c r="E22" s="25" t="s">
        <v>122</v>
      </c>
      <c r="F22" s="26" t="s">
        <v>1</v>
      </c>
      <c r="G22" s="24">
        <v>45667</v>
      </c>
      <c r="H22" s="26" t="str">
        <f t="shared" si="0"/>
        <v>Đỗ Thu Phương</v>
      </c>
      <c r="I22" s="27" t="s">
        <v>360</v>
      </c>
      <c r="J22" s="28"/>
      <c r="K22" s="28"/>
      <c r="L22" s="28"/>
      <c r="M22" s="28"/>
      <c r="N22" s="28"/>
      <c r="O22" s="28"/>
      <c r="P22" s="28"/>
      <c r="Q22" s="28"/>
      <c r="R22" s="28"/>
      <c r="S22" s="28"/>
      <c r="T22" s="28"/>
      <c r="U22" s="28"/>
      <c r="V22" s="28"/>
      <c r="W22" s="28"/>
      <c r="X22" s="28"/>
      <c r="Y22" s="28"/>
      <c r="Z22" s="28"/>
    </row>
    <row r="23" spans="1:26" ht="66" customHeight="1">
      <c r="A23" s="46" t="str">
        <f>IF(AND(E23=""),"","["&amp;TEXT($B$1,"##")&amp;"-"&amp;TEXT(ROW()-9- COUNTBLANK($E$8:E22) +1,"##")&amp;"]")</f>
        <v>[ThanhToan-13]</v>
      </c>
      <c r="B23" s="25" t="s">
        <v>319</v>
      </c>
      <c r="C23" s="25" t="s">
        <v>316</v>
      </c>
      <c r="D23" s="3" t="s">
        <v>317</v>
      </c>
      <c r="E23" s="25" t="s">
        <v>318</v>
      </c>
      <c r="F23" s="26" t="s">
        <v>1</v>
      </c>
      <c r="G23" s="24">
        <v>45667</v>
      </c>
      <c r="H23" s="26" t="str">
        <f t="shared" si="0"/>
        <v>Đỗ Thu Phương</v>
      </c>
      <c r="I23" s="27" t="s">
        <v>270</v>
      </c>
      <c r="J23" s="28"/>
      <c r="K23" s="28"/>
      <c r="L23" s="28"/>
      <c r="M23" s="28"/>
      <c r="N23" s="28"/>
      <c r="O23" s="28"/>
      <c r="P23" s="28"/>
      <c r="Q23" s="28"/>
      <c r="R23" s="28"/>
      <c r="S23" s="28"/>
      <c r="T23" s="28"/>
      <c r="U23" s="28"/>
      <c r="V23" s="28"/>
      <c r="W23" s="28"/>
      <c r="X23" s="28"/>
      <c r="Y23" s="28"/>
      <c r="Z23" s="28"/>
    </row>
    <row r="24" spans="1:26" ht="89.4" customHeight="1">
      <c r="A24" s="46" t="str">
        <f>IF(AND(E24=""),"","["&amp;TEXT($B$1,"##")&amp;"-"&amp;TEXT(ROW()-9- COUNTBLANK($E$8:E23) +1,"##")&amp;"]")</f>
        <v>[ThanhToan-14]</v>
      </c>
      <c r="B24" s="25" t="s">
        <v>312</v>
      </c>
      <c r="C24" s="25" t="s">
        <v>313</v>
      </c>
      <c r="D24" s="3" t="s">
        <v>314</v>
      </c>
      <c r="E24" s="25" t="s">
        <v>315</v>
      </c>
      <c r="F24" s="26" t="s">
        <v>1</v>
      </c>
      <c r="G24" s="24">
        <v>45667</v>
      </c>
      <c r="H24" s="26" t="str">
        <f t="shared" si="0"/>
        <v>Đỗ Thu Phương</v>
      </c>
      <c r="I24" s="27" t="s">
        <v>270</v>
      </c>
      <c r="J24" s="28"/>
      <c r="K24" s="28"/>
      <c r="L24" s="28"/>
      <c r="M24" s="28"/>
      <c r="N24" s="28"/>
      <c r="O24" s="28"/>
      <c r="P24" s="28"/>
      <c r="Q24" s="28"/>
      <c r="R24" s="28"/>
      <c r="S24" s="28"/>
      <c r="T24" s="28"/>
      <c r="U24" s="28"/>
      <c r="V24" s="28"/>
      <c r="W24" s="28"/>
      <c r="X24" s="28"/>
      <c r="Y24" s="28"/>
      <c r="Z24" s="28"/>
    </row>
    <row r="25" spans="1:26" ht="66" customHeight="1">
      <c r="A25" s="46" t="str">
        <f>IF(AND(E25=""),"","["&amp;TEXT($B$1,"##")&amp;"-"&amp;TEXT(ROW()-9- COUNTBLANK($E$8:E24) +1,"##")&amp;"]")</f>
        <v>[ThanhToan-15]</v>
      </c>
      <c r="B25" s="25" t="s">
        <v>172</v>
      </c>
      <c r="C25" s="25" t="s">
        <v>32</v>
      </c>
      <c r="D25" s="3" t="s">
        <v>173</v>
      </c>
      <c r="E25" s="25" t="s">
        <v>174</v>
      </c>
      <c r="F25" s="26" t="s">
        <v>2</v>
      </c>
      <c r="G25" s="24">
        <v>45667</v>
      </c>
      <c r="H25" s="26" t="str">
        <f t="shared" si="0"/>
        <v>Đỗ Thu Phương</v>
      </c>
      <c r="I25" s="27" t="s">
        <v>364</v>
      </c>
      <c r="J25" s="28"/>
      <c r="K25" s="28"/>
      <c r="L25" s="28"/>
      <c r="M25" s="28"/>
      <c r="N25" s="28"/>
      <c r="O25" s="28"/>
      <c r="P25" s="28"/>
      <c r="Q25" s="28"/>
      <c r="R25" s="28"/>
      <c r="S25" s="28"/>
      <c r="T25" s="28"/>
      <c r="U25" s="28"/>
      <c r="V25" s="28"/>
      <c r="W25" s="28"/>
      <c r="X25" s="28"/>
      <c r="Y25" s="28"/>
      <c r="Z25" s="28"/>
    </row>
    <row r="26" spans="1:26" ht="66" customHeight="1">
      <c r="A26" s="46" t="str">
        <f>IF(AND(E26=""),"","["&amp;TEXT($B$1,"##")&amp;"-"&amp;TEXT(ROW()-9- COUNTBLANK($E$8:E25) +1,"##")&amp;"]")</f>
        <v>[ThanhToan-16]</v>
      </c>
      <c r="B26" s="25" t="s">
        <v>274</v>
      </c>
      <c r="C26" s="25" t="s">
        <v>275</v>
      </c>
      <c r="D26" s="3" t="s">
        <v>287</v>
      </c>
      <c r="E26" s="25" t="s">
        <v>276</v>
      </c>
      <c r="F26" s="26" t="s">
        <v>1</v>
      </c>
      <c r="G26" s="24">
        <v>45667</v>
      </c>
      <c r="H26" s="26" t="str">
        <f t="shared" si="0"/>
        <v>Đỗ Thu Phương</v>
      </c>
      <c r="I26" s="27" t="s">
        <v>363</v>
      </c>
      <c r="J26" s="28"/>
      <c r="K26" s="28"/>
      <c r="L26" s="28"/>
      <c r="M26" s="28"/>
      <c r="N26" s="28"/>
      <c r="O26" s="28"/>
      <c r="P26" s="28"/>
      <c r="Q26" s="28"/>
      <c r="R26" s="28"/>
      <c r="S26" s="28"/>
      <c r="T26" s="28"/>
      <c r="U26" s="28"/>
      <c r="V26" s="28"/>
      <c r="W26" s="28"/>
      <c r="X26" s="28"/>
      <c r="Y26" s="28"/>
      <c r="Z26" s="28"/>
    </row>
    <row r="27" spans="1:26" ht="66" customHeight="1">
      <c r="A27" s="46" t="str">
        <f>IF(AND(E27=""),"","["&amp;TEXT($B$1,"##")&amp;"-"&amp;TEXT(ROW()-9- COUNTBLANK($E$8:E26) +1,"##")&amp;"]")</f>
        <v>[ThanhToan-17]</v>
      </c>
      <c r="B27" s="25" t="s">
        <v>277</v>
      </c>
      <c r="C27" s="25" t="s">
        <v>275</v>
      </c>
      <c r="D27" s="3" t="s">
        <v>286</v>
      </c>
      <c r="E27" s="25" t="s">
        <v>278</v>
      </c>
      <c r="F27" s="26" t="s">
        <v>1</v>
      </c>
      <c r="G27" s="24">
        <v>45667</v>
      </c>
      <c r="H27" s="26" t="str">
        <f t="shared" si="0"/>
        <v>Đỗ Thu Phương</v>
      </c>
      <c r="I27" s="27" t="s">
        <v>362</v>
      </c>
      <c r="J27" s="28"/>
      <c r="K27" s="28"/>
      <c r="L27" s="28"/>
      <c r="M27" s="28"/>
      <c r="N27" s="28"/>
      <c r="O27" s="28"/>
      <c r="P27" s="28"/>
      <c r="Q27" s="28"/>
      <c r="R27" s="28"/>
      <c r="S27" s="28"/>
      <c r="T27" s="28"/>
      <c r="U27" s="28"/>
      <c r="V27" s="28"/>
      <c r="W27" s="28"/>
      <c r="X27" s="28"/>
      <c r="Y27" s="28"/>
      <c r="Z27" s="28"/>
    </row>
    <row r="28" spans="1:26" ht="66" customHeight="1">
      <c r="A28" s="46" t="str">
        <f>IF(AND(E28=""),"","["&amp;TEXT($B$1,"##")&amp;"-"&amp;TEXT(ROW()-9- COUNTBLANK($E$8:E27) +1,"##")&amp;"]")</f>
        <v>[ThanhToan-18]</v>
      </c>
      <c r="B28" s="25" t="s">
        <v>279</v>
      </c>
      <c r="C28" s="25" t="s">
        <v>275</v>
      </c>
      <c r="D28" s="3" t="s">
        <v>285</v>
      </c>
      <c r="E28" s="25" t="s">
        <v>280</v>
      </c>
      <c r="F28" s="26" t="s">
        <v>1</v>
      </c>
      <c r="G28" s="24">
        <v>45667</v>
      </c>
      <c r="H28" s="26" t="str">
        <f t="shared" si="0"/>
        <v>Đỗ Thu Phương</v>
      </c>
      <c r="I28" s="27" t="s">
        <v>362</v>
      </c>
      <c r="J28" s="28"/>
      <c r="K28" s="28"/>
      <c r="L28" s="28"/>
      <c r="M28" s="28"/>
      <c r="N28" s="28"/>
      <c r="O28" s="28"/>
      <c r="P28" s="28"/>
      <c r="Q28" s="28"/>
      <c r="R28" s="28"/>
      <c r="S28" s="28"/>
      <c r="T28" s="28"/>
      <c r="U28" s="28"/>
      <c r="V28" s="28"/>
      <c r="W28" s="28"/>
      <c r="X28" s="28"/>
      <c r="Y28" s="28"/>
      <c r="Z28" s="28"/>
    </row>
    <row r="29" spans="1:26" ht="66" customHeight="1">
      <c r="A29" s="46" t="str">
        <f>IF(AND(E29=""),"","["&amp;TEXT($B$1,"##")&amp;"-"&amp;TEXT(ROW()-9- COUNTBLANK($E$8:E28) +1,"##")&amp;"]")</f>
        <v>[ThanhToan-19]</v>
      </c>
      <c r="B29" s="25" t="s">
        <v>281</v>
      </c>
      <c r="C29" s="25" t="s">
        <v>275</v>
      </c>
      <c r="D29" s="3" t="s">
        <v>284</v>
      </c>
      <c r="E29" s="25" t="s">
        <v>291</v>
      </c>
      <c r="F29" s="26" t="s">
        <v>1</v>
      </c>
      <c r="G29" s="24">
        <v>45667</v>
      </c>
      <c r="H29" s="26" t="str">
        <f t="shared" si="0"/>
        <v>Đỗ Thu Phương</v>
      </c>
      <c r="I29" s="27" t="s">
        <v>360</v>
      </c>
      <c r="J29" s="28"/>
      <c r="K29" s="28"/>
      <c r="L29" s="28"/>
      <c r="M29" s="28"/>
      <c r="N29" s="28"/>
      <c r="O29" s="28"/>
      <c r="P29" s="28"/>
      <c r="Q29" s="28"/>
      <c r="R29" s="28"/>
      <c r="S29" s="28"/>
      <c r="T29" s="28"/>
      <c r="U29" s="28"/>
      <c r="V29" s="28"/>
      <c r="W29" s="28"/>
      <c r="X29" s="28"/>
      <c r="Y29" s="28"/>
      <c r="Z29" s="28"/>
    </row>
    <row r="30" spans="1:26" ht="66" customHeight="1">
      <c r="A30" s="46" t="str">
        <f>IF(AND(E30=""),"","["&amp;TEXT($B$1,"##")&amp;"-"&amp;TEXT(ROW()-9- COUNTBLANK($E$8:E29) +1,"##")&amp;"]")</f>
        <v>[ThanhToan-20]</v>
      </c>
      <c r="B30" s="25" t="s">
        <v>282</v>
      </c>
      <c r="C30" s="25" t="s">
        <v>275</v>
      </c>
      <c r="D30" s="3" t="s">
        <v>283</v>
      </c>
      <c r="E30" s="25" t="s">
        <v>288</v>
      </c>
      <c r="F30" s="26" t="s">
        <v>1</v>
      </c>
      <c r="G30" s="24">
        <v>45667</v>
      </c>
      <c r="H30" s="26" t="str">
        <f t="shared" si="0"/>
        <v>Đỗ Thu Phương</v>
      </c>
      <c r="I30" s="27" t="s">
        <v>360</v>
      </c>
      <c r="J30" s="28"/>
      <c r="K30" s="28"/>
      <c r="L30" s="28"/>
      <c r="M30" s="28"/>
      <c r="N30" s="28"/>
      <c r="O30" s="28"/>
      <c r="P30" s="28"/>
      <c r="Q30" s="28"/>
      <c r="R30" s="28"/>
      <c r="S30" s="28"/>
      <c r="T30" s="28"/>
      <c r="U30" s="28"/>
      <c r="V30" s="28"/>
      <c r="W30" s="28"/>
      <c r="X30" s="28"/>
      <c r="Y30" s="28"/>
      <c r="Z30" s="28"/>
    </row>
    <row r="31" spans="1:26" ht="66" customHeight="1">
      <c r="A31" s="46" t="str">
        <f>IF(AND(E31=""),"","["&amp;TEXT($B$1,"##")&amp;"-"&amp;TEXT(ROW()-9- COUNTBLANK($E$8:E30) +1,"##")&amp;"]")</f>
        <v>[ThanhToan-21]</v>
      </c>
      <c r="B31" s="25" t="s">
        <v>289</v>
      </c>
      <c r="C31" s="25" t="s">
        <v>275</v>
      </c>
      <c r="D31" s="3" t="s">
        <v>290</v>
      </c>
      <c r="E31" s="25" t="s">
        <v>292</v>
      </c>
      <c r="F31" s="26" t="s">
        <v>1</v>
      </c>
      <c r="G31" s="24">
        <v>45667</v>
      </c>
      <c r="H31" s="26" t="str">
        <f t="shared" si="0"/>
        <v>Đỗ Thu Phương</v>
      </c>
      <c r="I31" s="27" t="s">
        <v>360</v>
      </c>
      <c r="J31" s="28"/>
      <c r="K31" s="28"/>
      <c r="L31" s="28"/>
      <c r="M31" s="28"/>
      <c r="N31" s="28"/>
      <c r="O31" s="28"/>
      <c r="P31" s="28"/>
      <c r="Q31" s="28"/>
      <c r="R31" s="28"/>
      <c r="S31" s="28"/>
      <c r="T31" s="28"/>
      <c r="U31" s="28"/>
      <c r="V31" s="28"/>
      <c r="W31" s="28"/>
      <c r="X31" s="28"/>
      <c r="Y31" s="28"/>
      <c r="Z31" s="28"/>
    </row>
    <row r="32" spans="1:26" ht="66" customHeight="1">
      <c r="A32" s="28"/>
      <c r="B32" s="28"/>
      <c r="C32" s="28"/>
      <c r="D32" s="28"/>
      <c r="E32" s="28"/>
      <c r="F32" s="28"/>
      <c r="G32" s="28"/>
      <c r="H32" s="28"/>
      <c r="I32" s="28"/>
      <c r="J32" s="28"/>
      <c r="K32" s="28"/>
      <c r="L32" s="28"/>
      <c r="M32" s="28"/>
      <c r="N32" s="28"/>
      <c r="O32" s="28"/>
      <c r="P32" s="28"/>
      <c r="Q32" s="28"/>
    </row>
    <row r="33" s="1" customFormat="1" ht="39" customHeight="1"/>
    <row r="34" s="1" customFormat="1" ht="32.25" customHeight="1"/>
    <row r="35" s="1" customFormat="1" ht="38.25" customHeight="1"/>
    <row r="36" s="1" customFormat="1" ht="45" customHeight="1"/>
    <row r="37" s="1" customFormat="1" ht="12.75" customHeight="1"/>
    <row r="38" s="1" customFormat="1" ht="41.25" customHeight="1"/>
    <row r="39" ht="31.5" customHeight="1"/>
    <row r="40" ht="14.25" customHeight="1"/>
    <row r="41" ht="32.25" customHeight="1"/>
    <row r="42" ht="72.75" customHeight="1"/>
    <row r="43" ht="42.75" customHeight="1"/>
    <row r="44" ht="38.25" customHeight="1"/>
    <row r="45" ht="35.25" customHeight="1"/>
    <row r="46" ht="33" customHeight="1"/>
    <row r="47" ht="38.25" customHeight="1"/>
    <row r="48" ht="24" customHeight="1"/>
    <row r="49" spans="1:9" ht="30.75" customHeight="1"/>
    <row r="50" spans="1:9" ht="17.25" customHeight="1"/>
    <row r="51" spans="1:9" ht="22.5" customHeight="1"/>
    <row r="52" spans="1:9" ht="24.75" customHeight="1"/>
    <row r="53" spans="1:9" ht="27" customHeight="1"/>
    <row r="54" spans="1:9" ht="49.5" customHeight="1"/>
    <row r="55" spans="1:9" ht="24" customHeight="1"/>
    <row r="57" spans="1:9" ht="28.5" customHeight="1"/>
    <row r="58" spans="1:9" ht="28.5" customHeight="1"/>
    <row r="59" spans="1:9" ht="43.5" customHeight="1"/>
    <row r="60" spans="1:9" ht="32.25" customHeight="1"/>
    <row r="61" spans="1:9" ht="14.25" customHeight="1">
      <c r="A61" s="43" t="str">
        <f>IF(AND(E61=""),"","["&amp;TEXT($B$1,"##")&amp;"-"&amp;TEXT(ROW()-9- COUNTBLANK($E$8:E11) +1,"##")&amp;"]")</f>
        <v/>
      </c>
      <c r="B61" s="44"/>
      <c r="C61" s="34"/>
      <c r="D61" s="45"/>
      <c r="E61" s="44"/>
      <c r="F61" s="34"/>
      <c r="G61" s="34"/>
      <c r="H61" s="1"/>
      <c r="I61" s="37"/>
    </row>
    <row r="62" spans="1:9" ht="14.25" customHeight="1">
      <c r="A62" s="43" t="str">
        <f>IF(AND(E62=""),"","["&amp;TEXT($B$1,"##")&amp;"-"&amp;TEXT(ROW()-9- COUNTBLANK($E$8:E61) +1,"##")&amp;"]")</f>
        <v/>
      </c>
      <c r="B62" s="44"/>
      <c r="C62" s="34"/>
      <c r="D62" s="45"/>
      <c r="E62" s="44"/>
      <c r="F62" s="34"/>
      <c r="G62" s="34"/>
      <c r="H62" s="1"/>
      <c r="I62" s="37"/>
    </row>
    <row r="63" spans="1:9" ht="14.25" customHeight="1">
      <c r="A63" s="43" t="str">
        <f>IF(AND(E63=""),"","["&amp;TEXT($B$1,"##")&amp;"-"&amp;TEXT(ROW()-9- COUNTBLANK($E$8:E62) +1,"##")&amp;"]")</f>
        <v/>
      </c>
      <c r="B63" s="44"/>
      <c r="C63" s="34"/>
      <c r="D63" s="45"/>
      <c r="E63" s="44"/>
      <c r="F63" s="34"/>
      <c r="G63" s="34"/>
      <c r="H63" s="1"/>
      <c r="I63" s="37"/>
    </row>
    <row r="64" spans="1:9" ht="14.25" customHeight="1">
      <c r="A64" s="43" t="str">
        <f>IF(AND(E64=""),"","["&amp;TEXT($B$1,"##")&amp;"-"&amp;TEXT(ROW()-9- COUNTBLANK($E$8:E63) +1,"##")&amp;"]")</f>
        <v/>
      </c>
      <c r="B64" s="44"/>
      <c r="C64" s="34"/>
      <c r="D64" s="45"/>
      <c r="E64" s="44"/>
      <c r="F64" s="34"/>
      <c r="G64" s="34"/>
      <c r="H64" s="1"/>
      <c r="I64" s="37"/>
    </row>
    <row r="65" spans="1:9" ht="14.25" customHeight="1">
      <c r="A65" s="43" t="str">
        <f>IF(AND(E65=""),"","["&amp;TEXT($B$1,"##")&amp;"-"&amp;TEXT(ROW()-9- COUNTBLANK($E$8:E64) +1,"##")&amp;"]")</f>
        <v/>
      </c>
      <c r="B65" s="44"/>
      <c r="C65" s="34"/>
      <c r="D65" s="45"/>
      <c r="E65" s="44"/>
      <c r="F65" s="34"/>
      <c r="G65" s="34"/>
      <c r="H65" s="1"/>
      <c r="I65" s="37"/>
    </row>
    <row r="66" spans="1:9" ht="14.25" customHeight="1">
      <c r="A66" s="43" t="str">
        <f>IF(AND(E66=""),"","["&amp;TEXT($B$1,"##")&amp;"-"&amp;TEXT(ROW()-9- COUNTBLANK($E$8:E65) +1,"##")&amp;"]")</f>
        <v/>
      </c>
      <c r="B66" s="44"/>
      <c r="C66" s="34"/>
      <c r="D66" s="45"/>
      <c r="E66" s="44"/>
      <c r="F66" s="34"/>
      <c r="G66" s="34"/>
      <c r="H66" s="1"/>
      <c r="I66" s="37"/>
    </row>
    <row r="67" spans="1:9" ht="14.25" customHeight="1">
      <c r="A67" s="43" t="str">
        <f>IF(AND(E67=""),"","["&amp;TEXT($B$1,"##")&amp;"-"&amp;TEXT(ROW()-9- COUNTBLANK($E$8:E66) +1,"##")&amp;"]")</f>
        <v/>
      </c>
      <c r="B67" s="44"/>
      <c r="C67" s="34"/>
      <c r="D67" s="45"/>
      <c r="E67" s="44"/>
      <c r="F67" s="34"/>
      <c r="G67" s="34"/>
      <c r="H67" s="1"/>
      <c r="I67" s="37"/>
    </row>
    <row r="68" spans="1:9" ht="14.25" customHeight="1">
      <c r="A68" s="43" t="str">
        <f>IF(AND(E68=""),"","["&amp;TEXT($B$1,"##")&amp;"-"&amp;TEXT(ROW()-9- COUNTBLANK($E$8:E67) +1,"##")&amp;"]")</f>
        <v/>
      </c>
      <c r="B68" s="44"/>
      <c r="C68" s="34"/>
      <c r="D68" s="45"/>
      <c r="E68" s="44"/>
      <c r="F68" s="34"/>
      <c r="G68" s="34"/>
      <c r="H68" s="1"/>
      <c r="I68" s="37"/>
    </row>
    <row r="69" spans="1:9" ht="14.25" customHeight="1">
      <c r="A69" s="43" t="str">
        <f>IF(AND(E69=""),"","["&amp;TEXT($B$1,"##")&amp;"-"&amp;TEXT(ROW()-9- COUNTBLANK($E$8:E68) +1,"##")&amp;"]")</f>
        <v/>
      </c>
      <c r="B69" s="44"/>
      <c r="C69" s="34"/>
      <c r="D69" s="45"/>
      <c r="E69" s="44"/>
      <c r="F69" s="34"/>
      <c r="G69" s="34"/>
      <c r="H69" s="1"/>
      <c r="I69" s="37"/>
    </row>
    <row r="70" spans="1:9" ht="14.25" customHeight="1">
      <c r="A70" s="43" t="str">
        <f>IF(AND(E70=""),"","["&amp;TEXT($B$1,"##")&amp;"-"&amp;TEXT(ROW()-9- COUNTBLANK($E$8:E69) +1,"##")&amp;"]")</f>
        <v/>
      </c>
      <c r="B70" s="44"/>
      <c r="C70" s="34"/>
      <c r="D70" s="45"/>
      <c r="E70" s="44"/>
      <c r="F70" s="34"/>
      <c r="G70" s="34"/>
      <c r="H70" s="1"/>
      <c r="I70" s="37"/>
    </row>
    <row r="71" spans="1:9" ht="14.25" customHeight="1">
      <c r="A71" s="45"/>
      <c r="B71" s="44"/>
      <c r="C71" s="34"/>
      <c r="D71" s="45"/>
      <c r="E71" s="44"/>
      <c r="F71" s="34"/>
      <c r="G71" s="34"/>
      <c r="H71" s="1"/>
      <c r="I71" s="37"/>
    </row>
    <row r="72" spans="1:9" ht="14.25" customHeight="1">
      <c r="A72" s="45"/>
      <c r="B72" s="44"/>
      <c r="C72" s="34"/>
      <c r="D72" s="45"/>
      <c r="E72" s="44"/>
      <c r="F72" s="34"/>
      <c r="G72" s="34"/>
      <c r="H72" s="1"/>
      <c r="I72" s="37"/>
    </row>
    <row r="73" spans="1:9" ht="14.25" customHeight="1">
      <c r="A73" s="38"/>
      <c r="B73" s="39"/>
      <c r="C73" s="34"/>
      <c r="D73" s="38"/>
      <c r="E73" s="40"/>
      <c r="F73" s="41"/>
      <c r="G73" s="42"/>
      <c r="H73" s="1"/>
      <c r="I73" s="32"/>
    </row>
    <row r="74" spans="1:9" ht="14.25" customHeight="1">
      <c r="B74" s="29"/>
      <c r="C74" s="30"/>
      <c r="E74" s="31"/>
      <c r="F74" s="2"/>
      <c r="G74" s="1"/>
      <c r="H74" s="1"/>
      <c r="I74" s="32"/>
    </row>
    <row r="75" spans="1:9" ht="14.25" customHeight="1">
      <c r="B75" s="29"/>
      <c r="C75" s="30"/>
      <c r="E75" s="31"/>
      <c r="F75" s="2"/>
      <c r="G75" s="1"/>
      <c r="H75" s="1"/>
      <c r="I75" s="32"/>
    </row>
    <row r="76" spans="1:9" ht="14.25" customHeight="1">
      <c r="B76" s="29"/>
      <c r="C76" s="30"/>
      <c r="E76" s="31"/>
      <c r="F76" s="2"/>
      <c r="G76" s="1"/>
      <c r="H76" s="1"/>
      <c r="I76" s="32"/>
    </row>
    <row r="77" spans="1:9" ht="14.25" customHeight="1">
      <c r="B77" s="29"/>
      <c r="C77" s="30"/>
      <c r="E77" s="31"/>
      <c r="F77" s="2"/>
      <c r="G77" s="1"/>
      <c r="H77" s="1"/>
      <c r="I77" s="32"/>
    </row>
    <row r="78" spans="1:9" ht="14.25" customHeight="1">
      <c r="B78" s="29"/>
      <c r="C78" s="30"/>
      <c r="E78" s="31"/>
      <c r="F78" s="2"/>
      <c r="G78" s="1"/>
      <c r="H78" s="1"/>
      <c r="I78" s="32"/>
    </row>
    <row r="79" spans="1:9" ht="14.25" customHeight="1">
      <c r="B79" s="29"/>
      <c r="C79" s="30"/>
      <c r="E79" s="31"/>
      <c r="F79" s="2"/>
      <c r="G79" s="1"/>
      <c r="H79" s="1"/>
      <c r="I79" s="32"/>
    </row>
    <row r="80" spans="1:9" ht="14.25" customHeight="1">
      <c r="B80" s="29"/>
      <c r="C80" s="30"/>
      <c r="E80" s="31"/>
      <c r="F80" s="2"/>
      <c r="G80" s="1"/>
      <c r="H80" s="1"/>
      <c r="I80" s="32"/>
    </row>
    <row r="81" spans="2:9" ht="14.25" customHeight="1">
      <c r="B81" s="29"/>
      <c r="C81" s="30"/>
      <c r="E81" s="31"/>
      <c r="F81" s="2"/>
      <c r="G81" s="1"/>
      <c r="H81" s="1"/>
      <c r="I81" s="32"/>
    </row>
    <row r="82" spans="2:9" ht="14.25" customHeight="1">
      <c r="B82" s="29"/>
      <c r="C82" s="30"/>
      <c r="E82" s="31"/>
      <c r="F82" s="2"/>
      <c r="G82" s="1"/>
      <c r="H82" s="1"/>
      <c r="I82" s="32"/>
    </row>
    <row r="83" spans="2:9" ht="14.25" customHeight="1">
      <c r="B83" s="29"/>
      <c r="C83" s="30"/>
      <c r="E83" s="31"/>
      <c r="F83" s="2"/>
      <c r="G83" s="1"/>
      <c r="H83" s="1"/>
      <c r="I83" s="32"/>
    </row>
    <row r="84" spans="2:9" ht="14.25" customHeight="1">
      <c r="B84" s="29"/>
      <c r="C84" s="30"/>
      <c r="E84" s="31"/>
      <c r="F84" s="2"/>
      <c r="G84" s="1"/>
      <c r="H84" s="1"/>
      <c r="I84" s="32"/>
    </row>
    <row r="85" spans="2:9" ht="14.25" customHeight="1">
      <c r="B85" s="29"/>
      <c r="C85" s="30"/>
      <c r="E85" s="31"/>
      <c r="F85" s="2"/>
      <c r="G85" s="1"/>
      <c r="H85" s="1"/>
      <c r="I85" s="32"/>
    </row>
    <row r="86" spans="2:9" ht="14.25" customHeight="1">
      <c r="B86" s="29"/>
      <c r="C86" s="30"/>
      <c r="E86" s="31"/>
      <c r="F86" s="2"/>
      <c r="G86" s="1"/>
      <c r="H86" s="1"/>
      <c r="I86" s="32"/>
    </row>
    <row r="87" spans="2:9" ht="14.25" customHeight="1">
      <c r="B87" s="29"/>
      <c r="C87" s="30"/>
      <c r="E87" s="31"/>
      <c r="F87" s="2"/>
      <c r="G87" s="1"/>
      <c r="H87" s="1"/>
      <c r="I87" s="32"/>
    </row>
    <row r="88" spans="2:9" ht="14.25" customHeight="1">
      <c r="B88" s="29"/>
      <c r="C88" s="30"/>
      <c r="E88" s="31"/>
      <c r="F88" s="2"/>
      <c r="G88" s="1"/>
      <c r="H88" s="1"/>
      <c r="I88" s="32"/>
    </row>
    <row r="89" spans="2:9" ht="14.25" customHeight="1">
      <c r="B89" s="29"/>
      <c r="C89" s="30"/>
      <c r="E89" s="31"/>
      <c r="F89" s="2"/>
      <c r="G89" s="1"/>
      <c r="H89" s="1"/>
      <c r="I89" s="32"/>
    </row>
    <row r="90" spans="2:9" ht="14.25" customHeight="1">
      <c r="B90" s="29"/>
      <c r="C90" s="30"/>
      <c r="E90" s="31"/>
      <c r="F90" s="2"/>
      <c r="G90" s="1"/>
      <c r="H90" s="1"/>
      <c r="I90" s="32"/>
    </row>
    <row r="91" spans="2:9" ht="14.25" customHeight="1">
      <c r="B91" s="29"/>
      <c r="C91" s="30"/>
      <c r="E91" s="31"/>
      <c r="F91" s="2"/>
      <c r="G91" s="1"/>
      <c r="H91" s="1"/>
      <c r="I91" s="32"/>
    </row>
    <row r="92" spans="2:9" ht="14.25" customHeight="1">
      <c r="B92" s="29"/>
      <c r="C92" s="30"/>
      <c r="E92" s="31"/>
      <c r="F92" s="2"/>
      <c r="G92" s="1"/>
      <c r="H92" s="1"/>
      <c r="I92" s="32"/>
    </row>
    <row r="93" spans="2:9" ht="14.25" customHeight="1">
      <c r="B93" s="29"/>
      <c r="C93" s="30"/>
      <c r="E93" s="31"/>
      <c r="F93" s="2"/>
      <c r="G93" s="1"/>
      <c r="H93" s="1"/>
      <c r="I93" s="32"/>
    </row>
    <row r="94" spans="2:9" ht="14.25" customHeight="1">
      <c r="B94" s="29"/>
      <c r="C94" s="30"/>
      <c r="E94" s="31"/>
      <c r="F94" s="2"/>
      <c r="G94" s="1"/>
      <c r="H94" s="1"/>
      <c r="I94" s="32"/>
    </row>
    <row r="95" spans="2:9" ht="14.25" customHeight="1">
      <c r="B95" s="29"/>
      <c r="C95" s="30"/>
      <c r="E95" s="31"/>
      <c r="F95" s="2"/>
      <c r="G95" s="1"/>
      <c r="H95" s="1"/>
      <c r="I95" s="32"/>
    </row>
    <row r="96" spans="2:9" ht="14.25" customHeight="1">
      <c r="B96" s="29"/>
      <c r="C96" s="30"/>
      <c r="E96" s="31"/>
      <c r="F96" s="2"/>
      <c r="G96" s="1"/>
      <c r="H96" s="1"/>
      <c r="I96" s="32"/>
    </row>
    <row r="97" spans="2:9" ht="14.25" customHeight="1">
      <c r="B97" s="29"/>
      <c r="C97" s="30"/>
      <c r="E97" s="31"/>
      <c r="F97" s="2"/>
      <c r="G97" s="1"/>
      <c r="H97" s="1"/>
      <c r="I97" s="32"/>
    </row>
    <row r="98" spans="2:9" ht="14.25" customHeight="1">
      <c r="B98" s="29"/>
      <c r="C98" s="30"/>
      <c r="E98" s="31"/>
      <c r="F98" s="2"/>
      <c r="G98" s="1"/>
      <c r="H98" s="1"/>
      <c r="I98" s="32"/>
    </row>
    <row r="99" spans="2:9" ht="14.25" customHeight="1">
      <c r="B99" s="29"/>
      <c r="C99" s="30"/>
      <c r="E99" s="31"/>
      <c r="F99" s="2"/>
      <c r="G99" s="1"/>
      <c r="H99" s="1"/>
      <c r="I99" s="32"/>
    </row>
    <row r="100" spans="2:9" ht="14.25" customHeight="1">
      <c r="B100" s="29"/>
      <c r="C100" s="30"/>
      <c r="E100" s="31"/>
      <c r="F100" s="2"/>
      <c r="G100" s="1"/>
      <c r="H100" s="1"/>
      <c r="I100" s="32"/>
    </row>
    <row r="101" spans="2:9" ht="14.25" customHeight="1">
      <c r="B101" s="29"/>
      <c r="C101" s="30"/>
      <c r="E101" s="31"/>
      <c r="F101" s="2"/>
      <c r="G101" s="1"/>
      <c r="H101" s="1"/>
      <c r="I101" s="32"/>
    </row>
    <row r="102" spans="2:9" ht="14.25" customHeight="1">
      <c r="B102" s="29"/>
      <c r="C102" s="30"/>
      <c r="E102" s="31"/>
      <c r="F102" s="2"/>
      <c r="G102" s="1"/>
      <c r="H102" s="1"/>
      <c r="I102" s="32"/>
    </row>
    <row r="103" spans="2:9" ht="14.25" customHeight="1">
      <c r="B103" s="29"/>
      <c r="C103" s="30"/>
      <c r="E103" s="31"/>
      <c r="F103" s="2"/>
      <c r="G103" s="1"/>
      <c r="H103" s="1"/>
      <c r="I103" s="32"/>
    </row>
    <row r="104" spans="2:9" ht="14.25" customHeight="1">
      <c r="B104" s="29"/>
      <c r="C104" s="30"/>
      <c r="E104" s="31"/>
      <c r="F104" s="2"/>
      <c r="G104" s="1"/>
      <c r="H104" s="1"/>
      <c r="I104" s="32"/>
    </row>
    <row r="105" spans="2:9" ht="14.25" customHeight="1">
      <c r="B105" s="29"/>
      <c r="C105" s="30"/>
      <c r="E105" s="31"/>
      <c r="F105" s="2"/>
      <c r="G105" s="1"/>
      <c r="H105" s="1"/>
      <c r="I105" s="32"/>
    </row>
    <row r="106" spans="2:9" ht="14.25" customHeight="1">
      <c r="B106" s="29"/>
      <c r="C106" s="30"/>
      <c r="E106" s="31"/>
      <c r="F106" s="2"/>
      <c r="G106" s="1"/>
      <c r="H106" s="1"/>
      <c r="I106" s="32"/>
    </row>
    <row r="107" spans="2:9" ht="14.25" customHeight="1">
      <c r="B107" s="29"/>
      <c r="C107" s="30"/>
      <c r="E107" s="31"/>
      <c r="F107" s="2"/>
      <c r="G107" s="1"/>
      <c r="H107" s="1"/>
      <c r="I107" s="32"/>
    </row>
    <row r="108" spans="2:9" ht="14.25" customHeight="1">
      <c r="B108" s="29"/>
      <c r="C108" s="30"/>
      <c r="E108" s="31"/>
      <c r="F108" s="2"/>
      <c r="G108" s="1"/>
      <c r="H108" s="1"/>
      <c r="I108" s="32"/>
    </row>
    <row r="109" spans="2:9" ht="14.25" customHeight="1">
      <c r="B109" s="29"/>
      <c r="C109" s="30"/>
      <c r="E109" s="31"/>
      <c r="F109" s="2"/>
      <c r="G109" s="1"/>
      <c r="H109" s="1"/>
      <c r="I109" s="32"/>
    </row>
    <row r="110" spans="2:9" ht="14.25" customHeight="1">
      <c r="B110" s="29"/>
      <c r="C110" s="30"/>
      <c r="E110" s="31"/>
      <c r="F110" s="2"/>
      <c r="G110" s="1"/>
      <c r="H110" s="1"/>
      <c r="I110" s="32"/>
    </row>
    <row r="111" spans="2:9" ht="14.25" customHeight="1">
      <c r="B111" s="29"/>
      <c r="C111" s="30"/>
      <c r="E111" s="31"/>
      <c r="F111" s="2"/>
      <c r="G111" s="1"/>
      <c r="H111" s="1"/>
      <c r="I111" s="32"/>
    </row>
    <row r="112" spans="2:9" ht="14.25" customHeight="1">
      <c r="B112" s="29"/>
      <c r="C112" s="30"/>
      <c r="E112" s="31"/>
      <c r="F112" s="2"/>
      <c r="G112" s="1"/>
      <c r="H112" s="1"/>
      <c r="I112" s="32"/>
    </row>
    <row r="113" spans="2:9" ht="14.25" customHeight="1">
      <c r="B113" s="29"/>
      <c r="C113" s="30"/>
      <c r="E113" s="31"/>
      <c r="F113" s="2"/>
      <c r="G113" s="1"/>
      <c r="H113" s="1"/>
      <c r="I113" s="32"/>
    </row>
    <row r="114" spans="2:9" ht="14.25" customHeight="1">
      <c r="B114" s="29"/>
      <c r="C114" s="30"/>
      <c r="E114" s="31"/>
      <c r="F114" s="2"/>
      <c r="G114" s="1"/>
      <c r="H114" s="1"/>
      <c r="I114" s="32"/>
    </row>
    <row r="115" spans="2:9" ht="14.25" customHeight="1">
      <c r="B115" s="29"/>
      <c r="C115" s="30"/>
      <c r="E115" s="31"/>
      <c r="F115" s="2"/>
      <c r="G115" s="1"/>
      <c r="H115" s="1"/>
      <c r="I115" s="32"/>
    </row>
    <row r="116" spans="2:9" ht="14.25" customHeight="1">
      <c r="B116" s="29"/>
      <c r="C116" s="30"/>
      <c r="E116" s="31"/>
      <c r="F116" s="2"/>
      <c r="G116" s="1"/>
      <c r="H116" s="1"/>
      <c r="I116" s="32"/>
    </row>
    <row r="117" spans="2:9" ht="14.25" customHeight="1">
      <c r="B117" s="29"/>
      <c r="C117" s="30"/>
      <c r="E117" s="31"/>
      <c r="F117" s="2"/>
      <c r="G117" s="1"/>
      <c r="H117" s="1"/>
      <c r="I117" s="32"/>
    </row>
    <row r="118" spans="2:9" ht="14.25" customHeight="1">
      <c r="B118" s="29"/>
      <c r="C118" s="30"/>
      <c r="E118" s="31"/>
      <c r="F118" s="2"/>
      <c r="G118" s="1"/>
      <c r="H118" s="1"/>
      <c r="I118" s="32"/>
    </row>
    <row r="119" spans="2:9" ht="14.25" customHeight="1">
      <c r="B119" s="29"/>
      <c r="C119" s="30"/>
      <c r="E119" s="31"/>
      <c r="F119" s="2"/>
      <c r="G119" s="1"/>
      <c r="H119" s="1"/>
      <c r="I119" s="32"/>
    </row>
    <row r="120" spans="2:9" ht="14.25" customHeight="1">
      <c r="B120" s="29"/>
      <c r="C120" s="30"/>
      <c r="E120" s="31"/>
      <c r="F120" s="2"/>
      <c r="G120" s="1"/>
      <c r="H120" s="1"/>
      <c r="I120" s="32"/>
    </row>
    <row r="121" spans="2:9" ht="14.25" customHeight="1">
      <c r="B121" s="29"/>
      <c r="C121" s="30"/>
      <c r="E121" s="31"/>
      <c r="F121" s="2"/>
      <c r="G121" s="1"/>
      <c r="H121" s="1"/>
      <c r="I121" s="32"/>
    </row>
    <row r="122" spans="2:9" ht="14.25" customHeight="1">
      <c r="B122" s="29"/>
      <c r="C122" s="30"/>
      <c r="E122" s="31"/>
      <c r="F122" s="2"/>
      <c r="G122" s="1"/>
      <c r="H122" s="1"/>
      <c r="I122" s="32"/>
    </row>
    <row r="123" spans="2:9" ht="14.25" customHeight="1">
      <c r="B123" s="29"/>
      <c r="C123" s="30"/>
      <c r="E123" s="31"/>
      <c r="F123" s="2"/>
      <c r="G123" s="1"/>
      <c r="H123" s="1"/>
      <c r="I123" s="32"/>
    </row>
    <row r="124" spans="2:9" ht="14.25" customHeight="1">
      <c r="B124" s="29"/>
      <c r="C124" s="30"/>
      <c r="E124" s="31"/>
      <c r="F124" s="2"/>
      <c r="G124" s="1"/>
      <c r="H124" s="1"/>
      <c r="I124" s="32"/>
    </row>
    <row r="125" spans="2:9" ht="14.25" customHeight="1">
      <c r="B125" s="29"/>
      <c r="C125" s="30"/>
      <c r="E125" s="31"/>
      <c r="F125" s="2"/>
      <c r="G125" s="1"/>
      <c r="H125" s="1"/>
      <c r="I125" s="32"/>
    </row>
    <row r="126" spans="2:9" ht="14.25" customHeight="1">
      <c r="B126" s="29"/>
      <c r="C126" s="30"/>
      <c r="E126" s="31"/>
      <c r="F126" s="2"/>
      <c r="G126" s="1"/>
      <c r="H126" s="1"/>
      <c r="I126" s="32"/>
    </row>
    <row r="127" spans="2:9" ht="14.25" customHeight="1">
      <c r="B127" s="29"/>
      <c r="C127" s="30"/>
      <c r="E127" s="31"/>
      <c r="F127" s="2"/>
      <c r="G127" s="1"/>
      <c r="H127" s="1"/>
      <c r="I127" s="32"/>
    </row>
    <row r="128" spans="2:9" ht="14.25" customHeight="1">
      <c r="B128" s="29"/>
      <c r="C128" s="30"/>
      <c r="E128" s="31"/>
      <c r="F128" s="2"/>
      <c r="G128" s="1"/>
      <c r="H128" s="1"/>
      <c r="I128" s="32"/>
    </row>
    <row r="129" spans="2:9" ht="14.25" customHeight="1">
      <c r="B129" s="29"/>
      <c r="C129" s="30"/>
      <c r="E129" s="31"/>
      <c r="F129" s="2"/>
      <c r="G129" s="1"/>
      <c r="H129" s="1"/>
      <c r="I129" s="32"/>
    </row>
    <row r="130" spans="2:9" ht="14.25" customHeight="1">
      <c r="B130" s="29"/>
      <c r="C130" s="30"/>
      <c r="E130" s="31"/>
      <c r="F130" s="2"/>
      <c r="G130" s="1"/>
      <c r="H130" s="1"/>
      <c r="I130" s="32"/>
    </row>
    <row r="131" spans="2:9" ht="14.25" customHeight="1">
      <c r="B131" s="29"/>
      <c r="C131" s="30"/>
      <c r="E131" s="31"/>
      <c r="F131" s="2"/>
      <c r="G131" s="1"/>
      <c r="H131" s="1"/>
      <c r="I131" s="32"/>
    </row>
    <row r="132" spans="2:9" ht="14.25" customHeight="1">
      <c r="B132" s="29"/>
      <c r="C132" s="30"/>
      <c r="E132" s="31"/>
      <c r="F132" s="2"/>
      <c r="G132" s="1"/>
      <c r="H132" s="1"/>
      <c r="I132" s="32"/>
    </row>
    <row r="133" spans="2:9" ht="14.25" customHeight="1">
      <c r="B133" s="29"/>
      <c r="C133" s="30"/>
      <c r="E133" s="31"/>
      <c r="F133" s="2"/>
      <c r="G133" s="1"/>
      <c r="H133" s="1"/>
      <c r="I133" s="32"/>
    </row>
    <row r="134" spans="2:9" ht="14.25" customHeight="1">
      <c r="B134" s="29"/>
      <c r="C134" s="30"/>
      <c r="E134" s="31"/>
      <c r="F134" s="2"/>
      <c r="G134" s="1"/>
      <c r="H134" s="1"/>
      <c r="I134" s="32"/>
    </row>
    <row r="135" spans="2:9" ht="14.25" customHeight="1">
      <c r="B135" s="29"/>
      <c r="C135" s="30"/>
      <c r="E135" s="31"/>
      <c r="F135" s="2"/>
      <c r="G135" s="1"/>
      <c r="H135" s="1"/>
      <c r="I135" s="32"/>
    </row>
    <row r="136" spans="2:9" ht="14.25" customHeight="1">
      <c r="B136" s="29"/>
      <c r="C136" s="30"/>
      <c r="E136" s="31"/>
      <c r="F136" s="2"/>
      <c r="G136" s="1"/>
      <c r="H136" s="1"/>
      <c r="I136" s="32"/>
    </row>
    <row r="137" spans="2:9" ht="14.25" customHeight="1">
      <c r="B137" s="29"/>
      <c r="C137" s="30"/>
      <c r="E137" s="31"/>
      <c r="F137" s="2"/>
      <c r="G137" s="1"/>
      <c r="H137" s="1"/>
      <c r="I137" s="32"/>
    </row>
    <row r="138" spans="2:9" ht="14.25" customHeight="1">
      <c r="B138" s="29"/>
      <c r="C138" s="30"/>
      <c r="E138" s="31"/>
      <c r="F138" s="2"/>
      <c r="G138" s="1"/>
      <c r="H138" s="1"/>
      <c r="I138" s="32"/>
    </row>
    <row r="139" spans="2:9" ht="14.25" customHeight="1">
      <c r="B139" s="29"/>
      <c r="C139" s="30"/>
      <c r="E139" s="31"/>
      <c r="F139" s="2"/>
      <c r="G139" s="1"/>
      <c r="H139" s="1"/>
      <c r="I139" s="32"/>
    </row>
    <row r="140" spans="2:9" ht="14.25" customHeight="1">
      <c r="B140" s="29"/>
      <c r="C140" s="30"/>
      <c r="E140" s="31"/>
      <c r="F140" s="2"/>
      <c r="G140" s="1"/>
      <c r="H140" s="1"/>
      <c r="I140" s="32"/>
    </row>
    <row r="141" spans="2:9" ht="14.25" customHeight="1">
      <c r="B141" s="29"/>
      <c r="C141" s="30"/>
      <c r="E141" s="31"/>
      <c r="F141" s="2"/>
      <c r="G141" s="1"/>
      <c r="H141" s="1"/>
      <c r="I141" s="32"/>
    </row>
    <row r="142" spans="2:9" ht="14.25" customHeight="1">
      <c r="B142" s="29"/>
      <c r="C142" s="30"/>
      <c r="E142" s="31"/>
      <c r="F142" s="2"/>
      <c r="G142" s="1"/>
      <c r="H142" s="1"/>
      <c r="I142" s="32"/>
    </row>
    <row r="143" spans="2:9" ht="14.25" customHeight="1">
      <c r="B143" s="29"/>
      <c r="C143" s="30"/>
      <c r="E143" s="31"/>
      <c r="F143" s="2"/>
      <c r="G143" s="1"/>
      <c r="H143" s="1"/>
      <c r="I143" s="32"/>
    </row>
    <row r="144" spans="2:9" ht="14.25" customHeight="1">
      <c r="B144" s="29"/>
      <c r="C144" s="30"/>
      <c r="E144" s="31"/>
      <c r="F144" s="2"/>
      <c r="G144" s="1"/>
      <c r="H144" s="1"/>
      <c r="I144" s="32"/>
    </row>
    <row r="145" spans="2:9" ht="14.25" customHeight="1">
      <c r="B145" s="29"/>
      <c r="C145" s="30"/>
      <c r="E145" s="31"/>
      <c r="F145" s="2"/>
      <c r="G145" s="1"/>
      <c r="H145" s="1"/>
      <c r="I145" s="32"/>
    </row>
    <row r="146" spans="2:9" ht="14.25" customHeight="1">
      <c r="B146" s="29"/>
      <c r="C146" s="30"/>
      <c r="E146" s="31"/>
      <c r="F146" s="2"/>
      <c r="G146" s="1"/>
      <c r="H146" s="1"/>
      <c r="I146" s="32"/>
    </row>
    <row r="147" spans="2:9" ht="14.25" customHeight="1">
      <c r="B147" s="29"/>
      <c r="C147" s="30"/>
      <c r="E147" s="31"/>
      <c r="F147" s="2"/>
      <c r="G147" s="1"/>
      <c r="H147" s="1"/>
      <c r="I147" s="32"/>
    </row>
    <row r="148" spans="2:9" ht="14.25" customHeight="1">
      <c r="B148" s="29"/>
      <c r="C148" s="30"/>
      <c r="E148" s="31"/>
      <c r="F148" s="2"/>
      <c r="G148" s="1"/>
      <c r="H148" s="1"/>
      <c r="I148" s="32"/>
    </row>
    <row r="149" spans="2:9" ht="14.25" customHeight="1">
      <c r="B149" s="29"/>
      <c r="C149" s="30"/>
      <c r="E149" s="31"/>
      <c r="F149" s="2"/>
      <c r="G149" s="1"/>
      <c r="H149" s="1"/>
      <c r="I149" s="32"/>
    </row>
    <row r="150" spans="2:9" ht="14.25" customHeight="1">
      <c r="B150" s="29"/>
      <c r="C150" s="30"/>
      <c r="E150" s="31"/>
      <c r="F150" s="2"/>
      <c r="G150" s="1"/>
      <c r="H150" s="1"/>
      <c r="I150" s="32"/>
    </row>
    <row r="151" spans="2:9" ht="14.25" customHeight="1">
      <c r="B151" s="29"/>
      <c r="C151" s="30"/>
      <c r="E151" s="31"/>
      <c r="F151" s="2"/>
      <c r="G151" s="1"/>
      <c r="H151" s="1"/>
      <c r="I151" s="32"/>
    </row>
    <row r="152" spans="2:9" ht="14.25" customHeight="1">
      <c r="B152" s="29"/>
      <c r="C152" s="30"/>
      <c r="E152" s="31"/>
      <c r="F152" s="2"/>
      <c r="G152" s="1"/>
      <c r="H152" s="1"/>
      <c r="I152" s="32"/>
    </row>
    <row r="153" spans="2:9" ht="14.25" customHeight="1">
      <c r="B153" s="29"/>
      <c r="C153" s="30"/>
      <c r="E153" s="31"/>
      <c r="F153" s="2"/>
      <c r="G153" s="1"/>
      <c r="H153" s="1"/>
      <c r="I153" s="32"/>
    </row>
    <row r="154" spans="2:9" ht="14.25" customHeight="1">
      <c r="B154" s="29"/>
      <c r="C154" s="30"/>
      <c r="E154" s="31"/>
      <c r="F154" s="2"/>
      <c r="G154" s="1"/>
      <c r="H154" s="1"/>
      <c r="I154" s="32"/>
    </row>
    <row r="155" spans="2:9" ht="14.25" customHeight="1">
      <c r="B155" s="29"/>
      <c r="C155" s="30"/>
      <c r="E155" s="31"/>
      <c r="F155" s="2"/>
      <c r="G155" s="1"/>
      <c r="H155" s="1"/>
      <c r="I155" s="32"/>
    </row>
    <row r="156" spans="2:9" ht="14.25" customHeight="1">
      <c r="B156" s="29"/>
      <c r="C156" s="30"/>
      <c r="E156" s="31"/>
      <c r="F156" s="2"/>
      <c r="G156" s="1"/>
      <c r="H156" s="1"/>
      <c r="I156" s="32"/>
    </row>
    <row r="157" spans="2:9" ht="14.25" customHeight="1">
      <c r="B157" s="29"/>
      <c r="C157" s="30"/>
      <c r="E157" s="31"/>
      <c r="F157" s="2"/>
      <c r="G157" s="1"/>
      <c r="H157" s="1"/>
      <c r="I157" s="32"/>
    </row>
    <row r="158" spans="2:9" ht="14.25" customHeight="1">
      <c r="B158" s="29"/>
      <c r="C158" s="30"/>
      <c r="E158" s="31"/>
      <c r="F158" s="2"/>
      <c r="G158" s="1"/>
      <c r="H158" s="1"/>
      <c r="I158" s="32"/>
    </row>
    <row r="159" spans="2:9" ht="14.25" customHeight="1">
      <c r="B159" s="29"/>
      <c r="C159" s="30"/>
      <c r="E159" s="31"/>
      <c r="F159" s="2"/>
      <c r="G159" s="1"/>
      <c r="H159" s="1"/>
      <c r="I159" s="32"/>
    </row>
    <row r="160" spans="2:9" ht="14.25" customHeight="1">
      <c r="B160" s="29"/>
      <c r="C160" s="30"/>
      <c r="E160" s="31"/>
      <c r="F160" s="2"/>
      <c r="G160" s="1"/>
      <c r="H160" s="1"/>
      <c r="I160" s="32"/>
    </row>
    <row r="161" spans="2:9" ht="14.25" customHeight="1">
      <c r="B161" s="29"/>
      <c r="C161" s="30"/>
      <c r="E161" s="31"/>
      <c r="F161" s="2"/>
      <c r="G161" s="1"/>
      <c r="H161" s="1"/>
      <c r="I161" s="32"/>
    </row>
    <row r="162" spans="2:9" ht="14.25" customHeight="1">
      <c r="B162" s="29"/>
      <c r="C162" s="30"/>
      <c r="E162" s="31"/>
      <c r="F162" s="2"/>
      <c r="G162" s="1"/>
      <c r="H162" s="1"/>
      <c r="I162" s="32"/>
    </row>
    <row r="163" spans="2:9" ht="14.25" customHeight="1">
      <c r="B163" s="29"/>
      <c r="C163" s="30"/>
      <c r="E163" s="31"/>
      <c r="F163" s="2"/>
      <c r="G163" s="1"/>
      <c r="H163" s="1"/>
      <c r="I163" s="32"/>
    </row>
    <row r="164" spans="2:9" ht="14.25" customHeight="1">
      <c r="B164" s="29"/>
      <c r="C164" s="30"/>
      <c r="E164" s="31"/>
      <c r="F164" s="2"/>
      <c r="G164" s="1"/>
      <c r="H164" s="1"/>
      <c r="I164" s="32"/>
    </row>
    <row r="165" spans="2:9" ht="14.25" customHeight="1">
      <c r="B165" s="29"/>
      <c r="C165" s="30"/>
      <c r="E165" s="31"/>
      <c r="F165" s="2"/>
      <c r="G165" s="1"/>
      <c r="H165" s="1"/>
      <c r="I165" s="32"/>
    </row>
    <row r="166" spans="2:9" ht="14.25" customHeight="1">
      <c r="B166" s="29"/>
      <c r="C166" s="30"/>
      <c r="E166" s="31"/>
      <c r="F166" s="2"/>
      <c r="G166" s="1"/>
      <c r="H166" s="1"/>
      <c r="I166" s="32"/>
    </row>
    <row r="167" spans="2:9" ht="14.25" customHeight="1">
      <c r="B167" s="29"/>
      <c r="C167" s="30"/>
      <c r="E167" s="31"/>
      <c r="F167" s="2"/>
      <c r="G167" s="1"/>
      <c r="H167" s="1"/>
      <c r="I167" s="32"/>
    </row>
    <row r="168" spans="2:9" ht="14.25" customHeight="1">
      <c r="B168" s="29"/>
      <c r="C168" s="30"/>
      <c r="E168" s="31"/>
      <c r="F168" s="2"/>
      <c r="G168" s="1"/>
      <c r="H168" s="1"/>
      <c r="I168" s="32"/>
    </row>
    <row r="169" spans="2:9" ht="14.25" customHeight="1">
      <c r="B169" s="29"/>
      <c r="C169" s="30"/>
      <c r="E169" s="31"/>
      <c r="F169" s="2"/>
      <c r="G169" s="1"/>
      <c r="H169" s="1"/>
      <c r="I169" s="32"/>
    </row>
    <row r="170" spans="2:9" ht="14.25" customHeight="1">
      <c r="B170" s="29"/>
      <c r="C170" s="30"/>
      <c r="E170" s="31"/>
      <c r="F170" s="2"/>
      <c r="G170" s="1"/>
      <c r="H170" s="1"/>
      <c r="I170" s="32"/>
    </row>
    <row r="171" spans="2:9" ht="14.25" customHeight="1">
      <c r="B171" s="29"/>
      <c r="C171" s="30"/>
      <c r="E171" s="31"/>
      <c r="F171" s="2"/>
      <c r="G171" s="1"/>
      <c r="H171" s="1"/>
      <c r="I171" s="32"/>
    </row>
    <row r="172" spans="2:9" ht="14.25" customHeight="1">
      <c r="B172" s="29"/>
      <c r="C172" s="30"/>
      <c r="E172" s="31"/>
      <c r="F172" s="2"/>
      <c r="G172" s="1"/>
      <c r="H172" s="1"/>
      <c r="I172" s="32"/>
    </row>
    <row r="173" spans="2:9" ht="14.25" customHeight="1">
      <c r="B173" s="29"/>
      <c r="C173" s="30"/>
      <c r="E173" s="31"/>
      <c r="F173" s="2"/>
      <c r="G173" s="1"/>
      <c r="H173" s="1"/>
      <c r="I173" s="32"/>
    </row>
    <row r="174" spans="2:9" ht="14.25" customHeight="1">
      <c r="B174" s="29"/>
      <c r="C174" s="30"/>
      <c r="E174" s="31"/>
      <c r="F174" s="2"/>
      <c r="G174" s="1"/>
      <c r="H174" s="1"/>
      <c r="I174" s="32"/>
    </row>
    <row r="175" spans="2:9" ht="14.25" customHeight="1">
      <c r="B175" s="29"/>
      <c r="C175" s="30"/>
      <c r="E175" s="31"/>
      <c r="F175" s="2"/>
      <c r="G175" s="1"/>
      <c r="H175" s="1"/>
      <c r="I175" s="32"/>
    </row>
    <row r="176" spans="2:9" ht="14.25" customHeight="1">
      <c r="B176" s="29"/>
      <c r="C176" s="30"/>
      <c r="E176" s="31"/>
      <c r="F176" s="2"/>
      <c r="G176" s="1"/>
      <c r="H176" s="1"/>
      <c r="I176" s="32"/>
    </row>
    <row r="177" spans="2:9" ht="14.25" customHeight="1">
      <c r="B177" s="29"/>
      <c r="C177" s="30"/>
      <c r="E177" s="31"/>
      <c r="F177" s="2"/>
      <c r="G177" s="1"/>
      <c r="H177" s="1"/>
      <c r="I177" s="32"/>
    </row>
    <row r="178" spans="2:9" ht="14.25" customHeight="1">
      <c r="B178" s="29"/>
      <c r="C178" s="30"/>
      <c r="E178" s="31"/>
      <c r="F178" s="2"/>
      <c r="G178" s="1"/>
      <c r="H178" s="1"/>
      <c r="I178" s="32"/>
    </row>
    <row r="179" spans="2:9" ht="14.25" customHeight="1">
      <c r="B179" s="29"/>
      <c r="C179" s="30"/>
      <c r="E179" s="31"/>
      <c r="F179" s="2"/>
      <c r="G179" s="1"/>
      <c r="H179" s="1"/>
      <c r="I179" s="32"/>
    </row>
    <row r="180" spans="2:9" ht="14.25" customHeight="1">
      <c r="B180" s="29"/>
      <c r="C180" s="30"/>
      <c r="E180" s="31"/>
      <c r="F180" s="2"/>
      <c r="G180" s="1"/>
      <c r="H180" s="1"/>
      <c r="I180" s="32"/>
    </row>
    <row r="181" spans="2:9" ht="14.25" customHeight="1">
      <c r="B181" s="29"/>
      <c r="C181" s="30"/>
      <c r="E181" s="31"/>
      <c r="F181" s="2"/>
      <c r="G181" s="1"/>
      <c r="H181" s="1"/>
      <c r="I181" s="32"/>
    </row>
    <row r="182" spans="2:9" ht="14.25" customHeight="1">
      <c r="B182" s="29"/>
      <c r="C182" s="30"/>
      <c r="E182" s="31"/>
      <c r="F182" s="2"/>
      <c r="G182" s="1"/>
      <c r="H182" s="1"/>
      <c r="I182" s="32"/>
    </row>
    <row r="183" spans="2:9" ht="14.25" customHeight="1">
      <c r="B183" s="29"/>
      <c r="C183" s="30"/>
      <c r="E183" s="31"/>
      <c r="F183" s="2"/>
      <c r="G183" s="1"/>
      <c r="H183" s="1"/>
      <c r="I183" s="32"/>
    </row>
    <row r="184" spans="2:9" ht="14.25" customHeight="1">
      <c r="B184" s="29"/>
      <c r="C184" s="30"/>
      <c r="E184" s="31"/>
      <c r="F184" s="2"/>
      <c r="G184" s="1"/>
      <c r="H184" s="1"/>
      <c r="I184" s="32"/>
    </row>
    <row r="185" spans="2:9" ht="14.25" customHeight="1">
      <c r="B185" s="29"/>
      <c r="C185" s="30"/>
      <c r="E185" s="31"/>
      <c r="F185" s="2"/>
      <c r="G185" s="1"/>
      <c r="H185" s="1"/>
      <c r="I185" s="32"/>
    </row>
    <row r="186" spans="2:9" ht="14.25" customHeight="1">
      <c r="B186" s="29"/>
      <c r="C186" s="30"/>
      <c r="E186" s="31"/>
      <c r="F186" s="2"/>
      <c r="G186" s="1"/>
      <c r="H186" s="1"/>
      <c r="I186" s="32"/>
    </row>
    <row r="187" spans="2:9" ht="14.25" customHeight="1">
      <c r="B187" s="29"/>
      <c r="C187" s="30"/>
      <c r="E187" s="31"/>
      <c r="F187" s="2"/>
      <c r="G187" s="1"/>
      <c r="H187" s="1"/>
      <c r="I187" s="32"/>
    </row>
    <row r="188" spans="2:9" ht="14.25" customHeight="1">
      <c r="B188" s="29"/>
      <c r="C188" s="30"/>
      <c r="E188" s="31"/>
      <c r="F188" s="2"/>
      <c r="G188" s="1"/>
      <c r="H188" s="1"/>
      <c r="I188" s="32"/>
    </row>
    <row r="189" spans="2:9" ht="14.25" customHeight="1">
      <c r="B189" s="29"/>
      <c r="C189" s="30"/>
      <c r="E189" s="31"/>
      <c r="F189" s="2"/>
      <c r="G189" s="1"/>
      <c r="H189" s="1"/>
      <c r="I189" s="32"/>
    </row>
    <row r="190" spans="2:9" ht="14.25" customHeight="1">
      <c r="B190" s="29"/>
      <c r="C190" s="30"/>
      <c r="E190" s="31"/>
      <c r="F190" s="2"/>
      <c r="G190" s="1"/>
      <c r="H190" s="1"/>
      <c r="I190" s="32"/>
    </row>
    <row r="191" spans="2:9" ht="14.25" customHeight="1">
      <c r="B191" s="29"/>
      <c r="C191" s="30"/>
      <c r="E191" s="31"/>
      <c r="F191" s="2"/>
      <c r="G191" s="1"/>
      <c r="H191" s="1"/>
      <c r="I191" s="32"/>
    </row>
    <row r="192" spans="2:9" ht="14.25" customHeight="1">
      <c r="B192" s="29"/>
      <c r="C192" s="30"/>
      <c r="E192" s="31"/>
      <c r="F192" s="2"/>
      <c r="G192" s="1"/>
      <c r="H192" s="1"/>
      <c r="I192" s="32"/>
    </row>
    <row r="193" spans="2:9" ht="14.25" customHeight="1">
      <c r="B193" s="29"/>
      <c r="C193" s="30"/>
      <c r="E193" s="31"/>
      <c r="F193" s="2"/>
      <c r="G193" s="1"/>
      <c r="H193" s="1"/>
      <c r="I193" s="32"/>
    </row>
    <row r="194" spans="2:9" ht="14.25" customHeight="1">
      <c r="B194" s="29"/>
      <c r="C194" s="30"/>
      <c r="E194" s="31"/>
      <c r="F194" s="2"/>
      <c r="G194" s="1"/>
      <c r="H194" s="1"/>
      <c r="I194" s="32"/>
    </row>
    <row r="195" spans="2:9" ht="14.25" customHeight="1">
      <c r="B195" s="29"/>
      <c r="C195" s="30"/>
      <c r="E195" s="31"/>
      <c r="F195" s="2"/>
      <c r="G195" s="1"/>
      <c r="H195" s="1"/>
      <c r="I195" s="32"/>
    </row>
    <row r="196" spans="2:9" ht="14.25" customHeight="1">
      <c r="B196" s="29"/>
      <c r="C196" s="30"/>
      <c r="E196" s="31"/>
      <c r="F196" s="2"/>
      <c r="G196" s="1"/>
      <c r="H196" s="1"/>
      <c r="I196" s="32"/>
    </row>
    <row r="197" spans="2:9" ht="14.25" customHeight="1">
      <c r="B197" s="29"/>
      <c r="C197" s="30"/>
      <c r="E197" s="31"/>
      <c r="F197" s="2"/>
      <c r="G197" s="1"/>
      <c r="H197" s="1"/>
      <c r="I197" s="32"/>
    </row>
    <row r="198" spans="2:9" ht="14.25" customHeight="1">
      <c r="B198" s="29"/>
      <c r="C198" s="30"/>
      <c r="E198" s="31"/>
      <c r="F198" s="2"/>
      <c r="G198" s="1"/>
      <c r="H198" s="1"/>
      <c r="I198" s="32"/>
    </row>
    <row r="199" spans="2:9" ht="14.25" customHeight="1">
      <c r="B199" s="29"/>
      <c r="C199" s="30"/>
      <c r="E199" s="31"/>
      <c r="F199" s="2"/>
      <c r="G199" s="1"/>
      <c r="H199" s="1"/>
      <c r="I199" s="32"/>
    </row>
    <row r="200" spans="2:9" ht="14.25" customHeight="1">
      <c r="B200" s="29"/>
      <c r="C200" s="30"/>
      <c r="E200" s="31"/>
      <c r="F200" s="2"/>
      <c r="G200" s="1"/>
      <c r="H200" s="1"/>
      <c r="I200" s="32"/>
    </row>
    <row r="201" spans="2:9" ht="14.25" customHeight="1">
      <c r="B201" s="29"/>
      <c r="C201" s="30"/>
      <c r="E201" s="31"/>
      <c r="F201" s="2"/>
      <c r="G201" s="1"/>
      <c r="H201" s="1"/>
      <c r="I201" s="32"/>
    </row>
    <row r="202" spans="2:9" ht="14.25" customHeight="1">
      <c r="B202" s="29"/>
      <c r="C202" s="30"/>
      <c r="E202" s="31"/>
      <c r="F202" s="2"/>
      <c r="G202" s="1"/>
      <c r="H202" s="1"/>
      <c r="I202" s="32"/>
    </row>
    <row r="203" spans="2:9" ht="14.25" customHeight="1">
      <c r="B203" s="29"/>
      <c r="C203" s="30"/>
      <c r="E203" s="31"/>
      <c r="F203" s="2"/>
      <c r="G203" s="1"/>
      <c r="H203" s="1"/>
      <c r="I203" s="32"/>
    </row>
    <row r="204" spans="2:9" ht="14.25" customHeight="1">
      <c r="B204" s="29"/>
      <c r="C204" s="30"/>
      <c r="E204" s="31"/>
      <c r="F204" s="2"/>
      <c r="G204" s="1"/>
      <c r="H204" s="1"/>
      <c r="I204" s="32"/>
    </row>
    <row r="205" spans="2:9" ht="14.25" customHeight="1">
      <c r="B205" s="29"/>
      <c r="C205" s="30"/>
      <c r="E205" s="31"/>
      <c r="F205" s="2"/>
      <c r="G205" s="1"/>
      <c r="H205" s="1"/>
      <c r="I205" s="32"/>
    </row>
    <row r="206" spans="2:9" ht="14.25" customHeight="1">
      <c r="B206" s="29"/>
      <c r="C206" s="30"/>
      <c r="E206" s="31"/>
      <c r="F206" s="2"/>
      <c r="G206" s="1"/>
      <c r="H206" s="1"/>
      <c r="I206" s="32"/>
    </row>
    <row r="207" spans="2:9" ht="14.25" customHeight="1">
      <c r="B207" s="29"/>
      <c r="C207" s="30"/>
      <c r="E207" s="31"/>
      <c r="F207" s="2"/>
      <c r="G207" s="1"/>
      <c r="H207" s="1"/>
      <c r="I207" s="32"/>
    </row>
    <row r="208" spans="2:9" ht="14.25" customHeight="1">
      <c r="B208" s="29"/>
      <c r="C208" s="30"/>
      <c r="E208" s="31"/>
      <c r="F208" s="2"/>
      <c r="G208" s="1"/>
      <c r="H208" s="1"/>
      <c r="I208" s="32"/>
    </row>
    <row r="209" spans="2:9" ht="14.25" customHeight="1">
      <c r="B209" s="29"/>
      <c r="C209" s="30"/>
      <c r="E209" s="31"/>
      <c r="F209" s="2"/>
      <c r="G209" s="1"/>
      <c r="H209" s="1"/>
      <c r="I209" s="32"/>
    </row>
    <row r="210" spans="2:9" ht="14.25" customHeight="1">
      <c r="B210" s="29"/>
      <c r="C210" s="30"/>
      <c r="E210" s="31"/>
      <c r="F210" s="2"/>
      <c r="G210" s="1"/>
      <c r="H210" s="1"/>
      <c r="I210" s="32"/>
    </row>
    <row r="211" spans="2:9" ht="14.25" customHeight="1">
      <c r="B211" s="29"/>
      <c r="C211" s="30"/>
      <c r="E211" s="31"/>
      <c r="F211" s="2"/>
      <c r="G211" s="1"/>
      <c r="H211" s="1"/>
      <c r="I211" s="32"/>
    </row>
    <row r="212" spans="2:9" ht="14.25" customHeight="1">
      <c r="B212" s="29"/>
      <c r="C212" s="30"/>
      <c r="E212" s="31"/>
      <c r="F212" s="2"/>
      <c r="G212" s="1"/>
      <c r="H212" s="1"/>
      <c r="I212" s="32"/>
    </row>
    <row r="213" spans="2:9" ht="14.25" customHeight="1">
      <c r="B213" s="29"/>
      <c r="C213" s="30"/>
      <c r="E213" s="31"/>
      <c r="F213" s="2"/>
      <c r="G213" s="1"/>
      <c r="H213" s="1"/>
      <c r="I213" s="32"/>
    </row>
    <row r="214" spans="2:9" ht="14.25" customHeight="1">
      <c r="B214" s="29"/>
      <c r="C214" s="30"/>
      <c r="E214" s="31"/>
      <c r="F214" s="2"/>
      <c r="G214" s="1"/>
      <c r="H214" s="1"/>
      <c r="I214" s="32"/>
    </row>
    <row r="215" spans="2:9" ht="14.25" customHeight="1">
      <c r="B215" s="29"/>
      <c r="C215" s="30"/>
      <c r="E215" s="31"/>
      <c r="F215" s="2"/>
      <c r="G215" s="1"/>
      <c r="H215" s="1"/>
      <c r="I215" s="32"/>
    </row>
    <row r="216" spans="2:9" ht="14.25" customHeight="1">
      <c r="B216" s="29"/>
      <c r="C216" s="30"/>
      <c r="E216" s="31"/>
      <c r="F216" s="2"/>
      <c r="G216" s="1"/>
      <c r="H216" s="1"/>
      <c r="I216" s="32"/>
    </row>
    <row r="217" spans="2:9" ht="14.25" customHeight="1">
      <c r="B217" s="29"/>
      <c r="C217" s="30"/>
      <c r="E217" s="31"/>
      <c r="F217" s="2"/>
      <c r="G217" s="1"/>
      <c r="H217" s="1"/>
      <c r="I217" s="32"/>
    </row>
    <row r="218" spans="2:9" ht="14.25" customHeight="1">
      <c r="B218" s="29"/>
      <c r="C218" s="30"/>
      <c r="E218" s="31"/>
      <c r="F218" s="2"/>
      <c r="G218" s="1"/>
      <c r="H218" s="1"/>
      <c r="I218" s="32"/>
    </row>
    <row r="219" spans="2:9" ht="14.25" customHeight="1">
      <c r="B219" s="29"/>
      <c r="C219" s="30"/>
      <c r="E219" s="31"/>
      <c r="F219" s="2"/>
      <c r="G219" s="1"/>
      <c r="H219" s="1"/>
      <c r="I219" s="32"/>
    </row>
    <row r="220" spans="2:9" ht="14.25" customHeight="1">
      <c r="B220" s="29"/>
      <c r="C220" s="30"/>
      <c r="E220" s="31"/>
      <c r="F220" s="2"/>
      <c r="G220" s="1"/>
      <c r="H220" s="1"/>
      <c r="I220" s="32"/>
    </row>
    <row r="221" spans="2:9" ht="14.25" customHeight="1">
      <c r="B221" s="29"/>
      <c r="C221" s="30"/>
      <c r="E221" s="31"/>
      <c r="F221" s="2"/>
      <c r="G221" s="1"/>
      <c r="H221" s="1"/>
      <c r="I221" s="32"/>
    </row>
    <row r="222" spans="2:9" ht="14.25" customHeight="1">
      <c r="B222" s="29"/>
      <c r="C222" s="30"/>
      <c r="E222" s="31"/>
      <c r="F222" s="2"/>
      <c r="G222" s="1"/>
      <c r="H222" s="1"/>
      <c r="I222" s="32"/>
    </row>
    <row r="223" spans="2:9" ht="14.25" customHeight="1">
      <c r="B223" s="29"/>
      <c r="C223" s="30"/>
      <c r="E223" s="31"/>
      <c r="F223" s="2"/>
      <c r="G223" s="1"/>
      <c r="H223" s="1"/>
      <c r="I223" s="32"/>
    </row>
    <row r="224" spans="2:9" ht="14.25" customHeight="1">
      <c r="B224" s="29"/>
      <c r="C224" s="30"/>
      <c r="E224" s="31"/>
      <c r="F224" s="2"/>
      <c r="G224" s="1"/>
      <c r="H224" s="1"/>
      <c r="I224" s="32"/>
    </row>
    <row r="225" spans="2:9" ht="14.25" customHeight="1">
      <c r="B225" s="29"/>
      <c r="C225" s="30"/>
      <c r="E225" s="31"/>
      <c r="F225" s="2"/>
      <c r="G225" s="1"/>
      <c r="H225" s="1"/>
      <c r="I225" s="32"/>
    </row>
    <row r="226" spans="2:9" ht="14.25" customHeight="1">
      <c r="B226" s="29"/>
      <c r="C226" s="30"/>
      <c r="E226" s="31"/>
      <c r="F226" s="2"/>
      <c r="G226" s="1"/>
      <c r="H226" s="1"/>
      <c r="I226" s="32"/>
    </row>
    <row r="227" spans="2:9" ht="14.25" customHeight="1">
      <c r="B227" s="29"/>
      <c r="C227" s="30"/>
      <c r="E227" s="31"/>
      <c r="F227" s="2"/>
      <c r="G227" s="1"/>
      <c r="H227" s="1"/>
      <c r="I227" s="32"/>
    </row>
    <row r="228" spans="2:9" ht="14.25" customHeight="1">
      <c r="B228" s="29"/>
      <c r="C228" s="30"/>
      <c r="E228" s="31"/>
      <c r="F228" s="2"/>
      <c r="G228" s="1"/>
      <c r="H228" s="1"/>
      <c r="I228" s="32"/>
    </row>
    <row r="229" spans="2:9" ht="14.25" customHeight="1">
      <c r="B229" s="29"/>
      <c r="C229" s="30"/>
      <c r="E229" s="31"/>
      <c r="F229" s="2"/>
      <c r="G229" s="1"/>
      <c r="H229" s="1"/>
      <c r="I229" s="32"/>
    </row>
    <row r="230" spans="2:9" ht="14.25" customHeight="1">
      <c r="B230" s="29"/>
      <c r="C230" s="30"/>
      <c r="E230" s="31"/>
      <c r="F230" s="2"/>
      <c r="G230" s="1"/>
      <c r="H230" s="1"/>
      <c r="I230" s="32"/>
    </row>
    <row r="231" spans="2:9" ht="14.25" customHeight="1">
      <c r="B231" s="29"/>
      <c r="C231" s="30"/>
      <c r="E231" s="31"/>
      <c r="F231" s="2"/>
      <c r="G231" s="1"/>
      <c r="H231" s="1"/>
      <c r="I231" s="32"/>
    </row>
    <row r="232" spans="2:9" ht="14.25" customHeight="1">
      <c r="B232" s="29"/>
      <c r="C232" s="30"/>
      <c r="E232" s="31"/>
      <c r="F232" s="2"/>
      <c r="G232" s="1"/>
      <c r="H232" s="1"/>
      <c r="I232" s="32"/>
    </row>
    <row r="233" spans="2:9" ht="14.25" customHeight="1">
      <c r="B233" s="29"/>
      <c r="C233" s="30"/>
      <c r="E233" s="31"/>
      <c r="F233" s="2"/>
      <c r="G233" s="1"/>
      <c r="H233" s="1"/>
      <c r="I233" s="32"/>
    </row>
    <row r="234" spans="2:9" ht="14.25" customHeight="1">
      <c r="B234" s="29"/>
      <c r="C234" s="30"/>
      <c r="E234" s="31"/>
      <c r="F234" s="2"/>
      <c r="G234" s="1"/>
      <c r="H234" s="1"/>
      <c r="I234" s="32"/>
    </row>
    <row r="235" spans="2:9" ht="14.25" customHeight="1">
      <c r="B235" s="29"/>
      <c r="C235" s="30"/>
      <c r="E235" s="31"/>
      <c r="F235" s="2"/>
      <c r="G235" s="1"/>
      <c r="H235" s="1"/>
      <c r="I235" s="32"/>
    </row>
    <row r="236" spans="2:9" ht="14.25" customHeight="1">
      <c r="B236" s="29"/>
      <c r="C236" s="30"/>
      <c r="E236" s="31"/>
      <c r="F236" s="2"/>
      <c r="G236" s="1"/>
      <c r="H236" s="1"/>
      <c r="I236" s="32"/>
    </row>
    <row r="237" spans="2:9" ht="14.25" customHeight="1">
      <c r="B237" s="29"/>
      <c r="C237" s="30"/>
      <c r="E237" s="31"/>
      <c r="F237" s="2"/>
      <c r="G237" s="1"/>
      <c r="H237" s="1"/>
      <c r="I237" s="32"/>
    </row>
    <row r="238" spans="2:9" ht="14.25" customHeight="1">
      <c r="B238" s="29"/>
      <c r="C238" s="30"/>
      <c r="E238" s="31"/>
      <c r="F238" s="2"/>
      <c r="G238" s="1"/>
      <c r="H238" s="1"/>
      <c r="I238" s="32"/>
    </row>
    <row r="239" spans="2:9" ht="14.25" customHeight="1">
      <c r="B239" s="29"/>
      <c r="C239" s="30"/>
      <c r="E239" s="31"/>
      <c r="F239" s="2"/>
      <c r="G239" s="1"/>
      <c r="H239" s="1"/>
      <c r="I239" s="32"/>
    </row>
    <row r="240" spans="2:9" ht="14.25" customHeight="1">
      <c r="B240" s="29"/>
      <c r="C240" s="30"/>
      <c r="E240" s="31"/>
      <c r="F240" s="2"/>
      <c r="G240" s="1"/>
      <c r="H240" s="1"/>
      <c r="I240" s="32"/>
    </row>
    <row r="241" spans="2:9" ht="14.25" customHeight="1">
      <c r="B241" s="29"/>
      <c r="C241" s="30"/>
      <c r="E241" s="31"/>
      <c r="F241" s="2"/>
      <c r="G241" s="1"/>
      <c r="H241" s="1"/>
      <c r="I241" s="32"/>
    </row>
    <row r="242" spans="2:9" ht="14.25" customHeight="1">
      <c r="B242" s="29"/>
      <c r="C242" s="30"/>
      <c r="E242" s="31"/>
      <c r="F242" s="2"/>
      <c r="G242" s="1"/>
      <c r="H242" s="1"/>
      <c r="I242" s="32"/>
    </row>
    <row r="243" spans="2:9" ht="14.25" customHeight="1">
      <c r="B243" s="29"/>
      <c r="C243" s="30"/>
      <c r="E243" s="31"/>
      <c r="F243" s="2"/>
      <c r="G243" s="1"/>
      <c r="H243" s="1"/>
      <c r="I243" s="32"/>
    </row>
    <row r="244" spans="2:9" ht="14.25" customHeight="1">
      <c r="B244" s="29"/>
      <c r="C244" s="30"/>
      <c r="E244" s="31"/>
      <c r="F244" s="2"/>
      <c r="G244" s="1"/>
      <c r="H244" s="1"/>
      <c r="I244" s="32"/>
    </row>
    <row r="245" spans="2:9" ht="14.25" customHeight="1">
      <c r="B245" s="29"/>
      <c r="C245" s="30"/>
      <c r="E245" s="31"/>
      <c r="F245" s="2"/>
      <c r="G245" s="1"/>
      <c r="H245" s="1"/>
      <c r="I245" s="32"/>
    </row>
    <row r="246" spans="2:9" ht="14.25" customHeight="1">
      <c r="B246" s="29"/>
      <c r="C246" s="30"/>
      <c r="E246" s="31"/>
      <c r="F246" s="2"/>
      <c r="G246" s="1"/>
      <c r="H246" s="1"/>
      <c r="I246" s="32"/>
    </row>
    <row r="247" spans="2:9" ht="14.25" customHeight="1">
      <c r="B247" s="29"/>
      <c r="C247" s="30"/>
      <c r="E247" s="31"/>
      <c r="F247" s="2"/>
      <c r="G247" s="1"/>
      <c r="H247" s="1"/>
      <c r="I247" s="32"/>
    </row>
    <row r="248" spans="2:9" ht="14.25" customHeight="1">
      <c r="B248" s="29"/>
      <c r="C248" s="30"/>
      <c r="E248" s="31"/>
      <c r="F248" s="2"/>
      <c r="G248" s="1"/>
      <c r="H248" s="1"/>
      <c r="I248" s="32"/>
    </row>
    <row r="249" spans="2:9" ht="14.25" customHeight="1">
      <c r="B249" s="29"/>
      <c r="C249" s="30"/>
      <c r="E249" s="31"/>
      <c r="F249" s="2"/>
      <c r="G249" s="1"/>
      <c r="H249" s="1"/>
      <c r="I249" s="32"/>
    </row>
    <row r="250" spans="2:9" ht="14.25" customHeight="1">
      <c r="B250" s="29"/>
      <c r="C250" s="30"/>
      <c r="E250" s="31"/>
      <c r="F250" s="2"/>
      <c r="G250" s="1"/>
      <c r="H250" s="1"/>
      <c r="I250" s="32"/>
    </row>
    <row r="251" spans="2:9" ht="14.25" customHeight="1">
      <c r="B251" s="29"/>
      <c r="C251" s="30"/>
      <c r="E251" s="31"/>
      <c r="F251" s="2"/>
      <c r="G251" s="1"/>
      <c r="H251" s="1"/>
      <c r="I251" s="32"/>
    </row>
    <row r="252" spans="2:9" ht="14.25" customHeight="1">
      <c r="B252" s="29"/>
      <c r="C252" s="30"/>
      <c r="E252" s="31"/>
      <c r="F252" s="2"/>
      <c r="G252" s="1"/>
      <c r="H252" s="1"/>
      <c r="I252" s="32"/>
    </row>
    <row r="253" spans="2:9" ht="14.25" customHeight="1">
      <c r="B253" s="29"/>
      <c r="C253" s="30"/>
      <c r="E253" s="31"/>
      <c r="F253" s="2"/>
      <c r="G253" s="1"/>
      <c r="H253" s="1"/>
      <c r="I253" s="32"/>
    </row>
    <row r="254" spans="2:9" ht="14.25" customHeight="1">
      <c r="B254" s="29"/>
      <c r="C254" s="30"/>
      <c r="E254" s="31"/>
      <c r="F254" s="2"/>
      <c r="G254" s="1"/>
      <c r="H254" s="1"/>
      <c r="I254" s="32"/>
    </row>
    <row r="255" spans="2:9" ht="14.25" customHeight="1">
      <c r="B255" s="29"/>
      <c r="C255" s="30"/>
      <c r="E255" s="31"/>
      <c r="F255" s="2"/>
      <c r="G255" s="1"/>
      <c r="H255" s="1"/>
      <c r="I255" s="32"/>
    </row>
    <row r="256" spans="2:9" ht="14.25" customHeight="1">
      <c r="B256" s="29"/>
      <c r="C256" s="30"/>
      <c r="E256" s="31"/>
      <c r="F256" s="2"/>
      <c r="G256" s="1"/>
      <c r="H256" s="1"/>
      <c r="I256" s="32"/>
    </row>
    <row r="257" spans="2:9" ht="14.25" customHeight="1">
      <c r="B257" s="29"/>
      <c r="C257" s="30"/>
      <c r="E257" s="31"/>
      <c r="F257" s="2"/>
      <c r="G257" s="1"/>
      <c r="H257" s="1"/>
      <c r="I257" s="32"/>
    </row>
    <row r="258" spans="2:9" ht="14.25" customHeight="1">
      <c r="B258" s="29"/>
      <c r="C258" s="30"/>
      <c r="E258" s="31"/>
      <c r="F258" s="2"/>
      <c r="G258" s="1"/>
      <c r="H258" s="1"/>
      <c r="I258" s="32"/>
    </row>
    <row r="259" spans="2:9" ht="14.25" customHeight="1">
      <c r="B259" s="29"/>
      <c r="C259" s="30"/>
      <c r="E259" s="31"/>
      <c r="F259" s="2"/>
      <c r="G259" s="1"/>
      <c r="H259" s="1"/>
      <c r="I259" s="32"/>
    </row>
    <row r="260" spans="2:9" ht="14.25" customHeight="1">
      <c r="B260" s="29"/>
      <c r="C260" s="30"/>
      <c r="E260" s="31"/>
      <c r="F260" s="2"/>
      <c r="G260" s="1"/>
      <c r="H260" s="1"/>
      <c r="I260" s="32"/>
    </row>
    <row r="261" spans="2:9" ht="14.25" customHeight="1">
      <c r="B261" s="29"/>
      <c r="C261" s="30"/>
      <c r="E261" s="31"/>
      <c r="F261" s="2"/>
      <c r="G261" s="1"/>
      <c r="H261" s="1"/>
      <c r="I261" s="32"/>
    </row>
    <row r="262" spans="2:9" ht="14.25" customHeight="1">
      <c r="B262" s="29"/>
      <c r="C262" s="30"/>
      <c r="E262" s="31"/>
      <c r="F262" s="2"/>
      <c r="G262" s="1"/>
      <c r="H262" s="1"/>
      <c r="I262" s="32"/>
    </row>
    <row r="263" spans="2:9" ht="14.25" customHeight="1">
      <c r="B263" s="29"/>
      <c r="C263" s="30"/>
      <c r="E263" s="31"/>
      <c r="F263" s="2"/>
      <c r="G263" s="1"/>
      <c r="H263" s="1"/>
      <c r="I263" s="32"/>
    </row>
    <row r="264" spans="2:9" ht="14.25" customHeight="1">
      <c r="B264" s="29"/>
      <c r="C264" s="30"/>
      <c r="E264" s="31"/>
      <c r="F264" s="2"/>
      <c r="G264" s="1"/>
      <c r="H264" s="1"/>
      <c r="I264" s="32"/>
    </row>
    <row r="265" spans="2:9" ht="14.25" customHeight="1">
      <c r="B265" s="29"/>
      <c r="C265" s="30"/>
      <c r="E265" s="31"/>
      <c r="F265" s="2"/>
      <c r="G265" s="1"/>
      <c r="H265" s="1"/>
      <c r="I265" s="32"/>
    </row>
    <row r="266" spans="2:9" ht="14.25" customHeight="1">
      <c r="B266" s="29"/>
      <c r="C266" s="30"/>
      <c r="E266" s="31"/>
      <c r="F266" s="2"/>
      <c r="G266" s="1"/>
      <c r="H266" s="1"/>
      <c r="I266" s="32"/>
    </row>
    <row r="267" spans="2:9" ht="14.25" customHeight="1">
      <c r="B267" s="29"/>
      <c r="C267" s="30"/>
      <c r="E267" s="31"/>
      <c r="F267" s="2"/>
      <c r="G267" s="1"/>
      <c r="H267" s="1"/>
      <c r="I267" s="32"/>
    </row>
    <row r="268" spans="2:9" ht="14.25" customHeight="1">
      <c r="B268" s="29"/>
      <c r="C268" s="30"/>
      <c r="E268" s="31"/>
      <c r="F268" s="2"/>
      <c r="G268" s="1"/>
      <c r="H268" s="1"/>
      <c r="I268" s="32"/>
    </row>
    <row r="269" spans="2:9" ht="14.25" customHeight="1">
      <c r="B269" s="29"/>
      <c r="C269" s="30"/>
      <c r="E269" s="31"/>
      <c r="F269" s="2"/>
      <c r="G269" s="1"/>
      <c r="H269" s="1"/>
      <c r="I269" s="32"/>
    </row>
    <row r="270" spans="2:9" ht="14.25" customHeight="1">
      <c r="B270" s="29"/>
      <c r="C270" s="30"/>
      <c r="E270" s="31"/>
      <c r="F270" s="2"/>
      <c r="G270" s="1"/>
      <c r="H270" s="1"/>
      <c r="I270" s="32"/>
    </row>
    <row r="271" spans="2:9" ht="14.25" customHeight="1">
      <c r="B271" s="29"/>
      <c r="C271" s="30"/>
      <c r="E271" s="31"/>
      <c r="F271" s="2"/>
      <c r="G271" s="1"/>
      <c r="H271" s="1"/>
      <c r="I271" s="32"/>
    </row>
    <row r="272" spans="2:9" ht="14.25" customHeight="1">
      <c r="B272" s="29"/>
      <c r="C272" s="30"/>
      <c r="E272" s="31"/>
      <c r="F272" s="2"/>
      <c r="G272" s="1"/>
      <c r="H272" s="1"/>
      <c r="I272" s="32"/>
    </row>
    <row r="273" spans="2:9" ht="14.25" customHeight="1">
      <c r="B273" s="29"/>
      <c r="C273" s="30"/>
      <c r="E273" s="31"/>
      <c r="F273" s="2"/>
      <c r="G273" s="1"/>
      <c r="H273" s="1"/>
      <c r="I273" s="32"/>
    </row>
    <row r="274" spans="2:9" ht="14.25" customHeight="1">
      <c r="B274" s="29"/>
      <c r="C274" s="30"/>
      <c r="E274" s="31"/>
      <c r="F274" s="2"/>
      <c r="G274" s="1"/>
      <c r="H274" s="1"/>
      <c r="I274" s="32"/>
    </row>
    <row r="275" spans="2:9" ht="14.25" customHeight="1">
      <c r="B275" s="29"/>
      <c r="C275" s="30"/>
      <c r="E275" s="31"/>
      <c r="F275" s="2"/>
      <c r="G275" s="1"/>
      <c r="H275" s="1"/>
      <c r="I275" s="32"/>
    </row>
    <row r="276" spans="2:9" ht="14.25" customHeight="1">
      <c r="B276" s="29"/>
      <c r="C276" s="30"/>
      <c r="E276" s="31"/>
      <c r="F276" s="2"/>
      <c r="G276" s="1"/>
      <c r="H276" s="1"/>
      <c r="I276" s="32"/>
    </row>
    <row r="277" spans="2:9" ht="14.25" customHeight="1">
      <c r="B277" s="29"/>
      <c r="C277" s="30"/>
      <c r="E277" s="31"/>
      <c r="F277" s="2"/>
      <c r="G277" s="1"/>
      <c r="H277" s="1"/>
      <c r="I277" s="32"/>
    </row>
    <row r="278" spans="2:9" ht="14.25" customHeight="1">
      <c r="B278" s="29"/>
      <c r="C278" s="30"/>
      <c r="E278" s="31"/>
      <c r="F278" s="2"/>
      <c r="G278" s="1"/>
      <c r="H278" s="1"/>
      <c r="I278" s="32"/>
    </row>
    <row r="279" spans="2:9" ht="14.25" customHeight="1">
      <c r="B279" s="29"/>
      <c r="C279" s="30"/>
      <c r="E279" s="31"/>
      <c r="F279" s="2"/>
      <c r="G279" s="1"/>
      <c r="H279" s="1"/>
      <c r="I279" s="32"/>
    </row>
    <row r="280" spans="2:9" ht="14.25" customHeight="1">
      <c r="B280" s="29"/>
      <c r="C280" s="30"/>
      <c r="E280" s="31"/>
      <c r="F280" s="2"/>
      <c r="G280" s="1"/>
      <c r="H280" s="1"/>
      <c r="I280" s="32"/>
    </row>
    <row r="281" spans="2:9" ht="14.25" customHeight="1">
      <c r="B281" s="29"/>
      <c r="C281" s="30"/>
      <c r="E281" s="31"/>
      <c r="F281" s="2"/>
      <c r="G281" s="1"/>
      <c r="H281" s="1"/>
      <c r="I281" s="32"/>
    </row>
    <row r="282" spans="2:9" ht="14.25" customHeight="1">
      <c r="B282" s="29"/>
      <c r="C282" s="30"/>
      <c r="E282" s="31"/>
      <c r="F282" s="2"/>
      <c r="G282" s="1"/>
      <c r="H282" s="1"/>
      <c r="I282" s="32"/>
    </row>
    <row r="283" spans="2:9" ht="14.25" customHeight="1">
      <c r="B283" s="29"/>
      <c r="C283" s="30"/>
      <c r="E283" s="31"/>
      <c r="F283" s="2"/>
      <c r="G283" s="1"/>
      <c r="H283" s="1"/>
      <c r="I283" s="32"/>
    </row>
    <row r="284" spans="2:9" ht="14.25" customHeight="1">
      <c r="B284" s="29"/>
      <c r="C284" s="30"/>
      <c r="E284" s="31"/>
      <c r="F284" s="2"/>
      <c r="G284" s="1"/>
      <c r="H284" s="1"/>
      <c r="I284" s="32"/>
    </row>
    <row r="285" spans="2:9" ht="14.25" customHeight="1">
      <c r="B285" s="29"/>
      <c r="C285" s="30"/>
      <c r="E285" s="31"/>
      <c r="F285" s="2"/>
      <c r="G285" s="1"/>
      <c r="H285" s="1"/>
      <c r="I285" s="32"/>
    </row>
    <row r="286" spans="2:9" ht="14.25" customHeight="1">
      <c r="B286" s="29"/>
      <c r="C286" s="30"/>
      <c r="E286" s="31"/>
      <c r="F286" s="2"/>
      <c r="G286" s="1"/>
      <c r="H286" s="1"/>
      <c r="I286" s="32"/>
    </row>
    <row r="287" spans="2:9" ht="14.25" customHeight="1">
      <c r="B287" s="29"/>
      <c r="C287" s="30"/>
      <c r="E287" s="31"/>
      <c r="F287" s="2"/>
      <c r="G287" s="1"/>
      <c r="H287" s="1"/>
      <c r="I287" s="32"/>
    </row>
    <row r="288" spans="2:9" ht="14.25" customHeight="1">
      <c r="B288" s="29"/>
      <c r="C288" s="30"/>
      <c r="E288" s="31"/>
      <c r="F288" s="2"/>
      <c r="G288" s="1"/>
      <c r="H288" s="1"/>
      <c r="I288" s="32"/>
    </row>
    <row r="289" spans="2:9" ht="14.25" customHeight="1">
      <c r="B289" s="29"/>
      <c r="C289" s="30"/>
      <c r="E289" s="31"/>
      <c r="F289" s="2"/>
      <c r="G289" s="1"/>
      <c r="H289" s="1"/>
      <c r="I289" s="32"/>
    </row>
    <row r="290" spans="2:9" ht="14.25" customHeight="1">
      <c r="B290" s="29"/>
      <c r="C290" s="30"/>
      <c r="E290" s="31"/>
      <c r="F290" s="2"/>
      <c r="G290" s="1"/>
      <c r="H290" s="1"/>
      <c r="I290" s="32"/>
    </row>
    <row r="291" spans="2:9" ht="14.25" customHeight="1">
      <c r="B291" s="29"/>
      <c r="C291" s="30"/>
      <c r="E291" s="31"/>
      <c r="F291" s="2"/>
      <c r="G291" s="1"/>
      <c r="H291" s="1"/>
      <c r="I291" s="32"/>
    </row>
    <row r="292" spans="2:9" ht="14.25" customHeight="1">
      <c r="B292" s="29"/>
      <c r="C292" s="30"/>
      <c r="E292" s="31"/>
      <c r="F292" s="2"/>
      <c r="G292" s="1"/>
      <c r="H292" s="1"/>
      <c r="I292" s="32"/>
    </row>
    <row r="293" spans="2:9" ht="14.25" customHeight="1">
      <c r="B293" s="29"/>
      <c r="C293" s="30"/>
      <c r="E293" s="31"/>
      <c r="F293" s="2"/>
      <c r="G293" s="1"/>
      <c r="H293" s="1"/>
      <c r="I293" s="32"/>
    </row>
    <row r="294" spans="2:9" ht="14.25" customHeight="1">
      <c r="B294" s="29"/>
      <c r="C294" s="30"/>
      <c r="E294" s="31"/>
      <c r="F294" s="2"/>
      <c r="G294" s="1"/>
      <c r="H294" s="1"/>
      <c r="I294" s="32"/>
    </row>
    <row r="295" spans="2:9" ht="14.25" customHeight="1">
      <c r="B295" s="29"/>
      <c r="C295" s="30"/>
      <c r="E295" s="31"/>
      <c r="F295" s="2"/>
      <c r="G295" s="1"/>
      <c r="H295" s="1"/>
      <c r="I295" s="32"/>
    </row>
    <row r="296" spans="2:9" ht="14.25" customHeight="1">
      <c r="B296" s="29"/>
      <c r="C296" s="30"/>
      <c r="E296" s="31"/>
      <c r="F296" s="2"/>
      <c r="G296" s="1"/>
      <c r="H296" s="1"/>
      <c r="I296" s="32"/>
    </row>
    <row r="297" spans="2:9" ht="14.25" customHeight="1">
      <c r="B297" s="29"/>
      <c r="C297" s="30"/>
      <c r="E297" s="31"/>
      <c r="F297" s="2"/>
      <c r="G297" s="1"/>
      <c r="H297" s="1"/>
      <c r="I297" s="32"/>
    </row>
    <row r="298" spans="2:9" ht="14.25" customHeight="1">
      <c r="B298" s="29"/>
      <c r="C298" s="30"/>
      <c r="E298" s="31"/>
      <c r="F298" s="2"/>
      <c r="G298" s="1"/>
      <c r="H298" s="1"/>
      <c r="I298" s="32"/>
    </row>
    <row r="299" spans="2:9" ht="14.25" customHeight="1">
      <c r="B299" s="29"/>
      <c r="C299" s="30"/>
      <c r="E299" s="31"/>
      <c r="F299" s="2"/>
      <c r="G299" s="1"/>
      <c r="H299" s="1"/>
      <c r="I299" s="32"/>
    </row>
    <row r="300" spans="2:9" ht="14.25" customHeight="1">
      <c r="B300" s="29"/>
      <c r="C300" s="30"/>
      <c r="E300" s="31"/>
      <c r="F300" s="2"/>
      <c r="G300" s="1"/>
      <c r="H300" s="1"/>
      <c r="I300" s="32"/>
    </row>
    <row r="301" spans="2:9" ht="14.25" customHeight="1">
      <c r="B301" s="29"/>
      <c r="C301" s="30"/>
      <c r="E301" s="31"/>
      <c r="F301" s="2"/>
      <c r="G301" s="1"/>
      <c r="H301" s="1"/>
      <c r="I301" s="32"/>
    </row>
    <row r="302" spans="2:9" ht="14.25" customHeight="1">
      <c r="B302" s="29"/>
      <c r="C302" s="30"/>
      <c r="E302" s="31"/>
      <c r="F302" s="2"/>
      <c r="G302" s="1"/>
      <c r="H302" s="1"/>
      <c r="I302" s="32"/>
    </row>
    <row r="303" spans="2:9" ht="14.25" customHeight="1">
      <c r="B303" s="29"/>
      <c r="C303" s="30"/>
      <c r="E303" s="31"/>
      <c r="F303" s="2"/>
      <c r="G303" s="1"/>
      <c r="H303" s="1"/>
      <c r="I303" s="32"/>
    </row>
    <row r="304" spans="2:9" ht="14.25" customHeight="1">
      <c r="B304" s="29"/>
      <c r="C304" s="30"/>
      <c r="E304" s="31"/>
      <c r="F304" s="2"/>
      <c r="G304" s="1"/>
      <c r="H304" s="1"/>
      <c r="I304" s="32"/>
    </row>
    <row r="305" spans="2:9" ht="14.25" customHeight="1">
      <c r="B305" s="29"/>
      <c r="C305" s="30"/>
      <c r="E305" s="31"/>
      <c r="F305" s="2"/>
      <c r="G305" s="1"/>
      <c r="H305" s="1"/>
      <c r="I305" s="32"/>
    </row>
    <row r="306" spans="2:9" ht="14.25" customHeight="1">
      <c r="B306" s="29"/>
      <c r="C306" s="30"/>
      <c r="E306" s="31"/>
      <c r="F306" s="2"/>
      <c r="G306" s="1"/>
      <c r="H306" s="1"/>
      <c r="I306" s="32"/>
    </row>
    <row r="307" spans="2:9" ht="14.25" customHeight="1">
      <c r="B307" s="29"/>
      <c r="C307" s="30"/>
      <c r="E307" s="31"/>
      <c r="F307" s="2"/>
      <c r="G307" s="1"/>
      <c r="H307" s="1"/>
      <c r="I307" s="32"/>
    </row>
    <row r="308" spans="2:9" ht="14.25" customHeight="1">
      <c r="B308" s="29"/>
      <c r="C308" s="30"/>
      <c r="E308" s="31"/>
      <c r="F308" s="2"/>
      <c r="G308" s="1"/>
      <c r="H308" s="1"/>
      <c r="I308" s="32"/>
    </row>
    <row r="309" spans="2:9" ht="14.25" customHeight="1">
      <c r="B309" s="29"/>
      <c r="C309" s="30"/>
      <c r="E309" s="31"/>
      <c r="F309" s="2"/>
      <c r="G309" s="1"/>
      <c r="H309" s="1"/>
      <c r="I309" s="32"/>
    </row>
    <row r="310" spans="2:9" ht="14.25" customHeight="1">
      <c r="B310" s="29"/>
      <c r="C310" s="30"/>
      <c r="E310" s="31"/>
      <c r="F310" s="2"/>
      <c r="G310" s="1"/>
      <c r="H310" s="1"/>
      <c r="I310" s="32"/>
    </row>
    <row r="311" spans="2:9" ht="14.25" customHeight="1">
      <c r="B311" s="29"/>
      <c r="C311" s="30"/>
      <c r="E311" s="31"/>
      <c r="F311" s="2"/>
      <c r="G311" s="1"/>
      <c r="H311" s="1"/>
      <c r="I311" s="32"/>
    </row>
    <row r="312" spans="2:9" ht="14.25" customHeight="1">
      <c r="B312" s="29"/>
      <c r="C312" s="30"/>
      <c r="E312" s="31"/>
      <c r="F312" s="2"/>
      <c r="G312" s="1"/>
      <c r="H312" s="1"/>
      <c r="I312" s="32"/>
    </row>
    <row r="313" spans="2:9" ht="14.25" customHeight="1">
      <c r="B313" s="29"/>
      <c r="C313" s="30"/>
      <c r="E313" s="31"/>
      <c r="F313" s="2"/>
      <c r="G313" s="1"/>
      <c r="H313" s="1"/>
      <c r="I313" s="32"/>
    </row>
    <row r="314" spans="2:9" ht="14.25" customHeight="1">
      <c r="B314" s="29"/>
      <c r="C314" s="30"/>
      <c r="E314" s="31"/>
      <c r="F314" s="2"/>
      <c r="G314" s="1"/>
      <c r="H314" s="1"/>
      <c r="I314" s="32"/>
    </row>
    <row r="315" spans="2:9" ht="14.25" customHeight="1">
      <c r="B315" s="29"/>
      <c r="C315" s="30"/>
      <c r="E315" s="31"/>
      <c r="F315" s="2"/>
      <c r="G315" s="1"/>
      <c r="H315" s="1"/>
      <c r="I315" s="32"/>
    </row>
    <row r="316" spans="2:9" ht="14.25" customHeight="1">
      <c r="B316" s="29"/>
      <c r="C316" s="30"/>
      <c r="E316" s="31"/>
      <c r="F316" s="2"/>
      <c r="G316" s="1"/>
      <c r="H316" s="1"/>
      <c r="I316" s="32"/>
    </row>
    <row r="317" spans="2:9" ht="14.25" customHeight="1">
      <c r="B317" s="29"/>
      <c r="C317" s="30"/>
      <c r="E317" s="31"/>
      <c r="F317" s="2"/>
      <c r="G317" s="1"/>
      <c r="H317" s="1"/>
      <c r="I317" s="32"/>
    </row>
    <row r="318" spans="2:9" ht="14.25" customHeight="1">
      <c r="B318" s="29"/>
      <c r="C318" s="30"/>
      <c r="E318" s="31"/>
      <c r="F318" s="2"/>
      <c r="G318" s="1"/>
      <c r="H318" s="1"/>
      <c r="I318" s="32"/>
    </row>
    <row r="319" spans="2:9" ht="14.25" customHeight="1">
      <c r="B319" s="29"/>
      <c r="C319" s="30"/>
      <c r="E319" s="31"/>
      <c r="F319" s="2"/>
      <c r="G319" s="1"/>
      <c r="H319" s="1"/>
      <c r="I319" s="32"/>
    </row>
    <row r="320" spans="2:9" ht="14.25" customHeight="1">
      <c r="B320" s="29"/>
      <c r="C320" s="30"/>
      <c r="E320" s="31"/>
      <c r="F320" s="2"/>
      <c r="G320" s="1"/>
      <c r="H320" s="1"/>
      <c r="I320" s="32"/>
    </row>
    <row r="321" spans="2:9" ht="14.25" customHeight="1">
      <c r="B321" s="29"/>
      <c r="C321" s="30"/>
      <c r="E321" s="31"/>
      <c r="F321" s="2"/>
      <c r="G321" s="1"/>
      <c r="H321" s="1"/>
      <c r="I321" s="32"/>
    </row>
    <row r="322" spans="2:9" ht="14.25" customHeight="1">
      <c r="B322" s="29"/>
      <c r="C322" s="30"/>
      <c r="E322" s="31"/>
      <c r="F322" s="2"/>
      <c r="G322" s="1"/>
      <c r="H322" s="1"/>
      <c r="I322" s="32"/>
    </row>
    <row r="323" spans="2:9" ht="14.25" customHeight="1">
      <c r="B323" s="29"/>
      <c r="C323" s="30"/>
      <c r="E323" s="31"/>
      <c r="F323" s="2"/>
      <c r="G323" s="1"/>
      <c r="H323" s="1"/>
      <c r="I323" s="32"/>
    </row>
    <row r="324" spans="2:9" ht="14.25" customHeight="1">
      <c r="B324" s="29"/>
      <c r="C324" s="30"/>
      <c r="E324" s="31"/>
      <c r="F324" s="2"/>
      <c r="G324" s="1"/>
      <c r="H324" s="1"/>
      <c r="I324" s="32"/>
    </row>
    <row r="325" spans="2:9" ht="14.25" customHeight="1">
      <c r="B325" s="29"/>
      <c r="C325" s="30"/>
      <c r="E325" s="31"/>
      <c r="F325" s="2"/>
      <c r="G325" s="1"/>
      <c r="H325" s="1"/>
      <c r="I325" s="32"/>
    </row>
    <row r="326" spans="2:9" ht="14.25" customHeight="1">
      <c r="B326" s="29"/>
      <c r="C326" s="30"/>
      <c r="E326" s="31"/>
      <c r="F326" s="2"/>
      <c r="G326" s="1"/>
      <c r="H326" s="1"/>
      <c r="I326" s="32"/>
    </row>
    <row r="327" spans="2:9" ht="14.25" customHeight="1">
      <c r="B327" s="29"/>
      <c r="C327" s="30"/>
      <c r="E327" s="31"/>
      <c r="F327" s="2"/>
      <c r="G327" s="1"/>
      <c r="H327" s="1"/>
      <c r="I327" s="32"/>
    </row>
    <row r="328" spans="2:9" ht="14.25" customHeight="1">
      <c r="B328" s="29"/>
      <c r="C328" s="30"/>
      <c r="E328" s="31"/>
      <c r="F328" s="2"/>
      <c r="G328" s="1"/>
      <c r="H328" s="1"/>
      <c r="I328" s="32"/>
    </row>
    <row r="329" spans="2:9" ht="14.25" customHeight="1">
      <c r="B329" s="29"/>
      <c r="C329" s="30"/>
      <c r="E329" s="31"/>
      <c r="F329" s="2"/>
      <c r="G329" s="1"/>
      <c r="H329" s="1"/>
      <c r="I329" s="32"/>
    </row>
    <row r="330" spans="2:9" ht="14.25" customHeight="1">
      <c r="B330" s="29"/>
      <c r="C330" s="30"/>
      <c r="E330" s="31"/>
      <c r="F330" s="2"/>
      <c r="G330" s="1"/>
      <c r="H330" s="1"/>
      <c r="I330" s="32"/>
    </row>
    <row r="331" spans="2:9" ht="14.25" customHeight="1">
      <c r="B331" s="29"/>
      <c r="C331" s="30"/>
      <c r="E331" s="31"/>
      <c r="F331" s="2"/>
      <c r="G331" s="1"/>
      <c r="H331" s="1"/>
      <c r="I331" s="32"/>
    </row>
    <row r="332" spans="2:9" ht="14.25" customHeight="1">
      <c r="B332" s="29"/>
      <c r="C332" s="30"/>
      <c r="E332" s="31"/>
      <c r="F332" s="2"/>
      <c r="G332" s="1"/>
      <c r="H332" s="1"/>
      <c r="I332" s="32"/>
    </row>
    <row r="333" spans="2:9" ht="14.25" customHeight="1">
      <c r="B333" s="29"/>
      <c r="C333" s="30"/>
      <c r="E333" s="31"/>
      <c r="F333" s="2"/>
      <c r="G333" s="1"/>
      <c r="H333" s="1"/>
      <c r="I333" s="32"/>
    </row>
    <row r="334" spans="2:9" ht="14.25" customHeight="1">
      <c r="B334" s="29"/>
      <c r="C334" s="30"/>
      <c r="E334" s="31"/>
      <c r="F334" s="2"/>
      <c r="G334" s="1"/>
      <c r="H334" s="1"/>
      <c r="I334" s="32"/>
    </row>
    <row r="335" spans="2:9" ht="14.25" customHeight="1">
      <c r="B335" s="29"/>
      <c r="C335" s="30"/>
      <c r="E335" s="31"/>
      <c r="F335" s="2"/>
      <c r="G335" s="1"/>
      <c r="H335" s="1"/>
      <c r="I335" s="32"/>
    </row>
    <row r="336" spans="2:9" ht="14.25" customHeight="1">
      <c r="B336" s="29"/>
      <c r="C336" s="30"/>
      <c r="E336" s="31"/>
      <c r="F336" s="2"/>
      <c r="G336" s="1"/>
      <c r="H336" s="1"/>
      <c r="I336" s="32"/>
    </row>
    <row r="337" spans="2:9" ht="14.25" customHeight="1">
      <c r="B337" s="29"/>
      <c r="C337" s="30"/>
      <c r="E337" s="31"/>
      <c r="F337" s="2"/>
      <c r="G337" s="1"/>
      <c r="H337" s="1"/>
      <c r="I337" s="32"/>
    </row>
    <row r="338" spans="2:9" ht="14.25" customHeight="1">
      <c r="B338" s="29"/>
      <c r="C338" s="30"/>
      <c r="E338" s="31"/>
      <c r="F338" s="2"/>
      <c r="G338" s="1"/>
      <c r="H338" s="1"/>
      <c r="I338" s="32"/>
    </row>
    <row r="339" spans="2:9" ht="14.25" customHeight="1">
      <c r="B339" s="29"/>
      <c r="C339" s="30"/>
      <c r="E339" s="31"/>
      <c r="F339" s="2"/>
      <c r="G339" s="1"/>
      <c r="H339" s="1"/>
      <c r="I339" s="32"/>
    </row>
    <row r="340" spans="2:9" ht="14.25" customHeight="1">
      <c r="B340" s="29"/>
      <c r="C340" s="30"/>
      <c r="E340" s="31"/>
      <c r="F340" s="2"/>
      <c r="G340" s="1"/>
      <c r="H340" s="1"/>
      <c r="I340" s="32"/>
    </row>
    <row r="341" spans="2:9" ht="14.25" customHeight="1">
      <c r="B341" s="29"/>
      <c r="C341" s="30"/>
      <c r="E341" s="31"/>
      <c r="F341" s="2"/>
      <c r="G341" s="1"/>
      <c r="H341" s="1"/>
      <c r="I341" s="32"/>
    </row>
    <row r="342" spans="2:9" ht="14.25" customHeight="1">
      <c r="B342" s="29"/>
      <c r="C342" s="30"/>
      <c r="E342" s="31"/>
      <c r="F342" s="2"/>
      <c r="G342" s="1"/>
      <c r="H342" s="1"/>
      <c r="I342" s="32"/>
    </row>
    <row r="343" spans="2:9" ht="14.25" customHeight="1">
      <c r="B343" s="29"/>
      <c r="C343" s="30"/>
      <c r="E343" s="31"/>
      <c r="F343" s="2"/>
      <c r="G343" s="1"/>
      <c r="H343" s="1"/>
      <c r="I343" s="32"/>
    </row>
    <row r="344" spans="2:9" ht="14.25" customHeight="1">
      <c r="B344" s="29"/>
      <c r="C344" s="30"/>
      <c r="E344" s="31"/>
      <c r="F344" s="2"/>
      <c r="G344" s="1"/>
      <c r="H344" s="1"/>
      <c r="I344" s="32"/>
    </row>
    <row r="345" spans="2:9" ht="14.25" customHeight="1">
      <c r="B345" s="29"/>
      <c r="C345" s="30"/>
      <c r="E345" s="31"/>
      <c r="F345" s="2"/>
      <c r="G345" s="1"/>
      <c r="H345" s="1"/>
      <c r="I345" s="32"/>
    </row>
    <row r="346" spans="2:9" ht="14.25" customHeight="1">
      <c r="B346" s="29"/>
      <c r="C346" s="30"/>
      <c r="E346" s="31"/>
      <c r="F346" s="2"/>
      <c r="G346" s="1"/>
      <c r="H346" s="1"/>
      <c r="I346" s="32"/>
    </row>
    <row r="347" spans="2:9" ht="14.25" customHeight="1">
      <c r="B347" s="29"/>
      <c r="C347" s="30"/>
      <c r="E347" s="31"/>
      <c r="F347" s="2"/>
      <c r="G347" s="1"/>
      <c r="H347" s="1"/>
      <c r="I347" s="32"/>
    </row>
    <row r="348" spans="2:9" ht="14.25" customHeight="1">
      <c r="B348" s="29"/>
      <c r="C348" s="30"/>
      <c r="E348" s="31"/>
      <c r="F348" s="2"/>
      <c r="G348" s="1"/>
      <c r="H348" s="1"/>
      <c r="I348" s="32"/>
    </row>
    <row r="349" spans="2:9" ht="14.25" customHeight="1">
      <c r="B349" s="29"/>
      <c r="C349" s="30"/>
      <c r="E349" s="31"/>
      <c r="F349" s="2"/>
      <c r="G349" s="1"/>
      <c r="H349" s="1"/>
      <c r="I349" s="32"/>
    </row>
    <row r="350" spans="2:9" ht="14.25" customHeight="1">
      <c r="B350" s="29"/>
      <c r="C350" s="30"/>
      <c r="E350" s="31"/>
      <c r="F350" s="2"/>
      <c r="G350" s="1"/>
      <c r="H350" s="1"/>
      <c r="I350" s="32"/>
    </row>
    <row r="351" spans="2:9" ht="14.25" customHeight="1">
      <c r="B351" s="29"/>
      <c r="C351" s="30"/>
      <c r="E351" s="31"/>
      <c r="F351" s="2"/>
      <c r="G351" s="1"/>
      <c r="H351" s="1"/>
      <c r="I351" s="32"/>
    </row>
    <row r="352" spans="2:9" ht="14.25" customHeight="1">
      <c r="B352" s="29"/>
      <c r="C352" s="30"/>
      <c r="E352" s="31"/>
      <c r="F352" s="2"/>
      <c r="G352" s="1"/>
      <c r="H352" s="1"/>
      <c r="I352" s="32"/>
    </row>
    <row r="353" spans="2:9" ht="14.25" customHeight="1">
      <c r="B353" s="29"/>
      <c r="C353" s="30"/>
      <c r="E353" s="31"/>
      <c r="F353" s="2"/>
      <c r="G353" s="1"/>
      <c r="H353" s="1"/>
      <c r="I353" s="32"/>
    </row>
    <row r="354" spans="2:9" ht="14.25" customHeight="1">
      <c r="B354" s="29"/>
      <c r="C354" s="30"/>
      <c r="E354" s="31"/>
      <c r="F354" s="2"/>
      <c r="G354" s="1"/>
      <c r="H354" s="1"/>
      <c r="I354" s="32"/>
    </row>
    <row r="355" spans="2:9" ht="14.25" customHeight="1">
      <c r="B355" s="29"/>
      <c r="C355" s="30"/>
      <c r="E355" s="31"/>
      <c r="F355" s="2"/>
      <c r="G355" s="1"/>
      <c r="H355" s="1"/>
      <c r="I355" s="32"/>
    </row>
    <row r="356" spans="2:9" ht="14.25" customHeight="1">
      <c r="B356" s="29"/>
      <c r="C356" s="30"/>
      <c r="E356" s="31"/>
      <c r="F356" s="2"/>
      <c r="G356" s="1"/>
      <c r="H356" s="1"/>
      <c r="I356" s="32"/>
    </row>
    <row r="357" spans="2:9" ht="14.25" customHeight="1">
      <c r="B357" s="29"/>
      <c r="C357" s="30"/>
      <c r="E357" s="31"/>
      <c r="F357" s="2"/>
      <c r="G357" s="1"/>
      <c r="H357" s="1"/>
      <c r="I357" s="32"/>
    </row>
    <row r="358" spans="2:9" ht="14.25" customHeight="1">
      <c r="B358" s="29"/>
      <c r="C358" s="30"/>
      <c r="E358" s="31"/>
      <c r="F358" s="2"/>
      <c r="G358" s="1"/>
      <c r="H358" s="1"/>
      <c r="I358" s="32"/>
    </row>
    <row r="359" spans="2:9" ht="14.25" customHeight="1">
      <c r="B359" s="29"/>
      <c r="C359" s="30"/>
      <c r="E359" s="31"/>
      <c r="F359" s="2"/>
      <c r="G359" s="1"/>
      <c r="H359" s="1"/>
      <c r="I359" s="32"/>
    </row>
    <row r="360" spans="2:9" ht="14.25" customHeight="1">
      <c r="B360" s="29"/>
      <c r="C360" s="30"/>
      <c r="E360" s="31"/>
      <c r="F360" s="2"/>
      <c r="G360" s="1"/>
      <c r="H360" s="1"/>
      <c r="I360" s="32"/>
    </row>
    <row r="361" spans="2:9" ht="14.25" customHeight="1">
      <c r="B361" s="29"/>
      <c r="C361" s="30"/>
      <c r="E361" s="31"/>
      <c r="F361" s="2"/>
      <c r="G361" s="1"/>
      <c r="H361" s="1"/>
      <c r="I361" s="32"/>
    </row>
    <row r="362" spans="2:9" ht="14.25" customHeight="1">
      <c r="B362" s="29"/>
      <c r="C362" s="30"/>
      <c r="E362" s="31"/>
      <c r="F362" s="2"/>
      <c r="G362" s="1"/>
      <c r="H362" s="1"/>
      <c r="I362" s="32"/>
    </row>
    <row r="363" spans="2:9" ht="14.25" customHeight="1">
      <c r="B363" s="29"/>
      <c r="C363" s="30"/>
      <c r="E363" s="31"/>
      <c r="F363" s="2"/>
      <c r="G363" s="1"/>
      <c r="H363" s="1"/>
      <c r="I363" s="32"/>
    </row>
    <row r="364" spans="2:9" ht="14.25" customHeight="1">
      <c r="B364" s="29"/>
      <c r="C364" s="30"/>
      <c r="E364" s="31"/>
      <c r="F364" s="2"/>
      <c r="G364" s="1"/>
      <c r="H364" s="1"/>
      <c r="I364" s="32"/>
    </row>
    <row r="365" spans="2:9" ht="14.25" customHeight="1">
      <c r="B365" s="29"/>
      <c r="C365" s="30"/>
      <c r="E365" s="31"/>
      <c r="F365" s="2"/>
      <c r="G365" s="1"/>
      <c r="H365" s="1"/>
      <c r="I365" s="32"/>
    </row>
    <row r="366" spans="2:9" ht="14.25" customHeight="1">
      <c r="B366" s="29"/>
      <c r="C366" s="30"/>
      <c r="E366" s="31"/>
      <c r="F366" s="2"/>
      <c r="G366" s="1"/>
      <c r="H366" s="1"/>
      <c r="I366" s="32"/>
    </row>
    <row r="367" spans="2:9" ht="14.25" customHeight="1">
      <c r="B367" s="29"/>
      <c r="C367" s="30"/>
      <c r="E367" s="31"/>
      <c r="F367" s="2"/>
      <c r="G367" s="1"/>
      <c r="H367" s="1"/>
      <c r="I367" s="32"/>
    </row>
    <row r="368" spans="2:9" ht="14.25" customHeight="1">
      <c r="B368" s="29"/>
      <c r="C368" s="30"/>
      <c r="E368" s="31"/>
      <c r="F368" s="2"/>
      <c r="G368" s="1"/>
      <c r="H368" s="1"/>
      <c r="I368" s="32"/>
    </row>
    <row r="369" spans="2:9" ht="14.25" customHeight="1">
      <c r="B369" s="29"/>
      <c r="C369" s="30"/>
      <c r="E369" s="31"/>
      <c r="F369" s="2"/>
      <c r="G369" s="1"/>
      <c r="H369" s="1"/>
      <c r="I369" s="32"/>
    </row>
    <row r="370" spans="2:9" ht="14.25" customHeight="1">
      <c r="B370" s="29"/>
      <c r="C370" s="30"/>
      <c r="E370" s="31"/>
      <c r="F370" s="2"/>
      <c r="G370" s="1"/>
      <c r="H370" s="1"/>
      <c r="I370" s="32"/>
    </row>
    <row r="371" spans="2:9" ht="14.25" customHeight="1">
      <c r="B371" s="29"/>
      <c r="C371" s="30"/>
      <c r="E371" s="31"/>
      <c r="F371" s="2"/>
      <c r="G371" s="1"/>
      <c r="H371" s="1"/>
      <c r="I371" s="32"/>
    </row>
    <row r="372" spans="2:9" ht="14.25" customHeight="1">
      <c r="B372" s="29"/>
      <c r="C372" s="30"/>
      <c r="E372" s="31"/>
      <c r="F372" s="2"/>
      <c r="G372" s="1"/>
      <c r="H372" s="1"/>
      <c r="I372" s="32"/>
    </row>
    <row r="373" spans="2:9" ht="14.25" customHeight="1">
      <c r="B373" s="29"/>
      <c r="C373" s="30"/>
      <c r="E373" s="31"/>
      <c r="F373" s="2"/>
      <c r="G373" s="1"/>
      <c r="H373" s="1"/>
      <c r="I373" s="32"/>
    </row>
    <row r="374" spans="2:9" ht="14.25" customHeight="1">
      <c r="B374" s="29"/>
      <c r="C374" s="30"/>
      <c r="E374" s="31"/>
      <c r="F374" s="2"/>
      <c r="G374" s="1"/>
      <c r="H374" s="1"/>
      <c r="I374" s="32"/>
    </row>
    <row r="375" spans="2:9" ht="14.25" customHeight="1">
      <c r="B375" s="29"/>
      <c r="C375" s="30"/>
      <c r="E375" s="31"/>
      <c r="F375" s="2"/>
      <c r="G375" s="1"/>
      <c r="H375" s="1"/>
      <c r="I375" s="32"/>
    </row>
    <row r="376" spans="2:9" ht="14.25" customHeight="1">
      <c r="B376" s="29"/>
      <c r="C376" s="30"/>
      <c r="E376" s="31"/>
      <c r="F376" s="2"/>
      <c r="G376" s="1"/>
      <c r="H376" s="1"/>
      <c r="I376" s="32"/>
    </row>
    <row r="377" spans="2:9" ht="14.25" customHeight="1">
      <c r="B377" s="29"/>
      <c r="C377" s="30"/>
      <c r="E377" s="31"/>
      <c r="F377" s="2"/>
      <c r="G377" s="1"/>
      <c r="H377" s="1"/>
      <c r="I377" s="32"/>
    </row>
    <row r="378" spans="2:9" ht="14.25" customHeight="1">
      <c r="B378" s="29"/>
      <c r="C378" s="30"/>
      <c r="E378" s="31"/>
      <c r="F378" s="2"/>
      <c r="G378" s="1"/>
      <c r="H378" s="1"/>
      <c r="I378" s="32"/>
    </row>
    <row r="379" spans="2:9" ht="14.25" customHeight="1">
      <c r="B379" s="29"/>
      <c r="C379" s="30"/>
      <c r="E379" s="31"/>
      <c r="F379" s="2"/>
      <c r="G379" s="1"/>
      <c r="H379" s="1"/>
      <c r="I379" s="32"/>
    </row>
    <row r="380" spans="2:9" ht="14.25" customHeight="1">
      <c r="B380" s="29"/>
      <c r="C380" s="30"/>
      <c r="E380" s="31"/>
      <c r="F380" s="2"/>
      <c r="G380" s="1"/>
      <c r="H380" s="1"/>
      <c r="I380" s="32"/>
    </row>
    <row r="381" spans="2:9" ht="14.25" customHeight="1">
      <c r="B381" s="29"/>
      <c r="C381" s="30"/>
      <c r="E381" s="31"/>
      <c r="F381" s="2"/>
      <c r="G381" s="1"/>
      <c r="H381" s="1"/>
      <c r="I381" s="32"/>
    </row>
    <row r="382" spans="2:9" ht="14.25" customHeight="1">
      <c r="B382" s="29"/>
      <c r="C382" s="30"/>
      <c r="E382" s="31"/>
      <c r="F382" s="2"/>
      <c r="G382" s="1"/>
      <c r="H382" s="1"/>
      <c r="I382" s="32"/>
    </row>
    <row r="383" spans="2:9" ht="14.25" customHeight="1">
      <c r="B383" s="29"/>
      <c r="C383" s="30"/>
      <c r="E383" s="31"/>
      <c r="F383" s="2"/>
      <c r="G383" s="1"/>
      <c r="H383" s="1"/>
      <c r="I383" s="32"/>
    </row>
    <row r="384" spans="2:9" ht="14.25" customHeight="1">
      <c r="B384" s="29"/>
      <c r="C384" s="30"/>
      <c r="E384" s="31"/>
      <c r="F384" s="2"/>
      <c r="G384" s="1"/>
      <c r="H384" s="1"/>
      <c r="I384" s="32"/>
    </row>
    <row r="385" spans="2:9" ht="14.25" customHeight="1">
      <c r="B385" s="29"/>
      <c r="C385" s="30"/>
      <c r="E385" s="31"/>
      <c r="F385" s="2"/>
      <c r="G385" s="1"/>
      <c r="H385" s="1"/>
      <c r="I385" s="32"/>
    </row>
    <row r="386" spans="2:9" ht="14.25" customHeight="1">
      <c r="B386" s="29"/>
      <c r="C386" s="30"/>
      <c r="E386" s="31"/>
      <c r="F386" s="2"/>
      <c r="G386" s="1"/>
      <c r="H386" s="1"/>
      <c r="I386" s="32"/>
    </row>
    <row r="387" spans="2:9" ht="14.25" customHeight="1">
      <c r="B387" s="29"/>
      <c r="C387" s="30"/>
      <c r="E387" s="31"/>
      <c r="F387" s="2"/>
      <c r="G387" s="1"/>
      <c r="H387" s="1"/>
      <c r="I387" s="32"/>
    </row>
    <row r="388" spans="2:9" ht="14.25" customHeight="1">
      <c r="B388" s="29"/>
      <c r="C388" s="30"/>
      <c r="E388" s="31"/>
      <c r="F388" s="2"/>
      <c r="G388" s="1"/>
      <c r="H388" s="1"/>
      <c r="I388" s="32"/>
    </row>
    <row r="389" spans="2:9" ht="14.25" customHeight="1">
      <c r="B389" s="29"/>
      <c r="C389" s="30"/>
      <c r="E389" s="31"/>
      <c r="F389" s="2"/>
      <c r="G389" s="1"/>
      <c r="H389" s="1"/>
      <c r="I389" s="32"/>
    </row>
    <row r="390" spans="2:9" ht="14.25" customHeight="1">
      <c r="B390" s="29"/>
      <c r="C390" s="30"/>
      <c r="E390" s="31"/>
      <c r="F390" s="2"/>
      <c r="G390" s="1"/>
      <c r="H390" s="1"/>
      <c r="I390" s="32"/>
    </row>
    <row r="391" spans="2:9" ht="14.25" customHeight="1">
      <c r="B391" s="29"/>
      <c r="C391" s="30"/>
      <c r="E391" s="31"/>
      <c r="F391" s="2"/>
      <c r="G391" s="1"/>
      <c r="H391" s="1"/>
      <c r="I391" s="32"/>
    </row>
    <row r="392" spans="2:9" ht="14.25" customHeight="1">
      <c r="B392" s="29"/>
      <c r="C392" s="30"/>
      <c r="E392" s="31"/>
      <c r="F392" s="2"/>
      <c r="G392" s="1"/>
      <c r="H392" s="1"/>
      <c r="I392" s="32"/>
    </row>
    <row r="393" spans="2:9" ht="14.25" customHeight="1">
      <c r="B393" s="29"/>
      <c r="C393" s="30"/>
      <c r="E393" s="31"/>
      <c r="F393" s="2"/>
      <c r="G393" s="1"/>
      <c r="H393" s="1"/>
      <c r="I393" s="32"/>
    </row>
    <row r="394" spans="2:9" ht="14.25" customHeight="1">
      <c r="B394" s="29"/>
      <c r="C394" s="30"/>
      <c r="E394" s="31"/>
      <c r="F394" s="2"/>
      <c r="G394" s="1"/>
      <c r="H394" s="1"/>
      <c r="I394" s="32"/>
    </row>
    <row r="395" spans="2:9" ht="14.25" customHeight="1">
      <c r="B395" s="29"/>
      <c r="C395" s="30"/>
      <c r="E395" s="31"/>
      <c r="F395" s="2"/>
      <c r="G395" s="1"/>
      <c r="H395" s="1"/>
      <c r="I395" s="32"/>
    </row>
    <row r="396" spans="2:9" ht="14.25" customHeight="1">
      <c r="B396" s="29"/>
      <c r="C396" s="30"/>
      <c r="E396" s="31"/>
      <c r="F396" s="2"/>
      <c r="G396" s="1"/>
      <c r="H396" s="1"/>
      <c r="I396" s="32"/>
    </row>
    <row r="397" spans="2:9" ht="14.25" customHeight="1">
      <c r="B397" s="29"/>
      <c r="C397" s="30"/>
      <c r="E397" s="31"/>
      <c r="F397" s="2"/>
      <c r="G397" s="1"/>
      <c r="H397" s="1"/>
      <c r="I397" s="32"/>
    </row>
    <row r="398" spans="2:9" ht="14.25" customHeight="1">
      <c r="B398" s="29"/>
      <c r="C398" s="30"/>
      <c r="E398" s="31"/>
      <c r="F398" s="2"/>
      <c r="G398" s="1"/>
      <c r="H398" s="1"/>
      <c r="I398" s="32"/>
    </row>
    <row r="399" spans="2:9" ht="14.25" customHeight="1">
      <c r="B399" s="29"/>
      <c r="C399" s="30"/>
      <c r="E399" s="31"/>
      <c r="F399" s="2"/>
      <c r="G399" s="1"/>
      <c r="H399" s="1"/>
      <c r="I399" s="32"/>
    </row>
    <row r="400" spans="2:9" ht="14.25" customHeight="1">
      <c r="B400" s="29"/>
      <c r="C400" s="30"/>
      <c r="E400" s="31"/>
      <c r="F400" s="2"/>
      <c r="G400" s="1"/>
      <c r="H400" s="1"/>
      <c r="I400" s="32"/>
    </row>
    <row r="401" spans="2:9" ht="14.25" customHeight="1">
      <c r="B401" s="29"/>
      <c r="C401" s="30"/>
      <c r="E401" s="31"/>
      <c r="F401" s="2"/>
      <c r="G401" s="1"/>
      <c r="H401" s="1"/>
      <c r="I401" s="32"/>
    </row>
    <row r="402" spans="2:9" ht="14.25" customHeight="1">
      <c r="B402" s="29"/>
      <c r="C402" s="30"/>
      <c r="E402" s="31"/>
      <c r="F402" s="2"/>
      <c r="G402" s="1"/>
      <c r="H402" s="1"/>
      <c r="I402" s="32"/>
    </row>
    <row r="403" spans="2:9" ht="14.25" customHeight="1">
      <c r="B403" s="29"/>
      <c r="C403" s="30"/>
      <c r="E403" s="31"/>
      <c r="F403" s="2"/>
      <c r="G403" s="1"/>
      <c r="H403" s="1"/>
      <c r="I403" s="32"/>
    </row>
    <row r="404" spans="2:9" ht="14.25" customHeight="1">
      <c r="B404" s="29"/>
      <c r="C404" s="30"/>
      <c r="E404" s="31"/>
      <c r="F404" s="2"/>
      <c r="G404" s="1"/>
      <c r="H404" s="1"/>
      <c r="I404" s="32"/>
    </row>
    <row r="405" spans="2:9" ht="14.25" customHeight="1">
      <c r="B405" s="29"/>
      <c r="C405" s="30"/>
      <c r="E405" s="31"/>
      <c r="F405" s="2"/>
      <c r="G405" s="1"/>
      <c r="H405" s="1"/>
      <c r="I405" s="32"/>
    </row>
    <row r="406" spans="2:9" ht="14.25" customHeight="1">
      <c r="B406" s="29"/>
      <c r="C406" s="30"/>
      <c r="E406" s="31"/>
      <c r="F406" s="2"/>
      <c r="G406" s="1"/>
      <c r="H406" s="1"/>
      <c r="I406" s="32"/>
    </row>
    <row r="407" spans="2:9" ht="14.25" customHeight="1">
      <c r="B407" s="29"/>
      <c r="C407" s="30"/>
      <c r="E407" s="31"/>
      <c r="F407" s="2"/>
      <c r="G407" s="1"/>
      <c r="H407" s="1"/>
      <c r="I407" s="32"/>
    </row>
    <row r="408" spans="2:9" ht="14.25" customHeight="1">
      <c r="B408" s="29"/>
      <c r="C408" s="30"/>
      <c r="E408" s="31"/>
      <c r="F408" s="2"/>
      <c r="G408" s="1"/>
      <c r="H408" s="1"/>
      <c r="I408" s="32"/>
    </row>
    <row r="409" spans="2:9" ht="14.25" customHeight="1">
      <c r="B409" s="29"/>
      <c r="C409" s="30"/>
      <c r="E409" s="31"/>
      <c r="F409" s="2"/>
      <c r="G409" s="1"/>
      <c r="H409" s="1"/>
      <c r="I409" s="32"/>
    </row>
    <row r="410" spans="2:9" ht="14.25" customHeight="1">
      <c r="B410" s="29"/>
      <c r="C410" s="30"/>
      <c r="E410" s="31"/>
      <c r="F410" s="2"/>
      <c r="G410" s="1"/>
      <c r="H410" s="1"/>
      <c r="I410" s="32"/>
    </row>
    <row r="411" spans="2:9" ht="14.25" customHeight="1">
      <c r="B411" s="29"/>
      <c r="C411" s="30"/>
      <c r="E411" s="31"/>
      <c r="F411" s="2"/>
      <c r="G411" s="1"/>
      <c r="H411" s="1"/>
      <c r="I411" s="32"/>
    </row>
    <row r="412" spans="2:9" ht="14.25" customHeight="1">
      <c r="B412" s="29"/>
      <c r="C412" s="30"/>
      <c r="E412" s="31"/>
      <c r="F412" s="2"/>
      <c r="G412" s="1"/>
      <c r="H412" s="1"/>
      <c r="I412" s="32"/>
    </row>
    <row r="413" spans="2:9" ht="14.25" customHeight="1">
      <c r="B413" s="29"/>
      <c r="C413" s="30"/>
      <c r="E413" s="31"/>
      <c r="F413" s="2"/>
      <c r="G413" s="1"/>
      <c r="H413" s="1"/>
      <c r="I413" s="32"/>
    </row>
    <row r="414" spans="2:9" ht="14.25" customHeight="1">
      <c r="B414" s="29"/>
      <c r="C414" s="30"/>
      <c r="E414" s="31"/>
      <c r="F414" s="2"/>
      <c r="G414" s="1"/>
      <c r="H414" s="1"/>
      <c r="I414" s="32"/>
    </row>
    <row r="415" spans="2:9" ht="14.25" customHeight="1">
      <c r="B415" s="29"/>
      <c r="C415" s="30"/>
      <c r="E415" s="31"/>
      <c r="F415" s="2"/>
      <c r="G415" s="1"/>
      <c r="H415" s="1"/>
      <c r="I415" s="32"/>
    </row>
    <row r="416" spans="2:9" ht="14.25" customHeight="1">
      <c r="B416" s="29"/>
      <c r="C416" s="30"/>
      <c r="E416" s="31"/>
      <c r="F416" s="2"/>
      <c r="G416" s="1"/>
      <c r="H416" s="1"/>
      <c r="I416" s="32"/>
    </row>
    <row r="417" spans="2:9" ht="14.25" customHeight="1">
      <c r="B417" s="29"/>
      <c r="C417" s="30"/>
      <c r="E417" s="31"/>
      <c r="F417" s="2"/>
      <c r="G417" s="1"/>
      <c r="H417" s="1"/>
      <c r="I417" s="32"/>
    </row>
    <row r="418" spans="2:9" ht="14.25" customHeight="1">
      <c r="B418" s="29"/>
      <c r="C418" s="30"/>
      <c r="E418" s="31"/>
      <c r="F418" s="2"/>
      <c r="G418" s="1"/>
      <c r="H418" s="1"/>
      <c r="I418" s="32"/>
    </row>
    <row r="419" spans="2:9" ht="14.25" customHeight="1">
      <c r="B419" s="29"/>
      <c r="C419" s="30"/>
      <c r="E419" s="31"/>
      <c r="F419" s="2"/>
      <c r="G419" s="1"/>
      <c r="H419" s="1"/>
      <c r="I419" s="32"/>
    </row>
    <row r="420" spans="2:9" ht="14.25" customHeight="1">
      <c r="B420" s="29"/>
      <c r="C420" s="30"/>
      <c r="E420" s="31"/>
      <c r="F420" s="2"/>
      <c r="G420" s="1"/>
      <c r="H420" s="1"/>
      <c r="I420" s="32"/>
    </row>
    <row r="421" spans="2:9" ht="14.25" customHeight="1">
      <c r="B421" s="29"/>
      <c r="C421" s="30"/>
      <c r="E421" s="31"/>
      <c r="F421" s="2"/>
      <c r="G421" s="1"/>
      <c r="H421" s="1"/>
      <c r="I421" s="32"/>
    </row>
    <row r="422" spans="2:9" ht="14.25" customHeight="1">
      <c r="B422" s="29"/>
      <c r="C422" s="30"/>
      <c r="E422" s="31"/>
      <c r="F422" s="2"/>
      <c r="G422" s="1"/>
      <c r="H422" s="1"/>
      <c r="I422" s="32"/>
    </row>
    <row r="423" spans="2:9" ht="14.25" customHeight="1">
      <c r="B423" s="29"/>
      <c r="C423" s="30"/>
      <c r="E423" s="31"/>
      <c r="F423" s="2"/>
      <c r="G423" s="1"/>
      <c r="H423" s="1"/>
      <c r="I423" s="32"/>
    </row>
    <row r="424" spans="2:9" ht="14.25" customHeight="1">
      <c r="B424" s="29"/>
      <c r="C424" s="30"/>
      <c r="E424" s="31"/>
      <c r="F424" s="2"/>
      <c r="G424" s="1"/>
      <c r="H424" s="1"/>
      <c r="I424" s="32"/>
    </row>
    <row r="425" spans="2:9" ht="14.25" customHeight="1">
      <c r="B425" s="29"/>
      <c r="C425" s="30"/>
      <c r="E425" s="31"/>
      <c r="F425" s="2"/>
      <c r="G425" s="1"/>
      <c r="H425" s="1"/>
      <c r="I425" s="32"/>
    </row>
    <row r="426" spans="2:9" ht="14.25" customHeight="1">
      <c r="B426" s="29"/>
      <c r="C426" s="30"/>
      <c r="E426" s="31"/>
      <c r="F426" s="2"/>
      <c r="G426" s="1"/>
      <c r="H426" s="1"/>
      <c r="I426" s="32"/>
    </row>
    <row r="427" spans="2:9" ht="14.25" customHeight="1">
      <c r="B427" s="29"/>
      <c r="C427" s="30"/>
      <c r="E427" s="31"/>
      <c r="F427" s="2"/>
      <c r="G427" s="1"/>
      <c r="H427" s="1"/>
      <c r="I427" s="32"/>
    </row>
    <row r="428" spans="2:9" ht="14.25" customHeight="1">
      <c r="B428" s="29"/>
      <c r="C428" s="30"/>
      <c r="E428" s="31"/>
      <c r="F428" s="2"/>
      <c r="G428" s="1"/>
      <c r="H428" s="1"/>
      <c r="I428" s="32"/>
    </row>
    <row r="429" spans="2:9" ht="14.25" customHeight="1">
      <c r="B429" s="29"/>
      <c r="C429" s="30"/>
      <c r="E429" s="31"/>
      <c r="F429" s="2"/>
      <c r="G429" s="1"/>
      <c r="H429" s="1"/>
      <c r="I429" s="32"/>
    </row>
    <row r="430" spans="2:9" ht="14.25" customHeight="1">
      <c r="B430" s="29"/>
      <c r="C430" s="30"/>
      <c r="E430" s="31"/>
      <c r="F430" s="2"/>
      <c r="G430" s="1"/>
      <c r="H430" s="1"/>
      <c r="I430" s="32"/>
    </row>
    <row r="431" spans="2:9" ht="14.25" customHeight="1">
      <c r="B431" s="29"/>
      <c r="C431" s="30"/>
      <c r="E431" s="31"/>
      <c r="F431" s="2"/>
      <c r="G431" s="1"/>
      <c r="H431" s="1"/>
      <c r="I431" s="32"/>
    </row>
    <row r="432" spans="2:9" ht="14.25" customHeight="1">
      <c r="B432" s="29"/>
      <c r="C432" s="30"/>
      <c r="E432" s="31"/>
      <c r="F432" s="2"/>
      <c r="G432" s="1"/>
      <c r="H432" s="1"/>
      <c r="I432" s="32"/>
    </row>
    <row r="433" spans="2:9" ht="14.25" customHeight="1">
      <c r="B433" s="29"/>
      <c r="C433" s="30"/>
      <c r="E433" s="31"/>
      <c r="F433" s="2"/>
      <c r="G433" s="1"/>
      <c r="H433" s="1"/>
      <c r="I433" s="32"/>
    </row>
    <row r="434" spans="2:9" ht="14.25" customHeight="1">
      <c r="B434" s="29"/>
      <c r="C434" s="30"/>
      <c r="E434" s="31"/>
      <c r="F434" s="2"/>
      <c r="G434" s="1"/>
      <c r="H434" s="1"/>
      <c r="I434" s="32"/>
    </row>
    <row r="435" spans="2:9" ht="14.25" customHeight="1">
      <c r="B435" s="29"/>
      <c r="C435" s="30"/>
      <c r="E435" s="31"/>
      <c r="F435" s="2"/>
      <c r="G435" s="1"/>
      <c r="H435" s="1"/>
      <c r="I435" s="32"/>
    </row>
    <row r="436" spans="2:9" ht="14.25" customHeight="1">
      <c r="B436" s="29"/>
      <c r="C436" s="30"/>
      <c r="E436" s="31"/>
      <c r="F436" s="2"/>
      <c r="G436" s="1"/>
      <c r="H436" s="1"/>
      <c r="I436" s="32"/>
    </row>
    <row r="437" spans="2:9" ht="14.25" customHeight="1">
      <c r="B437" s="29"/>
      <c r="C437" s="30"/>
      <c r="E437" s="31"/>
      <c r="F437" s="2"/>
      <c r="G437" s="1"/>
      <c r="H437" s="1"/>
      <c r="I437" s="32"/>
    </row>
    <row r="438" spans="2:9" ht="14.25" customHeight="1">
      <c r="B438" s="29"/>
      <c r="C438" s="30"/>
      <c r="E438" s="31"/>
      <c r="F438" s="2"/>
      <c r="G438" s="1"/>
      <c r="H438" s="1"/>
      <c r="I438" s="32"/>
    </row>
    <row r="439" spans="2:9" ht="14.25" customHeight="1">
      <c r="B439" s="29"/>
      <c r="C439" s="30"/>
      <c r="E439" s="31"/>
      <c r="F439" s="2"/>
      <c r="G439" s="1"/>
      <c r="H439" s="1"/>
      <c r="I439" s="32"/>
    </row>
    <row r="440" spans="2:9" ht="14.25" customHeight="1">
      <c r="B440" s="29"/>
      <c r="C440" s="30"/>
      <c r="E440" s="31"/>
      <c r="F440" s="2"/>
      <c r="G440" s="1"/>
      <c r="H440" s="1"/>
      <c r="I440" s="32"/>
    </row>
    <row r="441" spans="2:9" ht="14.25" customHeight="1">
      <c r="B441" s="29"/>
      <c r="C441" s="30"/>
      <c r="E441" s="31"/>
      <c r="F441" s="2"/>
      <c r="G441" s="1"/>
      <c r="H441" s="1"/>
      <c r="I441" s="32"/>
    </row>
    <row r="442" spans="2:9" ht="14.25" customHeight="1">
      <c r="B442" s="29"/>
      <c r="C442" s="30"/>
      <c r="E442" s="31"/>
      <c r="F442" s="2"/>
      <c r="G442" s="1"/>
      <c r="H442" s="1"/>
      <c r="I442" s="32"/>
    </row>
    <row r="443" spans="2:9" ht="14.25" customHeight="1">
      <c r="B443" s="29"/>
      <c r="C443" s="30"/>
      <c r="E443" s="31"/>
      <c r="F443" s="2"/>
      <c r="G443" s="1"/>
      <c r="H443" s="1"/>
      <c r="I443" s="32"/>
    </row>
    <row r="444" spans="2:9" ht="14.25" customHeight="1">
      <c r="B444" s="29"/>
      <c r="C444" s="30"/>
      <c r="E444" s="31"/>
      <c r="F444" s="2"/>
      <c r="G444" s="1"/>
      <c r="H444" s="1"/>
      <c r="I444" s="32"/>
    </row>
    <row r="445" spans="2:9" ht="14.25" customHeight="1">
      <c r="B445" s="29"/>
      <c r="C445" s="30"/>
      <c r="E445" s="31"/>
      <c r="F445" s="2"/>
      <c r="G445" s="1"/>
      <c r="H445" s="1"/>
      <c r="I445" s="32"/>
    </row>
    <row r="446" spans="2:9" ht="14.25" customHeight="1">
      <c r="B446" s="29"/>
      <c r="C446" s="30"/>
      <c r="E446" s="31"/>
      <c r="F446" s="2"/>
      <c r="G446" s="1"/>
      <c r="H446" s="1"/>
      <c r="I446" s="32"/>
    </row>
    <row r="447" spans="2:9" ht="14.25" customHeight="1">
      <c r="B447" s="29"/>
      <c r="C447" s="30"/>
      <c r="E447" s="31"/>
      <c r="F447" s="2"/>
      <c r="G447" s="1"/>
      <c r="H447" s="1"/>
      <c r="I447" s="32"/>
    </row>
    <row r="448" spans="2:9" ht="14.25" customHeight="1">
      <c r="B448" s="29"/>
      <c r="C448" s="30"/>
      <c r="E448" s="31"/>
      <c r="F448" s="2"/>
      <c r="G448" s="1"/>
      <c r="H448" s="1"/>
      <c r="I448" s="32"/>
    </row>
    <row r="449" spans="2:9" ht="14.25" customHeight="1">
      <c r="B449" s="29"/>
      <c r="C449" s="30"/>
      <c r="E449" s="31"/>
      <c r="F449" s="2"/>
      <c r="G449" s="1"/>
      <c r="H449" s="1"/>
      <c r="I449" s="32"/>
    </row>
    <row r="450" spans="2:9" ht="14.25" customHeight="1">
      <c r="B450" s="29"/>
      <c r="C450" s="30"/>
      <c r="E450" s="31"/>
      <c r="F450" s="2"/>
      <c r="G450" s="1"/>
      <c r="H450" s="1"/>
      <c r="I450" s="32"/>
    </row>
    <row r="451" spans="2:9" ht="14.25" customHeight="1">
      <c r="B451" s="29"/>
      <c r="C451" s="30"/>
      <c r="E451" s="31"/>
      <c r="F451" s="2"/>
      <c r="G451" s="1"/>
      <c r="H451" s="1"/>
      <c r="I451" s="32"/>
    </row>
    <row r="452" spans="2:9" ht="14.25" customHeight="1">
      <c r="B452" s="29"/>
      <c r="C452" s="30"/>
      <c r="E452" s="31"/>
      <c r="F452" s="2"/>
      <c r="G452" s="1"/>
      <c r="H452" s="1"/>
      <c r="I452" s="32"/>
    </row>
    <row r="453" spans="2:9" ht="14.25" customHeight="1">
      <c r="B453" s="29"/>
      <c r="C453" s="30"/>
      <c r="E453" s="31"/>
      <c r="F453" s="2"/>
      <c r="G453" s="1"/>
      <c r="H453" s="1"/>
      <c r="I453" s="32"/>
    </row>
    <row r="454" spans="2:9" ht="14.25" customHeight="1">
      <c r="B454" s="29"/>
      <c r="C454" s="30"/>
      <c r="E454" s="31"/>
      <c r="F454" s="2"/>
      <c r="G454" s="1"/>
      <c r="H454" s="1"/>
      <c r="I454" s="32"/>
    </row>
    <row r="455" spans="2:9" ht="14.25" customHeight="1">
      <c r="B455" s="29"/>
      <c r="C455" s="30"/>
      <c r="E455" s="31"/>
      <c r="F455" s="2"/>
      <c r="G455" s="1"/>
      <c r="H455" s="1"/>
      <c r="I455" s="32"/>
    </row>
    <row r="456" spans="2:9" ht="14.25" customHeight="1">
      <c r="B456" s="29"/>
      <c r="C456" s="30"/>
      <c r="E456" s="31"/>
      <c r="F456" s="2"/>
      <c r="G456" s="1"/>
      <c r="H456" s="1"/>
      <c r="I456" s="32"/>
    </row>
    <row r="457" spans="2:9" ht="14.25" customHeight="1">
      <c r="B457" s="29"/>
      <c r="C457" s="30"/>
      <c r="E457" s="31"/>
      <c r="F457" s="2"/>
      <c r="G457" s="1"/>
      <c r="H457" s="1"/>
      <c r="I457" s="32"/>
    </row>
    <row r="458" spans="2:9" ht="14.25" customHeight="1">
      <c r="B458" s="29"/>
      <c r="C458" s="30"/>
      <c r="E458" s="31"/>
      <c r="F458" s="2"/>
      <c r="G458" s="1"/>
      <c r="H458" s="1"/>
      <c r="I458" s="32"/>
    </row>
    <row r="459" spans="2:9" ht="14.25" customHeight="1">
      <c r="B459" s="29"/>
      <c r="C459" s="30"/>
      <c r="E459" s="31"/>
      <c r="F459" s="2"/>
      <c r="G459" s="1"/>
      <c r="H459" s="1"/>
      <c r="I459" s="32"/>
    </row>
    <row r="460" spans="2:9" ht="14.25" customHeight="1">
      <c r="B460" s="29"/>
      <c r="C460" s="30"/>
      <c r="E460" s="31"/>
      <c r="F460" s="2"/>
      <c r="G460" s="1"/>
      <c r="H460" s="1"/>
      <c r="I460" s="32"/>
    </row>
    <row r="461" spans="2:9" ht="14.25" customHeight="1">
      <c r="B461" s="29"/>
      <c r="C461" s="30"/>
      <c r="E461" s="31"/>
      <c r="F461" s="2"/>
      <c r="G461" s="1"/>
      <c r="H461" s="1"/>
      <c r="I461" s="32"/>
    </row>
    <row r="462" spans="2:9" ht="14.25" customHeight="1">
      <c r="B462" s="29"/>
      <c r="C462" s="30"/>
      <c r="E462" s="31"/>
      <c r="F462" s="2"/>
      <c r="G462" s="1"/>
      <c r="H462" s="1"/>
      <c r="I462" s="32"/>
    </row>
    <row r="463" spans="2:9" ht="14.25" customHeight="1">
      <c r="B463" s="29"/>
      <c r="C463" s="30"/>
      <c r="E463" s="31"/>
      <c r="F463" s="2"/>
      <c r="G463" s="1"/>
      <c r="H463" s="1"/>
      <c r="I463" s="32"/>
    </row>
    <row r="464" spans="2:9" ht="14.25" customHeight="1">
      <c r="B464" s="29"/>
      <c r="C464" s="30"/>
      <c r="E464" s="31"/>
      <c r="F464" s="2"/>
      <c r="G464" s="1"/>
      <c r="H464" s="1"/>
      <c r="I464" s="32"/>
    </row>
    <row r="465" spans="2:9" ht="14.25" customHeight="1">
      <c r="B465" s="29"/>
      <c r="C465" s="30"/>
      <c r="E465" s="31"/>
      <c r="F465" s="2"/>
      <c r="G465" s="1"/>
      <c r="H465" s="1"/>
      <c r="I465" s="32"/>
    </row>
    <row r="466" spans="2:9" ht="14.25" customHeight="1">
      <c r="B466" s="29"/>
      <c r="C466" s="30"/>
      <c r="E466" s="31"/>
      <c r="F466" s="2"/>
      <c r="G466" s="1"/>
      <c r="H466" s="1"/>
      <c r="I466" s="32"/>
    </row>
    <row r="467" spans="2:9" ht="14.25" customHeight="1">
      <c r="B467" s="29"/>
      <c r="C467" s="30"/>
      <c r="E467" s="31"/>
      <c r="F467" s="2"/>
      <c r="G467" s="1"/>
      <c r="H467" s="1"/>
      <c r="I467" s="32"/>
    </row>
    <row r="468" spans="2:9" ht="14.25" customHeight="1">
      <c r="B468" s="29"/>
      <c r="C468" s="30"/>
      <c r="E468" s="31"/>
      <c r="F468" s="2"/>
      <c r="G468" s="1"/>
      <c r="H468" s="1"/>
      <c r="I468" s="32"/>
    </row>
    <row r="469" spans="2:9" ht="14.25" customHeight="1">
      <c r="B469" s="29"/>
      <c r="C469" s="30"/>
      <c r="E469" s="31"/>
      <c r="F469" s="2"/>
      <c r="G469" s="1"/>
      <c r="H469" s="1"/>
      <c r="I469" s="32"/>
    </row>
    <row r="470" spans="2:9" ht="14.25" customHeight="1">
      <c r="B470" s="29"/>
      <c r="C470" s="30"/>
      <c r="E470" s="31"/>
      <c r="F470" s="2"/>
      <c r="G470" s="1"/>
      <c r="H470" s="1"/>
      <c r="I470" s="32"/>
    </row>
    <row r="471" spans="2:9" ht="14.25" customHeight="1">
      <c r="B471" s="29"/>
      <c r="C471" s="30"/>
      <c r="E471" s="31"/>
      <c r="F471" s="2"/>
      <c r="G471" s="1"/>
      <c r="H471" s="1"/>
      <c r="I471" s="32"/>
    </row>
    <row r="472" spans="2:9" ht="14.25" customHeight="1">
      <c r="B472" s="29"/>
      <c r="C472" s="30"/>
      <c r="E472" s="31"/>
      <c r="F472" s="2"/>
      <c r="G472" s="1"/>
      <c r="H472" s="1"/>
      <c r="I472" s="32"/>
    </row>
    <row r="473" spans="2:9" ht="14.25" customHeight="1">
      <c r="B473" s="29"/>
      <c r="C473" s="30"/>
      <c r="E473" s="31"/>
      <c r="F473" s="2"/>
      <c r="G473" s="1"/>
      <c r="H473" s="1"/>
      <c r="I473" s="32"/>
    </row>
    <row r="474" spans="2:9" ht="14.25" customHeight="1">
      <c r="B474" s="29"/>
      <c r="C474" s="30"/>
      <c r="E474" s="31"/>
      <c r="F474" s="2"/>
      <c r="G474" s="1"/>
      <c r="H474" s="1"/>
      <c r="I474" s="32"/>
    </row>
    <row r="475" spans="2:9" ht="14.25" customHeight="1">
      <c r="B475" s="29"/>
      <c r="C475" s="30"/>
      <c r="E475" s="31"/>
      <c r="F475" s="2"/>
      <c r="G475" s="1"/>
      <c r="H475" s="1"/>
      <c r="I475" s="32"/>
    </row>
    <row r="476" spans="2:9" ht="14.25" customHeight="1">
      <c r="B476" s="29"/>
      <c r="C476" s="30"/>
      <c r="E476" s="31"/>
      <c r="F476" s="2"/>
      <c r="G476" s="1"/>
      <c r="H476" s="1"/>
      <c r="I476" s="32"/>
    </row>
    <row r="477" spans="2:9" ht="14.25" customHeight="1">
      <c r="B477" s="29"/>
      <c r="C477" s="30"/>
      <c r="E477" s="31"/>
      <c r="F477" s="2"/>
      <c r="G477" s="1"/>
      <c r="H477" s="1"/>
      <c r="I477" s="32"/>
    </row>
    <row r="478" spans="2:9" ht="14.25" customHeight="1">
      <c r="B478" s="29"/>
      <c r="C478" s="30"/>
      <c r="E478" s="31"/>
      <c r="F478" s="2"/>
      <c r="G478" s="1"/>
      <c r="H478" s="1"/>
      <c r="I478" s="32"/>
    </row>
    <row r="479" spans="2:9" ht="14.25" customHeight="1">
      <c r="B479" s="29"/>
      <c r="C479" s="30"/>
      <c r="E479" s="31"/>
      <c r="F479" s="2"/>
      <c r="G479" s="1"/>
      <c r="H479" s="1"/>
      <c r="I479" s="32"/>
    </row>
    <row r="480" spans="2:9" ht="14.25" customHeight="1">
      <c r="B480" s="29"/>
      <c r="C480" s="30"/>
      <c r="E480" s="31"/>
      <c r="F480" s="2"/>
      <c r="G480" s="1"/>
      <c r="H480" s="1"/>
      <c r="I480" s="32"/>
    </row>
    <row r="481" spans="2:9" ht="14.25" customHeight="1">
      <c r="B481" s="29"/>
      <c r="C481" s="30"/>
      <c r="E481" s="31"/>
      <c r="F481" s="2"/>
      <c r="G481" s="1"/>
      <c r="H481" s="1"/>
      <c r="I481" s="32"/>
    </row>
    <row r="482" spans="2:9" ht="14.25" customHeight="1">
      <c r="B482" s="29"/>
      <c r="C482" s="30"/>
      <c r="E482" s="31"/>
      <c r="F482" s="2"/>
      <c r="G482" s="1"/>
      <c r="H482" s="1"/>
      <c r="I482" s="32"/>
    </row>
    <row r="483" spans="2:9" ht="14.25" customHeight="1">
      <c r="B483" s="29"/>
      <c r="C483" s="30"/>
      <c r="E483" s="31"/>
      <c r="F483" s="2"/>
      <c r="G483" s="1"/>
      <c r="H483" s="1"/>
      <c r="I483" s="32"/>
    </row>
    <row r="484" spans="2:9" ht="14.25" customHeight="1">
      <c r="B484" s="29"/>
      <c r="C484" s="30"/>
      <c r="E484" s="31"/>
      <c r="F484" s="2"/>
      <c r="G484" s="1"/>
      <c r="H484" s="1"/>
      <c r="I484" s="32"/>
    </row>
    <row r="485" spans="2:9" ht="14.25" customHeight="1">
      <c r="B485" s="29"/>
      <c r="C485" s="30"/>
      <c r="E485" s="31"/>
      <c r="F485" s="2"/>
      <c r="G485" s="1"/>
      <c r="H485" s="1"/>
      <c r="I485" s="32"/>
    </row>
    <row r="486" spans="2:9" ht="14.25" customHeight="1">
      <c r="B486" s="29"/>
      <c r="C486" s="30"/>
      <c r="E486" s="31"/>
      <c r="F486" s="2"/>
      <c r="G486" s="1"/>
      <c r="H486" s="1"/>
      <c r="I486" s="32"/>
    </row>
    <row r="487" spans="2:9" ht="14.25" customHeight="1">
      <c r="B487" s="29"/>
      <c r="C487" s="30"/>
      <c r="E487" s="31"/>
      <c r="F487" s="2"/>
      <c r="G487" s="1"/>
      <c r="H487" s="1"/>
      <c r="I487" s="32"/>
    </row>
    <row r="488" spans="2:9" ht="14.25" customHeight="1">
      <c r="B488" s="29"/>
      <c r="C488" s="30"/>
      <c r="E488" s="31"/>
      <c r="F488" s="2"/>
      <c r="G488" s="1"/>
      <c r="H488" s="1"/>
      <c r="I488" s="32"/>
    </row>
    <row r="489" spans="2:9" ht="14.25" customHeight="1">
      <c r="B489" s="29"/>
      <c r="C489" s="30"/>
      <c r="E489" s="31"/>
      <c r="F489" s="2"/>
      <c r="G489" s="1"/>
      <c r="H489" s="1"/>
      <c r="I489" s="32"/>
    </row>
    <row r="490" spans="2:9" ht="14.25" customHeight="1">
      <c r="B490" s="29"/>
      <c r="C490" s="30"/>
      <c r="E490" s="31"/>
      <c r="F490" s="2"/>
      <c r="G490" s="1"/>
      <c r="H490" s="1"/>
      <c r="I490" s="32"/>
    </row>
    <row r="491" spans="2:9" ht="14.25" customHeight="1">
      <c r="B491" s="29"/>
      <c r="C491" s="30"/>
      <c r="E491" s="31"/>
      <c r="F491" s="2"/>
      <c r="G491" s="1"/>
      <c r="H491" s="1"/>
      <c r="I491" s="32"/>
    </row>
    <row r="492" spans="2:9" ht="14.25" customHeight="1">
      <c r="B492" s="29"/>
      <c r="C492" s="30"/>
      <c r="E492" s="31"/>
      <c r="F492" s="2"/>
      <c r="G492" s="1"/>
      <c r="H492" s="1"/>
      <c r="I492" s="32"/>
    </row>
    <row r="493" spans="2:9" ht="14.25" customHeight="1">
      <c r="B493" s="29"/>
      <c r="C493" s="30"/>
      <c r="E493" s="31"/>
      <c r="F493" s="2"/>
      <c r="G493" s="1"/>
      <c r="H493" s="1"/>
      <c r="I493" s="32"/>
    </row>
    <row r="494" spans="2:9" ht="14.25" customHeight="1">
      <c r="B494" s="29"/>
      <c r="C494" s="30"/>
      <c r="E494" s="31"/>
      <c r="F494" s="2"/>
      <c r="G494" s="1"/>
      <c r="H494" s="1"/>
      <c r="I494" s="32"/>
    </row>
    <row r="495" spans="2:9" ht="14.25" customHeight="1">
      <c r="B495" s="29"/>
      <c r="C495" s="30"/>
      <c r="E495" s="31"/>
      <c r="F495" s="2"/>
      <c r="G495" s="1"/>
      <c r="H495" s="1"/>
      <c r="I495" s="32"/>
    </row>
    <row r="496" spans="2:9" ht="14.25" customHeight="1">
      <c r="B496" s="29"/>
      <c r="C496" s="30"/>
      <c r="E496" s="31"/>
      <c r="F496" s="2"/>
      <c r="G496" s="1"/>
      <c r="H496" s="1"/>
      <c r="I496" s="32"/>
    </row>
    <row r="497" spans="2:9" ht="14.25" customHeight="1">
      <c r="B497" s="29"/>
      <c r="C497" s="30"/>
      <c r="E497" s="31"/>
      <c r="F497" s="2"/>
      <c r="G497" s="1"/>
      <c r="H497" s="1"/>
      <c r="I497" s="32"/>
    </row>
    <row r="498" spans="2:9" ht="14.25" customHeight="1">
      <c r="B498" s="29"/>
      <c r="C498" s="30"/>
      <c r="E498" s="31"/>
      <c r="F498" s="2"/>
      <c r="G498" s="1"/>
      <c r="H498" s="1"/>
      <c r="I498" s="32"/>
    </row>
    <row r="499" spans="2:9" ht="14.25" customHeight="1">
      <c r="B499" s="29"/>
      <c r="C499" s="30"/>
      <c r="E499" s="31"/>
      <c r="F499" s="2"/>
      <c r="G499" s="1"/>
      <c r="H499" s="1"/>
      <c r="I499" s="32"/>
    </row>
    <row r="500" spans="2:9" ht="14.25" customHeight="1">
      <c r="B500" s="29"/>
      <c r="C500" s="30"/>
      <c r="E500" s="31"/>
      <c r="F500" s="2"/>
      <c r="G500" s="1"/>
      <c r="H500" s="1"/>
      <c r="I500" s="32"/>
    </row>
    <row r="501" spans="2:9" ht="14.25" customHeight="1">
      <c r="B501" s="29"/>
      <c r="C501" s="30"/>
      <c r="E501" s="31"/>
      <c r="F501" s="2"/>
      <c r="G501" s="1"/>
      <c r="H501" s="1"/>
      <c r="I501" s="32"/>
    </row>
    <row r="502" spans="2:9" ht="14.25" customHeight="1">
      <c r="B502" s="29"/>
      <c r="C502" s="30"/>
      <c r="E502" s="31"/>
      <c r="F502" s="2"/>
      <c r="G502" s="1"/>
      <c r="H502" s="1"/>
      <c r="I502" s="32"/>
    </row>
    <row r="503" spans="2:9" ht="14.25" customHeight="1">
      <c r="B503" s="29"/>
      <c r="C503" s="30"/>
      <c r="E503" s="31"/>
      <c r="F503" s="2"/>
      <c r="G503" s="1"/>
      <c r="H503" s="1"/>
      <c r="I503" s="32"/>
    </row>
    <row r="504" spans="2:9" ht="14.25" customHeight="1">
      <c r="B504" s="29"/>
      <c r="C504" s="30"/>
      <c r="E504" s="31"/>
      <c r="F504" s="2"/>
      <c r="G504" s="1"/>
      <c r="H504" s="1"/>
      <c r="I504" s="32"/>
    </row>
    <row r="505" spans="2:9" ht="14.25" customHeight="1">
      <c r="B505" s="29"/>
      <c r="C505" s="30"/>
      <c r="E505" s="31"/>
      <c r="F505" s="2"/>
      <c r="G505" s="1"/>
      <c r="H505" s="1"/>
      <c r="I505" s="32"/>
    </row>
    <row r="506" spans="2:9" ht="14.25" customHeight="1">
      <c r="B506" s="29"/>
      <c r="C506" s="30"/>
      <c r="E506" s="31"/>
      <c r="F506" s="2"/>
      <c r="G506" s="1"/>
      <c r="H506" s="1"/>
      <c r="I506" s="32"/>
    </row>
    <row r="507" spans="2:9" ht="14.25" customHeight="1">
      <c r="B507" s="29"/>
      <c r="C507" s="30"/>
      <c r="E507" s="31"/>
      <c r="F507" s="2"/>
      <c r="G507" s="1"/>
      <c r="H507" s="1"/>
      <c r="I507" s="32"/>
    </row>
    <row r="508" spans="2:9" ht="14.25" customHeight="1">
      <c r="B508" s="29"/>
      <c r="C508" s="30"/>
      <c r="E508" s="31"/>
      <c r="F508" s="2"/>
      <c r="G508" s="1"/>
      <c r="H508" s="1"/>
      <c r="I508" s="32"/>
    </row>
    <row r="509" spans="2:9" ht="14.25" customHeight="1">
      <c r="B509" s="29"/>
      <c r="C509" s="30"/>
      <c r="E509" s="31"/>
      <c r="F509" s="2"/>
      <c r="G509" s="1"/>
      <c r="H509" s="1"/>
      <c r="I509" s="32"/>
    </row>
    <row r="510" spans="2:9" ht="14.25" customHeight="1">
      <c r="B510" s="29"/>
      <c r="C510" s="30"/>
      <c r="E510" s="31"/>
      <c r="F510" s="2"/>
      <c r="G510" s="1"/>
      <c r="H510" s="1"/>
      <c r="I510" s="32"/>
    </row>
    <row r="511" spans="2:9" ht="14.25" customHeight="1">
      <c r="B511" s="29"/>
      <c r="C511" s="30"/>
      <c r="E511" s="31"/>
      <c r="F511" s="2"/>
      <c r="G511" s="1"/>
      <c r="H511" s="1"/>
      <c r="I511" s="32"/>
    </row>
    <row r="512" spans="2:9" ht="14.25" customHeight="1">
      <c r="B512" s="29"/>
      <c r="C512" s="30"/>
      <c r="E512" s="31"/>
      <c r="F512" s="2"/>
      <c r="G512" s="1"/>
      <c r="H512" s="1"/>
      <c r="I512" s="32"/>
    </row>
    <row r="513" spans="2:9" ht="14.25" customHeight="1">
      <c r="B513" s="29"/>
      <c r="C513" s="30"/>
      <c r="E513" s="31"/>
      <c r="F513" s="2"/>
      <c r="G513" s="1"/>
      <c r="H513" s="1"/>
      <c r="I513" s="32"/>
    </row>
    <row r="514" spans="2:9" ht="14.25" customHeight="1">
      <c r="B514" s="29"/>
      <c r="C514" s="30"/>
      <c r="E514" s="31"/>
      <c r="F514" s="2"/>
      <c r="G514" s="1"/>
      <c r="H514" s="1"/>
      <c r="I514" s="32"/>
    </row>
    <row r="515" spans="2:9" ht="14.25" customHeight="1">
      <c r="B515" s="29"/>
      <c r="C515" s="30"/>
      <c r="E515" s="31"/>
      <c r="F515" s="2"/>
      <c r="G515" s="1"/>
      <c r="H515" s="1"/>
      <c r="I515" s="32"/>
    </row>
    <row r="516" spans="2:9" ht="14.25" customHeight="1">
      <c r="B516" s="29"/>
      <c r="C516" s="30"/>
      <c r="E516" s="31"/>
      <c r="F516" s="2"/>
      <c r="G516" s="1"/>
      <c r="H516" s="1"/>
      <c r="I516" s="32"/>
    </row>
    <row r="517" spans="2:9" ht="14.25" customHeight="1">
      <c r="B517" s="29"/>
      <c r="C517" s="30"/>
      <c r="E517" s="31"/>
      <c r="F517" s="2"/>
      <c r="G517" s="1"/>
      <c r="H517" s="1"/>
      <c r="I517" s="32"/>
    </row>
    <row r="518" spans="2:9" ht="14.25" customHeight="1">
      <c r="B518" s="29"/>
      <c r="C518" s="30"/>
      <c r="E518" s="31"/>
      <c r="F518" s="2"/>
      <c r="G518" s="1"/>
      <c r="H518" s="1"/>
      <c r="I518" s="32"/>
    </row>
    <row r="519" spans="2:9" ht="14.25" customHeight="1">
      <c r="B519" s="29"/>
      <c r="C519" s="30"/>
      <c r="E519" s="31"/>
      <c r="F519" s="2"/>
      <c r="G519" s="1"/>
      <c r="H519" s="1"/>
      <c r="I519" s="32"/>
    </row>
    <row r="520" spans="2:9" ht="14.25" customHeight="1">
      <c r="B520" s="29"/>
      <c r="C520" s="30"/>
      <c r="E520" s="31"/>
      <c r="F520" s="2"/>
      <c r="G520" s="1"/>
      <c r="H520" s="1"/>
      <c r="I520" s="32"/>
    </row>
    <row r="521" spans="2:9" ht="14.25" customHeight="1">
      <c r="B521" s="29"/>
      <c r="C521" s="30"/>
      <c r="E521" s="31"/>
      <c r="F521" s="2"/>
      <c r="G521" s="1"/>
      <c r="H521" s="1"/>
      <c r="I521" s="32"/>
    </row>
    <row r="522" spans="2:9" ht="14.25" customHeight="1">
      <c r="B522" s="29"/>
      <c r="C522" s="30"/>
      <c r="E522" s="31"/>
      <c r="F522" s="2"/>
      <c r="G522" s="1"/>
      <c r="H522" s="1"/>
      <c r="I522" s="32"/>
    </row>
    <row r="523" spans="2:9" ht="14.25" customHeight="1">
      <c r="B523" s="29"/>
      <c r="C523" s="30"/>
      <c r="E523" s="31"/>
      <c r="F523" s="2"/>
      <c r="G523" s="1"/>
      <c r="H523" s="1"/>
      <c r="I523" s="32"/>
    </row>
    <row r="524" spans="2:9" ht="14.25" customHeight="1">
      <c r="B524" s="29"/>
      <c r="C524" s="30"/>
      <c r="E524" s="31"/>
      <c r="F524" s="2"/>
      <c r="G524" s="1"/>
      <c r="H524" s="1"/>
      <c r="I524" s="32"/>
    </row>
    <row r="525" spans="2:9" ht="14.25" customHeight="1">
      <c r="B525" s="29"/>
      <c r="C525" s="30"/>
      <c r="E525" s="31"/>
      <c r="F525" s="2"/>
      <c r="G525" s="1"/>
      <c r="H525" s="1"/>
      <c r="I525" s="32"/>
    </row>
    <row r="526" spans="2:9" ht="14.25" customHeight="1">
      <c r="B526" s="29"/>
      <c r="C526" s="30"/>
      <c r="E526" s="31"/>
      <c r="F526" s="2"/>
      <c r="G526" s="1"/>
      <c r="H526" s="1"/>
      <c r="I526" s="32"/>
    </row>
    <row r="527" spans="2:9" ht="14.25" customHeight="1">
      <c r="B527" s="29"/>
      <c r="C527" s="30"/>
      <c r="E527" s="31"/>
      <c r="F527" s="2"/>
      <c r="G527" s="1"/>
      <c r="H527" s="1"/>
      <c r="I527" s="32"/>
    </row>
    <row r="528" spans="2:9" ht="14.25" customHeight="1">
      <c r="B528" s="29"/>
      <c r="C528" s="30"/>
      <c r="E528" s="31"/>
      <c r="F528" s="2"/>
      <c r="G528" s="1"/>
      <c r="H528" s="1"/>
      <c r="I528" s="32"/>
    </row>
    <row r="529" spans="2:9" ht="14.25" customHeight="1">
      <c r="B529" s="29"/>
      <c r="C529" s="30"/>
      <c r="E529" s="31"/>
      <c r="F529" s="2"/>
      <c r="G529" s="1"/>
      <c r="H529" s="1"/>
      <c r="I529" s="32"/>
    </row>
    <row r="530" spans="2:9" ht="14.25" customHeight="1">
      <c r="B530" s="29"/>
      <c r="C530" s="30"/>
      <c r="E530" s="31"/>
      <c r="F530" s="2"/>
      <c r="G530" s="1"/>
      <c r="H530" s="1"/>
      <c r="I530" s="32"/>
    </row>
    <row r="531" spans="2:9" ht="14.25" customHeight="1">
      <c r="B531" s="29"/>
      <c r="C531" s="30"/>
      <c r="E531" s="31"/>
      <c r="F531" s="2"/>
      <c r="G531" s="1"/>
      <c r="H531" s="1"/>
      <c r="I531" s="32"/>
    </row>
    <row r="532" spans="2:9" ht="14.25" customHeight="1">
      <c r="B532" s="29"/>
      <c r="C532" s="30"/>
      <c r="E532" s="31"/>
      <c r="F532" s="2"/>
      <c r="G532" s="1"/>
      <c r="H532" s="1"/>
      <c r="I532" s="32"/>
    </row>
    <row r="533" spans="2:9" ht="14.25" customHeight="1">
      <c r="B533" s="29"/>
      <c r="C533" s="30"/>
      <c r="E533" s="31"/>
      <c r="F533" s="2"/>
      <c r="G533" s="1"/>
      <c r="H533" s="1"/>
      <c r="I533" s="32"/>
    </row>
    <row r="534" spans="2:9" ht="14.25" customHeight="1">
      <c r="B534" s="29"/>
      <c r="C534" s="30"/>
      <c r="E534" s="31"/>
      <c r="F534" s="2"/>
      <c r="G534" s="1"/>
      <c r="H534" s="1"/>
      <c r="I534" s="32"/>
    </row>
    <row r="535" spans="2:9" ht="14.25" customHeight="1">
      <c r="B535" s="29"/>
      <c r="C535" s="30"/>
      <c r="E535" s="31"/>
      <c r="F535" s="2"/>
      <c r="G535" s="1"/>
      <c r="H535" s="1"/>
      <c r="I535" s="32"/>
    </row>
    <row r="536" spans="2:9" ht="14.25" customHeight="1">
      <c r="B536" s="29"/>
      <c r="C536" s="30"/>
      <c r="E536" s="31"/>
      <c r="F536" s="2"/>
      <c r="G536" s="1"/>
      <c r="H536" s="1"/>
      <c r="I536" s="32"/>
    </row>
    <row r="537" spans="2:9" ht="14.25" customHeight="1">
      <c r="B537" s="29"/>
      <c r="C537" s="30"/>
      <c r="E537" s="31"/>
      <c r="F537" s="2"/>
      <c r="G537" s="1"/>
      <c r="H537" s="1"/>
      <c r="I537" s="32"/>
    </row>
    <row r="538" spans="2:9" ht="14.25" customHeight="1">
      <c r="B538" s="29"/>
      <c r="C538" s="30"/>
      <c r="E538" s="31"/>
      <c r="F538" s="2"/>
      <c r="G538" s="1"/>
      <c r="H538" s="1"/>
      <c r="I538" s="32"/>
    </row>
    <row r="539" spans="2:9" ht="14.25" customHeight="1">
      <c r="B539" s="29"/>
      <c r="C539" s="30"/>
      <c r="E539" s="31"/>
      <c r="F539" s="2"/>
      <c r="G539" s="1"/>
      <c r="H539" s="1"/>
      <c r="I539" s="32"/>
    </row>
    <row r="540" spans="2:9" ht="14.25" customHeight="1">
      <c r="B540" s="29"/>
      <c r="C540" s="30"/>
      <c r="E540" s="31"/>
      <c r="F540" s="2"/>
      <c r="G540" s="1"/>
      <c r="H540" s="1"/>
      <c r="I540" s="32"/>
    </row>
    <row r="541" spans="2:9" ht="14.25" customHeight="1">
      <c r="B541" s="29"/>
      <c r="C541" s="30"/>
      <c r="E541" s="31"/>
      <c r="F541" s="2"/>
      <c r="G541" s="1"/>
      <c r="H541" s="1"/>
      <c r="I541" s="32"/>
    </row>
    <row r="542" spans="2:9" ht="14.25" customHeight="1">
      <c r="B542" s="29"/>
      <c r="C542" s="30"/>
      <c r="E542" s="31"/>
      <c r="F542" s="2"/>
      <c r="G542" s="1"/>
      <c r="H542" s="1"/>
      <c r="I542" s="32"/>
    </row>
    <row r="543" spans="2:9" ht="14.25" customHeight="1">
      <c r="B543" s="29"/>
      <c r="C543" s="30"/>
      <c r="E543" s="31"/>
      <c r="F543" s="2"/>
      <c r="G543" s="1"/>
      <c r="H543" s="1"/>
      <c r="I543" s="32"/>
    </row>
    <row r="544" spans="2:9" ht="14.25" customHeight="1">
      <c r="B544" s="29"/>
      <c r="C544" s="30"/>
      <c r="E544" s="31"/>
      <c r="F544" s="2"/>
      <c r="G544" s="1"/>
      <c r="H544" s="1"/>
      <c r="I544" s="32"/>
    </row>
    <row r="545" spans="2:9" ht="14.25" customHeight="1">
      <c r="B545" s="29"/>
      <c r="C545" s="30"/>
      <c r="E545" s="31"/>
      <c r="F545" s="2"/>
      <c r="G545" s="1"/>
      <c r="H545" s="1"/>
      <c r="I545" s="32"/>
    </row>
    <row r="546" spans="2:9" ht="14.25" customHeight="1">
      <c r="B546" s="29"/>
      <c r="C546" s="30"/>
      <c r="E546" s="31"/>
      <c r="F546" s="2"/>
      <c r="G546" s="1"/>
      <c r="H546" s="1"/>
      <c r="I546" s="32"/>
    </row>
    <row r="547" spans="2:9" ht="14.25" customHeight="1">
      <c r="B547" s="29"/>
      <c r="C547" s="30"/>
      <c r="E547" s="31"/>
      <c r="F547" s="2"/>
      <c r="G547" s="1"/>
      <c r="H547" s="1"/>
      <c r="I547" s="32"/>
    </row>
    <row r="548" spans="2:9" ht="14.25" customHeight="1">
      <c r="B548" s="29"/>
      <c r="C548" s="30"/>
      <c r="E548" s="31"/>
      <c r="F548" s="2"/>
      <c r="G548" s="1"/>
      <c r="H548" s="1"/>
      <c r="I548" s="32"/>
    </row>
    <row r="549" spans="2:9" ht="14.25" customHeight="1">
      <c r="B549" s="29"/>
      <c r="C549" s="30"/>
      <c r="E549" s="31"/>
      <c r="F549" s="2"/>
      <c r="G549" s="1"/>
      <c r="H549" s="1"/>
      <c r="I549" s="32"/>
    </row>
    <row r="550" spans="2:9" ht="14.25" customHeight="1">
      <c r="B550" s="29"/>
      <c r="C550" s="30"/>
      <c r="E550" s="31"/>
      <c r="F550" s="2"/>
      <c r="G550" s="1"/>
      <c r="H550" s="1"/>
      <c r="I550" s="32"/>
    </row>
    <row r="551" spans="2:9" ht="14.25" customHeight="1">
      <c r="B551" s="29"/>
      <c r="C551" s="30"/>
      <c r="E551" s="31"/>
      <c r="F551" s="2"/>
      <c r="G551" s="1"/>
      <c r="H551" s="1"/>
      <c r="I551" s="32"/>
    </row>
    <row r="552" spans="2:9" ht="14.25" customHeight="1">
      <c r="B552" s="29"/>
      <c r="C552" s="30"/>
      <c r="E552" s="31"/>
      <c r="F552" s="2"/>
      <c r="G552" s="1"/>
      <c r="H552" s="1"/>
      <c r="I552" s="32"/>
    </row>
    <row r="553" spans="2:9" ht="14.25" customHeight="1">
      <c r="B553" s="29"/>
      <c r="C553" s="30"/>
      <c r="E553" s="31"/>
      <c r="F553" s="2"/>
      <c r="G553" s="1"/>
      <c r="H553" s="1"/>
      <c r="I553" s="32"/>
    </row>
    <row r="554" spans="2:9" ht="14.25" customHeight="1">
      <c r="B554" s="29"/>
      <c r="C554" s="30"/>
      <c r="E554" s="31"/>
      <c r="F554" s="2"/>
      <c r="G554" s="1"/>
      <c r="H554" s="1"/>
      <c r="I554" s="32"/>
    </row>
    <row r="555" spans="2:9" ht="14.25" customHeight="1">
      <c r="B555" s="29"/>
      <c r="C555" s="30"/>
      <c r="E555" s="31"/>
      <c r="F555" s="2"/>
      <c r="G555" s="1"/>
      <c r="H555" s="1"/>
      <c r="I555" s="32"/>
    </row>
    <row r="556" spans="2:9" ht="14.25" customHeight="1">
      <c r="B556" s="29"/>
      <c r="C556" s="30"/>
      <c r="E556" s="31"/>
      <c r="F556" s="2"/>
      <c r="G556" s="1"/>
      <c r="H556" s="1"/>
      <c r="I556" s="32"/>
    </row>
    <row r="557" spans="2:9" ht="14.25" customHeight="1">
      <c r="B557" s="29"/>
      <c r="C557" s="30"/>
      <c r="E557" s="31"/>
      <c r="F557" s="2"/>
      <c r="G557" s="1"/>
      <c r="H557" s="1"/>
      <c r="I557" s="32"/>
    </row>
    <row r="558" spans="2:9" ht="14.25" customHeight="1">
      <c r="B558" s="29"/>
      <c r="C558" s="30"/>
      <c r="E558" s="31"/>
      <c r="F558" s="2"/>
      <c r="G558" s="1"/>
      <c r="H558" s="1"/>
      <c r="I558" s="32"/>
    </row>
    <row r="559" spans="2:9" ht="14.25" customHeight="1">
      <c r="B559" s="29"/>
      <c r="C559" s="30"/>
      <c r="E559" s="31"/>
      <c r="F559" s="2"/>
      <c r="G559" s="1"/>
      <c r="H559" s="1"/>
      <c r="I559" s="32"/>
    </row>
    <row r="560" spans="2:9" ht="14.25" customHeight="1">
      <c r="B560" s="29"/>
      <c r="C560" s="30"/>
      <c r="E560" s="31"/>
      <c r="F560" s="2"/>
      <c r="G560" s="1"/>
      <c r="H560" s="1"/>
      <c r="I560" s="32"/>
    </row>
    <row r="561" spans="2:9" ht="14.25" customHeight="1">
      <c r="B561" s="29"/>
      <c r="C561" s="30"/>
      <c r="E561" s="31"/>
      <c r="F561" s="2"/>
      <c r="G561" s="1"/>
      <c r="H561" s="1"/>
      <c r="I561" s="32"/>
    </row>
    <row r="562" spans="2:9" ht="14.25" customHeight="1">
      <c r="B562" s="29"/>
      <c r="C562" s="30"/>
      <c r="E562" s="31"/>
      <c r="F562" s="2"/>
      <c r="G562" s="1"/>
      <c r="H562" s="1"/>
      <c r="I562" s="32"/>
    </row>
    <row r="563" spans="2:9" ht="14.25" customHeight="1">
      <c r="B563" s="29"/>
      <c r="C563" s="30"/>
      <c r="E563" s="31"/>
      <c r="F563" s="2"/>
      <c r="G563" s="1"/>
      <c r="H563" s="1"/>
      <c r="I563" s="32"/>
    </row>
    <row r="564" spans="2:9" ht="14.25" customHeight="1">
      <c r="B564" s="29"/>
      <c r="C564" s="30"/>
      <c r="E564" s="31"/>
      <c r="F564" s="2"/>
      <c r="G564" s="1"/>
      <c r="H564" s="1"/>
      <c r="I564" s="32"/>
    </row>
    <row r="565" spans="2:9" ht="14.25" customHeight="1">
      <c r="B565" s="29"/>
      <c r="C565" s="30"/>
      <c r="E565" s="31"/>
      <c r="F565" s="2"/>
      <c r="G565" s="1"/>
      <c r="H565" s="1"/>
      <c r="I565" s="32"/>
    </row>
    <row r="566" spans="2:9" ht="14.25" customHeight="1">
      <c r="B566" s="29"/>
      <c r="C566" s="30"/>
      <c r="E566" s="31"/>
      <c r="F566" s="2"/>
      <c r="G566" s="1"/>
      <c r="H566" s="1"/>
      <c r="I566" s="32"/>
    </row>
    <row r="567" spans="2:9" ht="14.25" customHeight="1">
      <c r="B567" s="29"/>
      <c r="C567" s="30"/>
      <c r="E567" s="31"/>
      <c r="F567" s="2"/>
      <c r="G567" s="1"/>
      <c r="H567" s="1"/>
      <c r="I567" s="32"/>
    </row>
    <row r="568" spans="2:9" ht="14.25" customHeight="1">
      <c r="B568" s="29"/>
      <c r="C568" s="30"/>
      <c r="E568" s="31"/>
      <c r="F568" s="2"/>
      <c r="G568" s="1"/>
      <c r="H568" s="1"/>
      <c r="I568" s="32"/>
    </row>
    <row r="569" spans="2:9" ht="14.25" customHeight="1">
      <c r="B569" s="29"/>
      <c r="C569" s="30"/>
      <c r="E569" s="31"/>
      <c r="F569" s="2"/>
      <c r="G569" s="1"/>
      <c r="H569" s="1"/>
      <c r="I569" s="32"/>
    </row>
    <row r="570" spans="2:9" ht="14.25" customHeight="1">
      <c r="B570" s="29"/>
      <c r="C570" s="30"/>
      <c r="E570" s="31"/>
      <c r="F570" s="2"/>
      <c r="G570" s="1"/>
      <c r="H570" s="1"/>
      <c r="I570" s="32"/>
    </row>
    <row r="571" spans="2:9" ht="14.25" customHeight="1">
      <c r="B571" s="29"/>
      <c r="C571" s="30"/>
      <c r="E571" s="31"/>
      <c r="F571" s="2"/>
      <c r="G571" s="1"/>
      <c r="H571" s="1"/>
      <c r="I571" s="32"/>
    </row>
    <row r="572" spans="2:9" ht="14.25" customHeight="1">
      <c r="B572" s="29"/>
      <c r="C572" s="30"/>
      <c r="E572" s="31"/>
      <c r="F572" s="2"/>
      <c r="G572" s="1"/>
      <c r="H572" s="1"/>
      <c r="I572" s="32"/>
    </row>
    <row r="573" spans="2:9" ht="14.25" customHeight="1">
      <c r="B573" s="29"/>
      <c r="C573" s="30"/>
      <c r="E573" s="31"/>
      <c r="F573" s="2"/>
      <c r="G573" s="1"/>
      <c r="H573" s="1"/>
      <c r="I573" s="32"/>
    </row>
    <row r="574" spans="2:9" ht="14.25" customHeight="1">
      <c r="B574" s="29"/>
      <c r="C574" s="30"/>
      <c r="E574" s="31"/>
      <c r="F574" s="2"/>
      <c r="G574" s="1"/>
      <c r="H574" s="1"/>
      <c r="I574" s="32"/>
    </row>
    <row r="575" spans="2:9" ht="14.25" customHeight="1">
      <c r="B575" s="29"/>
      <c r="C575" s="30"/>
      <c r="E575" s="31"/>
      <c r="F575" s="2"/>
      <c r="G575" s="1"/>
      <c r="H575" s="1"/>
      <c r="I575" s="32"/>
    </row>
    <row r="576" spans="2:9" ht="14.25" customHeight="1">
      <c r="B576" s="29"/>
      <c r="C576" s="30"/>
      <c r="E576" s="31"/>
      <c r="F576" s="2"/>
      <c r="G576" s="1"/>
      <c r="H576" s="1"/>
      <c r="I576" s="32"/>
    </row>
    <row r="577" spans="2:9" ht="14.25" customHeight="1">
      <c r="B577" s="29"/>
      <c r="C577" s="30"/>
      <c r="E577" s="31"/>
      <c r="F577" s="2"/>
      <c r="G577" s="1"/>
      <c r="H577" s="1"/>
      <c r="I577" s="32"/>
    </row>
    <row r="578" spans="2:9" ht="14.25" customHeight="1">
      <c r="B578" s="29"/>
      <c r="C578" s="30"/>
      <c r="E578" s="31"/>
      <c r="F578" s="2"/>
      <c r="G578" s="1"/>
      <c r="H578" s="1"/>
      <c r="I578" s="32"/>
    </row>
    <row r="579" spans="2:9" ht="14.25" customHeight="1">
      <c r="B579" s="29"/>
      <c r="C579" s="30"/>
      <c r="E579" s="31"/>
      <c r="F579" s="2"/>
      <c r="G579" s="1"/>
      <c r="H579" s="1"/>
      <c r="I579" s="32"/>
    </row>
    <row r="580" spans="2:9" ht="14.25" customHeight="1">
      <c r="B580" s="29"/>
      <c r="C580" s="30"/>
      <c r="E580" s="31"/>
      <c r="F580" s="2"/>
      <c r="G580" s="1"/>
      <c r="H580" s="1"/>
      <c r="I580" s="32"/>
    </row>
    <row r="581" spans="2:9" ht="14.25" customHeight="1">
      <c r="B581" s="29"/>
      <c r="C581" s="30"/>
      <c r="E581" s="31"/>
      <c r="F581" s="2"/>
      <c r="G581" s="1"/>
      <c r="H581" s="1"/>
      <c r="I581" s="32"/>
    </row>
    <row r="582" spans="2:9" ht="14.25" customHeight="1">
      <c r="B582" s="29"/>
      <c r="C582" s="30"/>
      <c r="E582" s="31"/>
      <c r="F582" s="2"/>
      <c r="G582" s="1"/>
      <c r="H582" s="1"/>
      <c r="I582" s="32"/>
    </row>
    <row r="583" spans="2:9" ht="14.25" customHeight="1">
      <c r="B583" s="29"/>
      <c r="C583" s="30"/>
      <c r="E583" s="31"/>
      <c r="F583" s="2"/>
      <c r="G583" s="1"/>
      <c r="H583" s="1"/>
      <c r="I583" s="32"/>
    </row>
    <row r="584" spans="2:9" ht="14.25" customHeight="1">
      <c r="B584" s="29"/>
      <c r="C584" s="30"/>
      <c r="E584" s="31"/>
      <c r="F584" s="2"/>
      <c r="G584" s="1"/>
      <c r="H584" s="1"/>
      <c r="I584" s="32"/>
    </row>
    <row r="585" spans="2:9" ht="14.25" customHeight="1">
      <c r="B585" s="29"/>
      <c r="C585" s="30"/>
      <c r="E585" s="31"/>
      <c r="F585" s="2"/>
      <c r="G585" s="1"/>
      <c r="H585" s="1"/>
      <c r="I585" s="32"/>
    </row>
    <row r="586" spans="2:9" ht="14.25" customHeight="1">
      <c r="B586" s="29"/>
      <c r="C586" s="30"/>
      <c r="E586" s="31"/>
      <c r="F586" s="2"/>
      <c r="G586" s="1"/>
      <c r="H586" s="1"/>
      <c r="I586" s="32"/>
    </row>
    <row r="587" spans="2:9" ht="14.25" customHeight="1">
      <c r="B587" s="29"/>
      <c r="C587" s="30"/>
      <c r="E587" s="31"/>
      <c r="F587" s="2"/>
      <c r="G587" s="1"/>
      <c r="H587" s="1"/>
      <c r="I587" s="32"/>
    </row>
    <row r="588" spans="2:9" ht="14.25" customHeight="1">
      <c r="B588" s="29"/>
      <c r="C588" s="30"/>
      <c r="E588" s="31"/>
      <c r="F588" s="2"/>
      <c r="G588" s="1"/>
      <c r="H588" s="1"/>
      <c r="I588" s="32"/>
    </row>
    <row r="589" spans="2:9" ht="14.25" customHeight="1">
      <c r="B589" s="29"/>
      <c r="C589" s="30"/>
      <c r="E589" s="31"/>
      <c r="F589" s="2"/>
      <c r="G589" s="1"/>
      <c r="H589" s="1"/>
      <c r="I589" s="32"/>
    </row>
    <row r="590" spans="2:9" ht="14.25" customHeight="1">
      <c r="B590" s="29"/>
      <c r="C590" s="30"/>
      <c r="E590" s="31"/>
      <c r="F590" s="2"/>
      <c r="G590" s="1"/>
      <c r="H590" s="1"/>
      <c r="I590" s="32"/>
    </row>
    <row r="591" spans="2:9" ht="14.25" customHeight="1">
      <c r="B591" s="29"/>
      <c r="C591" s="30"/>
      <c r="E591" s="31"/>
      <c r="F591" s="2"/>
      <c r="G591" s="1"/>
      <c r="H591" s="1"/>
      <c r="I591" s="32"/>
    </row>
    <row r="592" spans="2:9" ht="14.25" customHeight="1">
      <c r="B592" s="29"/>
      <c r="C592" s="30"/>
      <c r="E592" s="31"/>
      <c r="F592" s="2"/>
      <c r="G592" s="1"/>
      <c r="H592" s="1"/>
      <c r="I592" s="32"/>
    </row>
    <row r="593" spans="2:9" ht="14.25" customHeight="1">
      <c r="B593" s="29"/>
      <c r="C593" s="30"/>
      <c r="E593" s="31"/>
      <c r="F593" s="2"/>
      <c r="G593" s="1"/>
      <c r="H593" s="1"/>
      <c r="I593" s="32"/>
    </row>
    <row r="594" spans="2:9" ht="14.25" customHeight="1">
      <c r="B594" s="29"/>
      <c r="C594" s="30"/>
      <c r="E594" s="31"/>
      <c r="F594" s="2"/>
      <c r="G594" s="1"/>
      <c r="H594" s="1"/>
      <c r="I594" s="32"/>
    </row>
    <row r="595" spans="2:9" ht="14.25" customHeight="1">
      <c r="B595" s="29"/>
      <c r="C595" s="30"/>
      <c r="E595" s="31"/>
      <c r="F595" s="2"/>
      <c r="G595" s="1"/>
      <c r="H595" s="1"/>
      <c r="I595" s="32"/>
    </row>
    <row r="596" spans="2:9" ht="14.25" customHeight="1">
      <c r="B596" s="29"/>
      <c r="C596" s="30"/>
      <c r="E596" s="31"/>
      <c r="F596" s="2"/>
      <c r="G596" s="1"/>
      <c r="H596" s="1"/>
      <c r="I596" s="32"/>
    </row>
    <row r="597" spans="2:9" ht="14.25" customHeight="1">
      <c r="B597" s="29"/>
      <c r="C597" s="30"/>
      <c r="E597" s="31"/>
      <c r="F597" s="2"/>
      <c r="G597" s="1"/>
      <c r="H597" s="1"/>
      <c r="I597" s="32"/>
    </row>
    <row r="598" spans="2:9" ht="14.25" customHeight="1">
      <c r="B598" s="29"/>
      <c r="C598" s="30"/>
      <c r="E598" s="31"/>
      <c r="F598" s="2"/>
      <c r="G598" s="1"/>
      <c r="H598" s="1"/>
      <c r="I598" s="32"/>
    </row>
    <row r="599" spans="2:9" ht="14.25" customHeight="1">
      <c r="B599" s="29"/>
      <c r="C599" s="30"/>
      <c r="E599" s="31"/>
      <c r="F599" s="2"/>
      <c r="G599" s="1"/>
      <c r="H599" s="1"/>
      <c r="I599" s="32"/>
    </row>
    <row r="600" spans="2:9" ht="14.25" customHeight="1">
      <c r="B600" s="29"/>
      <c r="C600" s="30"/>
      <c r="E600" s="31"/>
      <c r="F600" s="2"/>
      <c r="G600" s="1"/>
      <c r="H600" s="1"/>
      <c r="I600" s="32"/>
    </row>
    <row r="601" spans="2:9" ht="14.25" customHeight="1">
      <c r="B601" s="29"/>
      <c r="C601" s="30"/>
      <c r="E601" s="31"/>
      <c r="F601" s="2"/>
      <c r="G601" s="1"/>
      <c r="H601" s="1"/>
      <c r="I601" s="32"/>
    </row>
    <row r="602" spans="2:9" ht="14.25" customHeight="1">
      <c r="B602" s="29"/>
      <c r="C602" s="30"/>
      <c r="E602" s="31"/>
      <c r="F602" s="2"/>
      <c r="G602" s="1"/>
      <c r="H602" s="1"/>
      <c r="I602" s="32"/>
    </row>
    <row r="603" spans="2:9" ht="14.25" customHeight="1">
      <c r="B603" s="29"/>
      <c r="C603" s="30"/>
      <c r="E603" s="31"/>
      <c r="F603" s="2"/>
      <c r="G603" s="1"/>
      <c r="H603" s="1"/>
      <c r="I603" s="32"/>
    </row>
    <row r="604" spans="2:9" ht="14.25" customHeight="1">
      <c r="B604" s="29"/>
      <c r="C604" s="30"/>
      <c r="E604" s="31"/>
      <c r="F604" s="2"/>
      <c r="G604" s="1"/>
      <c r="H604" s="1"/>
      <c r="I604" s="32"/>
    </row>
    <row r="605" spans="2:9" ht="14.25" customHeight="1">
      <c r="B605" s="29"/>
      <c r="C605" s="30"/>
      <c r="E605" s="31"/>
      <c r="F605" s="2"/>
      <c r="G605" s="1"/>
      <c r="H605" s="1"/>
      <c r="I605" s="32"/>
    </row>
    <row r="606" spans="2:9" ht="14.25" customHeight="1">
      <c r="B606" s="29"/>
      <c r="C606" s="30"/>
      <c r="E606" s="31"/>
      <c r="F606" s="2"/>
      <c r="G606" s="1"/>
      <c r="H606" s="1"/>
      <c r="I606" s="32"/>
    </row>
    <row r="607" spans="2:9" ht="14.25" customHeight="1">
      <c r="B607" s="29"/>
      <c r="C607" s="30"/>
      <c r="E607" s="31"/>
      <c r="F607" s="2"/>
      <c r="G607" s="1"/>
      <c r="H607" s="1"/>
      <c r="I607" s="32"/>
    </row>
    <row r="608" spans="2:9" ht="14.25" customHeight="1">
      <c r="B608" s="29"/>
      <c r="C608" s="30"/>
      <c r="E608" s="31"/>
      <c r="F608" s="2"/>
      <c r="G608" s="1"/>
      <c r="H608" s="1"/>
      <c r="I608" s="32"/>
    </row>
    <row r="609" spans="2:9" ht="14.25" customHeight="1">
      <c r="B609" s="29"/>
      <c r="C609" s="30"/>
      <c r="E609" s="31"/>
      <c r="F609" s="2"/>
      <c r="G609" s="1"/>
      <c r="H609" s="1"/>
      <c r="I609" s="32"/>
    </row>
    <row r="610" spans="2:9" ht="14.25" customHeight="1">
      <c r="B610" s="29"/>
      <c r="C610" s="30"/>
      <c r="E610" s="31"/>
      <c r="F610" s="2"/>
      <c r="G610" s="1"/>
      <c r="H610" s="1"/>
      <c r="I610" s="32"/>
    </row>
    <row r="611" spans="2:9" ht="14.25" customHeight="1">
      <c r="B611" s="29"/>
      <c r="C611" s="30"/>
      <c r="E611" s="31"/>
      <c r="F611" s="2"/>
      <c r="G611" s="1"/>
      <c r="H611" s="1"/>
      <c r="I611" s="32"/>
    </row>
    <row r="612" spans="2:9" ht="14.25" customHeight="1">
      <c r="B612" s="29"/>
      <c r="C612" s="30"/>
      <c r="E612" s="31"/>
      <c r="F612" s="2"/>
      <c r="G612" s="1"/>
      <c r="H612" s="1"/>
      <c r="I612" s="32"/>
    </row>
    <row r="613" spans="2:9" ht="14.25" customHeight="1">
      <c r="B613" s="29"/>
      <c r="C613" s="30"/>
      <c r="E613" s="31"/>
      <c r="F613" s="2"/>
      <c r="G613" s="1"/>
      <c r="H613" s="1"/>
      <c r="I613" s="32"/>
    </row>
    <row r="614" spans="2:9" ht="14.25" customHeight="1">
      <c r="B614" s="29"/>
      <c r="C614" s="30"/>
      <c r="E614" s="31"/>
      <c r="F614" s="2"/>
      <c r="G614" s="1"/>
      <c r="H614" s="1"/>
      <c r="I614" s="32"/>
    </row>
    <row r="615" spans="2:9" ht="14.25" customHeight="1">
      <c r="B615" s="29"/>
      <c r="C615" s="30"/>
      <c r="E615" s="31"/>
      <c r="F615" s="2"/>
      <c r="G615" s="1"/>
      <c r="H615" s="1"/>
      <c r="I615" s="32"/>
    </row>
    <row r="616" spans="2:9" ht="14.25" customHeight="1">
      <c r="B616" s="29"/>
      <c r="C616" s="30"/>
      <c r="E616" s="31"/>
      <c r="F616" s="2"/>
      <c r="G616" s="1"/>
      <c r="H616" s="1"/>
      <c r="I616" s="32"/>
    </row>
    <row r="617" spans="2:9" ht="14.25" customHeight="1">
      <c r="B617" s="29"/>
      <c r="C617" s="30"/>
      <c r="E617" s="31"/>
      <c r="F617" s="2"/>
      <c r="G617" s="1"/>
      <c r="H617" s="1"/>
      <c r="I617" s="32"/>
    </row>
    <row r="618" spans="2:9" ht="14.25" customHeight="1">
      <c r="B618" s="29"/>
      <c r="C618" s="30"/>
      <c r="E618" s="31"/>
      <c r="F618" s="2"/>
      <c r="G618" s="1"/>
      <c r="H618" s="1"/>
      <c r="I618" s="32"/>
    </row>
    <row r="619" spans="2:9" ht="14.25" customHeight="1">
      <c r="B619" s="29"/>
      <c r="C619" s="30"/>
      <c r="E619" s="31"/>
      <c r="F619" s="2"/>
      <c r="G619" s="1"/>
      <c r="H619" s="1"/>
      <c r="I619" s="32"/>
    </row>
    <row r="620" spans="2:9" ht="14.25" customHeight="1">
      <c r="B620" s="29"/>
      <c r="C620" s="30"/>
      <c r="E620" s="31"/>
      <c r="F620" s="2"/>
      <c r="G620" s="1"/>
      <c r="H620" s="1"/>
      <c r="I620" s="32"/>
    </row>
    <row r="621" spans="2:9" ht="14.25" customHeight="1">
      <c r="B621" s="29"/>
      <c r="C621" s="30"/>
      <c r="E621" s="31"/>
      <c r="F621" s="2"/>
      <c r="G621" s="1"/>
      <c r="H621" s="1"/>
      <c r="I621" s="32"/>
    </row>
    <row r="622" spans="2:9" ht="14.25" customHeight="1">
      <c r="B622" s="29"/>
      <c r="C622" s="30"/>
      <c r="E622" s="31"/>
      <c r="F622" s="2"/>
      <c r="G622" s="1"/>
      <c r="H622" s="1"/>
      <c r="I622" s="32"/>
    </row>
    <row r="623" spans="2:9" ht="14.25" customHeight="1">
      <c r="B623" s="29"/>
      <c r="C623" s="30"/>
      <c r="E623" s="31"/>
      <c r="F623" s="2"/>
      <c r="G623" s="1"/>
      <c r="H623" s="1"/>
      <c r="I623" s="32"/>
    </row>
    <row r="624" spans="2:9" ht="14.25" customHeight="1">
      <c r="B624" s="29"/>
      <c r="C624" s="30"/>
      <c r="E624" s="31"/>
      <c r="F624" s="2"/>
      <c r="G624" s="1"/>
      <c r="H624" s="1"/>
      <c r="I624" s="32"/>
    </row>
    <row r="625" spans="2:9" ht="14.25" customHeight="1">
      <c r="B625" s="29"/>
      <c r="C625" s="30"/>
      <c r="E625" s="31"/>
      <c r="F625" s="2"/>
      <c r="G625" s="1"/>
      <c r="H625" s="1"/>
      <c r="I625" s="32"/>
    </row>
    <row r="626" spans="2:9" ht="14.25" customHeight="1">
      <c r="B626" s="29"/>
      <c r="C626" s="30"/>
      <c r="E626" s="31"/>
      <c r="F626" s="2"/>
      <c r="G626" s="1"/>
      <c r="H626" s="1"/>
      <c r="I626" s="32"/>
    </row>
    <row r="627" spans="2:9" ht="14.25" customHeight="1">
      <c r="B627" s="29"/>
      <c r="C627" s="30"/>
      <c r="E627" s="31"/>
      <c r="F627" s="2"/>
      <c r="G627" s="1"/>
      <c r="H627" s="1"/>
      <c r="I627" s="32"/>
    </row>
    <row r="628" spans="2:9" ht="14.25" customHeight="1">
      <c r="B628" s="29"/>
      <c r="C628" s="30"/>
      <c r="E628" s="31"/>
      <c r="F628" s="2"/>
      <c r="G628" s="1"/>
      <c r="H628" s="1"/>
      <c r="I628" s="32"/>
    </row>
    <row r="629" spans="2:9" ht="14.25" customHeight="1">
      <c r="B629" s="29"/>
      <c r="C629" s="30"/>
      <c r="E629" s="31"/>
      <c r="F629" s="2"/>
      <c r="G629" s="1"/>
      <c r="H629" s="1"/>
      <c r="I629" s="32"/>
    </row>
    <row r="630" spans="2:9" ht="14.25" customHeight="1">
      <c r="B630" s="29"/>
      <c r="C630" s="30"/>
      <c r="E630" s="31"/>
      <c r="F630" s="2"/>
      <c r="G630" s="1"/>
      <c r="H630" s="1"/>
      <c r="I630" s="32"/>
    </row>
    <row r="631" spans="2:9" ht="14.25" customHeight="1">
      <c r="B631" s="29"/>
      <c r="C631" s="30"/>
      <c r="E631" s="31"/>
      <c r="F631" s="2"/>
      <c r="G631" s="1"/>
      <c r="H631" s="1"/>
      <c r="I631" s="32"/>
    </row>
    <row r="632" spans="2:9" ht="14.25" customHeight="1">
      <c r="B632" s="29"/>
      <c r="C632" s="30"/>
      <c r="E632" s="31"/>
      <c r="F632" s="2"/>
      <c r="G632" s="1"/>
      <c r="H632" s="1"/>
      <c r="I632" s="32"/>
    </row>
    <row r="633" spans="2:9" ht="14.25" customHeight="1">
      <c r="B633" s="29"/>
      <c r="C633" s="30"/>
      <c r="E633" s="31"/>
      <c r="F633" s="2"/>
      <c r="G633" s="1"/>
      <c r="H633" s="1"/>
      <c r="I633" s="32"/>
    </row>
    <row r="634" spans="2:9" ht="14.25" customHeight="1">
      <c r="B634" s="29"/>
      <c r="C634" s="30"/>
      <c r="E634" s="31"/>
      <c r="F634" s="2"/>
      <c r="G634" s="1"/>
      <c r="H634" s="1"/>
      <c r="I634" s="32"/>
    </row>
    <row r="635" spans="2:9" ht="14.25" customHeight="1">
      <c r="B635" s="29"/>
      <c r="C635" s="30"/>
      <c r="E635" s="31"/>
      <c r="F635" s="2"/>
      <c r="G635" s="1"/>
      <c r="H635" s="1"/>
      <c r="I635" s="32"/>
    </row>
    <row r="636" spans="2:9" ht="14.25" customHeight="1">
      <c r="B636" s="29"/>
      <c r="C636" s="30"/>
      <c r="E636" s="31"/>
      <c r="F636" s="2"/>
      <c r="G636" s="1"/>
      <c r="H636" s="1"/>
      <c r="I636" s="32"/>
    </row>
    <row r="637" spans="2:9" ht="14.25" customHeight="1">
      <c r="B637" s="29"/>
      <c r="C637" s="30"/>
      <c r="E637" s="31"/>
      <c r="F637" s="2"/>
      <c r="G637" s="1"/>
      <c r="H637" s="1"/>
      <c r="I637" s="32"/>
    </row>
    <row r="638" spans="2:9" ht="14.25" customHeight="1">
      <c r="B638" s="29"/>
      <c r="C638" s="30"/>
      <c r="E638" s="31"/>
      <c r="F638" s="2"/>
      <c r="G638" s="1"/>
      <c r="H638" s="1"/>
      <c r="I638" s="32"/>
    </row>
    <row r="639" spans="2:9" ht="14.25" customHeight="1">
      <c r="B639" s="29"/>
      <c r="C639" s="30"/>
      <c r="E639" s="31"/>
      <c r="F639" s="2"/>
      <c r="G639" s="1"/>
      <c r="H639" s="1"/>
      <c r="I639" s="32"/>
    </row>
    <row r="640" spans="2:9" ht="14.25" customHeight="1">
      <c r="B640" s="29"/>
      <c r="C640" s="30"/>
      <c r="E640" s="31"/>
      <c r="F640" s="2"/>
      <c r="G640" s="1"/>
      <c r="H640" s="1"/>
      <c r="I640" s="32"/>
    </row>
    <row r="641" spans="2:9" ht="14.25" customHeight="1">
      <c r="B641" s="29"/>
      <c r="C641" s="30"/>
      <c r="E641" s="31"/>
      <c r="F641" s="2"/>
      <c r="G641" s="1"/>
      <c r="H641" s="1"/>
      <c r="I641" s="32"/>
    </row>
    <row r="642" spans="2:9" ht="14.25" customHeight="1">
      <c r="B642" s="29"/>
      <c r="C642" s="30"/>
      <c r="E642" s="31"/>
      <c r="F642" s="2"/>
      <c r="G642" s="1"/>
      <c r="H642" s="1"/>
      <c r="I642" s="32"/>
    </row>
    <row r="643" spans="2:9" ht="14.25" customHeight="1">
      <c r="B643" s="29"/>
      <c r="C643" s="30"/>
      <c r="E643" s="31"/>
      <c r="F643" s="2"/>
      <c r="G643" s="1"/>
      <c r="H643" s="1"/>
      <c r="I643" s="32"/>
    </row>
    <row r="644" spans="2:9" ht="14.25" customHeight="1">
      <c r="B644" s="29"/>
      <c r="C644" s="30"/>
      <c r="E644" s="31"/>
      <c r="F644" s="2"/>
      <c r="G644" s="1"/>
      <c r="H644" s="1"/>
      <c r="I644" s="32"/>
    </row>
    <row r="645" spans="2:9" ht="14.25" customHeight="1">
      <c r="B645" s="29"/>
      <c r="C645" s="30"/>
      <c r="E645" s="31"/>
      <c r="F645" s="2"/>
      <c r="G645" s="1"/>
      <c r="H645" s="1"/>
      <c r="I645" s="32"/>
    </row>
    <row r="646" spans="2:9" ht="14.25" customHeight="1">
      <c r="B646" s="29"/>
      <c r="C646" s="30"/>
      <c r="E646" s="31"/>
      <c r="F646" s="2"/>
      <c r="G646" s="1"/>
      <c r="H646" s="1"/>
      <c r="I646" s="32"/>
    </row>
    <row r="647" spans="2:9" ht="14.25" customHeight="1">
      <c r="B647" s="29"/>
      <c r="C647" s="30"/>
      <c r="E647" s="31"/>
      <c r="F647" s="2"/>
      <c r="G647" s="1"/>
      <c r="H647" s="1"/>
      <c r="I647" s="32"/>
    </row>
    <row r="648" spans="2:9" ht="14.25" customHeight="1">
      <c r="B648" s="29"/>
      <c r="C648" s="30"/>
      <c r="E648" s="31"/>
      <c r="F648" s="2"/>
      <c r="G648" s="1"/>
      <c r="H648" s="1"/>
      <c r="I648" s="32"/>
    </row>
    <row r="649" spans="2:9" ht="14.25" customHeight="1">
      <c r="B649" s="29"/>
      <c r="C649" s="30"/>
      <c r="E649" s="31"/>
      <c r="F649" s="2"/>
      <c r="G649" s="1"/>
      <c r="H649" s="1"/>
      <c r="I649" s="32"/>
    </row>
    <row r="650" spans="2:9" ht="14.25" customHeight="1">
      <c r="B650" s="29"/>
      <c r="C650" s="30"/>
      <c r="E650" s="31"/>
      <c r="F650" s="2"/>
      <c r="G650" s="1"/>
      <c r="H650" s="1"/>
      <c r="I650" s="32"/>
    </row>
    <row r="651" spans="2:9" ht="14.25" customHeight="1">
      <c r="B651" s="29"/>
      <c r="C651" s="30"/>
      <c r="E651" s="31"/>
      <c r="F651" s="2"/>
      <c r="G651" s="1"/>
      <c r="H651" s="1"/>
      <c r="I651" s="32"/>
    </row>
    <row r="652" spans="2:9" ht="14.25" customHeight="1">
      <c r="B652" s="29"/>
      <c r="C652" s="30"/>
      <c r="E652" s="31"/>
      <c r="F652" s="2"/>
      <c r="G652" s="1"/>
      <c r="H652" s="1"/>
      <c r="I652" s="32"/>
    </row>
    <row r="653" spans="2:9" ht="14.25" customHeight="1">
      <c r="B653" s="29"/>
      <c r="C653" s="30"/>
      <c r="E653" s="31"/>
      <c r="F653" s="2"/>
      <c r="G653" s="1"/>
      <c r="H653" s="1"/>
      <c r="I653" s="32"/>
    </row>
    <row r="654" spans="2:9" ht="14.25" customHeight="1">
      <c r="B654" s="29"/>
      <c r="C654" s="30"/>
      <c r="E654" s="31"/>
      <c r="F654" s="2"/>
      <c r="G654" s="1"/>
      <c r="H654" s="1"/>
      <c r="I654" s="32"/>
    </row>
    <row r="655" spans="2:9" ht="14.25" customHeight="1">
      <c r="B655" s="29"/>
      <c r="C655" s="30"/>
      <c r="E655" s="31"/>
      <c r="F655" s="2"/>
      <c r="G655" s="1"/>
      <c r="H655" s="1"/>
      <c r="I655" s="32"/>
    </row>
    <row r="656" spans="2:9" ht="14.25" customHeight="1">
      <c r="B656" s="29"/>
      <c r="C656" s="30"/>
      <c r="E656" s="31"/>
      <c r="F656" s="2"/>
      <c r="G656" s="1"/>
      <c r="H656" s="1"/>
      <c r="I656" s="32"/>
    </row>
    <row r="657" spans="2:9" ht="14.25" customHeight="1">
      <c r="B657" s="29"/>
      <c r="C657" s="30"/>
      <c r="E657" s="31"/>
      <c r="F657" s="2"/>
      <c r="G657" s="1"/>
      <c r="H657" s="1"/>
      <c r="I657" s="32"/>
    </row>
    <row r="658" spans="2:9" ht="14.25" customHeight="1">
      <c r="B658" s="29"/>
      <c r="C658" s="30"/>
      <c r="E658" s="31"/>
      <c r="F658" s="2"/>
      <c r="G658" s="1"/>
      <c r="H658" s="1"/>
      <c r="I658" s="32"/>
    </row>
    <row r="659" spans="2:9" ht="14.25" customHeight="1">
      <c r="B659" s="29"/>
      <c r="C659" s="30"/>
      <c r="E659" s="31"/>
      <c r="F659" s="2"/>
      <c r="G659" s="1"/>
      <c r="H659" s="1"/>
      <c r="I659" s="32"/>
    </row>
    <row r="660" spans="2:9" ht="14.25" customHeight="1">
      <c r="B660" s="29"/>
      <c r="C660" s="30"/>
      <c r="E660" s="31"/>
      <c r="F660" s="2"/>
      <c r="G660" s="1"/>
      <c r="H660" s="1"/>
      <c r="I660" s="32"/>
    </row>
    <row r="661" spans="2:9" ht="14.25" customHeight="1">
      <c r="B661" s="29"/>
      <c r="C661" s="30"/>
      <c r="E661" s="31"/>
      <c r="F661" s="2"/>
      <c r="G661" s="1"/>
      <c r="H661" s="1"/>
      <c r="I661" s="32"/>
    </row>
    <row r="662" spans="2:9" ht="14.25" customHeight="1">
      <c r="B662" s="29"/>
      <c r="C662" s="30"/>
      <c r="E662" s="31"/>
      <c r="F662" s="2"/>
      <c r="G662" s="1"/>
      <c r="H662" s="1"/>
      <c r="I662" s="32"/>
    </row>
    <row r="663" spans="2:9" ht="14.25" customHeight="1">
      <c r="B663" s="29"/>
      <c r="C663" s="30"/>
      <c r="E663" s="31"/>
      <c r="F663" s="2"/>
      <c r="G663" s="1"/>
      <c r="H663" s="1"/>
      <c r="I663" s="32"/>
    </row>
    <row r="664" spans="2:9" ht="14.25" customHeight="1">
      <c r="B664" s="29"/>
      <c r="C664" s="30"/>
      <c r="E664" s="31"/>
      <c r="F664" s="2"/>
      <c r="G664" s="1"/>
      <c r="H664" s="1"/>
      <c r="I664" s="32"/>
    </row>
    <row r="665" spans="2:9" ht="14.25" customHeight="1">
      <c r="B665" s="29"/>
      <c r="C665" s="30"/>
      <c r="E665" s="31"/>
      <c r="F665" s="2"/>
      <c r="G665" s="1"/>
      <c r="H665" s="1"/>
      <c r="I665" s="32"/>
    </row>
    <row r="666" spans="2:9" ht="14.25" customHeight="1">
      <c r="B666" s="29"/>
      <c r="C666" s="30"/>
      <c r="E666" s="31"/>
      <c r="F666" s="2"/>
      <c r="G666" s="1"/>
      <c r="H666" s="1"/>
      <c r="I666" s="32"/>
    </row>
    <row r="667" spans="2:9" ht="14.25" customHeight="1">
      <c r="B667" s="29"/>
      <c r="C667" s="30"/>
      <c r="E667" s="31"/>
      <c r="F667" s="2"/>
      <c r="G667" s="1"/>
      <c r="H667" s="1"/>
      <c r="I667" s="32"/>
    </row>
    <row r="668" spans="2:9" ht="14.25" customHeight="1">
      <c r="B668" s="29"/>
      <c r="C668" s="30"/>
      <c r="E668" s="31"/>
      <c r="F668" s="2"/>
      <c r="G668" s="1"/>
      <c r="H668" s="1"/>
      <c r="I668" s="32"/>
    </row>
    <row r="669" spans="2:9" ht="14.25" customHeight="1">
      <c r="B669" s="29"/>
      <c r="C669" s="30"/>
      <c r="E669" s="31"/>
      <c r="F669" s="2"/>
      <c r="G669" s="1"/>
      <c r="H669" s="1"/>
      <c r="I669" s="32"/>
    </row>
    <row r="670" spans="2:9" ht="14.25" customHeight="1">
      <c r="B670" s="29"/>
      <c r="C670" s="30"/>
      <c r="E670" s="31"/>
      <c r="F670" s="2"/>
      <c r="G670" s="1"/>
      <c r="H670" s="1"/>
      <c r="I670" s="32"/>
    </row>
    <row r="671" spans="2:9" ht="14.25" customHeight="1">
      <c r="B671" s="29"/>
      <c r="C671" s="30"/>
      <c r="E671" s="31"/>
      <c r="F671" s="2"/>
      <c r="G671" s="1"/>
      <c r="H671" s="1"/>
      <c r="I671" s="32"/>
    </row>
    <row r="672" spans="2:9" ht="14.25" customHeight="1">
      <c r="B672" s="29"/>
      <c r="C672" s="30"/>
      <c r="E672" s="31"/>
      <c r="F672" s="2"/>
      <c r="G672" s="1"/>
      <c r="H672" s="1"/>
      <c r="I672" s="32"/>
    </row>
    <row r="673" spans="2:9" ht="14.25" customHeight="1">
      <c r="B673" s="29"/>
      <c r="C673" s="30"/>
      <c r="E673" s="31"/>
      <c r="F673" s="2"/>
      <c r="G673" s="1"/>
      <c r="H673" s="1"/>
      <c r="I673" s="32"/>
    </row>
    <row r="674" spans="2:9" ht="14.25" customHeight="1">
      <c r="B674" s="29"/>
      <c r="C674" s="30"/>
      <c r="E674" s="31"/>
      <c r="F674" s="2"/>
      <c r="G674" s="1"/>
      <c r="H674" s="1"/>
      <c r="I674" s="32"/>
    </row>
    <row r="675" spans="2:9" ht="14.25" customHeight="1">
      <c r="B675" s="29"/>
      <c r="C675" s="30"/>
      <c r="E675" s="31"/>
      <c r="F675" s="2"/>
      <c r="G675" s="1"/>
      <c r="H675" s="1"/>
      <c r="I675" s="32"/>
    </row>
    <row r="676" spans="2:9" ht="14.25" customHeight="1">
      <c r="B676" s="29"/>
      <c r="C676" s="30"/>
      <c r="E676" s="31"/>
      <c r="F676" s="2"/>
      <c r="G676" s="1"/>
      <c r="H676" s="1"/>
      <c r="I676" s="32"/>
    </row>
    <row r="677" spans="2:9" ht="14.25" customHeight="1">
      <c r="B677" s="29"/>
      <c r="C677" s="30"/>
      <c r="E677" s="31"/>
      <c r="F677" s="2"/>
      <c r="G677" s="1"/>
      <c r="H677" s="1"/>
      <c r="I677" s="32"/>
    </row>
    <row r="678" spans="2:9" ht="14.25" customHeight="1">
      <c r="B678" s="29"/>
      <c r="C678" s="30"/>
      <c r="E678" s="31"/>
      <c r="F678" s="2"/>
      <c r="G678" s="1"/>
      <c r="H678" s="1"/>
      <c r="I678" s="32"/>
    </row>
    <row r="679" spans="2:9" ht="14.25" customHeight="1">
      <c r="B679" s="29"/>
      <c r="C679" s="30"/>
      <c r="E679" s="31"/>
      <c r="F679" s="2"/>
      <c r="G679" s="1"/>
      <c r="H679" s="1"/>
      <c r="I679" s="32"/>
    </row>
    <row r="680" spans="2:9" ht="14.25" customHeight="1">
      <c r="B680" s="29"/>
      <c r="C680" s="30"/>
      <c r="E680" s="31"/>
      <c r="F680" s="2"/>
      <c r="G680" s="1"/>
      <c r="H680" s="1"/>
      <c r="I680" s="32"/>
    </row>
    <row r="681" spans="2:9" ht="14.25" customHeight="1">
      <c r="B681" s="29"/>
      <c r="C681" s="30"/>
      <c r="E681" s="31"/>
      <c r="F681" s="2"/>
      <c r="G681" s="1"/>
      <c r="H681" s="1"/>
      <c r="I681" s="32"/>
    </row>
    <row r="682" spans="2:9" ht="14.25" customHeight="1">
      <c r="B682" s="29"/>
      <c r="C682" s="30"/>
      <c r="E682" s="31"/>
      <c r="F682" s="2"/>
      <c r="G682" s="1"/>
      <c r="H682" s="1"/>
      <c r="I682" s="32"/>
    </row>
    <row r="683" spans="2:9" ht="14.25" customHeight="1">
      <c r="B683" s="29"/>
      <c r="C683" s="30"/>
      <c r="E683" s="31"/>
      <c r="F683" s="2"/>
      <c r="G683" s="1"/>
      <c r="H683" s="1"/>
      <c r="I683" s="32"/>
    </row>
    <row r="684" spans="2:9" ht="14.25" customHeight="1">
      <c r="B684" s="29"/>
      <c r="C684" s="30"/>
      <c r="E684" s="31"/>
      <c r="F684" s="2"/>
      <c r="G684" s="1"/>
      <c r="H684" s="1"/>
      <c r="I684" s="32"/>
    </row>
    <row r="685" spans="2:9" ht="14.25" customHeight="1">
      <c r="B685" s="29"/>
      <c r="C685" s="30"/>
      <c r="E685" s="31"/>
      <c r="F685" s="2"/>
      <c r="G685" s="1"/>
      <c r="H685" s="1"/>
      <c r="I685" s="32"/>
    </row>
    <row r="686" spans="2:9" ht="14.25" customHeight="1">
      <c r="B686" s="29"/>
      <c r="C686" s="30"/>
      <c r="E686" s="31"/>
      <c r="F686" s="2"/>
      <c r="G686" s="1"/>
      <c r="H686" s="1"/>
      <c r="I686" s="32"/>
    </row>
    <row r="687" spans="2:9" ht="14.25" customHeight="1">
      <c r="B687" s="29"/>
      <c r="C687" s="30"/>
      <c r="E687" s="31"/>
      <c r="F687" s="2"/>
      <c r="G687" s="1"/>
      <c r="H687" s="1"/>
      <c r="I687" s="32"/>
    </row>
    <row r="688" spans="2:9" ht="14.25" customHeight="1">
      <c r="B688" s="29"/>
      <c r="C688" s="30"/>
      <c r="E688" s="31"/>
      <c r="F688" s="2"/>
      <c r="G688" s="1"/>
      <c r="H688" s="1"/>
      <c r="I688" s="32"/>
    </row>
    <row r="689" spans="2:9" ht="14.25" customHeight="1">
      <c r="B689" s="29"/>
      <c r="C689" s="30"/>
      <c r="E689" s="31"/>
      <c r="F689" s="2"/>
      <c r="G689" s="1"/>
      <c r="H689" s="1"/>
      <c r="I689" s="32"/>
    </row>
    <row r="690" spans="2:9" ht="14.25" customHeight="1">
      <c r="B690" s="29"/>
      <c r="C690" s="30"/>
      <c r="E690" s="31"/>
      <c r="F690" s="2"/>
      <c r="G690" s="1"/>
      <c r="H690" s="1"/>
      <c r="I690" s="32"/>
    </row>
    <row r="691" spans="2:9" ht="14.25" customHeight="1">
      <c r="B691" s="29"/>
      <c r="C691" s="30"/>
      <c r="E691" s="31"/>
      <c r="F691" s="2"/>
      <c r="G691" s="1"/>
      <c r="H691" s="1"/>
      <c r="I691" s="32"/>
    </row>
    <row r="692" spans="2:9" ht="14.25" customHeight="1">
      <c r="B692" s="29"/>
      <c r="C692" s="30"/>
      <c r="E692" s="31"/>
      <c r="F692" s="2"/>
      <c r="G692" s="1"/>
      <c r="H692" s="1"/>
      <c r="I692" s="32"/>
    </row>
    <row r="693" spans="2:9" ht="14.25" customHeight="1">
      <c r="B693" s="29"/>
      <c r="C693" s="30"/>
      <c r="E693" s="31"/>
      <c r="F693" s="2"/>
      <c r="G693" s="1"/>
      <c r="H693" s="1"/>
      <c r="I693" s="32"/>
    </row>
    <row r="694" spans="2:9" ht="14.25" customHeight="1">
      <c r="B694" s="29"/>
      <c r="C694" s="30"/>
      <c r="E694" s="31"/>
      <c r="F694" s="2"/>
      <c r="G694" s="1"/>
      <c r="H694" s="1"/>
      <c r="I694" s="32"/>
    </row>
    <row r="695" spans="2:9" ht="14.25" customHeight="1">
      <c r="B695" s="29"/>
      <c r="C695" s="30"/>
      <c r="E695" s="31"/>
      <c r="F695" s="2"/>
      <c r="G695" s="1"/>
      <c r="H695" s="1"/>
      <c r="I695" s="32"/>
    </row>
    <row r="696" spans="2:9" ht="14.25" customHeight="1">
      <c r="B696" s="29"/>
      <c r="C696" s="30"/>
      <c r="E696" s="31"/>
      <c r="F696" s="2"/>
      <c r="G696" s="1"/>
      <c r="H696" s="1"/>
      <c r="I696" s="32"/>
    </row>
    <row r="697" spans="2:9" ht="14.25" customHeight="1">
      <c r="B697" s="29"/>
      <c r="C697" s="30"/>
      <c r="E697" s="31"/>
      <c r="F697" s="2"/>
      <c r="G697" s="1"/>
      <c r="H697" s="1"/>
      <c r="I697" s="32"/>
    </row>
    <row r="698" spans="2:9" ht="14.25" customHeight="1">
      <c r="B698" s="29"/>
      <c r="C698" s="30"/>
      <c r="E698" s="31"/>
      <c r="F698" s="2"/>
      <c r="G698" s="1"/>
      <c r="H698" s="1"/>
      <c r="I698" s="32"/>
    </row>
    <row r="699" spans="2:9" ht="14.25" customHeight="1">
      <c r="B699" s="29"/>
      <c r="C699" s="30"/>
      <c r="E699" s="31"/>
      <c r="F699" s="2"/>
      <c r="G699" s="1"/>
      <c r="H699" s="1"/>
      <c r="I699" s="32"/>
    </row>
    <row r="700" spans="2:9" ht="14.25" customHeight="1">
      <c r="B700" s="29"/>
      <c r="C700" s="30"/>
      <c r="E700" s="31"/>
      <c r="F700" s="2"/>
      <c r="G700" s="1"/>
      <c r="H700" s="1"/>
      <c r="I700" s="32"/>
    </row>
    <row r="701" spans="2:9" ht="14.25" customHeight="1">
      <c r="B701" s="29"/>
      <c r="C701" s="30"/>
      <c r="E701" s="31"/>
      <c r="F701" s="2"/>
      <c r="G701" s="1"/>
      <c r="H701" s="1"/>
      <c r="I701" s="32"/>
    </row>
    <row r="702" spans="2:9" ht="14.25" customHeight="1">
      <c r="B702" s="29"/>
      <c r="C702" s="30"/>
      <c r="E702" s="31"/>
      <c r="F702" s="2"/>
      <c r="G702" s="1"/>
      <c r="H702" s="1"/>
      <c r="I702" s="32"/>
    </row>
    <row r="703" spans="2:9" ht="14.25" customHeight="1">
      <c r="B703" s="29"/>
      <c r="C703" s="30"/>
      <c r="E703" s="31"/>
      <c r="F703" s="2"/>
      <c r="G703" s="1"/>
      <c r="H703" s="1"/>
      <c r="I703" s="32"/>
    </row>
    <row r="704" spans="2:9" ht="14.25" customHeight="1">
      <c r="B704" s="29"/>
      <c r="C704" s="30"/>
      <c r="E704" s="31"/>
      <c r="F704" s="2"/>
      <c r="G704" s="1"/>
      <c r="H704" s="1"/>
      <c r="I704" s="32"/>
    </row>
    <row r="705" spans="2:9" ht="14.25" customHeight="1">
      <c r="B705" s="29"/>
      <c r="C705" s="30"/>
      <c r="E705" s="31"/>
      <c r="F705" s="2"/>
      <c r="G705" s="1"/>
      <c r="H705" s="1"/>
      <c r="I705" s="32"/>
    </row>
    <row r="706" spans="2:9" ht="14.25" customHeight="1">
      <c r="B706" s="29"/>
      <c r="C706" s="30"/>
      <c r="E706" s="31"/>
      <c r="F706" s="2"/>
      <c r="G706" s="1"/>
      <c r="H706" s="1"/>
      <c r="I706" s="32"/>
    </row>
    <row r="707" spans="2:9" ht="14.25" customHeight="1">
      <c r="B707" s="29"/>
      <c r="C707" s="30"/>
      <c r="E707" s="31"/>
      <c r="F707" s="2"/>
      <c r="G707" s="1"/>
      <c r="H707" s="1"/>
      <c r="I707" s="32"/>
    </row>
    <row r="708" spans="2:9" ht="14.25" customHeight="1">
      <c r="B708" s="29"/>
      <c r="C708" s="30"/>
      <c r="E708" s="31"/>
      <c r="F708" s="2"/>
      <c r="G708" s="1"/>
      <c r="H708" s="1"/>
      <c r="I708" s="32"/>
    </row>
    <row r="709" spans="2:9" ht="14.25" customHeight="1">
      <c r="B709" s="29"/>
      <c r="C709" s="30"/>
      <c r="E709" s="31"/>
      <c r="F709" s="2"/>
      <c r="G709" s="1"/>
      <c r="H709" s="1"/>
      <c r="I709" s="32"/>
    </row>
    <row r="710" spans="2:9" ht="14.25" customHeight="1">
      <c r="B710" s="29"/>
      <c r="C710" s="30"/>
      <c r="E710" s="31"/>
      <c r="F710" s="2"/>
      <c r="G710" s="1"/>
      <c r="H710" s="1"/>
      <c r="I710" s="32"/>
    </row>
    <row r="711" spans="2:9" ht="14.25" customHeight="1">
      <c r="B711" s="29"/>
      <c r="C711" s="30"/>
      <c r="E711" s="31"/>
      <c r="F711" s="2"/>
      <c r="G711" s="1"/>
      <c r="H711" s="1"/>
      <c r="I711" s="32"/>
    </row>
    <row r="712" spans="2:9" ht="14.25" customHeight="1">
      <c r="B712" s="29"/>
      <c r="C712" s="30"/>
      <c r="E712" s="31"/>
      <c r="F712" s="2"/>
      <c r="G712" s="1"/>
      <c r="H712" s="1"/>
      <c r="I712" s="32"/>
    </row>
    <row r="713" spans="2:9" ht="14.25" customHeight="1">
      <c r="B713" s="29"/>
      <c r="C713" s="30"/>
      <c r="E713" s="31"/>
      <c r="F713" s="2"/>
      <c r="G713" s="1"/>
      <c r="H713" s="1"/>
      <c r="I713" s="32"/>
    </row>
    <row r="714" spans="2:9" ht="14.25" customHeight="1">
      <c r="B714" s="29"/>
      <c r="C714" s="30"/>
      <c r="E714" s="31"/>
      <c r="F714" s="2"/>
      <c r="G714" s="1"/>
      <c r="H714" s="1"/>
      <c r="I714" s="32"/>
    </row>
    <row r="715" spans="2:9" ht="14.25" customHeight="1">
      <c r="B715" s="29"/>
      <c r="C715" s="30"/>
      <c r="E715" s="31"/>
      <c r="F715" s="2"/>
      <c r="G715" s="1"/>
      <c r="H715" s="1"/>
      <c r="I715" s="32"/>
    </row>
    <row r="716" spans="2:9" ht="14.25" customHeight="1">
      <c r="B716" s="29"/>
      <c r="C716" s="30"/>
      <c r="E716" s="31"/>
      <c r="F716" s="2"/>
      <c r="G716" s="1"/>
      <c r="H716" s="1"/>
      <c r="I716" s="32"/>
    </row>
    <row r="717" spans="2:9" ht="14.25" customHeight="1">
      <c r="B717" s="29"/>
      <c r="C717" s="30"/>
      <c r="E717" s="31"/>
      <c r="F717" s="2"/>
      <c r="G717" s="1"/>
      <c r="H717" s="1"/>
      <c r="I717" s="32"/>
    </row>
    <row r="718" spans="2:9" ht="14.25" customHeight="1">
      <c r="B718" s="29"/>
      <c r="C718" s="30"/>
      <c r="E718" s="31"/>
      <c r="F718" s="2"/>
      <c r="G718" s="1"/>
      <c r="H718" s="1"/>
      <c r="I718" s="32"/>
    </row>
    <row r="719" spans="2:9" ht="14.25" customHeight="1">
      <c r="B719" s="29"/>
      <c r="C719" s="30"/>
      <c r="E719" s="31"/>
      <c r="F719" s="2"/>
      <c r="G719" s="1"/>
      <c r="H719" s="1"/>
      <c r="I719" s="32"/>
    </row>
    <row r="720" spans="2:9" ht="14.25" customHeight="1">
      <c r="B720" s="29"/>
      <c r="C720" s="30"/>
      <c r="E720" s="31"/>
      <c r="F720" s="2"/>
      <c r="G720" s="1"/>
      <c r="H720" s="1"/>
      <c r="I720" s="32"/>
    </row>
    <row r="721" spans="2:9" ht="14.25" customHeight="1">
      <c r="B721" s="29"/>
      <c r="C721" s="30"/>
      <c r="E721" s="31"/>
      <c r="F721" s="2"/>
      <c r="G721" s="1"/>
      <c r="H721" s="1"/>
      <c r="I721" s="32"/>
    </row>
    <row r="722" spans="2:9" ht="14.25" customHeight="1">
      <c r="B722" s="29"/>
      <c r="C722" s="30"/>
      <c r="E722" s="31"/>
      <c r="F722" s="2"/>
      <c r="G722" s="1"/>
      <c r="H722" s="1"/>
      <c r="I722" s="32"/>
    </row>
    <row r="723" spans="2:9" ht="14.25" customHeight="1">
      <c r="B723" s="29"/>
      <c r="C723" s="30"/>
      <c r="E723" s="31"/>
      <c r="F723" s="2"/>
      <c r="G723" s="1"/>
      <c r="H723" s="1"/>
      <c r="I723" s="32"/>
    </row>
    <row r="724" spans="2:9" ht="14.25" customHeight="1">
      <c r="B724" s="29"/>
      <c r="C724" s="30"/>
      <c r="E724" s="31"/>
      <c r="F724" s="2"/>
      <c r="G724" s="1"/>
      <c r="H724" s="1"/>
      <c r="I724" s="32"/>
    </row>
    <row r="725" spans="2:9" ht="14.25" customHeight="1">
      <c r="B725" s="29"/>
      <c r="C725" s="30"/>
      <c r="E725" s="31"/>
      <c r="F725" s="2"/>
      <c r="G725" s="1"/>
      <c r="H725" s="1"/>
      <c r="I725" s="32"/>
    </row>
    <row r="726" spans="2:9" ht="14.25" customHeight="1">
      <c r="B726" s="29"/>
      <c r="C726" s="30"/>
      <c r="E726" s="31"/>
      <c r="F726" s="2"/>
      <c r="G726" s="1"/>
      <c r="H726" s="1"/>
      <c r="I726" s="32"/>
    </row>
    <row r="727" spans="2:9" ht="14.25" customHeight="1">
      <c r="B727" s="29"/>
      <c r="C727" s="30"/>
      <c r="E727" s="31"/>
      <c r="F727" s="2"/>
      <c r="G727" s="1"/>
      <c r="H727" s="1"/>
      <c r="I727" s="32"/>
    </row>
    <row r="728" spans="2:9" ht="14.25" customHeight="1">
      <c r="B728" s="29"/>
      <c r="C728" s="30"/>
      <c r="E728" s="31"/>
      <c r="F728" s="2"/>
      <c r="G728" s="1"/>
      <c r="H728" s="1"/>
      <c r="I728" s="32"/>
    </row>
    <row r="729" spans="2:9" ht="14.25" customHeight="1">
      <c r="B729" s="29"/>
      <c r="C729" s="30"/>
      <c r="E729" s="31"/>
      <c r="F729" s="2"/>
      <c r="G729" s="1"/>
      <c r="H729" s="1"/>
      <c r="I729" s="32"/>
    </row>
    <row r="730" spans="2:9" ht="14.25" customHeight="1">
      <c r="B730" s="29"/>
      <c r="C730" s="30"/>
      <c r="E730" s="31"/>
      <c r="F730" s="2"/>
      <c r="G730" s="1"/>
      <c r="H730" s="1"/>
      <c r="I730" s="32"/>
    </row>
    <row r="731" spans="2:9" ht="14.25" customHeight="1">
      <c r="B731" s="29"/>
      <c r="C731" s="30"/>
      <c r="E731" s="31"/>
      <c r="F731" s="2"/>
      <c r="G731" s="1"/>
      <c r="H731" s="1"/>
      <c r="I731" s="32"/>
    </row>
    <row r="732" spans="2:9" ht="14.25" customHeight="1">
      <c r="B732" s="29"/>
      <c r="C732" s="30"/>
      <c r="E732" s="31"/>
      <c r="F732" s="2"/>
      <c r="G732" s="1"/>
      <c r="H732" s="1"/>
      <c r="I732" s="32"/>
    </row>
    <row r="733" spans="2:9" ht="14.25" customHeight="1">
      <c r="B733" s="29"/>
      <c r="C733" s="30"/>
      <c r="E733" s="31"/>
      <c r="F733" s="2"/>
      <c r="G733" s="1"/>
      <c r="H733" s="1"/>
      <c r="I733" s="32"/>
    </row>
    <row r="734" spans="2:9" ht="14.25" customHeight="1">
      <c r="B734" s="29"/>
      <c r="C734" s="30"/>
      <c r="E734" s="31"/>
      <c r="F734" s="2"/>
      <c r="G734" s="1"/>
      <c r="H734" s="1"/>
      <c r="I734" s="32"/>
    </row>
    <row r="735" spans="2:9" ht="14.25" customHeight="1">
      <c r="B735" s="29"/>
      <c r="C735" s="30"/>
      <c r="E735" s="31"/>
      <c r="F735" s="2"/>
      <c r="G735" s="1"/>
      <c r="H735" s="1"/>
      <c r="I735" s="32"/>
    </row>
    <row r="736" spans="2:9" ht="14.25" customHeight="1">
      <c r="B736" s="29"/>
      <c r="C736" s="30"/>
      <c r="E736" s="31"/>
      <c r="F736" s="2"/>
      <c r="G736" s="1"/>
      <c r="H736" s="1"/>
      <c r="I736" s="32"/>
    </row>
    <row r="737" spans="2:9" ht="14.25" customHeight="1">
      <c r="B737" s="29"/>
      <c r="C737" s="30"/>
      <c r="E737" s="31"/>
      <c r="F737" s="2"/>
      <c r="G737" s="1"/>
      <c r="H737" s="1"/>
      <c r="I737" s="32"/>
    </row>
    <row r="738" spans="2:9" ht="14.25" customHeight="1">
      <c r="B738" s="29"/>
      <c r="C738" s="30"/>
      <c r="E738" s="31"/>
      <c r="F738" s="2"/>
      <c r="G738" s="1"/>
      <c r="H738" s="1"/>
      <c r="I738" s="32"/>
    </row>
    <row r="739" spans="2:9" ht="14.25" customHeight="1">
      <c r="B739" s="29"/>
      <c r="C739" s="30"/>
      <c r="E739" s="31"/>
      <c r="F739" s="2"/>
      <c r="G739" s="1"/>
      <c r="H739" s="1"/>
      <c r="I739" s="32"/>
    </row>
    <row r="740" spans="2:9" ht="14.25" customHeight="1">
      <c r="B740" s="29"/>
      <c r="C740" s="30"/>
      <c r="E740" s="31"/>
      <c r="F740" s="2"/>
      <c r="G740" s="1"/>
      <c r="H740" s="1"/>
      <c r="I740" s="32"/>
    </row>
    <row r="741" spans="2:9" ht="14.25" customHeight="1">
      <c r="B741" s="29"/>
      <c r="C741" s="30"/>
      <c r="E741" s="31"/>
      <c r="F741" s="2"/>
      <c r="G741" s="1"/>
      <c r="H741" s="1"/>
      <c r="I741" s="32"/>
    </row>
    <row r="742" spans="2:9" ht="14.25" customHeight="1">
      <c r="B742" s="29"/>
      <c r="C742" s="30"/>
      <c r="E742" s="31"/>
      <c r="F742" s="2"/>
      <c r="G742" s="1"/>
      <c r="H742" s="1"/>
      <c r="I742" s="32"/>
    </row>
    <row r="743" spans="2:9" ht="14.25" customHeight="1">
      <c r="B743" s="29"/>
      <c r="C743" s="30"/>
      <c r="E743" s="31"/>
      <c r="F743" s="2"/>
      <c r="G743" s="1"/>
      <c r="H743" s="1"/>
      <c r="I743" s="32"/>
    </row>
    <row r="744" spans="2:9" ht="14.25" customHeight="1">
      <c r="B744" s="29"/>
      <c r="C744" s="30"/>
      <c r="E744" s="31"/>
      <c r="F744" s="2"/>
      <c r="G744" s="1"/>
      <c r="H744" s="1"/>
      <c r="I744" s="32"/>
    </row>
    <row r="745" spans="2:9" ht="14.25" customHeight="1">
      <c r="B745" s="29"/>
      <c r="C745" s="30"/>
      <c r="E745" s="31"/>
      <c r="F745" s="2"/>
      <c r="G745" s="1"/>
      <c r="H745" s="1"/>
      <c r="I745" s="32"/>
    </row>
    <row r="746" spans="2:9" ht="14.25" customHeight="1">
      <c r="B746" s="29"/>
      <c r="C746" s="30"/>
      <c r="E746" s="31"/>
      <c r="F746" s="2"/>
      <c r="G746" s="1"/>
      <c r="H746" s="1"/>
      <c r="I746" s="32"/>
    </row>
    <row r="747" spans="2:9" ht="14.25" customHeight="1">
      <c r="B747" s="29"/>
      <c r="C747" s="30"/>
      <c r="E747" s="31"/>
      <c r="F747" s="2"/>
      <c r="G747" s="1"/>
      <c r="H747" s="1"/>
      <c r="I747" s="32"/>
    </row>
    <row r="748" spans="2:9" ht="14.25" customHeight="1">
      <c r="B748" s="29"/>
      <c r="C748" s="30"/>
      <c r="E748" s="31"/>
      <c r="F748" s="2"/>
      <c r="G748" s="1"/>
      <c r="H748" s="1"/>
      <c r="I748" s="32"/>
    </row>
    <row r="749" spans="2:9" ht="14.25" customHeight="1">
      <c r="B749" s="29"/>
      <c r="C749" s="30"/>
      <c r="E749" s="31"/>
      <c r="F749" s="2"/>
      <c r="G749" s="1"/>
      <c r="H749" s="1"/>
      <c r="I749" s="32"/>
    </row>
    <row r="750" spans="2:9" ht="14.25" customHeight="1">
      <c r="B750" s="29"/>
      <c r="C750" s="30"/>
      <c r="E750" s="31"/>
      <c r="F750" s="2"/>
      <c r="G750" s="1"/>
      <c r="H750" s="1"/>
      <c r="I750" s="32"/>
    </row>
    <row r="751" spans="2:9" ht="14.25" customHeight="1">
      <c r="B751" s="29"/>
      <c r="C751" s="30"/>
      <c r="E751" s="31"/>
      <c r="F751" s="2"/>
      <c r="G751" s="1"/>
      <c r="H751" s="1"/>
      <c r="I751" s="32"/>
    </row>
    <row r="752" spans="2:9" ht="14.25" customHeight="1">
      <c r="B752" s="29"/>
      <c r="C752" s="30"/>
      <c r="E752" s="31"/>
      <c r="F752" s="2"/>
      <c r="G752" s="1"/>
      <c r="H752" s="1"/>
      <c r="I752" s="32"/>
    </row>
    <row r="753" spans="2:9" ht="14.25" customHeight="1">
      <c r="B753" s="29"/>
      <c r="C753" s="30"/>
      <c r="E753" s="31"/>
      <c r="F753" s="2"/>
      <c r="G753" s="1"/>
      <c r="H753" s="1"/>
      <c r="I753" s="32"/>
    </row>
    <row r="754" spans="2:9" ht="14.25" customHeight="1">
      <c r="B754" s="29"/>
      <c r="C754" s="30"/>
      <c r="E754" s="31"/>
      <c r="F754" s="2"/>
      <c r="G754" s="1"/>
      <c r="H754" s="1"/>
      <c r="I754" s="32"/>
    </row>
    <row r="755" spans="2:9" ht="14.25" customHeight="1">
      <c r="B755" s="29"/>
      <c r="C755" s="30"/>
      <c r="E755" s="31"/>
      <c r="F755" s="2"/>
      <c r="G755" s="1"/>
      <c r="H755" s="1"/>
      <c r="I755" s="32"/>
    </row>
    <row r="756" spans="2:9" ht="14.25" customHeight="1">
      <c r="B756" s="29"/>
      <c r="C756" s="30"/>
      <c r="E756" s="31"/>
      <c r="F756" s="2"/>
      <c r="G756" s="1"/>
      <c r="H756" s="1"/>
      <c r="I756" s="32"/>
    </row>
    <row r="757" spans="2:9" ht="14.25" customHeight="1">
      <c r="B757" s="29"/>
      <c r="C757" s="30"/>
      <c r="E757" s="31"/>
      <c r="F757" s="2"/>
      <c r="G757" s="1"/>
      <c r="H757" s="1"/>
      <c r="I757" s="32"/>
    </row>
    <row r="758" spans="2:9" ht="14.25" customHeight="1">
      <c r="B758" s="29"/>
      <c r="C758" s="30"/>
      <c r="E758" s="31"/>
      <c r="F758" s="2"/>
      <c r="G758" s="1"/>
      <c r="H758" s="1"/>
      <c r="I758" s="32"/>
    </row>
    <row r="759" spans="2:9" ht="14.25" customHeight="1">
      <c r="B759" s="29"/>
      <c r="C759" s="30"/>
      <c r="E759" s="31"/>
      <c r="F759" s="2"/>
      <c r="G759" s="1"/>
      <c r="H759" s="1"/>
      <c r="I759" s="32"/>
    </row>
    <row r="760" spans="2:9" ht="14.25" customHeight="1">
      <c r="B760" s="29"/>
      <c r="C760" s="30"/>
      <c r="E760" s="31"/>
      <c r="F760" s="2"/>
      <c r="G760" s="1"/>
      <c r="H760" s="1"/>
      <c r="I760" s="32"/>
    </row>
    <row r="761" spans="2:9" ht="14.25" customHeight="1">
      <c r="B761" s="29"/>
      <c r="C761" s="30"/>
      <c r="E761" s="31"/>
      <c r="F761" s="2"/>
      <c r="G761" s="1"/>
      <c r="H761" s="1"/>
      <c r="I761" s="32"/>
    </row>
    <row r="762" spans="2:9" ht="14.25" customHeight="1">
      <c r="B762" s="29"/>
      <c r="C762" s="30"/>
      <c r="E762" s="31"/>
      <c r="F762" s="2"/>
      <c r="G762" s="1"/>
      <c r="H762" s="1"/>
      <c r="I762" s="32"/>
    </row>
    <row r="763" spans="2:9" ht="14.25" customHeight="1">
      <c r="B763" s="29"/>
      <c r="C763" s="30"/>
      <c r="E763" s="31"/>
      <c r="F763" s="2"/>
      <c r="G763" s="1"/>
      <c r="H763" s="1"/>
      <c r="I763" s="32"/>
    </row>
    <row r="764" spans="2:9" ht="14.25" customHeight="1">
      <c r="B764" s="29"/>
      <c r="C764" s="30"/>
      <c r="E764" s="31"/>
      <c r="F764" s="2"/>
      <c r="G764" s="1"/>
      <c r="H764" s="1"/>
      <c r="I764" s="32"/>
    </row>
    <row r="765" spans="2:9" ht="14.25" customHeight="1">
      <c r="B765" s="29"/>
      <c r="C765" s="30"/>
      <c r="E765" s="31"/>
      <c r="F765" s="2"/>
      <c r="G765" s="1"/>
      <c r="H765" s="1"/>
      <c r="I765" s="32"/>
    </row>
    <row r="766" spans="2:9" ht="14.25" customHeight="1">
      <c r="B766" s="29"/>
      <c r="C766" s="30"/>
      <c r="E766" s="31"/>
      <c r="F766" s="2"/>
      <c r="G766" s="1"/>
      <c r="H766" s="1"/>
      <c r="I766" s="32"/>
    </row>
    <row r="767" spans="2:9" ht="14.25" customHeight="1">
      <c r="B767" s="29"/>
      <c r="C767" s="30"/>
      <c r="E767" s="31"/>
      <c r="F767" s="2"/>
      <c r="G767" s="1"/>
      <c r="H767" s="1"/>
      <c r="I767" s="32"/>
    </row>
    <row r="768" spans="2:9" ht="14.25" customHeight="1">
      <c r="B768" s="29"/>
      <c r="C768" s="30"/>
      <c r="E768" s="31"/>
      <c r="F768" s="2"/>
      <c r="G768" s="1"/>
      <c r="H768" s="1"/>
      <c r="I768" s="32"/>
    </row>
    <row r="769" spans="2:9" ht="14.25" customHeight="1">
      <c r="B769" s="29"/>
      <c r="C769" s="30"/>
      <c r="E769" s="31"/>
      <c r="F769" s="2"/>
      <c r="G769" s="1"/>
      <c r="H769" s="1"/>
      <c r="I769" s="32"/>
    </row>
    <row r="770" spans="2:9" ht="14.25" customHeight="1">
      <c r="B770" s="29"/>
      <c r="C770" s="30"/>
      <c r="E770" s="31"/>
      <c r="F770" s="2"/>
      <c r="G770" s="1"/>
      <c r="H770" s="1"/>
      <c r="I770" s="32"/>
    </row>
    <row r="771" spans="2:9" ht="14.25" customHeight="1">
      <c r="B771" s="29"/>
      <c r="C771" s="30"/>
      <c r="E771" s="31"/>
      <c r="F771" s="2"/>
      <c r="G771" s="1"/>
      <c r="H771" s="1"/>
      <c r="I771" s="32"/>
    </row>
    <row r="772" spans="2:9" ht="14.25" customHeight="1">
      <c r="B772" s="29"/>
      <c r="C772" s="30"/>
      <c r="E772" s="31"/>
      <c r="F772" s="2"/>
      <c r="G772" s="1"/>
      <c r="H772" s="1"/>
      <c r="I772" s="32"/>
    </row>
    <row r="773" spans="2:9" ht="14.25" customHeight="1">
      <c r="B773" s="29"/>
      <c r="C773" s="30"/>
      <c r="E773" s="31"/>
      <c r="F773" s="2"/>
      <c r="G773" s="1"/>
      <c r="H773" s="1"/>
      <c r="I773" s="32"/>
    </row>
    <row r="774" spans="2:9" ht="14.25" customHeight="1">
      <c r="B774" s="29"/>
      <c r="C774" s="30"/>
      <c r="E774" s="31"/>
      <c r="F774" s="2"/>
      <c r="G774" s="1"/>
      <c r="H774" s="1"/>
      <c r="I774" s="32"/>
    </row>
    <row r="775" spans="2:9" ht="14.25" customHeight="1">
      <c r="B775" s="29"/>
      <c r="C775" s="30"/>
      <c r="E775" s="31"/>
      <c r="F775" s="2"/>
      <c r="G775" s="1"/>
      <c r="H775" s="1"/>
      <c r="I775" s="32"/>
    </row>
    <row r="776" spans="2:9" ht="14.25" customHeight="1">
      <c r="B776" s="29"/>
      <c r="C776" s="30"/>
      <c r="E776" s="31"/>
      <c r="F776" s="2"/>
      <c r="G776" s="1"/>
      <c r="H776" s="1"/>
      <c r="I776" s="32"/>
    </row>
    <row r="777" spans="2:9" ht="14.25" customHeight="1">
      <c r="B777" s="29"/>
      <c r="C777" s="30"/>
      <c r="E777" s="31"/>
      <c r="F777" s="2"/>
      <c r="G777" s="1"/>
      <c r="H777" s="1"/>
      <c r="I777" s="32"/>
    </row>
    <row r="778" spans="2:9" ht="14.25" customHeight="1">
      <c r="B778" s="29"/>
      <c r="C778" s="30"/>
      <c r="E778" s="31"/>
      <c r="F778" s="2"/>
      <c r="G778" s="1"/>
      <c r="H778" s="1"/>
      <c r="I778" s="32"/>
    </row>
    <row r="779" spans="2:9" ht="14.25" customHeight="1">
      <c r="B779" s="29"/>
      <c r="C779" s="30"/>
      <c r="E779" s="31"/>
      <c r="F779" s="2"/>
      <c r="G779" s="1"/>
      <c r="H779" s="1"/>
      <c r="I779" s="32"/>
    </row>
    <row r="780" spans="2:9" ht="14.25" customHeight="1">
      <c r="B780" s="29"/>
      <c r="C780" s="30"/>
      <c r="E780" s="31"/>
      <c r="F780" s="2"/>
      <c r="G780" s="1"/>
      <c r="H780" s="1"/>
      <c r="I780" s="32"/>
    </row>
    <row r="781" spans="2:9" ht="14.25" customHeight="1">
      <c r="B781" s="29"/>
      <c r="C781" s="30"/>
      <c r="E781" s="31"/>
      <c r="F781" s="2"/>
      <c r="G781" s="1"/>
      <c r="H781" s="1"/>
      <c r="I781" s="32"/>
    </row>
    <row r="782" spans="2:9" ht="14.25" customHeight="1">
      <c r="B782" s="29"/>
      <c r="C782" s="30"/>
      <c r="E782" s="31"/>
      <c r="F782" s="2"/>
      <c r="G782" s="1"/>
      <c r="H782" s="1"/>
      <c r="I782" s="32"/>
    </row>
    <row r="783" spans="2:9" ht="14.25" customHeight="1">
      <c r="B783" s="29"/>
      <c r="C783" s="30"/>
      <c r="E783" s="31"/>
      <c r="F783" s="2"/>
      <c r="G783" s="1"/>
      <c r="H783" s="1"/>
      <c r="I783" s="32"/>
    </row>
    <row r="784" spans="2:9" ht="14.25" customHeight="1">
      <c r="B784" s="29"/>
      <c r="C784" s="30"/>
      <c r="E784" s="31"/>
      <c r="F784" s="2"/>
      <c r="G784" s="1"/>
      <c r="H784" s="1"/>
      <c r="I784" s="32"/>
    </row>
    <row r="785" spans="2:9" ht="14.25" customHeight="1">
      <c r="B785" s="29"/>
      <c r="C785" s="30"/>
      <c r="E785" s="31"/>
      <c r="F785" s="2"/>
      <c r="G785" s="1"/>
      <c r="H785" s="1"/>
      <c r="I785" s="32"/>
    </row>
    <row r="786" spans="2:9" ht="14.25" customHeight="1">
      <c r="B786" s="29"/>
      <c r="C786" s="30"/>
      <c r="E786" s="31"/>
      <c r="F786" s="2"/>
      <c r="G786" s="1"/>
      <c r="H786" s="1"/>
      <c r="I786" s="32"/>
    </row>
    <row r="787" spans="2:9" ht="14.25" customHeight="1">
      <c r="B787" s="29"/>
      <c r="C787" s="30"/>
      <c r="E787" s="31"/>
      <c r="F787" s="2"/>
      <c r="G787" s="1"/>
      <c r="H787" s="1"/>
      <c r="I787" s="32"/>
    </row>
    <row r="788" spans="2:9" ht="14.25" customHeight="1">
      <c r="B788" s="29"/>
      <c r="C788" s="30"/>
      <c r="E788" s="31"/>
      <c r="F788" s="2"/>
      <c r="G788" s="1"/>
      <c r="H788" s="1"/>
      <c r="I788" s="32"/>
    </row>
    <row r="789" spans="2:9" ht="14.25" customHeight="1">
      <c r="B789" s="29"/>
      <c r="C789" s="30"/>
      <c r="E789" s="31"/>
      <c r="F789" s="2"/>
      <c r="G789" s="1"/>
      <c r="H789" s="1"/>
      <c r="I789" s="32"/>
    </row>
    <row r="790" spans="2:9" ht="14.25" customHeight="1">
      <c r="B790" s="29"/>
      <c r="C790" s="30"/>
      <c r="E790" s="31"/>
      <c r="F790" s="2"/>
      <c r="G790" s="1"/>
      <c r="H790" s="1"/>
      <c r="I790" s="32"/>
    </row>
    <row r="791" spans="2:9" ht="14.25" customHeight="1">
      <c r="B791" s="29"/>
      <c r="C791" s="30"/>
      <c r="E791" s="31"/>
      <c r="F791" s="2"/>
      <c r="G791" s="1"/>
      <c r="H791" s="1"/>
      <c r="I791" s="32"/>
    </row>
    <row r="792" spans="2:9" ht="14.25" customHeight="1">
      <c r="B792" s="29"/>
      <c r="C792" s="30"/>
      <c r="E792" s="31"/>
      <c r="F792" s="2"/>
      <c r="G792" s="1"/>
      <c r="H792" s="1"/>
      <c r="I792" s="32"/>
    </row>
    <row r="793" spans="2:9" ht="14.25" customHeight="1">
      <c r="B793" s="29"/>
      <c r="C793" s="30"/>
      <c r="E793" s="31"/>
      <c r="F793" s="2"/>
      <c r="G793" s="1"/>
      <c r="H793" s="1"/>
      <c r="I793" s="32"/>
    </row>
    <row r="794" spans="2:9" ht="14.25" customHeight="1">
      <c r="B794" s="29"/>
      <c r="C794" s="30"/>
      <c r="E794" s="31"/>
      <c r="F794" s="2"/>
      <c r="G794" s="1"/>
      <c r="H794" s="1"/>
      <c r="I794" s="32"/>
    </row>
    <row r="795" spans="2:9" ht="14.25" customHeight="1">
      <c r="B795" s="29"/>
      <c r="C795" s="30"/>
      <c r="E795" s="31"/>
      <c r="F795" s="2"/>
      <c r="G795" s="1"/>
      <c r="H795" s="1"/>
      <c r="I795" s="32"/>
    </row>
    <row r="796" spans="2:9" ht="14.25" customHeight="1">
      <c r="B796" s="29"/>
      <c r="C796" s="30"/>
      <c r="E796" s="31"/>
      <c r="F796" s="2"/>
      <c r="G796" s="1"/>
      <c r="H796" s="1"/>
      <c r="I796" s="32"/>
    </row>
    <row r="797" spans="2:9" ht="14.25" customHeight="1">
      <c r="B797" s="29"/>
      <c r="C797" s="30"/>
      <c r="E797" s="31"/>
      <c r="F797" s="2"/>
      <c r="G797" s="1"/>
      <c r="H797" s="1"/>
      <c r="I797" s="32"/>
    </row>
    <row r="798" spans="2:9" ht="14.25" customHeight="1">
      <c r="B798" s="29"/>
      <c r="C798" s="30"/>
      <c r="E798" s="31"/>
      <c r="F798" s="2"/>
      <c r="G798" s="1"/>
      <c r="H798" s="1"/>
      <c r="I798" s="32"/>
    </row>
    <row r="799" spans="2:9" ht="14.25" customHeight="1">
      <c r="B799" s="29"/>
      <c r="C799" s="30"/>
      <c r="E799" s="31"/>
      <c r="F799" s="2"/>
      <c r="G799" s="1"/>
      <c r="H799" s="1"/>
      <c r="I799" s="32"/>
    </row>
    <row r="800" spans="2:9" ht="14.25" customHeight="1">
      <c r="B800" s="29"/>
      <c r="C800" s="30"/>
      <c r="E800" s="31"/>
      <c r="F800" s="2"/>
      <c r="G800" s="1"/>
      <c r="H800" s="1"/>
      <c r="I800" s="32"/>
    </row>
    <row r="801" spans="2:9" ht="14.25" customHeight="1">
      <c r="B801" s="29"/>
      <c r="C801" s="30"/>
      <c r="E801" s="31"/>
      <c r="F801" s="2"/>
      <c r="G801" s="1"/>
      <c r="H801" s="1"/>
      <c r="I801" s="32"/>
    </row>
    <row r="802" spans="2:9" ht="14.25" customHeight="1">
      <c r="B802" s="29"/>
      <c r="C802" s="30"/>
      <c r="E802" s="31"/>
      <c r="F802" s="2"/>
      <c r="G802" s="1"/>
      <c r="H802" s="1"/>
      <c r="I802" s="32"/>
    </row>
    <row r="803" spans="2:9" ht="14.25" customHeight="1">
      <c r="B803" s="29"/>
      <c r="C803" s="30"/>
      <c r="E803" s="31"/>
      <c r="F803" s="2"/>
      <c r="G803" s="1"/>
      <c r="H803" s="1"/>
      <c r="I803" s="32"/>
    </row>
    <row r="804" spans="2:9" ht="14.25" customHeight="1">
      <c r="B804" s="29"/>
      <c r="C804" s="30"/>
      <c r="E804" s="31"/>
      <c r="F804" s="2"/>
      <c r="G804" s="1"/>
      <c r="H804" s="1"/>
      <c r="I804" s="32"/>
    </row>
    <row r="805" spans="2:9" ht="14.25" customHeight="1">
      <c r="B805" s="29"/>
      <c r="C805" s="30"/>
      <c r="E805" s="31"/>
      <c r="F805" s="2"/>
      <c r="G805" s="1"/>
      <c r="H805" s="1"/>
      <c r="I805" s="32"/>
    </row>
    <row r="806" spans="2:9" ht="14.25" customHeight="1">
      <c r="B806" s="29"/>
      <c r="C806" s="30"/>
      <c r="E806" s="31"/>
      <c r="F806" s="2"/>
      <c r="G806" s="1"/>
      <c r="H806" s="1"/>
      <c r="I806" s="32"/>
    </row>
    <row r="807" spans="2:9" ht="14.25" customHeight="1">
      <c r="B807" s="29"/>
      <c r="C807" s="30"/>
      <c r="E807" s="31"/>
      <c r="F807" s="2"/>
      <c r="G807" s="1"/>
      <c r="H807" s="1"/>
      <c r="I807" s="32"/>
    </row>
    <row r="808" spans="2:9" ht="14.25" customHeight="1">
      <c r="B808" s="29"/>
      <c r="C808" s="30"/>
      <c r="E808" s="31"/>
      <c r="F808" s="2"/>
      <c r="G808" s="1"/>
      <c r="H808" s="1"/>
      <c r="I808" s="32"/>
    </row>
    <row r="809" spans="2:9" ht="14.25" customHeight="1">
      <c r="B809" s="29"/>
      <c r="C809" s="30"/>
      <c r="E809" s="31"/>
      <c r="F809" s="2"/>
      <c r="G809" s="1"/>
      <c r="H809" s="1"/>
      <c r="I809" s="32"/>
    </row>
    <row r="810" spans="2:9" ht="14.25" customHeight="1">
      <c r="B810" s="29"/>
      <c r="C810" s="30"/>
      <c r="E810" s="31"/>
      <c r="F810" s="2"/>
      <c r="G810" s="1"/>
      <c r="H810" s="1"/>
      <c r="I810" s="32"/>
    </row>
    <row r="811" spans="2:9" ht="14.25" customHeight="1">
      <c r="B811" s="29"/>
      <c r="C811" s="30"/>
      <c r="E811" s="31"/>
      <c r="F811" s="2"/>
      <c r="G811" s="1"/>
      <c r="H811" s="1"/>
      <c r="I811" s="32"/>
    </row>
    <row r="812" spans="2:9" ht="14.25" customHeight="1">
      <c r="B812" s="29"/>
      <c r="C812" s="30"/>
      <c r="E812" s="31"/>
      <c r="F812" s="2"/>
      <c r="G812" s="1"/>
      <c r="H812" s="1"/>
      <c r="I812" s="32"/>
    </row>
    <row r="813" spans="2:9" ht="14.25" customHeight="1">
      <c r="B813" s="29"/>
      <c r="C813" s="30"/>
      <c r="E813" s="31"/>
      <c r="F813" s="2"/>
      <c r="G813" s="1"/>
      <c r="H813" s="1"/>
      <c r="I813" s="32"/>
    </row>
    <row r="814" spans="2:9" ht="14.25" customHeight="1">
      <c r="B814" s="29"/>
      <c r="C814" s="30"/>
      <c r="E814" s="31"/>
      <c r="F814" s="2"/>
      <c r="G814" s="1"/>
      <c r="H814" s="1"/>
      <c r="I814" s="32"/>
    </row>
    <row r="815" spans="2:9" ht="14.25" customHeight="1">
      <c r="B815" s="29"/>
      <c r="C815" s="30"/>
      <c r="E815" s="31"/>
      <c r="F815" s="2"/>
      <c r="G815" s="1"/>
      <c r="H815" s="1"/>
      <c r="I815" s="32"/>
    </row>
    <row r="816" spans="2:9" ht="14.25" customHeight="1">
      <c r="B816" s="29"/>
      <c r="C816" s="30"/>
      <c r="E816" s="31"/>
      <c r="F816" s="2"/>
      <c r="G816" s="1"/>
      <c r="H816" s="1"/>
      <c r="I816" s="32"/>
    </row>
    <row r="817" spans="2:9" ht="14.25" customHeight="1">
      <c r="B817" s="29"/>
      <c r="C817" s="30"/>
      <c r="E817" s="31"/>
      <c r="F817" s="2"/>
      <c r="G817" s="1"/>
      <c r="H817" s="1"/>
      <c r="I817" s="32"/>
    </row>
    <row r="818" spans="2:9" ht="14.25" customHeight="1">
      <c r="B818" s="29"/>
      <c r="C818" s="30"/>
      <c r="E818" s="31"/>
      <c r="F818" s="2"/>
      <c r="G818" s="1"/>
      <c r="H818" s="1"/>
      <c r="I818" s="32"/>
    </row>
    <row r="819" spans="2:9" ht="14.25" customHeight="1">
      <c r="B819" s="29"/>
      <c r="C819" s="30"/>
      <c r="E819" s="31"/>
      <c r="F819" s="2"/>
      <c r="G819" s="1"/>
      <c r="H819" s="1"/>
      <c r="I819" s="32"/>
    </row>
    <row r="820" spans="2:9" ht="14.25" customHeight="1">
      <c r="B820" s="29"/>
      <c r="C820" s="30"/>
      <c r="E820" s="31"/>
      <c r="F820" s="2"/>
      <c r="G820" s="1"/>
      <c r="H820" s="1"/>
      <c r="I820" s="32"/>
    </row>
    <row r="821" spans="2:9" ht="14.25" customHeight="1">
      <c r="B821" s="29"/>
      <c r="C821" s="30"/>
      <c r="E821" s="31"/>
      <c r="F821" s="2"/>
      <c r="G821" s="1"/>
      <c r="H821" s="1"/>
      <c r="I821" s="32"/>
    </row>
    <row r="822" spans="2:9" ht="14.25" customHeight="1">
      <c r="B822" s="29"/>
      <c r="C822" s="30"/>
      <c r="E822" s="31"/>
      <c r="F822" s="2"/>
      <c r="G822" s="1"/>
      <c r="H822" s="1"/>
      <c r="I822" s="32"/>
    </row>
    <row r="823" spans="2:9" ht="14.25" customHeight="1">
      <c r="B823" s="29"/>
      <c r="C823" s="30"/>
      <c r="E823" s="31"/>
      <c r="F823" s="2"/>
      <c r="G823" s="1"/>
      <c r="H823" s="1"/>
      <c r="I823" s="32"/>
    </row>
    <row r="824" spans="2:9" ht="14.25" customHeight="1">
      <c r="B824" s="29"/>
      <c r="C824" s="30"/>
      <c r="E824" s="31"/>
      <c r="F824" s="2"/>
      <c r="G824" s="1"/>
      <c r="H824" s="1"/>
      <c r="I824" s="32"/>
    </row>
    <row r="825" spans="2:9" ht="14.25" customHeight="1">
      <c r="B825" s="29"/>
      <c r="C825" s="30"/>
      <c r="E825" s="31"/>
      <c r="F825" s="2"/>
      <c r="G825" s="1"/>
      <c r="H825" s="1"/>
      <c r="I825" s="32"/>
    </row>
    <row r="826" spans="2:9" ht="14.25" customHeight="1">
      <c r="B826" s="29"/>
      <c r="C826" s="30"/>
      <c r="E826" s="31"/>
      <c r="F826" s="2"/>
      <c r="G826" s="1"/>
      <c r="H826" s="1"/>
      <c r="I826" s="32"/>
    </row>
    <row r="827" spans="2:9" ht="14.25" customHeight="1">
      <c r="B827" s="29"/>
      <c r="C827" s="30"/>
      <c r="E827" s="31"/>
      <c r="F827" s="2"/>
      <c r="G827" s="1"/>
      <c r="H827" s="1"/>
      <c r="I827" s="32"/>
    </row>
    <row r="828" spans="2:9" ht="14.25" customHeight="1">
      <c r="B828" s="29"/>
      <c r="C828" s="30"/>
      <c r="E828" s="31"/>
      <c r="F828" s="2"/>
      <c r="G828" s="1"/>
      <c r="H828" s="1"/>
      <c r="I828" s="32"/>
    </row>
    <row r="829" spans="2:9" ht="14.25" customHeight="1">
      <c r="B829" s="29"/>
      <c r="C829" s="30"/>
      <c r="E829" s="31"/>
      <c r="F829" s="2"/>
      <c r="G829" s="1"/>
      <c r="H829" s="1"/>
      <c r="I829" s="32"/>
    </row>
    <row r="830" spans="2:9" ht="14.25" customHeight="1">
      <c r="B830" s="29"/>
      <c r="C830" s="30"/>
      <c r="E830" s="31"/>
      <c r="F830" s="2"/>
      <c r="G830" s="1"/>
      <c r="H830" s="1"/>
      <c r="I830" s="32"/>
    </row>
    <row r="831" spans="2:9" ht="14.25" customHeight="1">
      <c r="B831" s="29"/>
      <c r="C831" s="30"/>
      <c r="E831" s="31"/>
      <c r="F831" s="2"/>
      <c r="G831" s="1"/>
      <c r="H831" s="1"/>
      <c r="I831" s="32"/>
    </row>
    <row r="832" spans="2:9" ht="14.25" customHeight="1">
      <c r="B832" s="29"/>
      <c r="C832" s="30"/>
      <c r="E832" s="31"/>
      <c r="F832" s="2"/>
      <c r="G832" s="1"/>
      <c r="H832" s="1"/>
      <c r="I832" s="32"/>
    </row>
    <row r="833" spans="2:9" ht="14.25" customHeight="1">
      <c r="B833" s="29"/>
      <c r="C833" s="30"/>
      <c r="E833" s="31"/>
      <c r="F833" s="2"/>
      <c r="G833" s="1"/>
      <c r="H833" s="1"/>
      <c r="I833" s="32"/>
    </row>
    <row r="834" spans="2:9" ht="14.25" customHeight="1">
      <c r="B834" s="29"/>
      <c r="C834" s="30"/>
      <c r="E834" s="31"/>
      <c r="F834" s="2"/>
      <c r="G834" s="1"/>
      <c r="H834" s="1"/>
      <c r="I834" s="32"/>
    </row>
    <row r="835" spans="2:9" ht="14.25" customHeight="1">
      <c r="B835" s="29"/>
      <c r="C835" s="30"/>
      <c r="E835" s="31"/>
      <c r="F835" s="2"/>
      <c r="G835" s="1"/>
      <c r="H835" s="1"/>
      <c r="I835" s="32"/>
    </row>
    <row r="836" spans="2:9" ht="14.25" customHeight="1">
      <c r="B836" s="29"/>
      <c r="C836" s="30"/>
      <c r="E836" s="31"/>
      <c r="F836" s="2"/>
      <c r="G836" s="1"/>
      <c r="H836" s="1"/>
      <c r="I836" s="32"/>
    </row>
    <row r="837" spans="2:9" ht="14.25" customHeight="1">
      <c r="B837" s="29"/>
      <c r="C837" s="30"/>
      <c r="E837" s="31"/>
      <c r="F837" s="2"/>
      <c r="G837" s="1"/>
      <c r="H837" s="1"/>
      <c r="I837" s="32"/>
    </row>
    <row r="838" spans="2:9" ht="14.25" customHeight="1">
      <c r="B838" s="29"/>
      <c r="C838" s="30"/>
      <c r="E838" s="31"/>
      <c r="F838" s="2"/>
      <c r="G838" s="1"/>
      <c r="H838" s="1"/>
      <c r="I838" s="32"/>
    </row>
    <row r="839" spans="2:9" ht="14.25" customHeight="1">
      <c r="B839" s="29"/>
      <c r="C839" s="30"/>
      <c r="E839" s="31"/>
      <c r="F839" s="2"/>
      <c r="G839" s="1"/>
      <c r="H839" s="1"/>
      <c r="I839" s="32"/>
    </row>
    <row r="840" spans="2:9" ht="14.25" customHeight="1">
      <c r="B840" s="29"/>
      <c r="C840" s="30"/>
      <c r="E840" s="31"/>
      <c r="F840" s="2"/>
      <c r="G840" s="1"/>
      <c r="H840" s="1"/>
      <c r="I840" s="32"/>
    </row>
    <row r="841" spans="2:9" ht="14.25" customHeight="1">
      <c r="B841" s="29"/>
      <c r="C841" s="30"/>
      <c r="E841" s="31"/>
      <c r="F841" s="2"/>
      <c r="G841" s="1"/>
      <c r="H841" s="1"/>
      <c r="I841" s="32"/>
    </row>
    <row r="842" spans="2:9" ht="14.25" customHeight="1">
      <c r="B842" s="29"/>
      <c r="C842" s="30"/>
      <c r="E842" s="31"/>
      <c r="F842" s="2"/>
      <c r="G842" s="1"/>
      <c r="H842" s="1"/>
      <c r="I842" s="32"/>
    </row>
    <row r="843" spans="2:9" ht="14.25" customHeight="1">
      <c r="B843" s="29"/>
      <c r="C843" s="30"/>
      <c r="E843" s="31"/>
      <c r="F843" s="2"/>
      <c r="G843" s="1"/>
      <c r="H843" s="1"/>
      <c r="I843" s="32"/>
    </row>
    <row r="844" spans="2:9" ht="14.25" customHeight="1">
      <c r="B844" s="29"/>
      <c r="C844" s="30"/>
      <c r="E844" s="31"/>
      <c r="F844" s="2"/>
      <c r="G844" s="1"/>
      <c r="H844" s="1"/>
      <c r="I844" s="32"/>
    </row>
    <row r="845" spans="2:9" ht="14.25" customHeight="1">
      <c r="B845" s="29"/>
      <c r="C845" s="30"/>
      <c r="E845" s="31"/>
      <c r="F845" s="2"/>
      <c r="G845" s="1"/>
      <c r="H845" s="1"/>
      <c r="I845" s="32"/>
    </row>
    <row r="846" spans="2:9" ht="14.25" customHeight="1">
      <c r="B846" s="29"/>
      <c r="C846" s="30"/>
      <c r="E846" s="31"/>
      <c r="F846" s="2"/>
      <c r="G846" s="1"/>
      <c r="H846" s="1"/>
      <c r="I846" s="32"/>
    </row>
    <row r="847" spans="2:9" ht="14.25" customHeight="1">
      <c r="B847" s="29"/>
      <c r="C847" s="30"/>
      <c r="E847" s="31"/>
      <c r="F847" s="2"/>
      <c r="G847" s="1"/>
      <c r="H847" s="1"/>
      <c r="I847" s="32"/>
    </row>
    <row r="848" spans="2:9" ht="14.25" customHeight="1">
      <c r="B848" s="29"/>
      <c r="C848" s="30"/>
      <c r="E848" s="31"/>
      <c r="F848" s="2"/>
      <c r="G848" s="1"/>
      <c r="H848" s="1"/>
      <c r="I848" s="32"/>
    </row>
    <row r="849" spans="2:9" ht="14.25" customHeight="1">
      <c r="B849" s="29"/>
      <c r="C849" s="30"/>
      <c r="E849" s="31"/>
      <c r="F849" s="2"/>
      <c r="G849" s="1"/>
      <c r="H849" s="1"/>
      <c r="I849" s="32"/>
    </row>
    <row r="850" spans="2:9" ht="14.25" customHeight="1">
      <c r="B850" s="29"/>
      <c r="C850" s="30"/>
      <c r="E850" s="31"/>
      <c r="F850" s="2"/>
      <c r="G850" s="1"/>
      <c r="H850" s="1"/>
      <c r="I850" s="32"/>
    </row>
    <row r="851" spans="2:9" ht="14.25" customHeight="1">
      <c r="B851" s="29"/>
      <c r="C851" s="30"/>
      <c r="E851" s="31"/>
      <c r="F851" s="2"/>
      <c r="G851" s="1"/>
      <c r="H851" s="1"/>
      <c r="I851" s="32"/>
    </row>
    <row r="852" spans="2:9" ht="14.25" customHeight="1">
      <c r="B852" s="29"/>
      <c r="C852" s="30"/>
      <c r="E852" s="31"/>
      <c r="F852" s="2"/>
      <c r="G852" s="1"/>
      <c r="H852" s="1"/>
      <c r="I852" s="32"/>
    </row>
    <row r="853" spans="2:9" ht="14.25" customHeight="1">
      <c r="B853" s="29"/>
      <c r="C853" s="30"/>
      <c r="E853" s="31"/>
      <c r="F853" s="2"/>
      <c r="G853" s="1"/>
      <c r="H853" s="1"/>
      <c r="I853" s="32"/>
    </row>
    <row r="854" spans="2:9" ht="14.25" customHeight="1">
      <c r="B854" s="29"/>
      <c r="C854" s="30"/>
      <c r="E854" s="31"/>
      <c r="F854" s="2"/>
      <c r="G854" s="1"/>
      <c r="H854" s="1"/>
      <c r="I854" s="32"/>
    </row>
    <row r="855" spans="2:9" ht="14.25" customHeight="1">
      <c r="B855" s="29"/>
      <c r="C855" s="30"/>
      <c r="E855" s="31"/>
      <c r="F855" s="2"/>
      <c r="G855" s="1"/>
      <c r="H855" s="1"/>
      <c r="I855" s="32"/>
    </row>
    <row r="856" spans="2:9" ht="14.25" customHeight="1">
      <c r="B856" s="29"/>
      <c r="C856" s="30"/>
      <c r="E856" s="31"/>
      <c r="F856" s="2"/>
      <c r="G856" s="1"/>
      <c r="H856" s="1"/>
      <c r="I856" s="32"/>
    </row>
    <row r="857" spans="2:9" ht="14.25" customHeight="1">
      <c r="B857" s="29"/>
      <c r="C857" s="30"/>
      <c r="E857" s="31"/>
      <c r="F857" s="2"/>
      <c r="G857" s="1"/>
      <c r="H857" s="1"/>
      <c r="I857" s="32"/>
    </row>
    <row r="858" spans="2:9" ht="14.25" customHeight="1">
      <c r="B858" s="29"/>
      <c r="C858" s="30"/>
      <c r="E858" s="31"/>
      <c r="F858" s="2"/>
      <c r="G858" s="1"/>
      <c r="H858" s="1"/>
      <c r="I858" s="32"/>
    </row>
    <row r="859" spans="2:9" ht="14.25" customHeight="1">
      <c r="B859" s="29"/>
      <c r="C859" s="30"/>
      <c r="E859" s="31"/>
      <c r="F859" s="2"/>
      <c r="G859" s="1"/>
      <c r="H859" s="1"/>
      <c r="I859" s="32"/>
    </row>
    <row r="860" spans="2:9" ht="14.25" customHeight="1">
      <c r="B860" s="29"/>
      <c r="C860" s="30"/>
      <c r="E860" s="31"/>
      <c r="F860" s="2"/>
      <c r="G860" s="1"/>
      <c r="H860" s="1"/>
      <c r="I860" s="32"/>
    </row>
    <row r="861" spans="2:9" ht="14.25" customHeight="1">
      <c r="B861" s="29"/>
      <c r="C861" s="30"/>
      <c r="E861" s="31"/>
      <c r="F861" s="2"/>
      <c r="G861" s="1"/>
      <c r="H861" s="1"/>
      <c r="I861" s="32"/>
    </row>
    <row r="862" spans="2:9" ht="14.25" customHeight="1">
      <c r="B862" s="29"/>
      <c r="C862" s="30"/>
      <c r="E862" s="31"/>
      <c r="F862" s="2"/>
      <c r="G862" s="1"/>
      <c r="H862" s="1"/>
      <c r="I862" s="32"/>
    </row>
    <row r="863" spans="2:9" ht="14.25" customHeight="1">
      <c r="B863" s="29"/>
      <c r="C863" s="30"/>
      <c r="E863" s="31"/>
      <c r="F863" s="2"/>
      <c r="G863" s="1"/>
      <c r="H863" s="1"/>
      <c r="I863" s="32"/>
    </row>
    <row r="864" spans="2:9" ht="14.25" customHeight="1">
      <c r="B864" s="29"/>
      <c r="C864" s="30"/>
      <c r="E864" s="31"/>
      <c r="F864" s="2"/>
      <c r="G864" s="1"/>
      <c r="H864" s="1"/>
      <c r="I864" s="32"/>
    </row>
    <row r="865" spans="2:9" ht="14.25" customHeight="1">
      <c r="B865" s="29"/>
      <c r="C865" s="30"/>
      <c r="E865" s="31"/>
      <c r="F865" s="2"/>
      <c r="G865" s="1"/>
      <c r="H865" s="1"/>
      <c r="I865" s="32"/>
    </row>
    <row r="866" spans="2:9" ht="14.25" customHeight="1">
      <c r="B866" s="29"/>
      <c r="C866" s="30"/>
      <c r="E866" s="31"/>
      <c r="F866" s="2"/>
      <c r="G866" s="1"/>
      <c r="H866" s="1"/>
      <c r="I866" s="32"/>
    </row>
    <row r="867" spans="2:9" ht="14.25" customHeight="1">
      <c r="B867" s="29"/>
      <c r="C867" s="30"/>
      <c r="E867" s="31"/>
      <c r="F867" s="2"/>
      <c r="G867" s="1"/>
      <c r="H867" s="1"/>
      <c r="I867" s="32"/>
    </row>
    <row r="868" spans="2:9" ht="14.25" customHeight="1">
      <c r="B868" s="29"/>
      <c r="C868" s="30"/>
      <c r="E868" s="31"/>
      <c r="F868" s="2"/>
      <c r="G868" s="1"/>
      <c r="H868" s="1"/>
      <c r="I868" s="32"/>
    </row>
    <row r="869" spans="2:9" ht="14.25" customHeight="1">
      <c r="B869" s="29"/>
      <c r="C869" s="30"/>
      <c r="E869" s="31"/>
      <c r="F869" s="2"/>
      <c r="G869" s="1"/>
      <c r="H869" s="1"/>
      <c r="I869" s="32"/>
    </row>
    <row r="870" spans="2:9" ht="14.25" customHeight="1">
      <c r="B870" s="29"/>
      <c r="C870" s="30"/>
      <c r="E870" s="31"/>
      <c r="F870" s="2"/>
      <c r="G870" s="1"/>
      <c r="H870" s="1"/>
      <c r="I870" s="32"/>
    </row>
    <row r="871" spans="2:9" ht="14.25" customHeight="1">
      <c r="B871" s="29"/>
      <c r="C871" s="30"/>
      <c r="E871" s="31"/>
      <c r="F871" s="2"/>
      <c r="G871" s="1"/>
      <c r="H871" s="1"/>
      <c r="I871" s="32"/>
    </row>
    <row r="872" spans="2:9" ht="14.25" customHeight="1">
      <c r="B872" s="29"/>
      <c r="C872" s="30"/>
      <c r="E872" s="31"/>
      <c r="F872" s="2"/>
      <c r="G872" s="1"/>
      <c r="H872" s="1"/>
      <c r="I872" s="32"/>
    </row>
    <row r="873" spans="2:9" ht="14.25" customHeight="1">
      <c r="B873" s="29"/>
      <c r="C873" s="30"/>
      <c r="E873" s="31"/>
      <c r="F873" s="2"/>
      <c r="G873" s="1"/>
      <c r="H873" s="1"/>
      <c r="I873" s="32"/>
    </row>
    <row r="874" spans="2:9" ht="14.25" customHeight="1">
      <c r="B874" s="29"/>
      <c r="C874" s="30"/>
      <c r="E874" s="31"/>
      <c r="F874" s="2"/>
      <c r="G874" s="1"/>
      <c r="H874" s="1"/>
      <c r="I874" s="32"/>
    </row>
    <row r="875" spans="2:9" ht="14.25" customHeight="1">
      <c r="B875" s="29"/>
      <c r="C875" s="30"/>
      <c r="E875" s="31"/>
      <c r="F875" s="2"/>
      <c r="G875" s="1"/>
      <c r="H875" s="1"/>
      <c r="I875" s="32"/>
    </row>
    <row r="876" spans="2:9" ht="14.25" customHeight="1">
      <c r="B876" s="29"/>
      <c r="C876" s="30"/>
      <c r="E876" s="31"/>
      <c r="F876" s="2"/>
      <c r="G876" s="1"/>
      <c r="H876" s="1"/>
      <c r="I876" s="32"/>
    </row>
    <row r="877" spans="2:9" ht="14.25" customHeight="1">
      <c r="B877" s="29"/>
      <c r="C877" s="30"/>
      <c r="E877" s="31"/>
      <c r="F877" s="2"/>
      <c r="G877" s="1"/>
      <c r="H877" s="1"/>
      <c r="I877" s="32"/>
    </row>
    <row r="878" spans="2:9" ht="14.25" customHeight="1">
      <c r="B878" s="29"/>
      <c r="C878" s="30"/>
      <c r="E878" s="31"/>
      <c r="F878" s="2"/>
      <c r="G878" s="1"/>
      <c r="H878" s="1"/>
      <c r="I878" s="32"/>
    </row>
    <row r="879" spans="2:9" ht="14.25" customHeight="1">
      <c r="B879" s="29"/>
      <c r="C879" s="30"/>
      <c r="E879" s="31"/>
      <c r="F879" s="2"/>
      <c r="G879" s="1"/>
      <c r="H879" s="1"/>
      <c r="I879" s="32"/>
    </row>
    <row r="880" spans="2:9" ht="14.25" customHeight="1">
      <c r="B880" s="29"/>
      <c r="C880" s="30"/>
      <c r="E880" s="31"/>
      <c r="F880" s="2"/>
      <c r="G880" s="1"/>
      <c r="H880" s="1"/>
      <c r="I880" s="32"/>
    </row>
    <row r="881" spans="2:9" ht="14.25" customHeight="1">
      <c r="B881" s="29"/>
      <c r="C881" s="30"/>
      <c r="E881" s="31"/>
      <c r="F881" s="2"/>
      <c r="G881" s="1"/>
      <c r="H881" s="1"/>
      <c r="I881" s="32"/>
    </row>
    <row r="882" spans="2:9" ht="14.25" customHeight="1">
      <c r="B882" s="29"/>
      <c r="C882" s="30"/>
      <c r="E882" s="31"/>
      <c r="F882" s="2"/>
      <c r="G882" s="1"/>
      <c r="H882" s="1"/>
      <c r="I882" s="32"/>
    </row>
    <row r="883" spans="2:9" ht="14.25" customHeight="1">
      <c r="B883" s="29"/>
      <c r="C883" s="30"/>
      <c r="E883" s="31"/>
      <c r="F883" s="2"/>
      <c r="G883" s="1"/>
      <c r="H883" s="1"/>
      <c r="I883" s="32"/>
    </row>
    <row r="884" spans="2:9" ht="14.25" customHeight="1">
      <c r="B884" s="29"/>
      <c r="C884" s="30"/>
      <c r="E884" s="31"/>
      <c r="F884" s="2"/>
      <c r="G884" s="1"/>
      <c r="H884" s="1"/>
      <c r="I884" s="32"/>
    </row>
    <row r="885" spans="2:9" ht="14.25" customHeight="1">
      <c r="B885" s="29"/>
      <c r="C885" s="30"/>
      <c r="E885" s="31"/>
      <c r="F885" s="2"/>
      <c r="G885" s="1"/>
      <c r="H885" s="1"/>
      <c r="I885" s="32"/>
    </row>
    <row r="886" spans="2:9" ht="14.25" customHeight="1">
      <c r="B886" s="29"/>
      <c r="C886" s="30"/>
      <c r="E886" s="31"/>
      <c r="F886" s="2"/>
      <c r="G886" s="1"/>
      <c r="H886" s="1"/>
      <c r="I886" s="32"/>
    </row>
    <row r="887" spans="2:9" ht="14.25" customHeight="1">
      <c r="B887" s="29"/>
      <c r="C887" s="30"/>
      <c r="E887" s="31"/>
      <c r="F887" s="2"/>
      <c r="G887" s="1"/>
      <c r="H887" s="1"/>
      <c r="I887" s="32"/>
    </row>
    <row r="888" spans="2:9" ht="14.25" customHeight="1">
      <c r="B888" s="29"/>
      <c r="C888" s="30"/>
      <c r="E888" s="31"/>
      <c r="F888" s="2"/>
      <c r="G888" s="1"/>
      <c r="H888" s="1"/>
      <c r="I888" s="32"/>
    </row>
    <row r="889" spans="2:9" ht="14.25" customHeight="1">
      <c r="B889" s="29"/>
      <c r="C889" s="30"/>
      <c r="E889" s="31"/>
      <c r="F889" s="2"/>
      <c r="G889" s="1"/>
      <c r="H889" s="1"/>
      <c r="I889" s="32"/>
    </row>
    <row r="890" spans="2:9" ht="14.25" customHeight="1">
      <c r="B890" s="29"/>
      <c r="C890" s="30"/>
      <c r="E890" s="31"/>
      <c r="F890" s="2"/>
      <c r="G890" s="1"/>
      <c r="H890" s="1"/>
      <c r="I890" s="32"/>
    </row>
    <row r="891" spans="2:9" ht="14.25" customHeight="1">
      <c r="B891" s="29"/>
      <c r="C891" s="30"/>
      <c r="E891" s="31"/>
      <c r="F891" s="2"/>
      <c r="G891" s="1"/>
      <c r="H891" s="1"/>
      <c r="I891" s="32"/>
    </row>
    <row r="892" spans="2:9" ht="14.25" customHeight="1">
      <c r="B892" s="29"/>
      <c r="C892" s="30"/>
      <c r="E892" s="31"/>
      <c r="F892" s="2"/>
      <c r="G892" s="1"/>
      <c r="H892" s="1"/>
      <c r="I892" s="32"/>
    </row>
    <row r="893" spans="2:9" ht="14.25" customHeight="1">
      <c r="B893" s="29"/>
      <c r="C893" s="30"/>
      <c r="E893" s="31"/>
      <c r="F893" s="2"/>
      <c r="G893" s="1"/>
      <c r="H893" s="1"/>
      <c r="I893" s="32"/>
    </row>
    <row r="894" spans="2:9" ht="14.25" customHeight="1">
      <c r="B894" s="29"/>
      <c r="C894" s="30"/>
      <c r="E894" s="31"/>
      <c r="F894" s="2"/>
      <c r="G894" s="1"/>
      <c r="H894" s="1"/>
      <c r="I894" s="32"/>
    </row>
    <row r="895" spans="2:9" ht="14.25" customHeight="1">
      <c r="B895" s="29"/>
      <c r="C895" s="30"/>
      <c r="E895" s="31"/>
      <c r="F895" s="2"/>
      <c r="G895" s="1"/>
      <c r="H895" s="1"/>
      <c r="I895" s="32"/>
    </row>
    <row r="896" spans="2:9" ht="14.25" customHeight="1">
      <c r="B896" s="29"/>
      <c r="C896" s="30"/>
      <c r="E896" s="31"/>
      <c r="F896" s="2"/>
      <c r="G896" s="1"/>
      <c r="H896" s="1"/>
      <c r="I896" s="32"/>
    </row>
    <row r="897" spans="2:9" ht="14.25" customHeight="1">
      <c r="B897" s="29"/>
      <c r="C897" s="30"/>
      <c r="E897" s="31"/>
      <c r="F897" s="2"/>
      <c r="G897" s="1"/>
      <c r="H897" s="1"/>
      <c r="I897" s="32"/>
    </row>
    <row r="898" spans="2:9" ht="14.25" customHeight="1">
      <c r="B898" s="29"/>
      <c r="C898" s="30"/>
      <c r="E898" s="31"/>
      <c r="F898" s="2"/>
      <c r="G898" s="1"/>
      <c r="H898" s="1"/>
      <c r="I898" s="32"/>
    </row>
    <row r="899" spans="2:9" ht="14.25" customHeight="1">
      <c r="B899" s="29"/>
      <c r="C899" s="30"/>
      <c r="E899" s="31"/>
      <c r="F899" s="2"/>
      <c r="G899" s="1"/>
      <c r="H899" s="1"/>
      <c r="I899" s="32"/>
    </row>
    <row r="900" spans="2:9" ht="14.25" customHeight="1">
      <c r="B900" s="29"/>
      <c r="C900" s="30"/>
      <c r="E900" s="31"/>
      <c r="F900" s="2"/>
      <c r="G900" s="1"/>
      <c r="H900" s="1"/>
      <c r="I900" s="32"/>
    </row>
    <row r="901" spans="2:9" ht="14.25" customHeight="1">
      <c r="B901" s="29"/>
      <c r="C901" s="30"/>
      <c r="E901" s="31"/>
      <c r="F901" s="2"/>
      <c r="G901" s="1"/>
      <c r="H901" s="1"/>
      <c r="I901" s="32"/>
    </row>
    <row r="902" spans="2:9" ht="14.25" customHeight="1">
      <c r="B902" s="29"/>
      <c r="C902" s="30"/>
      <c r="E902" s="31"/>
      <c r="F902" s="2"/>
      <c r="G902" s="1"/>
      <c r="H902" s="1"/>
      <c r="I902" s="32"/>
    </row>
    <row r="903" spans="2:9" ht="14.25" customHeight="1">
      <c r="B903" s="29"/>
      <c r="C903" s="30"/>
      <c r="E903" s="31"/>
      <c r="F903" s="2"/>
      <c r="G903" s="1"/>
      <c r="H903" s="1"/>
      <c r="I903" s="32"/>
    </row>
    <row r="904" spans="2:9" ht="14.25" customHeight="1">
      <c r="B904" s="29"/>
      <c r="C904" s="30"/>
      <c r="E904" s="31"/>
      <c r="F904" s="2"/>
      <c r="G904" s="1"/>
      <c r="H904" s="1"/>
      <c r="I904" s="32"/>
    </row>
    <row r="905" spans="2:9" ht="14.25" customHeight="1">
      <c r="B905" s="29"/>
      <c r="C905" s="30"/>
      <c r="E905" s="31"/>
      <c r="F905" s="2"/>
      <c r="G905" s="1"/>
      <c r="H905" s="1"/>
      <c r="I905" s="32"/>
    </row>
    <row r="906" spans="2:9" ht="14.25" customHeight="1">
      <c r="B906" s="29"/>
      <c r="C906" s="30"/>
      <c r="E906" s="31"/>
      <c r="F906" s="2"/>
      <c r="G906" s="1"/>
      <c r="H906" s="1"/>
      <c r="I906" s="32"/>
    </row>
    <row r="907" spans="2:9" ht="14.25" customHeight="1">
      <c r="B907" s="29"/>
      <c r="C907" s="30"/>
      <c r="E907" s="31"/>
      <c r="F907" s="2"/>
      <c r="G907" s="1"/>
      <c r="H907" s="1"/>
      <c r="I907" s="32"/>
    </row>
    <row r="908" spans="2:9" ht="14.25" customHeight="1">
      <c r="B908" s="29"/>
      <c r="C908" s="30"/>
      <c r="E908" s="31"/>
      <c r="F908" s="2"/>
      <c r="G908" s="1"/>
      <c r="H908" s="1"/>
      <c r="I908" s="32"/>
    </row>
    <row r="909" spans="2:9" ht="14.25" customHeight="1">
      <c r="B909" s="29"/>
      <c r="C909" s="30"/>
      <c r="E909" s="31"/>
      <c r="F909" s="2"/>
      <c r="G909" s="1"/>
      <c r="H909" s="1"/>
      <c r="I909" s="32"/>
    </row>
    <row r="910" spans="2:9" ht="14.25" customHeight="1">
      <c r="B910" s="29"/>
      <c r="C910" s="30"/>
      <c r="E910" s="31"/>
      <c r="F910" s="2"/>
      <c r="G910" s="1"/>
      <c r="H910" s="1"/>
      <c r="I910" s="32"/>
    </row>
    <row r="911" spans="2:9" ht="14.25" customHeight="1">
      <c r="B911" s="29"/>
      <c r="C911" s="30"/>
      <c r="E911" s="31"/>
      <c r="F911" s="2"/>
      <c r="G911" s="1"/>
      <c r="H911" s="1"/>
      <c r="I911" s="32"/>
    </row>
    <row r="912" spans="2:9" ht="14.25" customHeight="1">
      <c r="B912" s="29"/>
      <c r="C912" s="30"/>
      <c r="E912" s="31"/>
      <c r="F912" s="2"/>
      <c r="G912" s="1"/>
      <c r="H912" s="1"/>
      <c r="I912" s="32"/>
    </row>
    <row r="913" spans="2:9" ht="14.25" customHeight="1">
      <c r="B913" s="29"/>
      <c r="C913" s="30"/>
      <c r="E913" s="31"/>
      <c r="F913" s="2"/>
      <c r="G913" s="1"/>
      <c r="H913" s="1"/>
      <c r="I913" s="32"/>
    </row>
    <row r="914" spans="2:9" ht="14.25" customHeight="1">
      <c r="B914" s="29"/>
      <c r="C914" s="30"/>
      <c r="E914" s="31"/>
      <c r="F914" s="2"/>
      <c r="G914" s="1"/>
      <c r="H914" s="1"/>
      <c r="I914" s="32"/>
    </row>
    <row r="915" spans="2:9" ht="14.25" customHeight="1">
      <c r="B915" s="29"/>
      <c r="C915" s="30"/>
      <c r="E915" s="31"/>
      <c r="F915" s="2"/>
      <c r="G915" s="1"/>
      <c r="H915" s="1"/>
      <c r="I915" s="32"/>
    </row>
    <row r="916" spans="2:9" ht="14.25" customHeight="1">
      <c r="B916" s="29"/>
      <c r="C916" s="30"/>
      <c r="E916" s="31"/>
      <c r="F916" s="2"/>
      <c r="G916" s="1"/>
      <c r="H916" s="1"/>
      <c r="I916" s="32"/>
    </row>
    <row r="917" spans="2:9" ht="14.25" customHeight="1">
      <c r="B917" s="29"/>
      <c r="C917" s="30"/>
      <c r="E917" s="31"/>
      <c r="F917" s="2"/>
      <c r="G917" s="1"/>
      <c r="H917" s="1"/>
      <c r="I917" s="32"/>
    </row>
    <row r="918" spans="2:9" ht="14.25" customHeight="1">
      <c r="B918" s="29"/>
      <c r="C918" s="30"/>
      <c r="E918" s="31"/>
      <c r="F918" s="2"/>
      <c r="G918" s="1"/>
      <c r="H918" s="1"/>
      <c r="I918" s="32"/>
    </row>
    <row r="919" spans="2:9" ht="14.25" customHeight="1">
      <c r="B919" s="29"/>
      <c r="C919" s="30"/>
      <c r="E919" s="31"/>
      <c r="F919" s="2"/>
      <c r="G919" s="1"/>
      <c r="H919" s="1"/>
      <c r="I919" s="32"/>
    </row>
    <row r="920" spans="2:9" ht="14.25" customHeight="1">
      <c r="B920" s="29"/>
      <c r="C920" s="30"/>
      <c r="E920" s="31"/>
      <c r="F920" s="2"/>
      <c r="G920" s="1"/>
      <c r="H920" s="1"/>
      <c r="I920" s="32"/>
    </row>
    <row r="921" spans="2:9" ht="14.25" customHeight="1">
      <c r="B921" s="29"/>
      <c r="C921" s="30"/>
      <c r="E921" s="31"/>
      <c r="F921" s="2"/>
      <c r="G921" s="1"/>
      <c r="H921" s="1"/>
      <c r="I921" s="32"/>
    </row>
    <row r="922" spans="2:9" ht="14.25" customHeight="1">
      <c r="B922" s="29"/>
      <c r="C922" s="30"/>
      <c r="E922" s="31"/>
      <c r="F922" s="2"/>
      <c r="G922" s="1"/>
      <c r="H922" s="1"/>
      <c r="I922" s="32"/>
    </row>
    <row r="923" spans="2:9" ht="14.25" customHeight="1">
      <c r="B923" s="29"/>
      <c r="C923" s="30"/>
      <c r="E923" s="31"/>
      <c r="F923" s="2"/>
      <c r="G923" s="1"/>
      <c r="H923" s="1"/>
      <c r="I923" s="32"/>
    </row>
    <row r="924" spans="2:9" ht="14.25" customHeight="1">
      <c r="B924" s="29"/>
      <c r="C924" s="30"/>
      <c r="E924" s="31"/>
      <c r="F924" s="2"/>
      <c r="G924" s="1"/>
      <c r="H924" s="1"/>
      <c r="I924" s="32"/>
    </row>
    <row r="925" spans="2:9" ht="14.25" customHeight="1">
      <c r="B925" s="29"/>
      <c r="C925" s="30"/>
      <c r="E925" s="31"/>
      <c r="F925" s="2"/>
      <c r="G925" s="1"/>
      <c r="H925" s="1"/>
      <c r="I925" s="32"/>
    </row>
    <row r="926" spans="2:9" ht="14.25" customHeight="1">
      <c r="B926" s="29"/>
      <c r="C926" s="30"/>
      <c r="E926" s="31"/>
      <c r="F926" s="2"/>
      <c r="G926" s="1"/>
      <c r="H926" s="1"/>
      <c r="I926" s="32"/>
    </row>
    <row r="927" spans="2:9" ht="14.25" customHeight="1">
      <c r="B927" s="29"/>
      <c r="C927" s="30"/>
      <c r="E927" s="31"/>
      <c r="F927" s="2"/>
      <c r="G927" s="1"/>
      <c r="H927" s="1"/>
      <c r="I927" s="32"/>
    </row>
    <row r="928" spans="2:9" ht="14.25" customHeight="1">
      <c r="B928" s="29"/>
      <c r="C928" s="30"/>
      <c r="E928" s="31"/>
      <c r="F928" s="2"/>
      <c r="G928" s="1"/>
      <c r="H928" s="1"/>
      <c r="I928" s="32"/>
    </row>
    <row r="929" spans="2:9" ht="14.25" customHeight="1">
      <c r="B929" s="29"/>
      <c r="C929" s="30"/>
      <c r="E929" s="31"/>
      <c r="F929" s="2"/>
      <c r="G929" s="1"/>
      <c r="H929" s="1"/>
      <c r="I929" s="32"/>
    </row>
    <row r="930" spans="2:9" ht="14.25" customHeight="1">
      <c r="B930" s="29"/>
      <c r="C930" s="30"/>
      <c r="E930" s="31"/>
      <c r="F930" s="2"/>
      <c r="G930" s="1"/>
      <c r="H930" s="1"/>
      <c r="I930" s="32"/>
    </row>
    <row r="931" spans="2:9" ht="14.25" customHeight="1">
      <c r="B931" s="29"/>
      <c r="C931" s="30"/>
      <c r="E931" s="31"/>
      <c r="F931" s="2"/>
      <c r="G931" s="1"/>
      <c r="H931" s="1"/>
      <c r="I931" s="32"/>
    </row>
    <row r="932" spans="2:9" ht="14.25" customHeight="1">
      <c r="B932" s="29"/>
      <c r="C932" s="30"/>
      <c r="E932" s="31"/>
      <c r="F932" s="2"/>
      <c r="G932" s="1"/>
      <c r="H932" s="1"/>
      <c r="I932" s="32"/>
    </row>
    <row r="933" spans="2:9" ht="14.25" customHeight="1">
      <c r="B933" s="29"/>
      <c r="C933" s="30"/>
      <c r="E933" s="31"/>
      <c r="F933" s="2"/>
      <c r="G933" s="1"/>
      <c r="H933" s="1"/>
      <c r="I933" s="32"/>
    </row>
    <row r="934" spans="2:9" ht="14.25" customHeight="1">
      <c r="B934" s="29"/>
      <c r="C934" s="30"/>
      <c r="E934" s="31"/>
      <c r="F934" s="2"/>
      <c r="G934" s="1"/>
      <c r="H934" s="1"/>
      <c r="I934" s="32"/>
    </row>
    <row r="935" spans="2:9" ht="14.25" customHeight="1">
      <c r="B935" s="29"/>
      <c r="C935" s="30"/>
      <c r="E935" s="31"/>
      <c r="F935" s="2"/>
      <c r="G935" s="1"/>
      <c r="H935" s="1"/>
      <c r="I935" s="32"/>
    </row>
    <row r="936" spans="2:9" ht="14.25" customHeight="1">
      <c r="B936" s="29"/>
      <c r="C936" s="30"/>
      <c r="E936" s="31"/>
      <c r="F936" s="2"/>
      <c r="G936" s="1"/>
      <c r="H936" s="1"/>
      <c r="I936" s="32"/>
    </row>
    <row r="937" spans="2:9" ht="14.25" customHeight="1">
      <c r="B937" s="29"/>
      <c r="C937" s="30"/>
      <c r="E937" s="31"/>
      <c r="F937" s="2"/>
      <c r="G937" s="1"/>
      <c r="H937" s="1"/>
      <c r="I937" s="32"/>
    </row>
    <row r="938" spans="2:9" ht="14.25" customHeight="1">
      <c r="B938" s="29"/>
      <c r="C938" s="30"/>
      <c r="E938" s="31"/>
      <c r="F938" s="2"/>
      <c r="G938" s="1"/>
      <c r="H938" s="1"/>
      <c r="I938" s="32"/>
    </row>
    <row r="939" spans="2:9" ht="14.25" customHeight="1">
      <c r="B939" s="29"/>
      <c r="C939" s="30"/>
      <c r="E939" s="31"/>
      <c r="F939" s="2"/>
      <c r="G939" s="1"/>
      <c r="H939" s="1"/>
      <c r="I939" s="32"/>
    </row>
    <row r="940" spans="2:9" ht="14.25" customHeight="1">
      <c r="B940" s="29"/>
      <c r="C940" s="30"/>
      <c r="E940" s="31"/>
      <c r="F940" s="2"/>
      <c r="G940" s="1"/>
      <c r="H940" s="1"/>
      <c r="I940" s="32"/>
    </row>
    <row r="941" spans="2:9" ht="14.25" customHeight="1">
      <c r="B941" s="29"/>
      <c r="C941" s="30"/>
      <c r="E941" s="31"/>
      <c r="F941" s="2"/>
      <c r="G941" s="1"/>
      <c r="H941" s="1"/>
      <c r="I941" s="32"/>
    </row>
    <row r="942" spans="2:9" ht="14.25" customHeight="1">
      <c r="B942" s="29"/>
      <c r="C942" s="30"/>
      <c r="E942" s="31"/>
      <c r="F942" s="2"/>
      <c r="G942" s="1"/>
      <c r="H942" s="1"/>
      <c r="I942" s="32"/>
    </row>
    <row r="943" spans="2:9" ht="14.25" customHeight="1">
      <c r="B943" s="29"/>
      <c r="C943" s="30"/>
      <c r="E943" s="31"/>
      <c r="F943" s="2"/>
      <c r="G943" s="1"/>
      <c r="H943" s="1"/>
      <c r="I943" s="32"/>
    </row>
    <row r="944" spans="2:9" ht="14.25" customHeight="1">
      <c r="B944" s="29"/>
      <c r="C944" s="30"/>
      <c r="E944" s="31"/>
      <c r="F944" s="2"/>
      <c r="G944" s="1"/>
      <c r="H944" s="1"/>
      <c r="I944" s="32"/>
    </row>
    <row r="945" spans="2:9" ht="14.25" customHeight="1">
      <c r="B945" s="29"/>
      <c r="C945" s="30"/>
      <c r="E945" s="31"/>
      <c r="F945" s="2"/>
      <c r="G945" s="1"/>
      <c r="H945" s="1"/>
      <c r="I945" s="32"/>
    </row>
    <row r="946" spans="2:9" ht="14.25" customHeight="1">
      <c r="B946" s="29"/>
      <c r="C946" s="30"/>
      <c r="E946" s="31"/>
      <c r="F946" s="2"/>
      <c r="G946" s="1"/>
      <c r="H946" s="1"/>
      <c r="I946" s="32"/>
    </row>
    <row r="947" spans="2:9" ht="14.25" customHeight="1">
      <c r="B947" s="29"/>
      <c r="C947" s="30"/>
      <c r="E947" s="31"/>
      <c r="F947" s="2"/>
      <c r="G947" s="1"/>
      <c r="H947" s="1"/>
      <c r="I947" s="32"/>
    </row>
    <row r="948" spans="2:9" ht="14.25" customHeight="1">
      <c r="B948" s="29"/>
      <c r="C948" s="30"/>
      <c r="E948" s="31"/>
      <c r="F948" s="2"/>
      <c r="G948" s="1"/>
      <c r="H948" s="1"/>
      <c r="I948" s="32"/>
    </row>
    <row r="949" spans="2:9" ht="14.25" customHeight="1">
      <c r="B949" s="29"/>
      <c r="C949" s="30"/>
      <c r="E949" s="31"/>
      <c r="F949" s="2"/>
      <c r="G949" s="1"/>
      <c r="H949" s="1"/>
      <c r="I949" s="32"/>
    </row>
    <row r="950" spans="2:9" ht="14.25" customHeight="1">
      <c r="B950" s="29"/>
      <c r="C950" s="30"/>
      <c r="E950" s="31"/>
      <c r="F950" s="2"/>
      <c r="G950" s="1"/>
      <c r="H950" s="1"/>
      <c r="I950" s="32"/>
    </row>
    <row r="951" spans="2:9" ht="14.25" customHeight="1">
      <c r="B951" s="29"/>
      <c r="C951" s="30"/>
      <c r="E951" s="31"/>
      <c r="F951" s="2"/>
      <c r="G951" s="1"/>
      <c r="H951" s="1"/>
      <c r="I951" s="32"/>
    </row>
    <row r="952" spans="2:9" ht="14.25" customHeight="1">
      <c r="B952" s="29"/>
      <c r="C952" s="30"/>
      <c r="E952" s="31"/>
      <c r="F952" s="2"/>
      <c r="G952" s="1"/>
      <c r="H952" s="1"/>
      <c r="I952" s="32"/>
    </row>
    <row r="953" spans="2:9" ht="14.25" customHeight="1">
      <c r="B953" s="29"/>
      <c r="C953" s="30"/>
      <c r="E953" s="31"/>
      <c r="F953" s="2"/>
      <c r="G953" s="1"/>
      <c r="H953" s="1"/>
      <c r="I953" s="32"/>
    </row>
    <row r="954" spans="2:9" ht="14.25" customHeight="1">
      <c r="B954" s="29"/>
      <c r="C954" s="30"/>
      <c r="E954" s="31"/>
      <c r="F954" s="2"/>
      <c r="G954" s="1"/>
      <c r="H954" s="1"/>
      <c r="I954" s="32"/>
    </row>
    <row r="955" spans="2:9" ht="14.25" customHeight="1">
      <c r="B955" s="29"/>
      <c r="C955" s="30"/>
      <c r="E955" s="31"/>
      <c r="F955" s="2"/>
      <c r="G955" s="1"/>
      <c r="H955" s="1"/>
      <c r="I955" s="32"/>
    </row>
    <row r="956" spans="2:9" ht="14.25" customHeight="1">
      <c r="B956" s="29"/>
      <c r="C956" s="30"/>
      <c r="E956" s="31"/>
      <c r="F956" s="2"/>
      <c r="G956" s="1"/>
      <c r="H956" s="1"/>
      <c r="I956" s="32"/>
    </row>
    <row r="957" spans="2:9" ht="14.25" customHeight="1">
      <c r="B957" s="29"/>
      <c r="C957" s="30"/>
      <c r="E957" s="31"/>
      <c r="F957" s="2"/>
      <c r="G957" s="1"/>
      <c r="H957" s="1"/>
      <c r="I957" s="32"/>
    </row>
    <row r="958" spans="2:9" ht="14.25" customHeight="1">
      <c r="B958" s="29"/>
      <c r="C958" s="30"/>
      <c r="E958" s="31"/>
      <c r="F958" s="2"/>
      <c r="G958" s="1"/>
      <c r="H958" s="1"/>
      <c r="I958" s="32"/>
    </row>
    <row r="959" spans="2:9" ht="14.25" customHeight="1">
      <c r="B959" s="29"/>
      <c r="C959" s="30"/>
      <c r="E959" s="31"/>
      <c r="F959" s="2"/>
      <c r="G959" s="1"/>
      <c r="H959" s="1"/>
      <c r="I959" s="32"/>
    </row>
    <row r="960" spans="2:9" ht="14.25" customHeight="1">
      <c r="B960" s="29"/>
      <c r="C960" s="30"/>
      <c r="E960" s="31"/>
      <c r="F960" s="2"/>
      <c r="G960" s="1"/>
      <c r="H960" s="1"/>
      <c r="I960" s="32"/>
    </row>
    <row r="961" spans="2:9" ht="14.25" customHeight="1">
      <c r="B961" s="29"/>
      <c r="C961" s="30"/>
      <c r="E961" s="31"/>
      <c r="F961" s="2"/>
      <c r="G961" s="1"/>
      <c r="H961" s="1"/>
      <c r="I961" s="32"/>
    </row>
    <row r="962" spans="2:9" ht="14.25" customHeight="1">
      <c r="B962" s="29"/>
      <c r="C962" s="30"/>
      <c r="E962" s="31"/>
      <c r="F962" s="2"/>
      <c r="G962" s="1"/>
      <c r="H962" s="1"/>
      <c r="I962" s="32"/>
    </row>
    <row r="963" spans="2:9" ht="14.25" customHeight="1">
      <c r="B963" s="29"/>
      <c r="C963" s="30"/>
      <c r="E963" s="31"/>
      <c r="F963" s="2"/>
      <c r="G963" s="1"/>
      <c r="H963" s="1"/>
      <c r="I963" s="32"/>
    </row>
    <row r="964" spans="2:9" ht="14.25" customHeight="1">
      <c r="B964" s="29"/>
      <c r="C964" s="30"/>
      <c r="E964" s="31"/>
      <c r="F964" s="2"/>
      <c r="G964" s="1"/>
      <c r="H964" s="1"/>
      <c r="I964" s="32"/>
    </row>
    <row r="965" spans="2:9" ht="14.25" customHeight="1">
      <c r="B965" s="29"/>
      <c r="C965" s="30"/>
      <c r="E965" s="31"/>
      <c r="F965" s="2"/>
      <c r="G965" s="1"/>
      <c r="H965" s="1"/>
      <c r="I965" s="32"/>
    </row>
    <row r="966" spans="2:9" ht="14.25" customHeight="1">
      <c r="B966" s="29"/>
      <c r="C966" s="30"/>
      <c r="E966" s="31"/>
      <c r="F966" s="2"/>
      <c r="G966" s="1"/>
      <c r="H966" s="1"/>
      <c r="I966" s="32"/>
    </row>
    <row r="967" spans="2:9" ht="14.25" customHeight="1">
      <c r="B967" s="29"/>
      <c r="C967" s="30"/>
      <c r="E967" s="31"/>
      <c r="F967" s="2"/>
      <c r="G967" s="1"/>
      <c r="H967" s="1"/>
      <c r="I967" s="32"/>
    </row>
    <row r="968" spans="2:9" ht="14.25" customHeight="1">
      <c r="B968" s="29"/>
      <c r="C968" s="30"/>
      <c r="E968" s="31"/>
      <c r="F968" s="2"/>
      <c r="G968" s="1"/>
      <c r="H968" s="1"/>
      <c r="I968" s="32"/>
    </row>
    <row r="969" spans="2:9" ht="14.25" customHeight="1">
      <c r="B969" s="29"/>
      <c r="C969" s="30"/>
      <c r="E969" s="31"/>
      <c r="F969" s="2"/>
      <c r="G969" s="1"/>
      <c r="H969" s="1"/>
      <c r="I969" s="32"/>
    </row>
    <row r="970" spans="2:9" ht="14.25" customHeight="1">
      <c r="B970" s="29"/>
      <c r="C970" s="30"/>
      <c r="E970" s="31"/>
      <c r="F970" s="2"/>
      <c r="G970" s="1"/>
      <c r="H970" s="1"/>
      <c r="I970" s="32"/>
    </row>
    <row r="971" spans="2:9" ht="14.25" customHeight="1">
      <c r="B971" s="29"/>
      <c r="C971" s="30"/>
      <c r="E971" s="31"/>
      <c r="F971" s="2"/>
      <c r="G971" s="1"/>
      <c r="H971" s="1"/>
      <c r="I971" s="32"/>
    </row>
    <row r="972" spans="2:9" ht="14.25" customHeight="1">
      <c r="B972" s="29"/>
      <c r="C972" s="30"/>
      <c r="E972" s="31"/>
      <c r="F972" s="2"/>
      <c r="G972" s="1"/>
      <c r="H972" s="1"/>
      <c r="I972" s="32"/>
    </row>
    <row r="973" spans="2:9" ht="14.25" customHeight="1">
      <c r="B973" s="29"/>
      <c r="C973" s="30"/>
      <c r="E973" s="31"/>
      <c r="F973" s="2"/>
      <c r="G973" s="1"/>
      <c r="H973" s="1"/>
      <c r="I973" s="32"/>
    </row>
    <row r="974" spans="2:9" ht="14.25" customHeight="1">
      <c r="B974" s="29"/>
      <c r="C974" s="30"/>
      <c r="E974" s="31"/>
      <c r="F974" s="2"/>
      <c r="G974" s="1"/>
      <c r="H974" s="1"/>
      <c r="I974" s="32"/>
    </row>
    <row r="975" spans="2:9" ht="14.25" customHeight="1">
      <c r="B975" s="29"/>
      <c r="C975" s="30"/>
      <c r="E975" s="31"/>
      <c r="F975" s="2"/>
      <c r="G975" s="1"/>
      <c r="H975" s="1"/>
      <c r="I975" s="32"/>
    </row>
    <row r="976" spans="2:9" ht="14.25" customHeight="1">
      <c r="B976" s="29"/>
      <c r="C976" s="30"/>
      <c r="E976" s="31"/>
      <c r="F976" s="2"/>
      <c r="G976" s="1"/>
      <c r="H976" s="1"/>
      <c r="I976" s="32"/>
    </row>
    <row r="977" spans="2:9" ht="14.25" customHeight="1">
      <c r="B977" s="29"/>
      <c r="C977" s="30"/>
      <c r="E977" s="31"/>
      <c r="F977" s="2"/>
      <c r="G977" s="1"/>
      <c r="H977" s="1"/>
      <c r="I977" s="32"/>
    </row>
    <row r="978" spans="2:9" ht="14.25" customHeight="1">
      <c r="B978" s="29"/>
      <c r="C978" s="30"/>
      <c r="E978" s="31"/>
      <c r="F978" s="2"/>
      <c r="G978" s="1"/>
      <c r="H978" s="1"/>
      <c r="I978" s="32"/>
    </row>
    <row r="979" spans="2:9" ht="14.25" customHeight="1">
      <c r="B979" s="29"/>
      <c r="C979" s="30"/>
      <c r="E979" s="31"/>
      <c r="F979" s="2"/>
      <c r="G979" s="1"/>
      <c r="H979" s="1"/>
      <c r="I979" s="32"/>
    </row>
    <row r="980" spans="2:9" ht="14.25" customHeight="1">
      <c r="B980" s="29"/>
      <c r="C980" s="30"/>
      <c r="E980" s="31"/>
      <c r="F980" s="2"/>
      <c r="G980" s="1"/>
      <c r="H980" s="1"/>
      <c r="I980" s="32"/>
    </row>
    <row r="981" spans="2:9" ht="14.25" customHeight="1">
      <c r="B981" s="29"/>
      <c r="C981" s="30"/>
      <c r="E981" s="31"/>
      <c r="F981" s="2"/>
      <c r="G981" s="1"/>
      <c r="H981" s="1"/>
      <c r="I981" s="32"/>
    </row>
    <row r="982" spans="2:9" ht="14.25" customHeight="1">
      <c r="B982" s="29"/>
      <c r="C982" s="30"/>
      <c r="E982" s="31"/>
      <c r="F982" s="2"/>
      <c r="G982" s="1"/>
      <c r="H982" s="1"/>
      <c r="I982" s="32"/>
    </row>
    <row r="983" spans="2:9" ht="14.25" customHeight="1">
      <c r="B983" s="29"/>
      <c r="C983" s="30"/>
      <c r="E983" s="31"/>
      <c r="F983" s="2"/>
      <c r="G983" s="1"/>
      <c r="H983" s="1"/>
      <c r="I983" s="32"/>
    </row>
    <row r="984" spans="2:9" ht="14.25" customHeight="1">
      <c r="B984" s="29"/>
      <c r="C984" s="30"/>
      <c r="E984" s="31"/>
      <c r="F984" s="2"/>
      <c r="G984" s="1"/>
      <c r="H984" s="1"/>
      <c r="I984" s="32"/>
    </row>
    <row r="985" spans="2:9" ht="14.25" customHeight="1">
      <c r="B985" s="29"/>
      <c r="C985" s="30"/>
      <c r="E985" s="31"/>
      <c r="F985" s="2"/>
      <c r="G985" s="1"/>
      <c r="H985" s="1"/>
      <c r="I985" s="32"/>
    </row>
    <row r="986" spans="2:9" ht="14.25" customHeight="1">
      <c r="B986" s="29"/>
      <c r="C986" s="30"/>
      <c r="E986" s="31"/>
      <c r="F986" s="2"/>
      <c r="G986" s="1"/>
      <c r="H986" s="1"/>
      <c r="I986" s="32"/>
    </row>
    <row r="987" spans="2:9" ht="14.25" customHeight="1">
      <c r="B987" s="29"/>
      <c r="C987" s="30"/>
      <c r="E987" s="31"/>
      <c r="F987" s="2"/>
      <c r="G987" s="1"/>
      <c r="H987" s="1"/>
      <c r="I987" s="32"/>
    </row>
    <row r="988" spans="2:9" ht="15" customHeight="1"/>
    <row r="989" spans="2:9" ht="15" customHeight="1"/>
  </sheetData>
  <mergeCells count="3">
    <mergeCell ref="B1:E1"/>
    <mergeCell ref="B2:E2"/>
    <mergeCell ref="B3:E3"/>
  </mergeCells>
  <conditionalFormatting sqref="F1:F31 F61:F1048576">
    <cfRule type="cellIs" dxfId="3" priority="41" operator="equal">
      <formula>"N/A"</formula>
    </cfRule>
    <cfRule type="cellIs" dxfId="2" priority="42" operator="equal">
      <formula>"Fail"</formula>
    </cfRule>
    <cfRule type="cellIs" dxfId="1" priority="43" operator="equal">
      <formula>Fail</formula>
    </cfRule>
    <cfRule type="cellIs" dxfId="0" priority="44" operator="equal">
      <formula>"Pass"</formula>
    </cfRule>
  </conditionalFormatting>
  <dataValidations count="2">
    <dataValidation type="list" allowBlank="1" showErrorMessage="1" sqref="F1:H2" xr:uid="{00000000-0002-0000-0400-000000000000}">
      <formula1>$J$1:$J$5</formula1>
    </dataValidation>
    <dataValidation type="list" allowBlank="1" showErrorMessage="1" sqref="F10:F14 F16:F31" xr:uid="{00000000-0002-0000-0400-000001000000}">
      <formula1>"Pass,Fail,N/A,Untested"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cases TinTuc</vt:lpstr>
      <vt:lpstr>Testcases GioHang</vt:lpstr>
      <vt:lpstr>Test cases DanhMuc</vt:lpstr>
      <vt:lpstr>Test cases TimKiem</vt:lpstr>
      <vt:lpstr>Testcase ChiTiet</vt:lpstr>
      <vt:lpstr>Test cases ThanhToan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Con Tho</cp:lastModifiedBy>
  <dcterms:created xsi:type="dcterms:W3CDTF">2019-04-08T09:14:46Z</dcterms:created>
  <dcterms:modified xsi:type="dcterms:W3CDTF">2025-01-14T21:15:37Z</dcterms:modified>
</cp:coreProperties>
</file>