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niu/Desktop/"/>
    </mc:Choice>
  </mc:AlternateContent>
  <xr:revisionPtr revIDLastSave="0" documentId="13_ncr:1_{438803C1-C565-584C-BC26-680F7EE779D5}" xr6:coauthVersionLast="46" xr6:coauthVersionMax="46" xr10:uidLastSave="{00000000-0000-0000-0000-000000000000}"/>
  <bookViews>
    <workbookView xWindow="0" yWindow="0" windowWidth="28800" windowHeight="18000" xr2:uid="{8BDA3C45-9311-9B40-92A3-E5E35B298C8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8" i="2"/>
  <c r="Q3" i="2"/>
  <c r="Q4" i="2"/>
  <c r="Q5" i="2"/>
  <c r="Q6" i="2"/>
  <c r="Q7" i="2"/>
  <c r="Q2" i="2"/>
</calcChain>
</file>

<file path=xl/sharedStrings.xml><?xml version="1.0" encoding="utf-8"?>
<sst xmlns="http://schemas.openxmlformats.org/spreadsheetml/2006/main" count="372" uniqueCount="124">
  <si>
    <t>County</t>
  </si>
  <si>
    <t>Philadelphia</t>
  </si>
  <si>
    <t>Zip Code</t>
  </si>
  <si>
    <t>Source</t>
  </si>
  <si>
    <t>Non-Unique</t>
  </si>
  <si>
    <t>Population</t>
  </si>
  <si>
    <t>Type</t>
  </si>
  <si>
    <t>Unemployment Rate</t>
  </si>
  <si>
    <t>Elevation Range</t>
  </si>
  <si>
    <t>Median Household Income ($)</t>
  </si>
  <si>
    <t>0-0 Feet</t>
  </si>
  <si>
    <t>46-46 Feet</t>
  </si>
  <si>
    <t>68.08% White</t>
  </si>
  <si>
    <t>76.52% White</t>
  </si>
  <si>
    <t>Racial Majority</t>
  </si>
  <si>
    <t>38.08% African American</t>
  </si>
  <si>
    <t>69-108 Feet</t>
  </si>
  <si>
    <t>76.28% White</t>
  </si>
  <si>
    <t>60.32% White</t>
  </si>
  <si>
    <t>33-33 Feet</t>
  </si>
  <si>
    <t>49.17% White</t>
  </si>
  <si>
    <t>121-151 Feet</t>
  </si>
  <si>
    <t>78.17% White</t>
  </si>
  <si>
    <t>56-112 Feet</t>
  </si>
  <si>
    <t>73.93% White</t>
  </si>
  <si>
    <t>154-161 Feet</t>
  </si>
  <si>
    <t>76.85% White</t>
  </si>
  <si>
    <t>141-197 Feet</t>
  </si>
  <si>
    <t>73.88% White</t>
  </si>
  <si>
    <t>328-335 Feet</t>
  </si>
  <si>
    <t>59.55% African American</t>
  </si>
  <si>
    <t>272-279 Feet</t>
  </si>
  <si>
    <t>47.74% African American</t>
  </si>
  <si>
    <t>118-138 Feet</t>
  </si>
  <si>
    <t>76.43% African American</t>
  </si>
  <si>
    <t>148-148 Feet</t>
  </si>
  <si>
    <t>33% African American</t>
  </si>
  <si>
    <t>40.68% African American</t>
  </si>
  <si>
    <t>66-66 Feet</t>
  </si>
  <si>
    <t>20.83% White</t>
  </si>
  <si>
    <t>66-98 Feet</t>
  </si>
  <si>
    <t>70.93% White</t>
  </si>
  <si>
    <t>36-49 Feet</t>
  </si>
  <si>
    <t>84.09% African American</t>
  </si>
  <si>
    <t>180-180 Feet</t>
  </si>
  <si>
    <t>84.04% White</t>
  </si>
  <si>
    <t>82.93% White</t>
  </si>
  <si>
    <t>203-282 Feet</t>
  </si>
  <si>
    <t>53.11% White</t>
  </si>
  <si>
    <t>171-177 Feet</t>
  </si>
  <si>
    <t>63.22% White</t>
  </si>
  <si>
    <t>85-85 Feet</t>
  </si>
  <si>
    <t>76.38% African American</t>
  </si>
  <si>
    <t>171-217 Feet</t>
  </si>
  <si>
    <t>92.47% African American</t>
  </si>
  <si>
    <t>98-121 Feet</t>
  </si>
  <si>
    <t>0% Hispanic</t>
  </si>
  <si>
    <t>75-75 Feet</t>
  </si>
  <si>
    <t>32.55% White</t>
  </si>
  <si>
    <t>43-59 Feet</t>
  </si>
  <si>
    <t>54.79% White</t>
  </si>
  <si>
    <t>62-92 Feet</t>
  </si>
  <si>
    <t>71.14% White</t>
  </si>
  <si>
    <t>39-89 Feet</t>
  </si>
  <si>
    <t>89.83% White</t>
  </si>
  <si>
    <t>39-39 Feet</t>
  </si>
  <si>
    <t>90.45% African American</t>
  </si>
  <si>
    <t>230-230 Feet</t>
  </si>
  <si>
    <t>89.72% African American</t>
  </si>
  <si>
    <t>131-184 Feet</t>
  </si>
  <si>
    <t>54.47% African American</t>
  </si>
  <si>
    <t>108-138 Feet</t>
  </si>
  <si>
    <t>84.24% African American</t>
  </si>
  <si>
    <t>78.34% African American</t>
  </si>
  <si>
    <t>72-72 Feet</t>
  </si>
  <si>
    <t>83.49% African American</t>
  </si>
  <si>
    <t>59-98 Feet</t>
  </si>
  <si>
    <t>77.6% African American</t>
  </si>
  <si>
    <t>177-217 Feet</t>
  </si>
  <si>
    <t>45.44% White</t>
  </si>
  <si>
    <t>3-43 Feet</t>
  </si>
  <si>
    <t>50.81% African American</t>
  </si>
  <si>
    <t>64.45% White</t>
  </si>
  <si>
    <t>58.64% White</t>
  </si>
  <si>
    <t>7-20 Feet</t>
  </si>
  <si>
    <t>39.94% White</t>
  </si>
  <si>
    <t>95-95 Feet</t>
  </si>
  <si>
    <t>95.52% African American</t>
  </si>
  <si>
    <t>282-341 Feet</t>
  </si>
  <si>
    <t>83.77% African American</t>
  </si>
  <si>
    <t>157-157 Feet</t>
  </si>
  <si>
    <t>68.29% White</t>
  </si>
  <si>
    <t>102-112 Feet</t>
  </si>
  <si>
    <t>75.03% African American</t>
  </si>
  <si>
    <t>3-46 Feet</t>
  </si>
  <si>
    <t>80.42% White</t>
  </si>
  <si>
    <t>85-148 Feet</t>
  </si>
  <si>
    <t>https://www.zipdatamaps.com/19102</t>
  </si>
  <si>
    <t>Feet</t>
  </si>
  <si>
    <t>Min. Elevation</t>
  </si>
  <si>
    <t>Max. Elevation</t>
  </si>
  <si>
    <t>Elevation Unit</t>
  </si>
  <si>
    <t>White</t>
  </si>
  <si>
    <t>African American</t>
  </si>
  <si>
    <t>Racial Percentage</t>
  </si>
  <si>
    <t>Race</t>
  </si>
  <si>
    <t>Hispanic</t>
  </si>
  <si>
    <t>Partially Vaccinated</t>
  </si>
  <si>
    <t>Fully Vaccinated</t>
  </si>
  <si>
    <t>Non-Vaccinated</t>
  </si>
  <si>
    <t>Percentage Non-Vaccinated</t>
  </si>
  <si>
    <t>Latitude (generated)</t>
  </si>
  <si>
    <t>Longitude (generated)</t>
  </si>
  <si>
    <t>Zillow Home Value Index</t>
  </si>
  <si>
    <t>NA</t>
  </si>
  <si>
    <t>% White</t>
  </si>
  <si>
    <t>% Black</t>
  </si>
  <si>
    <t>% Native American</t>
  </si>
  <si>
    <t>% Asian</t>
  </si>
  <si>
    <t>% Other</t>
  </si>
  <si>
    <t>% Two+</t>
  </si>
  <si>
    <t>% Hispanic</t>
  </si>
  <si>
    <t>% Islander</t>
  </si>
  <si>
    <t>Median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</si>
</sst>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3" fillId="0" borderId="0" xfId="0" applyFont="1"/>
    <xf numFmtId="10" fontId="3" fillId="0" borderId="0" xfId="0" applyNumberFormat="1" applyFont="1"/>
    <xf numFmtId="9" fontId="3" fillId="0" borderId="0" xfId="1" applyFont="1"/>
    <xf numFmtId="9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6" fontId="0" fillId="0" borderId="0" xfId="0" applyNumberFormat="1" applyFont="1"/>
    <xf numFmtId="6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E9E1-E955-6948-99B6-B7301183F386}">
  <dimension ref="A1:AD48"/>
  <sheetViews>
    <sheetView tabSelected="1" topLeftCell="A20" workbookViewId="0">
      <pane xSplit="1" topLeftCell="S1" activePane="topRight" state="frozen"/>
      <selection pane="topRight" activeCell="AD49" sqref="AD49"/>
    </sheetView>
  </sheetViews>
  <sheetFormatPr baseColWidth="10" defaultRowHeight="16" x14ac:dyDescent="0.2"/>
  <cols>
    <col min="2" max="2" width="11.1640625" bestFit="1" customWidth="1"/>
    <col min="15" max="15" width="17.6640625" bestFit="1" customWidth="1"/>
    <col min="16" max="16" width="14.6640625" bestFit="1" customWidth="1"/>
    <col min="17" max="17" width="14.1640625" bestFit="1" customWidth="1"/>
    <col min="18" max="18" width="24.1640625" bestFit="1" customWidth="1"/>
    <col min="19" max="19" width="18.1640625" bestFit="1" customWidth="1"/>
    <col min="20" max="20" width="19.5" bestFit="1" customWidth="1"/>
  </cols>
  <sheetData>
    <row r="1" spans="1:30" x14ac:dyDescent="0.2">
      <c r="A1" s="7" t="s">
        <v>2</v>
      </c>
      <c r="B1" s="7" t="s">
        <v>0</v>
      </c>
      <c r="C1" s="7" t="s">
        <v>5</v>
      </c>
      <c r="D1" s="7" t="s">
        <v>6</v>
      </c>
      <c r="E1" s="7" t="s">
        <v>14</v>
      </c>
      <c r="F1" s="7" t="s">
        <v>104</v>
      </c>
      <c r="G1" s="7" t="s">
        <v>105</v>
      </c>
      <c r="H1" s="7" t="s">
        <v>7</v>
      </c>
      <c r="I1" s="7" t="s">
        <v>9</v>
      </c>
      <c r="J1" s="7" t="s">
        <v>8</v>
      </c>
      <c r="K1" s="7" t="s">
        <v>99</v>
      </c>
      <c r="L1" s="7" t="s">
        <v>100</v>
      </c>
      <c r="M1" s="7" t="s">
        <v>101</v>
      </c>
      <c r="N1" s="7" t="s">
        <v>3</v>
      </c>
      <c r="O1" s="7" t="s">
        <v>107</v>
      </c>
      <c r="P1" s="7" t="s">
        <v>108</v>
      </c>
      <c r="Q1" s="7" t="s">
        <v>109</v>
      </c>
      <c r="R1" s="7" t="s">
        <v>110</v>
      </c>
      <c r="S1" s="6" t="s">
        <v>111</v>
      </c>
      <c r="T1" s="6" t="s">
        <v>112</v>
      </c>
      <c r="U1" s="6" t="s">
        <v>113</v>
      </c>
      <c r="V1" s="6" t="s">
        <v>115</v>
      </c>
      <c r="W1" s="6" t="s">
        <v>116</v>
      </c>
      <c r="X1" s="6" t="s">
        <v>117</v>
      </c>
      <c r="Y1" s="6" t="s">
        <v>118</v>
      </c>
      <c r="Z1" s="6" t="s">
        <v>122</v>
      </c>
      <c r="AA1" s="6" t="s">
        <v>119</v>
      </c>
      <c r="AB1" s="6" t="s">
        <v>120</v>
      </c>
      <c r="AC1" s="6" t="s">
        <v>121</v>
      </c>
      <c r="AD1" s="6" t="s">
        <v>123</v>
      </c>
    </row>
    <row r="2" spans="1:30" x14ac:dyDescent="0.2">
      <c r="A2" s="1">
        <v>19102</v>
      </c>
      <c r="B2" s="2" t="s">
        <v>1</v>
      </c>
      <c r="C2" s="2">
        <v>4705</v>
      </c>
      <c r="D2" s="2" t="s">
        <v>4</v>
      </c>
      <c r="E2" s="3" t="s">
        <v>12</v>
      </c>
      <c r="F2" s="3">
        <v>0.68079999999999996</v>
      </c>
      <c r="G2" s="2" t="s">
        <v>102</v>
      </c>
      <c r="H2" s="3">
        <v>0.112</v>
      </c>
      <c r="I2" s="2">
        <v>51136</v>
      </c>
      <c r="J2" s="2" t="s">
        <v>10</v>
      </c>
      <c r="K2" s="2">
        <v>0</v>
      </c>
      <c r="L2" s="2">
        <v>0</v>
      </c>
      <c r="M2" s="2" t="s">
        <v>98</v>
      </c>
      <c r="N2" s="1" t="s">
        <v>97</v>
      </c>
      <c r="O2" s="2">
        <v>1297</v>
      </c>
      <c r="P2" s="2">
        <v>2391</v>
      </c>
      <c r="Q2" s="2">
        <f>C2-SUM(O2:P2)</f>
        <v>1017</v>
      </c>
      <c r="R2" s="4">
        <f>Q2/C2</f>
        <v>0.21615302869287992</v>
      </c>
      <c r="S2">
        <v>39.952599999999997</v>
      </c>
      <c r="T2">
        <v>-75.165400000000005</v>
      </c>
      <c r="U2" s="8" t="s">
        <v>114</v>
      </c>
      <c r="V2" s="10">
        <v>0.73</v>
      </c>
      <c r="W2" s="10">
        <v>0.05</v>
      </c>
      <c r="X2" s="10">
        <v>0</v>
      </c>
      <c r="Y2" s="10">
        <v>0.17</v>
      </c>
      <c r="Z2" s="10">
        <v>0</v>
      </c>
      <c r="AA2" s="10">
        <v>0</v>
      </c>
      <c r="AB2" s="10">
        <v>0.01</v>
      </c>
      <c r="AC2" s="10">
        <v>0.04</v>
      </c>
      <c r="AD2" s="10">
        <v>0.316</v>
      </c>
    </row>
    <row r="3" spans="1:30" x14ac:dyDescent="0.2">
      <c r="A3" s="1">
        <v>19103</v>
      </c>
      <c r="B3" s="2" t="s">
        <v>1</v>
      </c>
      <c r="C3" s="2">
        <v>21908</v>
      </c>
      <c r="D3" s="2" t="s">
        <v>4</v>
      </c>
      <c r="E3" s="3" t="s">
        <v>13</v>
      </c>
      <c r="F3" s="3">
        <v>0.76519999999999999</v>
      </c>
      <c r="G3" s="2" t="s">
        <v>102</v>
      </c>
      <c r="H3" s="3">
        <v>0.112</v>
      </c>
      <c r="I3" s="2">
        <v>48373</v>
      </c>
      <c r="J3" s="2" t="s">
        <v>11</v>
      </c>
      <c r="K3" s="2">
        <v>46</v>
      </c>
      <c r="L3" s="2">
        <v>46</v>
      </c>
      <c r="M3" s="2" t="s">
        <v>98</v>
      </c>
      <c r="N3" s="1" t="s">
        <v>97</v>
      </c>
      <c r="O3" s="2">
        <v>4580</v>
      </c>
      <c r="P3" s="2">
        <v>11160</v>
      </c>
      <c r="Q3" s="2">
        <f t="shared" ref="Q3:Q48" si="0">C3-SUM(O3:P3)</f>
        <v>6168</v>
      </c>
      <c r="R3" s="4">
        <f t="shared" ref="R3:R48" si="1">Q3/C3</f>
        <v>0.28154098959284279</v>
      </c>
      <c r="S3">
        <v>39.953000000000003</v>
      </c>
      <c r="T3">
        <v>-75.174300000000002</v>
      </c>
      <c r="U3" s="9">
        <v>540912</v>
      </c>
      <c r="V3" s="10">
        <v>0.72</v>
      </c>
      <c r="W3" s="10">
        <v>7.0000000000000007E-2</v>
      </c>
      <c r="X3" s="10">
        <v>0</v>
      </c>
      <c r="Y3" s="10">
        <v>0.12</v>
      </c>
      <c r="Z3" s="10">
        <v>0</v>
      </c>
      <c r="AA3" s="10">
        <v>0</v>
      </c>
      <c r="AB3" s="10">
        <v>0.04</v>
      </c>
      <c r="AC3" s="10">
        <v>0.05</v>
      </c>
      <c r="AD3">
        <v>36.200000000000003</v>
      </c>
    </row>
    <row r="4" spans="1:30" x14ac:dyDescent="0.2">
      <c r="A4" s="1">
        <v>19104</v>
      </c>
      <c r="B4" s="2" t="s">
        <v>1</v>
      </c>
      <c r="C4" s="2">
        <v>51808</v>
      </c>
      <c r="D4" s="2" t="s">
        <v>4</v>
      </c>
      <c r="E4" s="2" t="s">
        <v>15</v>
      </c>
      <c r="F4" s="3">
        <v>0.38080000000000003</v>
      </c>
      <c r="G4" s="2" t="s">
        <v>103</v>
      </c>
      <c r="H4" s="3">
        <v>0.112</v>
      </c>
      <c r="I4" s="2">
        <v>19748</v>
      </c>
      <c r="J4" s="2" t="s">
        <v>16</v>
      </c>
      <c r="K4" s="2">
        <v>69</v>
      </c>
      <c r="L4" s="2">
        <v>108</v>
      </c>
      <c r="M4" s="2" t="s">
        <v>98</v>
      </c>
      <c r="N4" s="1" t="s">
        <v>97</v>
      </c>
      <c r="O4" s="2">
        <v>9740</v>
      </c>
      <c r="P4" s="2">
        <v>13889</v>
      </c>
      <c r="Q4" s="2">
        <f t="shared" si="0"/>
        <v>28179</v>
      </c>
      <c r="R4" s="4">
        <f t="shared" si="1"/>
        <v>0.54391213712168007</v>
      </c>
      <c r="S4">
        <v>39.958300000000001</v>
      </c>
      <c r="T4">
        <v>-75.198099999999997</v>
      </c>
      <c r="U4" s="9">
        <v>213541</v>
      </c>
      <c r="V4" s="10">
        <v>0.33</v>
      </c>
      <c r="W4" s="10">
        <v>0.43</v>
      </c>
      <c r="X4" s="10">
        <v>0</v>
      </c>
      <c r="Y4" s="10">
        <v>0.14000000000000001</v>
      </c>
      <c r="Z4" s="10">
        <v>0</v>
      </c>
      <c r="AA4" s="10">
        <v>0.01</v>
      </c>
      <c r="AB4" s="10">
        <v>0.03</v>
      </c>
      <c r="AC4" s="10">
        <v>0.06</v>
      </c>
      <c r="AD4">
        <v>22.9</v>
      </c>
    </row>
    <row r="5" spans="1:30" x14ac:dyDescent="0.2">
      <c r="A5" s="1">
        <v>19106</v>
      </c>
      <c r="B5" s="2" t="s">
        <v>1</v>
      </c>
      <c r="C5" s="2">
        <v>11740</v>
      </c>
      <c r="D5" s="2" t="s">
        <v>4</v>
      </c>
      <c r="E5" s="2" t="s">
        <v>17</v>
      </c>
      <c r="F5" s="3">
        <v>0.76280000000000003</v>
      </c>
      <c r="G5" s="2" t="s">
        <v>102</v>
      </c>
      <c r="H5" s="3">
        <v>0.112</v>
      </c>
      <c r="I5" s="2">
        <v>79427</v>
      </c>
      <c r="J5" s="2" t="s">
        <v>10</v>
      </c>
      <c r="K5" s="2">
        <v>0</v>
      </c>
      <c r="L5" s="2">
        <v>0</v>
      </c>
      <c r="M5" s="2" t="s">
        <v>98</v>
      </c>
      <c r="N5" s="1" t="s">
        <v>97</v>
      </c>
      <c r="O5" s="2">
        <v>2475</v>
      </c>
      <c r="P5" s="2">
        <v>5095</v>
      </c>
      <c r="Q5" s="2">
        <f t="shared" si="0"/>
        <v>4170</v>
      </c>
      <c r="R5" s="4">
        <f t="shared" si="1"/>
        <v>0.35519591141396933</v>
      </c>
      <c r="S5">
        <v>39.950400000000002</v>
      </c>
      <c r="T5">
        <v>-75.146500000000003</v>
      </c>
      <c r="U5" s="9">
        <v>429504</v>
      </c>
      <c r="V5" s="10">
        <v>0.78</v>
      </c>
      <c r="W5" s="10">
        <v>0.08</v>
      </c>
      <c r="X5" s="10">
        <v>0</v>
      </c>
      <c r="Y5" s="10">
        <v>0.06</v>
      </c>
      <c r="Z5" s="10">
        <v>0</v>
      </c>
      <c r="AA5" s="10">
        <v>0</v>
      </c>
      <c r="AB5" s="10">
        <v>0.02</v>
      </c>
      <c r="AC5" s="10">
        <v>0.06</v>
      </c>
      <c r="AD5">
        <v>38.6</v>
      </c>
    </row>
    <row r="6" spans="1:30" x14ac:dyDescent="0.2">
      <c r="A6" s="1">
        <v>19107</v>
      </c>
      <c r="B6" s="2" t="s">
        <v>1</v>
      </c>
      <c r="C6" s="2">
        <v>14875</v>
      </c>
      <c r="D6" s="2" t="s">
        <v>4</v>
      </c>
      <c r="E6" s="2" t="s">
        <v>18</v>
      </c>
      <c r="F6" s="3">
        <v>0.60319999999999996</v>
      </c>
      <c r="G6" s="2" t="s">
        <v>102</v>
      </c>
      <c r="H6" s="3">
        <v>0.112</v>
      </c>
      <c r="I6" s="2">
        <v>31368</v>
      </c>
      <c r="J6" s="2" t="s">
        <v>19</v>
      </c>
      <c r="K6" s="2">
        <v>33</v>
      </c>
      <c r="L6" s="2">
        <v>33</v>
      </c>
      <c r="M6" s="2" t="s">
        <v>98</v>
      </c>
      <c r="N6" s="1" t="s">
        <v>97</v>
      </c>
      <c r="O6" s="2">
        <v>3397</v>
      </c>
      <c r="P6" s="2">
        <v>6389</v>
      </c>
      <c r="Q6" s="2">
        <f t="shared" si="0"/>
        <v>5089</v>
      </c>
      <c r="R6" s="4">
        <f t="shared" si="1"/>
        <v>0.34211764705882353</v>
      </c>
      <c r="S6">
        <v>39.951799999999999</v>
      </c>
      <c r="T6">
        <v>-75.158600000000007</v>
      </c>
      <c r="U6" s="9">
        <v>343622</v>
      </c>
      <c r="V6" s="10">
        <v>0.53</v>
      </c>
      <c r="W6" s="10">
        <v>0.1</v>
      </c>
      <c r="X6" s="10">
        <v>0.01</v>
      </c>
      <c r="Y6" s="10">
        <v>0.28000000000000003</v>
      </c>
      <c r="Z6" s="10">
        <v>0</v>
      </c>
      <c r="AA6" s="10">
        <v>0</v>
      </c>
      <c r="AB6" s="10">
        <v>0.04</v>
      </c>
      <c r="AC6" s="10">
        <v>0.05</v>
      </c>
      <c r="AD6">
        <v>30.8</v>
      </c>
    </row>
    <row r="7" spans="1:30" x14ac:dyDescent="0.2">
      <c r="A7" s="1">
        <v>19111</v>
      </c>
      <c r="B7" s="2" t="s">
        <v>1</v>
      </c>
      <c r="C7" s="2">
        <v>63090</v>
      </c>
      <c r="D7" s="2" t="s">
        <v>4</v>
      </c>
      <c r="E7" s="2" t="s">
        <v>20</v>
      </c>
      <c r="F7" s="3">
        <v>0.49170000000000003</v>
      </c>
      <c r="G7" s="2" t="s">
        <v>102</v>
      </c>
      <c r="H7" s="3">
        <v>0.112</v>
      </c>
      <c r="I7" s="2">
        <v>49493</v>
      </c>
      <c r="J7" s="2" t="s">
        <v>21</v>
      </c>
      <c r="K7" s="2">
        <v>121</v>
      </c>
      <c r="L7" s="2">
        <v>151</v>
      </c>
      <c r="M7" s="2" t="s">
        <v>98</v>
      </c>
      <c r="N7" s="1" t="s">
        <v>97</v>
      </c>
      <c r="O7" s="2">
        <v>7534</v>
      </c>
      <c r="P7" s="2">
        <v>15037</v>
      </c>
      <c r="Q7" s="2">
        <f t="shared" si="0"/>
        <v>40519</v>
      </c>
      <c r="R7" s="4">
        <f t="shared" si="1"/>
        <v>0.64224124266920268</v>
      </c>
      <c r="S7">
        <v>40.061599999999999</v>
      </c>
      <c r="T7">
        <v>-75.0792</v>
      </c>
      <c r="U7" s="9">
        <v>240378</v>
      </c>
      <c r="V7" s="10">
        <v>0.41</v>
      </c>
      <c r="W7" s="10">
        <v>0.26</v>
      </c>
      <c r="X7" s="10">
        <v>0.01</v>
      </c>
      <c r="Y7" s="10">
        <v>0.1</v>
      </c>
      <c r="Z7" s="10">
        <v>0</v>
      </c>
      <c r="AA7" s="10">
        <v>0.01</v>
      </c>
      <c r="AB7" s="10">
        <v>0.02</v>
      </c>
      <c r="AC7" s="10">
        <v>0.2</v>
      </c>
      <c r="AD7">
        <v>36.700000000000003</v>
      </c>
    </row>
    <row r="8" spans="1:30" x14ac:dyDescent="0.2">
      <c r="A8" s="1">
        <v>19112</v>
      </c>
      <c r="B8" s="2" t="s">
        <v>1</v>
      </c>
      <c r="C8" s="2">
        <v>13</v>
      </c>
      <c r="D8" s="2" t="s">
        <v>4</v>
      </c>
      <c r="E8" s="5">
        <v>0</v>
      </c>
      <c r="F8" s="5">
        <v>0</v>
      </c>
      <c r="G8" s="2"/>
      <c r="H8" s="3">
        <v>0.112</v>
      </c>
      <c r="I8" s="2">
        <v>0</v>
      </c>
      <c r="J8" s="2" t="s">
        <v>10</v>
      </c>
      <c r="K8" s="2">
        <v>0</v>
      </c>
      <c r="L8" s="2">
        <v>0</v>
      </c>
      <c r="M8" s="2" t="s">
        <v>98</v>
      </c>
      <c r="N8" s="1" t="s">
        <v>97</v>
      </c>
      <c r="O8" s="2">
        <v>0</v>
      </c>
      <c r="P8" s="2">
        <v>0</v>
      </c>
      <c r="Q8" s="2">
        <f t="shared" si="0"/>
        <v>13</v>
      </c>
      <c r="R8" s="4">
        <f t="shared" si="1"/>
        <v>1</v>
      </c>
      <c r="S8">
        <v>39.892000000000003</v>
      </c>
      <c r="T8">
        <v>-75.165000000000006</v>
      </c>
      <c r="U8" t="s">
        <v>114</v>
      </c>
      <c r="V8" t="s">
        <v>114</v>
      </c>
      <c r="W8" t="s">
        <v>114</v>
      </c>
      <c r="X8" t="s">
        <v>114</v>
      </c>
      <c r="Y8" t="s">
        <v>114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</row>
    <row r="9" spans="1:30" x14ac:dyDescent="0.2">
      <c r="A9" s="1">
        <v>19114</v>
      </c>
      <c r="B9" s="2" t="s">
        <v>1</v>
      </c>
      <c r="C9" s="2">
        <v>30907</v>
      </c>
      <c r="D9" s="2" t="s">
        <v>4</v>
      </c>
      <c r="E9" s="2" t="s">
        <v>22</v>
      </c>
      <c r="F9" s="3">
        <v>0.78169999999999995</v>
      </c>
      <c r="G9" s="2" t="s">
        <v>102</v>
      </c>
      <c r="H9" s="3">
        <v>0.112</v>
      </c>
      <c r="I9" s="2">
        <v>54186</v>
      </c>
      <c r="J9" s="2" t="s">
        <v>23</v>
      </c>
      <c r="K9" s="2">
        <v>56</v>
      </c>
      <c r="L9" s="2">
        <v>112</v>
      </c>
      <c r="M9" s="2" t="s">
        <v>98</v>
      </c>
      <c r="N9" s="1" t="s">
        <v>97</v>
      </c>
      <c r="O9" s="2">
        <v>3389</v>
      </c>
      <c r="P9" s="2">
        <v>8934</v>
      </c>
      <c r="Q9" s="2">
        <f t="shared" si="0"/>
        <v>18584</v>
      </c>
      <c r="R9" s="4">
        <f t="shared" si="1"/>
        <v>0.60128773417025272</v>
      </c>
      <c r="S9">
        <v>40.0685</v>
      </c>
      <c r="T9">
        <v>-75.004800000000003</v>
      </c>
      <c r="U9" s="9">
        <v>265069</v>
      </c>
      <c r="V9" s="10">
        <v>0.74</v>
      </c>
      <c r="W9" s="10">
        <v>0.11</v>
      </c>
      <c r="X9" s="10">
        <v>0</v>
      </c>
      <c r="Y9" s="10">
        <v>0.04</v>
      </c>
      <c r="Z9" s="10">
        <v>0</v>
      </c>
      <c r="AA9" s="10">
        <v>0</v>
      </c>
      <c r="AB9" s="10">
        <v>0.01</v>
      </c>
      <c r="AC9" s="10">
        <v>0.1</v>
      </c>
      <c r="AD9">
        <v>40.799999999999997</v>
      </c>
    </row>
    <row r="10" spans="1:30" x14ac:dyDescent="0.2">
      <c r="A10" s="1">
        <v>19115</v>
      </c>
      <c r="B10" s="2" t="s">
        <v>1</v>
      </c>
      <c r="C10" s="2">
        <v>33207</v>
      </c>
      <c r="D10" s="2" t="s">
        <v>4</v>
      </c>
      <c r="E10" s="2" t="s">
        <v>24</v>
      </c>
      <c r="F10" s="3">
        <v>0.73929999999999996</v>
      </c>
      <c r="G10" s="2" t="s">
        <v>102</v>
      </c>
      <c r="H10" s="3">
        <v>0.112</v>
      </c>
      <c r="I10" s="2">
        <v>50061</v>
      </c>
      <c r="J10" s="2" t="s">
        <v>25</v>
      </c>
      <c r="K10" s="2">
        <v>154</v>
      </c>
      <c r="L10" s="2">
        <v>161</v>
      </c>
      <c r="M10" s="2" t="s">
        <v>98</v>
      </c>
      <c r="N10" s="1" t="s">
        <v>97</v>
      </c>
      <c r="O10" s="2">
        <v>3874</v>
      </c>
      <c r="P10" s="2">
        <v>10340</v>
      </c>
      <c r="Q10" s="2">
        <f t="shared" si="0"/>
        <v>18993</v>
      </c>
      <c r="R10" s="4">
        <f t="shared" si="1"/>
        <v>0.57195771975788234</v>
      </c>
      <c r="S10">
        <v>40.091799999999999</v>
      </c>
      <c r="T10">
        <v>-75.044700000000006</v>
      </c>
      <c r="U10" s="9">
        <v>289438</v>
      </c>
      <c r="V10" s="10">
        <v>0.66</v>
      </c>
      <c r="W10" s="10">
        <v>0.09</v>
      </c>
      <c r="X10" s="10">
        <v>0</v>
      </c>
      <c r="Y10" s="10">
        <v>0.15</v>
      </c>
      <c r="Z10" s="10">
        <v>0</v>
      </c>
      <c r="AA10" s="10">
        <v>0</v>
      </c>
      <c r="AB10" s="10">
        <v>0.02</v>
      </c>
      <c r="AC10" s="10">
        <v>0.08</v>
      </c>
      <c r="AD10">
        <v>43.6</v>
      </c>
    </row>
    <row r="11" spans="1:30" x14ac:dyDescent="0.2">
      <c r="A11" s="1">
        <v>19116</v>
      </c>
      <c r="B11" s="2" t="s">
        <v>1</v>
      </c>
      <c r="C11" s="2">
        <v>33112</v>
      </c>
      <c r="D11" s="2" t="s">
        <v>4</v>
      </c>
      <c r="E11" s="2" t="s">
        <v>26</v>
      </c>
      <c r="F11" s="3">
        <v>0.76849999999999996</v>
      </c>
      <c r="G11" s="2" t="s">
        <v>102</v>
      </c>
      <c r="H11" s="3">
        <v>0.112</v>
      </c>
      <c r="I11" s="2">
        <v>57219</v>
      </c>
      <c r="J11" s="2" t="s">
        <v>27</v>
      </c>
      <c r="K11" s="2">
        <v>141</v>
      </c>
      <c r="L11" s="2">
        <v>197</v>
      </c>
      <c r="M11" s="2" t="s">
        <v>98</v>
      </c>
      <c r="N11" s="1" t="s">
        <v>97</v>
      </c>
      <c r="O11" s="2">
        <v>3079</v>
      </c>
      <c r="P11" s="2">
        <v>8223</v>
      </c>
      <c r="Q11" s="2">
        <f t="shared" si="0"/>
        <v>21810</v>
      </c>
      <c r="R11" s="4">
        <f t="shared" si="1"/>
        <v>0.65867359265523073</v>
      </c>
      <c r="S11">
        <v>40.116500000000002</v>
      </c>
      <c r="T11">
        <v>-75.012900000000002</v>
      </c>
      <c r="U11" s="9">
        <v>308089</v>
      </c>
      <c r="V11" s="10">
        <v>0.69</v>
      </c>
      <c r="W11" s="10">
        <v>0.05</v>
      </c>
      <c r="X11" s="10">
        <v>0</v>
      </c>
      <c r="Y11" s="10">
        <v>0.16</v>
      </c>
      <c r="Z11" s="10">
        <v>0</v>
      </c>
      <c r="AA11" s="10">
        <v>0.01</v>
      </c>
      <c r="AB11" s="10">
        <v>0.03</v>
      </c>
      <c r="AC11" s="10">
        <v>0.06</v>
      </c>
      <c r="AD11">
        <v>43.3</v>
      </c>
    </row>
    <row r="12" spans="1:30" x14ac:dyDescent="0.2">
      <c r="A12" s="1">
        <v>19118</v>
      </c>
      <c r="B12" s="2" t="s">
        <v>1</v>
      </c>
      <c r="C12" s="2">
        <v>9808</v>
      </c>
      <c r="D12" s="2" t="s">
        <v>4</v>
      </c>
      <c r="E12" s="2" t="s">
        <v>28</v>
      </c>
      <c r="F12" s="3">
        <v>0.73880000000000001</v>
      </c>
      <c r="G12" s="2" t="s">
        <v>102</v>
      </c>
      <c r="H12" s="3">
        <v>0.112</v>
      </c>
      <c r="I12" s="2">
        <v>78833</v>
      </c>
      <c r="J12" s="2" t="s">
        <v>29</v>
      </c>
      <c r="K12" s="2">
        <v>328</v>
      </c>
      <c r="L12" s="2">
        <v>335</v>
      </c>
      <c r="M12" s="2" t="s">
        <v>98</v>
      </c>
      <c r="N12" s="1" t="s">
        <v>97</v>
      </c>
      <c r="O12" s="2">
        <v>1213</v>
      </c>
      <c r="P12" s="2">
        <v>3245</v>
      </c>
      <c r="Q12" s="2">
        <f t="shared" si="0"/>
        <v>5350</v>
      </c>
      <c r="R12" s="4">
        <f t="shared" si="1"/>
        <v>0.54547308319738985</v>
      </c>
      <c r="S12">
        <v>40.072499999999998</v>
      </c>
      <c r="T12">
        <v>-75.212999999999994</v>
      </c>
      <c r="U12" s="9">
        <v>671178</v>
      </c>
      <c r="V12" s="10">
        <v>0.67</v>
      </c>
      <c r="W12" s="10">
        <v>0.18</v>
      </c>
      <c r="X12" s="10">
        <v>0</v>
      </c>
      <c r="Y12" s="10">
        <v>0.05</v>
      </c>
      <c r="Z12" s="10">
        <v>0</v>
      </c>
      <c r="AA12" s="10">
        <v>0</v>
      </c>
      <c r="AB12" s="10">
        <v>0.03</v>
      </c>
      <c r="AC12" s="10">
        <v>0.06</v>
      </c>
      <c r="AD12">
        <v>45.7</v>
      </c>
    </row>
    <row r="13" spans="1:30" x14ac:dyDescent="0.2">
      <c r="A13" s="1">
        <v>19119</v>
      </c>
      <c r="B13" s="2" t="s">
        <v>1</v>
      </c>
      <c r="C13" s="2">
        <v>27035</v>
      </c>
      <c r="D13" s="2" t="s">
        <v>4</v>
      </c>
      <c r="E13" s="2" t="s">
        <v>30</v>
      </c>
      <c r="F13" s="3">
        <v>0.59550000000000003</v>
      </c>
      <c r="G13" s="2" t="s">
        <v>103</v>
      </c>
      <c r="H13" s="3">
        <v>0.112</v>
      </c>
      <c r="I13" s="2">
        <v>60603</v>
      </c>
      <c r="J13" s="2" t="s">
        <v>31</v>
      </c>
      <c r="K13" s="2">
        <v>272</v>
      </c>
      <c r="L13" s="2">
        <v>279</v>
      </c>
      <c r="M13" s="2" t="s">
        <v>98</v>
      </c>
      <c r="N13" s="1" t="s">
        <v>97</v>
      </c>
      <c r="O13" s="2">
        <v>3722</v>
      </c>
      <c r="P13" s="2">
        <v>8507</v>
      </c>
      <c r="Q13" s="2">
        <f t="shared" si="0"/>
        <v>14806</v>
      </c>
      <c r="R13" s="4">
        <f t="shared" si="1"/>
        <v>0.54766044017014981</v>
      </c>
      <c r="S13">
        <v>40.052500000000002</v>
      </c>
      <c r="T13">
        <v>-75.193799999999996</v>
      </c>
      <c r="U13" s="9">
        <v>325162</v>
      </c>
      <c r="V13" s="10">
        <v>0.33</v>
      </c>
      <c r="W13" s="10">
        <v>0.56999999999999995</v>
      </c>
      <c r="X13" s="10">
        <v>0</v>
      </c>
      <c r="Y13" s="10">
        <v>0.02</v>
      </c>
      <c r="Z13" s="10">
        <v>0</v>
      </c>
      <c r="AA13" s="10">
        <v>0.01</v>
      </c>
      <c r="AB13" s="10">
        <v>0.05</v>
      </c>
      <c r="AC13" s="10">
        <v>0.03</v>
      </c>
      <c r="AD13">
        <v>43</v>
      </c>
    </row>
    <row r="14" spans="1:30" x14ac:dyDescent="0.2">
      <c r="A14" s="1">
        <v>19120</v>
      </c>
      <c r="B14" s="2" t="s">
        <v>1</v>
      </c>
      <c r="C14" s="2">
        <v>68104</v>
      </c>
      <c r="D14" s="2" t="s">
        <v>4</v>
      </c>
      <c r="E14" s="2" t="s">
        <v>32</v>
      </c>
      <c r="F14" s="3">
        <v>0.47739999999999999</v>
      </c>
      <c r="G14" s="2" t="s">
        <v>103</v>
      </c>
      <c r="H14" s="3">
        <v>0.112</v>
      </c>
      <c r="I14" s="2">
        <v>39781</v>
      </c>
      <c r="J14" s="2" t="s">
        <v>33</v>
      </c>
      <c r="K14" s="2">
        <v>118</v>
      </c>
      <c r="L14" s="2">
        <v>138</v>
      </c>
      <c r="M14" s="2" t="s">
        <v>98</v>
      </c>
      <c r="N14" s="1" t="s">
        <v>97</v>
      </c>
      <c r="O14" s="2">
        <v>7733</v>
      </c>
      <c r="P14" s="2">
        <v>12289</v>
      </c>
      <c r="Q14" s="2">
        <f t="shared" si="0"/>
        <v>48082</v>
      </c>
      <c r="R14" s="4">
        <f t="shared" si="1"/>
        <v>0.70600845765300124</v>
      </c>
      <c r="S14">
        <v>40.0334</v>
      </c>
      <c r="T14">
        <v>-75.119500000000002</v>
      </c>
      <c r="U14" s="9">
        <v>148699</v>
      </c>
      <c r="V14" s="10">
        <v>0.06</v>
      </c>
      <c r="W14" s="10">
        <v>0.51</v>
      </c>
      <c r="X14" s="10">
        <v>0</v>
      </c>
      <c r="Y14" s="10">
        <v>0.1</v>
      </c>
      <c r="Z14" s="10">
        <v>0</v>
      </c>
      <c r="AA14" s="10">
        <v>0</v>
      </c>
      <c r="AB14" s="10">
        <v>0.02</v>
      </c>
      <c r="AC14" s="10">
        <v>0.31</v>
      </c>
      <c r="AD14">
        <v>30.2</v>
      </c>
    </row>
    <row r="15" spans="1:30" x14ac:dyDescent="0.2">
      <c r="A15" s="1">
        <v>19121</v>
      </c>
      <c r="B15" s="2" t="s">
        <v>1</v>
      </c>
      <c r="C15" s="2">
        <v>36572</v>
      </c>
      <c r="D15" s="2" t="s">
        <v>4</v>
      </c>
      <c r="E15" s="2" t="s">
        <v>34</v>
      </c>
      <c r="F15" s="3">
        <v>0.76429999999999998</v>
      </c>
      <c r="G15" s="2" t="s">
        <v>103</v>
      </c>
      <c r="H15" s="3">
        <v>0.112</v>
      </c>
      <c r="I15" s="2">
        <v>19723</v>
      </c>
      <c r="J15" s="2" t="s">
        <v>35</v>
      </c>
      <c r="K15" s="2">
        <v>148</v>
      </c>
      <c r="L15" s="2">
        <v>148</v>
      </c>
      <c r="M15" s="2" t="s">
        <v>98</v>
      </c>
      <c r="N15" s="1" t="s">
        <v>97</v>
      </c>
      <c r="O15" s="2">
        <v>4221</v>
      </c>
      <c r="P15" s="2">
        <v>7972</v>
      </c>
      <c r="Q15" s="2">
        <f t="shared" si="0"/>
        <v>24379</v>
      </c>
      <c r="R15" s="4">
        <f t="shared" si="1"/>
        <v>0.6666028655802253</v>
      </c>
      <c r="S15">
        <v>39.981400000000001</v>
      </c>
      <c r="T15">
        <v>-75.177499999999995</v>
      </c>
      <c r="U15" s="9">
        <v>243153</v>
      </c>
      <c r="V15" s="10">
        <v>0.14000000000000001</v>
      </c>
      <c r="W15" s="10">
        <v>0.72</v>
      </c>
      <c r="X15" s="10">
        <v>0</v>
      </c>
      <c r="Y15" s="10">
        <v>0.04</v>
      </c>
      <c r="Z15" s="10">
        <v>0</v>
      </c>
      <c r="AA15" s="10">
        <v>0</v>
      </c>
      <c r="AB15" s="10">
        <v>0.02</v>
      </c>
      <c r="AC15" s="10">
        <v>7.0000000000000007E-2</v>
      </c>
      <c r="AD15">
        <v>27.9</v>
      </c>
    </row>
    <row r="16" spans="1:30" x14ac:dyDescent="0.2">
      <c r="A16" s="1">
        <v>19122</v>
      </c>
      <c r="B16" s="2" t="s">
        <v>1</v>
      </c>
      <c r="C16" s="2">
        <v>21653</v>
      </c>
      <c r="D16" s="2" t="s">
        <v>4</v>
      </c>
      <c r="E16" s="2" t="s">
        <v>36</v>
      </c>
      <c r="F16" s="5">
        <v>0.33</v>
      </c>
      <c r="G16" s="2" t="s">
        <v>103</v>
      </c>
      <c r="H16" s="3">
        <v>0.112</v>
      </c>
      <c r="I16" s="2">
        <v>22257</v>
      </c>
      <c r="J16" s="2" t="s">
        <v>10</v>
      </c>
      <c r="K16" s="2">
        <v>0</v>
      </c>
      <c r="L16" s="2">
        <v>0</v>
      </c>
      <c r="M16" s="2" t="s">
        <v>98</v>
      </c>
      <c r="N16" s="1" t="s">
        <v>97</v>
      </c>
      <c r="O16" s="2">
        <v>2970</v>
      </c>
      <c r="P16" s="2">
        <v>5804</v>
      </c>
      <c r="Q16" s="2">
        <f t="shared" si="0"/>
        <v>12879</v>
      </c>
      <c r="R16" s="4">
        <f t="shared" si="1"/>
        <v>0.59479056019951049</v>
      </c>
      <c r="S16">
        <v>39.977400000000003</v>
      </c>
      <c r="T16">
        <v>-75.145799999999994</v>
      </c>
      <c r="U16" s="9">
        <v>294107</v>
      </c>
      <c r="V16" s="10">
        <v>0.28999999999999998</v>
      </c>
      <c r="W16" s="10">
        <v>0.35</v>
      </c>
      <c r="X16" s="10">
        <v>0</v>
      </c>
      <c r="Y16" s="10">
        <v>7.0000000000000007E-2</v>
      </c>
      <c r="Z16" s="10">
        <v>0</v>
      </c>
      <c r="AA16" s="10">
        <v>0</v>
      </c>
      <c r="AB16" s="10">
        <v>0.03</v>
      </c>
      <c r="AC16" s="10">
        <v>0.26</v>
      </c>
      <c r="AD16">
        <v>27.6</v>
      </c>
    </row>
    <row r="17" spans="1:30" x14ac:dyDescent="0.2">
      <c r="A17" s="1">
        <v>19123</v>
      </c>
      <c r="B17" s="2" t="s">
        <v>1</v>
      </c>
      <c r="C17" s="2">
        <v>13416</v>
      </c>
      <c r="D17" s="2" t="s">
        <v>4</v>
      </c>
      <c r="E17" s="2" t="s">
        <v>37</v>
      </c>
      <c r="F17" s="3">
        <v>0.40679999999999999</v>
      </c>
      <c r="G17" s="2" t="s">
        <v>103</v>
      </c>
      <c r="H17" s="3">
        <v>0.112</v>
      </c>
      <c r="I17" s="2">
        <v>27899</v>
      </c>
      <c r="J17" s="2" t="s">
        <v>38</v>
      </c>
      <c r="K17" s="2">
        <v>66</v>
      </c>
      <c r="L17" s="2">
        <v>66</v>
      </c>
      <c r="M17" s="2" t="s">
        <v>98</v>
      </c>
      <c r="N17" s="1" t="s">
        <v>97</v>
      </c>
      <c r="O17" s="2">
        <v>3169</v>
      </c>
      <c r="P17" s="2">
        <v>5862</v>
      </c>
      <c r="Q17" s="2">
        <f t="shared" si="0"/>
        <v>4385</v>
      </c>
      <c r="R17" s="4">
        <f t="shared" si="1"/>
        <v>0.32684853905784139</v>
      </c>
      <c r="S17">
        <v>39.964100000000002</v>
      </c>
      <c r="T17">
        <v>-75.147199999999998</v>
      </c>
      <c r="U17" s="9">
        <v>454414</v>
      </c>
      <c r="V17" s="10">
        <v>0.5</v>
      </c>
      <c r="W17" s="10">
        <v>0.28999999999999998</v>
      </c>
      <c r="X17" s="10">
        <v>0</v>
      </c>
      <c r="Y17" s="10">
        <v>0.08</v>
      </c>
      <c r="Z17" s="10">
        <v>0</v>
      </c>
      <c r="AA17" s="10">
        <v>0</v>
      </c>
      <c r="AB17" s="10">
        <v>0.03</v>
      </c>
      <c r="AC17" s="10">
        <v>0.1</v>
      </c>
      <c r="AD17">
        <v>32.5</v>
      </c>
    </row>
    <row r="18" spans="1:30" x14ac:dyDescent="0.2">
      <c r="A18" s="1">
        <v>19124</v>
      </c>
      <c r="B18" s="2" t="s">
        <v>1</v>
      </c>
      <c r="C18" s="2">
        <v>66691</v>
      </c>
      <c r="D18" s="2" t="s">
        <v>4</v>
      </c>
      <c r="E18" s="2" t="s">
        <v>39</v>
      </c>
      <c r="F18" s="3">
        <v>0.20830000000000001</v>
      </c>
      <c r="G18" s="2" t="s">
        <v>102</v>
      </c>
      <c r="H18" s="3">
        <v>0.112</v>
      </c>
      <c r="I18" s="2">
        <v>36085</v>
      </c>
      <c r="J18" s="2" t="s">
        <v>40</v>
      </c>
      <c r="K18" s="2">
        <v>66</v>
      </c>
      <c r="L18" s="2">
        <v>98</v>
      </c>
      <c r="M18" s="2" t="s">
        <v>98</v>
      </c>
      <c r="N18" s="1" t="s">
        <v>97</v>
      </c>
      <c r="O18" s="2">
        <v>6957</v>
      </c>
      <c r="P18" s="2">
        <v>11191</v>
      </c>
      <c r="Q18" s="2">
        <f t="shared" si="0"/>
        <v>48543</v>
      </c>
      <c r="R18" s="4">
        <f t="shared" si="1"/>
        <v>0.72787932404672295</v>
      </c>
      <c r="S18">
        <v>40.0169</v>
      </c>
      <c r="T18">
        <v>-75.093100000000007</v>
      </c>
      <c r="U18" s="9">
        <v>143346</v>
      </c>
      <c r="V18" s="10">
        <v>0.14000000000000001</v>
      </c>
      <c r="W18" s="10">
        <v>0.38</v>
      </c>
      <c r="X18" s="10">
        <v>0</v>
      </c>
      <c r="Y18" s="10">
        <v>0.05</v>
      </c>
      <c r="Z18" s="10">
        <v>0</v>
      </c>
      <c r="AA18" s="10">
        <v>0.01</v>
      </c>
      <c r="AB18" s="10">
        <v>0.01</v>
      </c>
      <c r="AC18" s="10">
        <v>0.41</v>
      </c>
      <c r="AD18">
        <v>31</v>
      </c>
    </row>
    <row r="19" spans="1:30" x14ac:dyDescent="0.2">
      <c r="A19" s="1">
        <v>19125</v>
      </c>
      <c r="B19" s="2" t="s">
        <v>1</v>
      </c>
      <c r="C19" s="2">
        <v>22958</v>
      </c>
      <c r="D19" s="2" t="s">
        <v>4</v>
      </c>
      <c r="E19" s="2" t="s">
        <v>41</v>
      </c>
      <c r="F19" s="3">
        <v>0.70930000000000004</v>
      </c>
      <c r="G19" s="2" t="s">
        <v>102</v>
      </c>
      <c r="H19" s="3">
        <v>0.112</v>
      </c>
      <c r="I19" s="2">
        <v>36153</v>
      </c>
      <c r="J19" s="2" t="s">
        <v>42</v>
      </c>
      <c r="K19" s="2">
        <v>36</v>
      </c>
      <c r="L19" s="2">
        <v>49</v>
      </c>
      <c r="M19" s="2" t="s">
        <v>98</v>
      </c>
      <c r="N19" s="1" t="s">
        <v>97</v>
      </c>
      <c r="O19" s="2">
        <v>4153</v>
      </c>
      <c r="P19" s="2">
        <v>8460</v>
      </c>
      <c r="Q19" s="2">
        <f t="shared" si="0"/>
        <v>10345</v>
      </c>
      <c r="R19" s="4">
        <f t="shared" si="1"/>
        <v>0.45060545343671049</v>
      </c>
      <c r="S19">
        <v>39.9771</v>
      </c>
      <c r="T19">
        <v>-75.124700000000004</v>
      </c>
      <c r="U19" s="9">
        <v>330806</v>
      </c>
      <c r="V19" s="10">
        <v>0.76</v>
      </c>
      <c r="W19" s="10">
        <v>0.04</v>
      </c>
      <c r="X19" s="10">
        <v>0</v>
      </c>
      <c r="Y19" s="10">
        <v>0.06</v>
      </c>
      <c r="Z19" s="10">
        <v>0</v>
      </c>
      <c r="AA19" s="10">
        <v>0</v>
      </c>
      <c r="AB19" s="10">
        <v>0.02</v>
      </c>
      <c r="AC19" s="10">
        <v>0.13</v>
      </c>
      <c r="AD19">
        <v>33.299999999999997</v>
      </c>
    </row>
    <row r="20" spans="1:30" x14ac:dyDescent="0.2">
      <c r="A20" s="1">
        <v>19126</v>
      </c>
      <c r="B20" s="2" t="s">
        <v>1</v>
      </c>
      <c r="C20" s="2">
        <v>15758</v>
      </c>
      <c r="D20" s="2" t="s">
        <v>4</v>
      </c>
      <c r="E20" s="2" t="s">
        <v>43</v>
      </c>
      <c r="F20" s="3">
        <v>0.84089999999999998</v>
      </c>
      <c r="G20" s="2" t="s">
        <v>103</v>
      </c>
      <c r="H20" s="3">
        <v>0.112</v>
      </c>
      <c r="I20" s="2">
        <v>43384</v>
      </c>
      <c r="J20" s="2" t="s">
        <v>44</v>
      </c>
      <c r="K20" s="2">
        <v>180</v>
      </c>
      <c r="L20" s="2">
        <v>180</v>
      </c>
      <c r="M20" s="2" t="s">
        <v>98</v>
      </c>
      <c r="N20" s="1" t="s">
        <v>97</v>
      </c>
      <c r="O20" s="2">
        <v>1662</v>
      </c>
      <c r="P20" s="2">
        <v>3984</v>
      </c>
      <c r="Q20" s="2">
        <f t="shared" si="0"/>
        <v>10112</v>
      </c>
      <c r="R20" s="4">
        <f t="shared" si="1"/>
        <v>0.64170580022845536</v>
      </c>
      <c r="S20">
        <v>40.055100000000003</v>
      </c>
      <c r="T20">
        <v>-75.137200000000007</v>
      </c>
      <c r="U20" t="s">
        <v>114</v>
      </c>
      <c r="V20" s="10">
        <v>0.06</v>
      </c>
      <c r="W20" s="10">
        <v>0.81</v>
      </c>
      <c r="X20" s="10">
        <v>0</v>
      </c>
      <c r="Y20" s="10">
        <v>0.03</v>
      </c>
      <c r="Z20" s="10">
        <v>0</v>
      </c>
      <c r="AA20" s="10">
        <v>0</v>
      </c>
      <c r="AB20" s="10">
        <v>0.05</v>
      </c>
      <c r="AC20" s="10">
        <v>0.05</v>
      </c>
      <c r="AD20">
        <v>41.5</v>
      </c>
    </row>
    <row r="21" spans="1:30" x14ac:dyDescent="0.2">
      <c r="A21" s="1">
        <v>19127</v>
      </c>
      <c r="B21" s="2" t="s">
        <v>1</v>
      </c>
      <c r="C21" s="2">
        <v>5913</v>
      </c>
      <c r="D21" s="2" t="s">
        <v>4</v>
      </c>
      <c r="E21" s="2" t="s">
        <v>45</v>
      </c>
      <c r="F21" s="3">
        <v>0.84040000000000004</v>
      </c>
      <c r="G21" s="2" t="s">
        <v>102</v>
      </c>
      <c r="H21" s="3">
        <v>0.112</v>
      </c>
      <c r="I21" s="2">
        <v>58014</v>
      </c>
      <c r="J21" s="2" t="s">
        <v>10</v>
      </c>
      <c r="K21" s="2">
        <v>0</v>
      </c>
      <c r="L21" s="2">
        <v>0</v>
      </c>
      <c r="M21" s="2" t="s">
        <v>98</v>
      </c>
      <c r="N21" s="1" t="s">
        <v>97</v>
      </c>
      <c r="O21" s="2">
        <v>1086</v>
      </c>
      <c r="P21" s="2">
        <v>1645</v>
      </c>
      <c r="Q21" s="2">
        <f t="shared" si="0"/>
        <v>3182</v>
      </c>
      <c r="R21" s="4">
        <f t="shared" si="1"/>
        <v>0.53813630982580751</v>
      </c>
      <c r="S21">
        <v>40.027900000000002</v>
      </c>
      <c r="T21">
        <v>-75.226299999999995</v>
      </c>
      <c r="U21" s="9">
        <v>296643</v>
      </c>
      <c r="V21" s="10">
        <v>0.81</v>
      </c>
      <c r="W21" s="10">
        <v>0.09</v>
      </c>
      <c r="X21" s="10">
        <v>0</v>
      </c>
      <c r="Y21" s="10">
        <v>0.01</v>
      </c>
      <c r="Z21" s="10">
        <v>0</v>
      </c>
      <c r="AA21" s="10">
        <v>0</v>
      </c>
      <c r="AB21" s="10">
        <v>0.04</v>
      </c>
      <c r="AC21" s="10">
        <v>0.04</v>
      </c>
      <c r="AD21">
        <v>28.6</v>
      </c>
    </row>
    <row r="22" spans="1:30" x14ac:dyDescent="0.2">
      <c r="A22" s="1">
        <v>19128</v>
      </c>
      <c r="B22" s="2" t="s">
        <v>1</v>
      </c>
      <c r="C22" s="2">
        <v>35239</v>
      </c>
      <c r="D22" s="2" t="s">
        <v>4</v>
      </c>
      <c r="E22" s="2" t="s">
        <v>46</v>
      </c>
      <c r="F22" s="3">
        <v>0.82930000000000004</v>
      </c>
      <c r="G22" s="2" t="s">
        <v>102</v>
      </c>
      <c r="H22" s="3">
        <v>0.112</v>
      </c>
      <c r="I22" s="2">
        <v>57474</v>
      </c>
      <c r="J22" s="2" t="s">
        <v>47</v>
      </c>
      <c r="K22" s="2">
        <v>203</v>
      </c>
      <c r="L22" s="2">
        <v>282</v>
      </c>
      <c r="M22" s="2" t="s">
        <v>98</v>
      </c>
      <c r="N22" s="1" t="s">
        <v>97</v>
      </c>
      <c r="O22" s="2">
        <v>5153</v>
      </c>
      <c r="P22" s="2">
        <v>10181</v>
      </c>
      <c r="Q22" s="2">
        <f t="shared" si="0"/>
        <v>19905</v>
      </c>
      <c r="R22" s="4">
        <f t="shared" si="1"/>
        <v>0.56485711853344311</v>
      </c>
      <c r="S22">
        <v>40.048499999999997</v>
      </c>
      <c r="T22">
        <v>-75.230599999999995</v>
      </c>
      <c r="U22" s="9">
        <v>310195</v>
      </c>
      <c r="V22" s="10">
        <v>0.76</v>
      </c>
      <c r="W22" s="10">
        <v>0.14000000000000001</v>
      </c>
      <c r="X22" s="10">
        <v>0</v>
      </c>
      <c r="Y22" s="10">
        <v>0.03</v>
      </c>
      <c r="Z22" s="10">
        <v>0</v>
      </c>
      <c r="AA22" s="10">
        <v>0</v>
      </c>
      <c r="AB22" s="10">
        <v>0.03</v>
      </c>
      <c r="AC22" s="10">
        <v>0.04</v>
      </c>
      <c r="AD22">
        <v>35.299999999999997</v>
      </c>
    </row>
    <row r="23" spans="1:30" x14ac:dyDescent="0.2">
      <c r="A23" s="1">
        <v>19129</v>
      </c>
      <c r="B23" s="2" t="s">
        <v>1</v>
      </c>
      <c r="C23" s="2">
        <v>10975</v>
      </c>
      <c r="D23" s="2" t="s">
        <v>4</v>
      </c>
      <c r="E23" s="2" t="s">
        <v>48</v>
      </c>
      <c r="F23" s="3">
        <v>0.53110000000000002</v>
      </c>
      <c r="G23" s="2" t="s">
        <v>102</v>
      </c>
      <c r="H23" s="3">
        <v>0.112</v>
      </c>
      <c r="I23" s="2">
        <v>43835</v>
      </c>
      <c r="J23" s="2" t="s">
        <v>49</v>
      </c>
      <c r="K23" s="2">
        <v>171</v>
      </c>
      <c r="L23" s="2">
        <v>177</v>
      </c>
      <c r="M23" s="2" t="s">
        <v>98</v>
      </c>
      <c r="N23" s="1" t="s">
        <v>97</v>
      </c>
      <c r="O23" s="2">
        <v>1782</v>
      </c>
      <c r="P23" s="2">
        <v>3438</v>
      </c>
      <c r="Q23" s="2">
        <f t="shared" si="0"/>
        <v>5755</v>
      </c>
      <c r="R23" s="4">
        <f t="shared" si="1"/>
        <v>0.52437357630979498</v>
      </c>
      <c r="S23">
        <v>40.014000000000003</v>
      </c>
      <c r="T23">
        <v>-75.184399999999997</v>
      </c>
      <c r="U23" s="9">
        <v>285624</v>
      </c>
      <c r="V23" s="10">
        <v>0.57999999999999996</v>
      </c>
      <c r="W23" s="10">
        <v>0.3</v>
      </c>
      <c r="X23" s="10">
        <v>0</v>
      </c>
      <c r="Y23" s="10">
        <v>0.04</v>
      </c>
      <c r="Z23" s="10">
        <v>0</v>
      </c>
      <c r="AA23" s="10">
        <v>0</v>
      </c>
      <c r="AB23" s="10">
        <v>0.04</v>
      </c>
      <c r="AC23" s="10">
        <v>0.04</v>
      </c>
      <c r="AD23">
        <v>33.799999999999997</v>
      </c>
    </row>
    <row r="24" spans="1:30" x14ac:dyDescent="0.2">
      <c r="A24" s="1">
        <v>19130</v>
      </c>
      <c r="B24" s="2" t="s">
        <v>1</v>
      </c>
      <c r="C24" s="2">
        <v>24870</v>
      </c>
      <c r="D24" s="2" t="s">
        <v>4</v>
      </c>
      <c r="E24" s="2" t="s">
        <v>50</v>
      </c>
      <c r="F24" s="3">
        <v>0.63219999999999998</v>
      </c>
      <c r="G24" s="2" t="s">
        <v>102</v>
      </c>
      <c r="H24" s="3">
        <v>0.112</v>
      </c>
      <c r="I24" s="2">
        <v>49774</v>
      </c>
      <c r="J24" s="2" t="s">
        <v>51</v>
      </c>
      <c r="K24" s="2">
        <v>85</v>
      </c>
      <c r="L24" s="2">
        <v>85</v>
      </c>
      <c r="M24" s="2" t="s">
        <v>98</v>
      </c>
      <c r="N24" s="1" t="s">
        <v>97</v>
      </c>
      <c r="O24" s="2">
        <v>5543</v>
      </c>
      <c r="P24" s="2">
        <v>9915</v>
      </c>
      <c r="Q24" s="2">
        <f t="shared" si="0"/>
        <v>9412</v>
      </c>
      <c r="R24" s="4">
        <f t="shared" si="1"/>
        <v>0.37844792923200643</v>
      </c>
      <c r="S24">
        <v>39.968600000000002</v>
      </c>
      <c r="T24">
        <v>-75.177700000000002</v>
      </c>
      <c r="U24" s="9">
        <v>430351</v>
      </c>
      <c r="V24" s="10">
        <v>0.67</v>
      </c>
      <c r="W24" s="10">
        <v>0.17</v>
      </c>
      <c r="X24" s="10">
        <v>0</v>
      </c>
      <c r="Y24" s="10">
        <v>0.08</v>
      </c>
      <c r="Z24" s="10">
        <v>0</v>
      </c>
      <c r="AA24" s="10">
        <v>0</v>
      </c>
      <c r="AB24" s="10">
        <v>0.03</v>
      </c>
      <c r="AC24" s="10">
        <v>0.04</v>
      </c>
      <c r="AD24">
        <v>33.5</v>
      </c>
    </row>
    <row r="25" spans="1:30" x14ac:dyDescent="0.2">
      <c r="A25" s="1">
        <v>19131</v>
      </c>
      <c r="B25" s="2" t="s">
        <v>1</v>
      </c>
      <c r="C25" s="2">
        <v>43172</v>
      </c>
      <c r="D25" s="2" t="s">
        <v>4</v>
      </c>
      <c r="E25" s="2" t="s">
        <v>52</v>
      </c>
      <c r="F25" s="3">
        <v>0.76380000000000003</v>
      </c>
      <c r="G25" s="2" t="s">
        <v>103</v>
      </c>
      <c r="H25" s="3">
        <v>0.112</v>
      </c>
      <c r="I25" s="2">
        <v>37678</v>
      </c>
      <c r="J25" s="2" t="s">
        <v>53</v>
      </c>
      <c r="K25" s="2">
        <v>171</v>
      </c>
      <c r="L25" s="2">
        <v>217</v>
      </c>
      <c r="M25" s="2" t="s">
        <v>98</v>
      </c>
      <c r="N25" s="1" t="s">
        <v>97</v>
      </c>
      <c r="O25" s="2">
        <v>3909</v>
      </c>
      <c r="P25" s="2">
        <v>9437</v>
      </c>
      <c r="Q25" s="2">
        <f t="shared" si="0"/>
        <v>29826</v>
      </c>
      <c r="R25" s="4">
        <f t="shared" si="1"/>
        <v>0.6908644491800241</v>
      </c>
      <c r="S25">
        <v>39.988500000000002</v>
      </c>
      <c r="T25">
        <v>-75.218699999999998</v>
      </c>
      <c r="U25" s="9">
        <v>169381</v>
      </c>
      <c r="V25" s="10">
        <v>0.11</v>
      </c>
      <c r="W25" s="10">
        <v>0.8</v>
      </c>
      <c r="X25" s="10">
        <v>0</v>
      </c>
      <c r="Y25" s="10">
        <v>0.03</v>
      </c>
      <c r="Z25" s="10">
        <v>0</v>
      </c>
      <c r="AA25" s="10">
        <v>0</v>
      </c>
      <c r="AB25" s="10">
        <v>0.02</v>
      </c>
      <c r="AC25" s="10">
        <v>0.04</v>
      </c>
      <c r="AD25">
        <v>35.5</v>
      </c>
    </row>
    <row r="26" spans="1:30" x14ac:dyDescent="0.2">
      <c r="A26" s="1">
        <v>19132</v>
      </c>
      <c r="B26" s="2" t="s">
        <v>1</v>
      </c>
      <c r="C26" s="2">
        <v>36268</v>
      </c>
      <c r="D26" s="2" t="s">
        <v>4</v>
      </c>
      <c r="E26" s="2" t="s">
        <v>54</v>
      </c>
      <c r="F26" s="3">
        <v>0.92469999999999997</v>
      </c>
      <c r="G26" s="2" t="s">
        <v>103</v>
      </c>
      <c r="H26" s="3">
        <v>0.112</v>
      </c>
      <c r="I26" s="2">
        <v>22623</v>
      </c>
      <c r="J26" s="2" t="s">
        <v>55</v>
      </c>
      <c r="K26" s="2">
        <v>98</v>
      </c>
      <c r="L26" s="2">
        <v>121</v>
      </c>
      <c r="M26" s="2" t="s">
        <v>98</v>
      </c>
      <c r="N26" s="1" t="s">
        <v>97</v>
      </c>
      <c r="O26" s="2">
        <v>3344</v>
      </c>
      <c r="P26" s="2">
        <v>6195</v>
      </c>
      <c r="Q26" s="2">
        <f t="shared" si="0"/>
        <v>26729</v>
      </c>
      <c r="R26" s="4">
        <f t="shared" si="1"/>
        <v>0.73698577258189035</v>
      </c>
      <c r="S26">
        <v>39.996000000000002</v>
      </c>
      <c r="T26">
        <v>-75.174400000000006</v>
      </c>
      <c r="U26" s="9">
        <v>66013</v>
      </c>
      <c r="V26" s="10">
        <v>0.02</v>
      </c>
      <c r="W26" s="10">
        <v>0.91</v>
      </c>
      <c r="X26" s="10">
        <v>0</v>
      </c>
      <c r="Y26" s="10">
        <v>0.01</v>
      </c>
      <c r="Z26" s="10">
        <v>0</v>
      </c>
      <c r="AA26" s="10">
        <v>0</v>
      </c>
      <c r="AB26" s="10">
        <v>0.02</v>
      </c>
      <c r="AC26" s="10">
        <v>0.03</v>
      </c>
      <c r="AD26">
        <v>39.299999999999997</v>
      </c>
    </row>
    <row r="27" spans="1:30" x14ac:dyDescent="0.2">
      <c r="A27" s="1">
        <v>19133</v>
      </c>
      <c r="B27" s="2" t="s">
        <v>1</v>
      </c>
      <c r="C27" s="2">
        <v>26063</v>
      </c>
      <c r="D27" s="2" t="s">
        <v>4</v>
      </c>
      <c r="E27" s="2" t="s">
        <v>56</v>
      </c>
      <c r="F27" s="5">
        <v>0</v>
      </c>
      <c r="G27" s="2" t="s">
        <v>106</v>
      </c>
      <c r="H27" s="3">
        <v>0.112</v>
      </c>
      <c r="I27" s="2">
        <v>17550</v>
      </c>
      <c r="J27" s="2" t="s">
        <v>57</v>
      </c>
      <c r="K27" s="2">
        <v>75</v>
      </c>
      <c r="L27" s="2">
        <v>75</v>
      </c>
      <c r="M27" s="2" t="s">
        <v>98</v>
      </c>
      <c r="N27" s="1" t="s">
        <v>97</v>
      </c>
      <c r="O27" s="2">
        <v>2904</v>
      </c>
      <c r="P27" s="2">
        <v>4129</v>
      </c>
      <c r="Q27" s="2">
        <f t="shared" si="0"/>
        <v>19030</v>
      </c>
      <c r="R27" s="4">
        <f t="shared" si="1"/>
        <v>0.73015385795955956</v>
      </c>
      <c r="S27">
        <v>39.992199999999997</v>
      </c>
      <c r="T27">
        <v>-75.141599999999997</v>
      </c>
      <c r="U27" t="s">
        <v>114</v>
      </c>
      <c r="V27" s="10">
        <v>0.03</v>
      </c>
      <c r="W27" s="10">
        <v>0.35</v>
      </c>
      <c r="X27" s="10">
        <v>0</v>
      </c>
      <c r="Y27" s="10">
        <v>0.01</v>
      </c>
      <c r="Z27" s="10">
        <v>0</v>
      </c>
      <c r="AA27" s="10">
        <v>0.02</v>
      </c>
      <c r="AB27" s="10">
        <v>0.01</v>
      </c>
      <c r="AC27" s="10">
        <v>0.57999999999999996</v>
      </c>
      <c r="AD27">
        <v>34</v>
      </c>
    </row>
    <row r="28" spans="1:30" x14ac:dyDescent="0.2">
      <c r="A28" s="1">
        <v>19134</v>
      </c>
      <c r="B28" s="2" t="s">
        <v>1</v>
      </c>
      <c r="C28" s="2">
        <v>60675</v>
      </c>
      <c r="D28" s="2" t="s">
        <v>4</v>
      </c>
      <c r="E28" s="2" t="s">
        <v>58</v>
      </c>
      <c r="F28" s="3">
        <v>0.32550000000000001</v>
      </c>
      <c r="G28" s="2" t="s">
        <v>102</v>
      </c>
      <c r="H28" s="3">
        <v>0.112</v>
      </c>
      <c r="I28" s="2">
        <v>25935</v>
      </c>
      <c r="J28" s="2" t="s">
        <v>59</v>
      </c>
      <c r="K28" s="2">
        <v>43</v>
      </c>
      <c r="L28" s="2">
        <v>59</v>
      </c>
      <c r="M28" s="2" t="s">
        <v>98</v>
      </c>
      <c r="N28" s="1" t="s">
        <v>97</v>
      </c>
      <c r="O28" s="2">
        <v>6033</v>
      </c>
      <c r="P28" s="2">
        <v>10586</v>
      </c>
      <c r="Q28" s="2">
        <f t="shared" si="0"/>
        <v>44056</v>
      </c>
      <c r="R28" s="4">
        <f t="shared" si="1"/>
        <v>0.72609806345282246</v>
      </c>
      <c r="S28">
        <v>39.991399999999999</v>
      </c>
      <c r="T28">
        <v>-75.108900000000006</v>
      </c>
      <c r="U28" s="9">
        <v>102467</v>
      </c>
      <c r="V28" s="10">
        <v>0.34</v>
      </c>
      <c r="W28" s="10">
        <v>0.14000000000000001</v>
      </c>
      <c r="X28" s="10">
        <v>0</v>
      </c>
      <c r="Y28" s="10">
        <v>0.02</v>
      </c>
      <c r="Z28" s="10">
        <v>0</v>
      </c>
      <c r="AA28" s="10">
        <v>0</v>
      </c>
      <c r="AB28" s="10">
        <v>0.01</v>
      </c>
      <c r="AC28" s="10">
        <v>0.49</v>
      </c>
      <c r="AD28">
        <v>31.2</v>
      </c>
    </row>
    <row r="29" spans="1:30" x14ac:dyDescent="0.2">
      <c r="A29" s="1">
        <v>19135</v>
      </c>
      <c r="B29" s="2" t="s">
        <v>1</v>
      </c>
      <c r="C29" s="2">
        <v>33091</v>
      </c>
      <c r="D29" s="2" t="s">
        <v>4</v>
      </c>
      <c r="E29" s="2" t="s">
        <v>60</v>
      </c>
      <c r="F29" s="3">
        <v>0.54790000000000005</v>
      </c>
      <c r="G29" s="2" t="s">
        <v>102</v>
      </c>
      <c r="H29" s="3">
        <v>0.112</v>
      </c>
      <c r="I29" s="2">
        <v>45059</v>
      </c>
      <c r="J29" s="2" t="s">
        <v>61</v>
      </c>
      <c r="K29" s="2">
        <v>62</v>
      </c>
      <c r="L29" s="2">
        <v>92</v>
      </c>
      <c r="M29" s="2" t="s">
        <v>98</v>
      </c>
      <c r="N29" s="1" t="s">
        <v>97</v>
      </c>
      <c r="O29" s="2">
        <v>3359</v>
      </c>
      <c r="P29" s="2">
        <v>6126</v>
      </c>
      <c r="Q29" s="2">
        <f t="shared" si="0"/>
        <v>23606</v>
      </c>
      <c r="R29" s="4">
        <f t="shared" si="1"/>
        <v>0.71336617207095587</v>
      </c>
      <c r="S29">
        <v>40.022199999999998</v>
      </c>
      <c r="T29">
        <v>-75.050299999999993</v>
      </c>
      <c r="U29" s="9">
        <v>176352</v>
      </c>
      <c r="V29" s="10">
        <v>0.47</v>
      </c>
      <c r="W29" s="10">
        <v>0.2</v>
      </c>
      <c r="X29" s="10">
        <v>0</v>
      </c>
      <c r="Y29" s="10">
        <v>0.06</v>
      </c>
      <c r="Z29" s="10">
        <v>0</v>
      </c>
      <c r="AA29" s="10">
        <v>0.01</v>
      </c>
      <c r="AB29" s="10">
        <v>0.02</v>
      </c>
      <c r="AC29" s="10">
        <v>0.25</v>
      </c>
      <c r="AD29">
        <v>33.1</v>
      </c>
    </row>
    <row r="30" spans="1:30" x14ac:dyDescent="0.2">
      <c r="A30" s="1">
        <v>19136</v>
      </c>
      <c r="B30" s="2" t="s">
        <v>1</v>
      </c>
      <c r="C30" s="2">
        <v>40647</v>
      </c>
      <c r="D30" s="2" t="s">
        <v>4</v>
      </c>
      <c r="E30" s="2" t="s">
        <v>62</v>
      </c>
      <c r="F30" s="3">
        <v>0.71140000000000003</v>
      </c>
      <c r="G30" s="2" t="s">
        <v>102</v>
      </c>
      <c r="H30" s="3">
        <v>0.112</v>
      </c>
      <c r="I30" s="2">
        <v>47040</v>
      </c>
      <c r="J30" s="2" t="s">
        <v>63</v>
      </c>
      <c r="K30" s="2">
        <v>39</v>
      </c>
      <c r="L30" s="2">
        <v>89</v>
      </c>
      <c r="M30" s="2" t="s">
        <v>98</v>
      </c>
      <c r="N30" s="1" t="s">
        <v>97</v>
      </c>
      <c r="O30" s="2">
        <v>4018</v>
      </c>
      <c r="P30" s="2">
        <v>7970</v>
      </c>
      <c r="Q30" s="2">
        <f t="shared" si="0"/>
        <v>28659</v>
      </c>
      <c r="R30" s="4">
        <f t="shared" si="1"/>
        <v>0.70507048490663515</v>
      </c>
      <c r="S30">
        <v>40.041499999999999</v>
      </c>
      <c r="T30">
        <v>-75.020499999999998</v>
      </c>
      <c r="U30" s="9">
        <v>203098</v>
      </c>
      <c r="V30" s="10">
        <v>0.6</v>
      </c>
      <c r="W30" s="10">
        <v>0.15</v>
      </c>
      <c r="X30" s="10">
        <v>0</v>
      </c>
      <c r="Y30" s="10">
        <v>0.04</v>
      </c>
      <c r="Z30" s="10">
        <v>0</v>
      </c>
      <c r="AA30" s="10">
        <v>0</v>
      </c>
      <c r="AB30" s="10">
        <v>0.03</v>
      </c>
      <c r="AC30" s="10">
        <v>0.18</v>
      </c>
      <c r="AD30">
        <v>35.200000000000003</v>
      </c>
    </row>
    <row r="31" spans="1:30" x14ac:dyDescent="0.2">
      <c r="A31" s="1">
        <v>19137</v>
      </c>
      <c r="B31" s="2" t="s">
        <v>1</v>
      </c>
      <c r="C31" s="2">
        <v>8638</v>
      </c>
      <c r="D31" s="2" t="s">
        <v>4</v>
      </c>
      <c r="E31" s="2" t="s">
        <v>64</v>
      </c>
      <c r="F31" s="3">
        <v>0.89829999999999999</v>
      </c>
      <c r="G31" s="2" t="s">
        <v>102</v>
      </c>
      <c r="H31" s="3">
        <v>0.112</v>
      </c>
      <c r="I31" s="2">
        <v>41722</v>
      </c>
      <c r="J31" s="2" t="s">
        <v>65</v>
      </c>
      <c r="K31" s="2">
        <v>39</v>
      </c>
      <c r="L31" s="2">
        <v>39</v>
      </c>
      <c r="M31" s="2" t="s">
        <v>98</v>
      </c>
      <c r="N31" s="1" t="s">
        <v>97</v>
      </c>
      <c r="O31" s="2">
        <v>851</v>
      </c>
      <c r="P31" s="2">
        <v>1860</v>
      </c>
      <c r="Q31" s="2">
        <f t="shared" si="0"/>
        <v>5927</v>
      </c>
      <c r="R31" s="4">
        <f t="shared" si="1"/>
        <v>0.68615420236165781</v>
      </c>
      <c r="S31">
        <v>39.996299999999998</v>
      </c>
      <c r="T31">
        <v>-75.076499999999996</v>
      </c>
      <c r="U31" s="9">
        <v>202816</v>
      </c>
      <c r="V31" s="10">
        <v>0.85</v>
      </c>
      <c r="W31" s="10">
        <v>0.04</v>
      </c>
      <c r="X31" s="10">
        <v>0</v>
      </c>
      <c r="Y31" s="10">
        <v>0</v>
      </c>
      <c r="Z31" s="10">
        <v>0</v>
      </c>
      <c r="AA31" s="10">
        <v>0</v>
      </c>
      <c r="AB31" s="10">
        <v>0.01</v>
      </c>
      <c r="AC31" s="10">
        <v>0.1</v>
      </c>
      <c r="AD31">
        <v>38.200000000000003</v>
      </c>
    </row>
    <row r="32" spans="1:30" x14ac:dyDescent="0.2">
      <c r="A32" s="1">
        <v>19138</v>
      </c>
      <c r="B32" s="2" t="s">
        <v>1</v>
      </c>
      <c r="C32" s="2">
        <v>32273</v>
      </c>
      <c r="D32" s="2" t="s">
        <v>4</v>
      </c>
      <c r="E32" s="2" t="s">
        <v>66</v>
      </c>
      <c r="F32" s="3">
        <v>0.90449999999999997</v>
      </c>
      <c r="G32" s="2" t="s">
        <v>103</v>
      </c>
      <c r="H32" s="3">
        <v>0.112</v>
      </c>
      <c r="I32" s="2">
        <v>36380</v>
      </c>
      <c r="J32" s="2" t="s">
        <v>67</v>
      </c>
      <c r="K32" s="2">
        <v>230</v>
      </c>
      <c r="L32" s="2">
        <v>230</v>
      </c>
      <c r="M32" s="2" t="s">
        <v>98</v>
      </c>
      <c r="N32" s="1" t="s">
        <v>97</v>
      </c>
      <c r="O32" s="2">
        <v>2981</v>
      </c>
      <c r="P32" s="2">
        <v>6611</v>
      </c>
      <c r="Q32" s="2">
        <f t="shared" si="0"/>
        <v>22681</v>
      </c>
      <c r="R32" s="4">
        <f t="shared" si="1"/>
        <v>0.70278561026244846</v>
      </c>
      <c r="S32">
        <v>40.055999999999997</v>
      </c>
      <c r="T32">
        <v>-75.159199999999998</v>
      </c>
      <c r="U32" s="9">
        <v>180097</v>
      </c>
      <c r="V32" s="10">
        <v>0.03</v>
      </c>
      <c r="W32" s="10">
        <v>0.91</v>
      </c>
      <c r="X32" s="10">
        <v>0</v>
      </c>
      <c r="Y32" s="10">
        <v>0</v>
      </c>
      <c r="Z32" s="10">
        <v>0</v>
      </c>
      <c r="AA32" s="10">
        <v>0.01</v>
      </c>
      <c r="AB32" s="10">
        <v>0.03</v>
      </c>
      <c r="AC32" s="10">
        <v>0.02</v>
      </c>
      <c r="AD32">
        <v>38.5</v>
      </c>
    </row>
    <row r="33" spans="1:30" x14ac:dyDescent="0.2">
      <c r="A33" s="1">
        <v>19139</v>
      </c>
      <c r="B33" s="2" t="s">
        <v>1</v>
      </c>
      <c r="C33" s="2">
        <v>41271</v>
      </c>
      <c r="D33" s="2" t="s">
        <v>4</v>
      </c>
      <c r="E33" s="2" t="s">
        <v>68</v>
      </c>
      <c r="F33" s="3">
        <v>0.8972</v>
      </c>
      <c r="G33" s="2" t="s">
        <v>103</v>
      </c>
      <c r="H33" s="3">
        <v>0.112</v>
      </c>
      <c r="I33" s="2">
        <v>26146</v>
      </c>
      <c r="J33" s="2" t="s">
        <v>69</v>
      </c>
      <c r="K33" s="2">
        <v>131</v>
      </c>
      <c r="L33" s="2">
        <v>184</v>
      </c>
      <c r="M33" s="2" t="s">
        <v>98</v>
      </c>
      <c r="N33" s="1" t="s">
        <v>97</v>
      </c>
      <c r="O33" s="2">
        <v>4022</v>
      </c>
      <c r="P33" s="2">
        <v>8886</v>
      </c>
      <c r="Q33" s="2">
        <f t="shared" si="0"/>
        <v>28363</v>
      </c>
      <c r="R33" s="4">
        <f t="shared" si="1"/>
        <v>0.68723801216350466</v>
      </c>
      <c r="S33">
        <v>39.961399999999998</v>
      </c>
      <c r="T33">
        <v>-75.229399999999998</v>
      </c>
      <c r="U33" s="9">
        <v>137166</v>
      </c>
      <c r="V33" s="10">
        <v>0.06</v>
      </c>
      <c r="W33" s="10">
        <v>0.86</v>
      </c>
      <c r="X33" s="10">
        <v>0</v>
      </c>
      <c r="Y33" s="10">
        <v>0.02</v>
      </c>
      <c r="Z33" s="10">
        <v>0</v>
      </c>
      <c r="AA33" s="10">
        <v>0</v>
      </c>
      <c r="AB33" s="10">
        <v>0.01</v>
      </c>
      <c r="AC33" s="10">
        <v>0.04</v>
      </c>
      <c r="AD33">
        <v>32.4</v>
      </c>
    </row>
    <row r="34" spans="1:30" x14ac:dyDescent="0.2">
      <c r="A34" s="1">
        <v>19140</v>
      </c>
      <c r="B34" s="2" t="s">
        <v>1</v>
      </c>
      <c r="C34" s="2">
        <v>54133</v>
      </c>
      <c r="D34" s="2" t="s">
        <v>4</v>
      </c>
      <c r="E34" s="2" t="s">
        <v>70</v>
      </c>
      <c r="F34" s="3">
        <v>0.54469999999999996</v>
      </c>
      <c r="G34" s="2" t="s">
        <v>103</v>
      </c>
      <c r="H34" s="3">
        <v>0.112</v>
      </c>
      <c r="I34" s="2">
        <v>24167</v>
      </c>
      <c r="J34" s="2" t="s">
        <v>71</v>
      </c>
      <c r="K34" s="2">
        <v>108</v>
      </c>
      <c r="L34" s="2">
        <v>138</v>
      </c>
      <c r="M34" s="2" t="s">
        <v>98</v>
      </c>
      <c r="N34" s="1" t="s">
        <v>97</v>
      </c>
      <c r="O34" s="2">
        <v>5461</v>
      </c>
      <c r="P34" s="2">
        <v>9685</v>
      </c>
      <c r="Q34" s="2">
        <f t="shared" si="0"/>
        <v>38987</v>
      </c>
      <c r="R34" s="4">
        <f t="shared" si="1"/>
        <v>0.72020763674653165</v>
      </c>
      <c r="S34">
        <v>40.012099999999997</v>
      </c>
      <c r="T34">
        <v>-75.145099999999999</v>
      </c>
      <c r="U34" s="9">
        <v>80244</v>
      </c>
      <c r="V34" s="10">
        <v>0.03</v>
      </c>
      <c r="W34" s="10">
        <v>0.53</v>
      </c>
      <c r="X34" s="10">
        <v>0</v>
      </c>
      <c r="Y34" s="10">
        <v>0.01</v>
      </c>
      <c r="Z34" s="10">
        <v>0</v>
      </c>
      <c r="AA34" s="10">
        <v>0</v>
      </c>
      <c r="AB34" s="10">
        <v>0.01</v>
      </c>
      <c r="AC34" s="10">
        <v>0.41</v>
      </c>
      <c r="AD34">
        <v>35</v>
      </c>
    </row>
    <row r="35" spans="1:30" x14ac:dyDescent="0.2">
      <c r="A35" s="1">
        <v>19141</v>
      </c>
      <c r="B35" s="2" t="s">
        <v>1</v>
      </c>
      <c r="C35" s="2">
        <v>31376</v>
      </c>
      <c r="D35" s="2" t="s">
        <v>4</v>
      </c>
      <c r="E35" s="2" t="s">
        <v>72</v>
      </c>
      <c r="F35" s="3">
        <v>0.84240000000000004</v>
      </c>
      <c r="G35" s="2" t="s">
        <v>103</v>
      </c>
      <c r="H35" s="3">
        <v>0.112</v>
      </c>
      <c r="I35" s="2">
        <v>36110</v>
      </c>
      <c r="J35" s="2" t="s">
        <v>10</v>
      </c>
      <c r="K35" s="2">
        <v>0</v>
      </c>
      <c r="L35" s="2">
        <v>0</v>
      </c>
      <c r="M35" s="2" t="s">
        <v>98</v>
      </c>
      <c r="N35" s="1" t="s">
        <v>97</v>
      </c>
      <c r="O35" s="2">
        <v>2984</v>
      </c>
      <c r="P35" s="2">
        <v>5769</v>
      </c>
      <c r="Q35" s="2">
        <f t="shared" si="0"/>
        <v>22623</v>
      </c>
      <c r="R35" s="4">
        <f t="shared" si="1"/>
        <v>0.72102881183069867</v>
      </c>
      <c r="S35">
        <v>40.037700000000001</v>
      </c>
      <c r="T35">
        <v>-75.145499999999998</v>
      </c>
      <c r="U35" s="9" t="s">
        <v>114</v>
      </c>
      <c r="V35" s="10">
        <v>0.04</v>
      </c>
      <c r="W35" s="10">
        <v>0.82</v>
      </c>
      <c r="X35" s="10">
        <v>0</v>
      </c>
      <c r="Y35" s="10">
        <v>0.06</v>
      </c>
      <c r="Z35" s="10">
        <v>0</v>
      </c>
      <c r="AA35" s="10">
        <v>0</v>
      </c>
      <c r="AB35" s="10">
        <v>0.02</v>
      </c>
      <c r="AC35" s="10">
        <v>0.05</v>
      </c>
      <c r="AD35">
        <v>34.1</v>
      </c>
    </row>
    <row r="36" spans="1:30" x14ac:dyDescent="0.2">
      <c r="A36" s="1">
        <v>19142</v>
      </c>
      <c r="B36" s="2" t="s">
        <v>1</v>
      </c>
      <c r="C36" s="2">
        <v>29595</v>
      </c>
      <c r="D36" s="2" t="s">
        <v>4</v>
      </c>
      <c r="E36" s="2" t="s">
        <v>73</v>
      </c>
      <c r="F36" s="3">
        <v>0.78339999999999999</v>
      </c>
      <c r="G36" s="2" t="s">
        <v>103</v>
      </c>
      <c r="H36" s="3">
        <v>0.112</v>
      </c>
      <c r="I36" s="2">
        <v>32178</v>
      </c>
      <c r="J36" s="2" t="s">
        <v>74</v>
      </c>
      <c r="K36" s="2">
        <v>72</v>
      </c>
      <c r="L36" s="2">
        <v>72</v>
      </c>
      <c r="M36" s="2" t="s">
        <v>98</v>
      </c>
      <c r="N36" s="1" t="s">
        <v>97</v>
      </c>
      <c r="O36" s="2">
        <v>2681</v>
      </c>
      <c r="P36" s="2">
        <v>4515</v>
      </c>
      <c r="Q36" s="2">
        <f t="shared" si="0"/>
        <v>22399</v>
      </c>
      <c r="R36" s="4">
        <f t="shared" si="1"/>
        <v>0.75685081939516807</v>
      </c>
      <c r="S36">
        <v>39.922600000000003</v>
      </c>
      <c r="T36">
        <v>-75.234399999999994</v>
      </c>
      <c r="U36" s="9">
        <v>114404</v>
      </c>
      <c r="V36" s="10">
        <v>0.06</v>
      </c>
      <c r="W36" s="10">
        <v>0.82</v>
      </c>
      <c r="X36" s="10">
        <v>0.01</v>
      </c>
      <c r="Y36" s="10">
        <v>0.08</v>
      </c>
      <c r="Z36" s="10">
        <v>0</v>
      </c>
      <c r="AA36" s="10">
        <v>0</v>
      </c>
      <c r="AB36" s="10">
        <v>0.01</v>
      </c>
      <c r="AC36" s="10">
        <v>0.02</v>
      </c>
      <c r="AD36">
        <v>31.9</v>
      </c>
    </row>
    <row r="37" spans="1:30" x14ac:dyDescent="0.2">
      <c r="A37" s="1">
        <v>19143</v>
      </c>
      <c r="B37" s="2" t="s">
        <v>1</v>
      </c>
      <c r="C37" s="2">
        <v>64849</v>
      </c>
      <c r="D37" s="2" t="s">
        <v>4</v>
      </c>
      <c r="E37" s="2" t="s">
        <v>75</v>
      </c>
      <c r="F37" s="3">
        <v>0.83489999999999998</v>
      </c>
      <c r="G37" s="2" t="s">
        <v>103</v>
      </c>
      <c r="H37" s="3">
        <v>0.112</v>
      </c>
      <c r="I37" s="2">
        <v>31540</v>
      </c>
      <c r="J37" s="2" t="s">
        <v>76</v>
      </c>
      <c r="K37" s="2">
        <v>59</v>
      </c>
      <c r="L37" s="2">
        <v>98</v>
      </c>
      <c r="M37" s="2" t="s">
        <v>98</v>
      </c>
      <c r="N37" s="1" t="s">
        <v>97</v>
      </c>
      <c r="O37" s="2">
        <v>6451</v>
      </c>
      <c r="P37" s="2">
        <v>15634</v>
      </c>
      <c r="Q37" s="2">
        <f t="shared" si="0"/>
        <v>42764</v>
      </c>
      <c r="R37" s="4">
        <f t="shared" si="1"/>
        <v>0.65943962127403666</v>
      </c>
      <c r="S37">
        <v>39.942100000000003</v>
      </c>
      <c r="T37">
        <v>-75.226100000000002</v>
      </c>
      <c r="U37" s="9">
        <v>172024</v>
      </c>
      <c r="V37" s="10">
        <v>0.13</v>
      </c>
      <c r="W37" s="10">
        <v>0.79</v>
      </c>
      <c r="X37" s="10">
        <v>0</v>
      </c>
      <c r="Y37" s="10">
        <v>0.02</v>
      </c>
      <c r="Z37" s="10">
        <v>0</v>
      </c>
      <c r="AA37" s="10">
        <v>0</v>
      </c>
      <c r="AB37" s="10">
        <v>0.02</v>
      </c>
      <c r="AC37" s="10">
        <v>0.03</v>
      </c>
      <c r="AD37">
        <v>32.9</v>
      </c>
    </row>
    <row r="38" spans="1:30" x14ac:dyDescent="0.2">
      <c r="A38" s="1">
        <v>19144</v>
      </c>
      <c r="B38" s="2" t="s">
        <v>1</v>
      </c>
      <c r="C38" s="2">
        <v>43329</v>
      </c>
      <c r="D38" s="2" t="s">
        <v>4</v>
      </c>
      <c r="E38" s="2" t="s">
        <v>77</v>
      </c>
      <c r="F38" s="3">
        <v>0.77600000000000002</v>
      </c>
      <c r="G38" s="2" t="s">
        <v>103</v>
      </c>
      <c r="H38" s="3">
        <v>0.112</v>
      </c>
      <c r="I38" s="2">
        <v>34728</v>
      </c>
      <c r="J38" s="2" t="s">
        <v>78</v>
      </c>
      <c r="K38" s="2">
        <v>177</v>
      </c>
      <c r="L38" s="2">
        <v>217</v>
      </c>
      <c r="M38" s="2" t="s">
        <v>98</v>
      </c>
      <c r="N38" s="1" t="s">
        <v>97</v>
      </c>
      <c r="O38" s="2">
        <v>4608</v>
      </c>
      <c r="P38" s="2">
        <v>9941</v>
      </c>
      <c r="Q38" s="2">
        <f t="shared" si="0"/>
        <v>28780</v>
      </c>
      <c r="R38" s="4">
        <f t="shared" si="1"/>
        <v>0.66422026818066426</v>
      </c>
      <c r="S38">
        <v>40.033200000000001</v>
      </c>
      <c r="T38">
        <v>-75.174700000000001</v>
      </c>
      <c r="U38" s="9">
        <v>192243</v>
      </c>
      <c r="V38" s="10">
        <v>0.16</v>
      </c>
      <c r="W38" s="10">
        <v>0.75</v>
      </c>
      <c r="X38" s="10">
        <v>0</v>
      </c>
      <c r="Y38" s="10">
        <v>0.02</v>
      </c>
      <c r="Z38" s="10">
        <v>0</v>
      </c>
      <c r="AA38" s="10">
        <v>0</v>
      </c>
      <c r="AB38" s="10">
        <v>0.02</v>
      </c>
      <c r="AC38" s="10">
        <v>0.04</v>
      </c>
      <c r="AD38">
        <v>34.9</v>
      </c>
    </row>
    <row r="39" spans="1:30" x14ac:dyDescent="0.2">
      <c r="A39" s="1">
        <v>19145</v>
      </c>
      <c r="B39" s="2" t="s">
        <v>1</v>
      </c>
      <c r="C39" s="2">
        <v>47261</v>
      </c>
      <c r="D39" s="2" t="s">
        <v>4</v>
      </c>
      <c r="E39" s="3" t="s">
        <v>79</v>
      </c>
      <c r="F39" s="3">
        <v>0.45440000000000003</v>
      </c>
      <c r="G39" s="2" t="s">
        <v>102</v>
      </c>
      <c r="H39" s="3">
        <v>0.112</v>
      </c>
      <c r="I39" s="2">
        <v>34138</v>
      </c>
      <c r="J39" s="2" t="s">
        <v>80</v>
      </c>
      <c r="K39" s="2">
        <v>3</v>
      </c>
      <c r="L39" s="2">
        <v>43</v>
      </c>
      <c r="M39" s="2" t="s">
        <v>98</v>
      </c>
      <c r="N39" s="1" t="s">
        <v>97</v>
      </c>
      <c r="O39" s="2">
        <v>6514</v>
      </c>
      <c r="P39" s="2">
        <v>14146</v>
      </c>
      <c r="Q39" s="2">
        <f t="shared" si="0"/>
        <v>26601</v>
      </c>
      <c r="R39" s="4">
        <f t="shared" si="1"/>
        <v>0.56285309240176895</v>
      </c>
      <c r="S39">
        <v>39.913400000000003</v>
      </c>
      <c r="T39">
        <v>-75.191400000000002</v>
      </c>
      <c r="U39" s="9">
        <v>272516</v>
      </c>
      <c r="V39" s="10">
        <v>0.47</v>
      </c>
      <c r="W39" s="10">
        <v>0.28999999999999998</v>
      </c>
      <c r="X39" s="10">
        <v>0.01</v>
      </c>
      <c r="Y39" s="10">
        <v>0.14000000000000001</v>
      </c>
      <c r="Z39" s="10">
        <v>0</v>
      </c>
      <c r="AA39" s="10">
        <v>0</v>
      </c>
      <c r="AB39" s="10">
        <v>0.01</v>
      </c>
      <c r="AC39" s="10">
        <v>0.08</v>
      </c>
      <c r="AD39">
        <v>37.799999999999997</v>
      </c>
    </row>
    <row r="40" spans="1:30" x14ac:dyDescent="0.2">
      <c r="A40" s="1">
        <v>19146</v>
      </c>
      <c r="B40" s="2" t="s">
        <v>1</v>
      </c>
      <c r="C40" s="2">
        <v>35113</v>
      </c>
      <c r="D40" s="2" t="s">
        <v>4</v>
      </c>
      <c r="E40" s="2" t="s">
        <v>81</v>
      </c>
      <c r="F40" s="3">
        <v>0.5081</v>
      </c>
      <c r="G40" s="2" t="s">
        <v>103</v>
      </c>
      <c r="H40" s="3">
        <v>0.112</v>
      </c>
      <c r="I40" s="2">
        <v>31652</v>
      </c>
      <c r="J40" s="2" t="s">
        <v>10</v>
      </c>
      <c r="K40" s="2">
        <v>0</v>
      </c>
      <c r="L40" s="2">
        <v>0</v>
      </c>
      <c r="M40" s="2" t="s">
        <v>98</v>
      </c>
      <c r="N40" s="1" t="s">
        <v>97</v>
      </c>
      <c r="O40" s="2">
        <v>6264</v>
      </c>
      <c r="P40" s="2">
        <v>14663</v>
      </c>
      <c r="Q40" s="2">
        <f t="shared" si="0"/>
        <v>14186</v>
      </c>
      <c r="R40" s="4">
        <f t="shared" si="1"/>
        <v>0.40400991085922594</v>
      </c>
      <c r="S40">
        <v>39.939300000000003</v>
      </c>
      <c r="T40">
        <v>-75.183000000000007</v>
      </c>
      <c r="U40" s="9">
        <v>395894</v>
      </c>
      <c r="V40" s="10">
        <v>0.48</v>
      </c>
      <c r="W40" s="10">
        <v>0.37</v>
      </c>
      <c r="X40" s="10">
        <v>0</v>
      </c>
      <c r="Y40" s="10">
        <v>0.05</v>
      </c>
      <c r="Z40" s="10">
        <v>0</v>
      </c>
      <c r="AA40" s="10">
        <v>0</v>
      </c>
      <c r="AB40" s="10">
        <v>0.03</v>
      </c>
      <c r="AC40" s="10">
        <v>0.06</v>
      </c>
      <c r="AD40">
        <v>33.799999999999997</v>
      </c>
    </row>
    <row r="41" spans="1:30" x14ac:dyDescent="0.2">
      <c r="A41" s="1">
        <v>19147</v>
      </c>
      <c r="B41" s="2" t="s">
        <v>1</v>
      </c>
      <c r="C41" s="2">
        <v>36228</v>
      </c>
      <c r="D41" s="2" t="s">
        <v>4</v>
      </c>
      <c r="E41" s="2" t="s">
        <v>82</v>
      </c>
      <c r="F41" s="3">
        <v>0.64449999999999996</v>
      </c>
      <c r="G41" s="2" t="s">
        <v>102</v>
      </c>
      <c r="H41" s="3">
        <v>0.112</v>
      </c>
      <c r="I41" s="2">
        <v>44765</v>
      </c>
      <c r="J41" s="2" t="s">
        <v>10</v>
      </c>
      <c r="K41" s="2">
        <v>0</v>
      </c>
      <c r="L41" s="2">
        <v>0</v>
      </c>
      <c r="M41" s="2" t="s">
        <v>98</v>
      </c>
      <c r="N41" s="1" t="s">
        <v>97</v>
      </c>
      <c r="O41" s="2">
        <v>6942</v>
      </c>
      <c r="P41" s="2">
        <v>15452</v>
      </c>
      <c r="Q41" s="2">
        <f t="shared" si="0"/>
        <v>13834</v>
      </c>
      <c r="R41" s="4">
        <f t="shared" si="1"/>
        <v>0.3818593353207464</v>
      </c>
      <c r="S41">
        <v>39.935899999999997</v>
      </c>
      <c r="T41">
        <v>-75.153999999999996</v>
      </c>
      <c r="U41" s="9">
        <v>458114</v>
      </c>
      <c r="V41" s="10">
        <v>0.68</v>
      </c>
      <c r="W41" s="10">
        <v>0.08</v>
      </c>
      <c r="X41" s="10">
        <v>0</v>
      </c>
      <c r="Y41" s="10">
        <v>0.12</v>
      </c>
      <c r="Z41" s="10">
        <v>0</v>
      </c>
      <c r="AA41" s="10">
        <v>0</v>
      </c>
      <c r="AB41" s="10">
        <v>0.03</v>
      </c>
      <c r="AC41" s="10">
        <v>0.09</v>
      </c>
      <c r="AD41">
        <v>35.200000000000003</v>
      </c>
    </row>
    <row r="42" spans="1:30" x14ac:dyDescent="0.2">
      <c r="A42" s="1">
        <v>19148</v>
      </c>
      <c r="B42" s="2" t="s">
        <v>1</v>
      </c>
      <c r="C42" s="2">
        <v>49732</v>
      </c>
      <c r="D42" s="2" t="s">
        <v>4</v>
      </c>
      <c r="E42" s="2" t="s">
        <v>83</v>
      </c>
      <c r="F42" s="3">
        <v>0.58640000000000003</v>
      </c>
      <c r="G42" s="2" t="s">
        <v>102</v>
      </c>
      <c r="H42" s="3">
        <v>0.112</v>
      </c>
      <c r="I42" s="2">
        <v>34223</v>
      </c>
      <c r="J42" s="2" t="s">
        <v>84</v>
      </c>
      <c r="K42" s="2">
        <v>7</v>
      </c>
      <c r="L42" s="2">
        <v>20</v>
      </c>
      <c r="M42" s="2" t="s">
        <v>98</v>
      </c>
      <c r="N42" s="1" t="s">
        <v>97</v>
      </c>
      <c r="O42" s="2">
        <v>8347</v>
      </c>
      <c r="P42" s="2">
        <v>16325</v>
      </c>
      <c r="Q42" s="2">
        <f t="shared" si="0"/>
        <v>25060</v>
      </c>
      <c r="R42" s="4">
        <f t="shared" si="1"/>
        <v>0.50390090887155148</v>
      </c>
      <c r="S42">
        <v>39.911799999999999</v>
      </c>
      <c r="T42">
        <v>-75.153599999999997</v>
      </c>
      <c r="U42" s="9">
        <v>265179</v>
      </c>
      <c r="V42" s="10">
        <v>0.54</v>
      </c>
      <c r="W42" s="10">
        <v>0.06</v>
      </c>
      <c r="X42" s="10">
        <v>0</v>
      </c>
      <c r="Y42" s="10">
        <v>0.22</v>
      </c>
      <c r="Z42" s="10">
        <v>0</v>
      </c>
      <c r="AA42" s="10">
        <v>0</v>
      </c>
      <c r="AB42" s="10">
        <v>0.02</v>
      </c>
      <c r="AC42" s="10">
        <v>0.15</v>
      </c>
      <c r="AD42">
        <v>36.4</v>
      </c>
    </row>
    <row r="43" spans="1:30" x14ac:dyDescent="0.2">
      <c r="A43" s="1">
        <v>19149</v>
      </c>
      <c r="B43" s="2" t="s">
        <v>1</v>
      </c>
      <c r="C43" s="2">
        <v>55006</v>
      </c>
      <c r="D43" s="2" t="s">
        <v>4</v>
      </c>
      <c r="E43" s="2" t="s">
        <v>85</v>
      </c>
      <c r="F43" s="3">
        <v>0.39939999999999998</v>
      </c>
      <c r="G43" s="2" t="s">
        <v>102</v>
      </c>
      <c r="H43" s="3">
        <v>0.112</v>
      </c>
      <c r="I43" s="2">
        <v>49052</v>
      </c>
      <c r="J43" s="2" t="s">
        <v>86</v>
      </c>
      <c r="K43" s="2">
        <v>95</v>
      </c>
      <c r="L43" s="2">
        <v>95</v>
      </c>
      <c r="M43" s="2" t="s">
        <v>98</v>
      </c>
      <c r="N43" s="1" t="s">
        <v>97</v>
      </c>
      <c r="O43" s="2">
        <v>8317</v>
      </c>
      <c r="P43" s="2">
        <v>11334</v>
      </c>
      <c r="Q43" s="2">
        <f t="shared" si="0"/>
        <v>35355</v>
      </c>
      <c r="R43" s="4">
        <f t="shared" si="1"/>
        <v>0.64274806384758021</v>
      </c>
      <c r="S43">
        <v>40.036799999999999</v>
      </c>
      <c r="T43">
        <v>-75.066800000000001</v>
      </c>
      <c r="U43" s="9">
        <v>194052</v>
      </c>
      <c r="V43" s="10">
        <v>0.34</v>
      </c>
      <c r="W43" s="10">
        <v>0.23</v>
      </c>
      <c r="X43" s="10">
        <v>0</v>
      </c>
      <c r="Y43" s="10">
        <v>0.16</v>
      </c>
      <c r="Z43" s="10">
        <v>0</v>
      </c>
      <c r="AA43" s="10">
        <v>0.01</v>
      </c>
      <c r="AB43" s="10">
        <v>0.03</v>
      </c>
      <c r="AC43" s="10">
        <v>0.23</v>
      </c>
      <c r="AD43">
        <v>33.700000000000003</v>
      </c>
    </row>
    <row r="44" spans="1:30" x14ac:dyDescent="0.2">
      <c r="A44" s="1">
        <v>19150</v>
      </c>
      <c r="B44" s="2" t="s">
        <v>1</v>
      </c>
      <c r="C44" s="2">
        <v>23378</v>
      </c>
      <c r="D44" s="2" t="s">
        <v>4</v>
      </c>
      <c r="E44" s="2" t="s">
        <v>87</v>
      </c>
      <c r="F44" s="3">
        <v>0.95520000000000005</v>
      </c>
      <c r="G44" s="2" t="s">
        <v>103</v>
      </c>
      <c r="H44" s="3">
        <v>0.112</v>
      </c>
      <c r="I44" s="2">
        <v>53844</v>
      </c>
      <c r="J44" s="2" t="s">
        <v>88</v>
      </c>
      <c r="K44" s="2">
        <v>282</v>
      </c>
      <c r="L44" s="2">
        <v>341</v>
      </c>
      <c r="M44" s="2" t="s">
        <v>98</v>
      </c>
      <c r="N44" s="1" t="s">
        <v>97</v>
      </c>
      <c r="O44" s="2">
        <v>2484</v>
      </c>
      <c r="P44" s="2">
        <v>6253</v>
      </c>
      <c r="Q44" s="2">
        <f t="shared" si="0"/>
        <v>14641</v>
      </c>
      <c r="R44" s="4">
        <f t="shared" si="1"/>
        <v>0.62627256394901187</v>
      </c>
      <c r="S44">
        <v>40.072400000000002</v>
      </c>
      <c r="T44">
        <v>-75.171400000000006</v>
      </c>
      <c r="U44" s="9">
        <v>222966</v>
      </c>
      <c r="V44" s="10">
        <v>0.03</v>
      </c>
      <c r="W44" s="10">
        <v>0.94</v>
      </c>
      <c r="X44" s="10">
        <v>0</v>
      </c>
      <c r="Y44" s="10">
        <v>0</v>
      </c>
      <c r="Z44" s="10">
        <v>0</v>
      </c>
      <c r="AA44" s="10">
        <v>0.01</v>
      </c>
      <c r="AB44" s="10">
        <v>0.01</v>
      </c>
      <c r="AC44" s="10">
        <v>0.01</v>
      </c>
      <c r="AD44">
        <v>46.1</v>
      </c>
    </row>
    <row r="45" spans="1:30" x14ac:dyDescent="0.2">
      <c r="A45" s="1">
        <v>19151</v>
      </c>
      <c r="B45" s="2" t="s">
        <v>1</v>
      </c>
      <c r="C45" s="2">
        <v>29883</v>
      </c>
      <c r="D45" s="2" t="s">
        <v>4</v>
      </c>
      <c r="E45" s="2" t="s">
        <v>89</v>
      </c>
      <c r="F45" s="3">
        <v>0.8377</v>
      </c>
      <c r="G45" s="2" t="s">
        <v>103</v>
      </c>
      <c r="H45" s="3">
        <v>0.112</v>
      </c>
      <c r="I45" s="2">
        <v>43704</v>
      </c>
      <c r="J45" s="2" t="s">
        <v>90</v>
      </c>
      <c r="K45" s="2">
        <v>157</v>
      </c>
      <c r="L45" s="2">
        <v>157</v>
      </c>
      <c r="M45" s="2" t="s">
        <v>98</v>
      </c>
      <c r="N45" s="1" t="s">
        <v>97</v>
      </c>
      <c r="O45" s="2">
        <v>2560</v>
      </c>
      <c r="P45" s="2">
        <v>6256</v>
      </c>
      <c r="Q45" s="2">
        <f t="shared" si="0"/>
        <v>21067</v>
      </c>
      <c r="R45" s="4">
        <f t="shared" si="1"/>
        <v>0.70498276612120603</v>
      </c>
      <c r="S45">
        <v>39.975499999999997</v>
      </c>
      <c r="T45">
        <v>-75.256500000000003</v>
      </c>
      <c r="U45" s="9">
        <v>187670</v>
      </c>
      <c r="V45" s="10">
        <v>7.0000000000000007E-2</v>
      </c>
      <c r="W45" s="10">
        <v>0.89</v>
      </c>
      <c r="X45" s="10">
        <v>0</v>
      </c>
      <c r="Y45" s="10">
        <v>0.01</v>
      </c>
      <c r="Z45" s="10">
        <v>0</v>
      </c>
      <c r="AA45" s="10">
        <v>0</v>
      </c>
      <c r="AB45" s="10">
        <v>0.01</v>
      </c>
      <c r="AC45" s="10">
        <v>0.02</v>
      </c>
      <c r="AD45">
        <v>34.1</v>
      </c>
    </row>
    <row r="46" spans="1:30" x14ac:dyDescent="0.2">
      <c r="A46" s="1">
        <v>19152</v>
      </c>
      <c r="B46" s="2" t="s">
        <v>1</v>
      </c>
      <c r="C46" s="2">
        <v>33293</v>
      </c>
      <c r="D46" s="2" t="s">
        <v>4</v>
      </c>
      <c r="E46" s="2" t="s">
        <v>91</v>
      </c>
      <c r="F46" s="3">
        <v>0.68289999999999995</v>
      </c>
      <c r="G46" s="2" t="s">
        <v>102</v>
      </c>
      <c r="H46" s="3">
        <v>0.112</v>
      </c>
      <c r="I46" s="2">
        <v>49103</v>
      </c>
      <c r="J46" s="2" t="s">
        <v>92</v>
      </c>
      <c r="K46" s="2">
        <v>102</v>
      </c>
      <c r="L46" s="2">
        <v>112</v>
      </c>
      <c r="M46" s="2" t="s">
        <v>98</v>
      </c>
      <c r="N46" s="1" t="s">
        <v>97</v>
      </c>
      <c r="O46" s="2">
        <v>4876</v>
      </c>
      <c r="P46" s="2">
        <v>9294</v>
      </c>
      <c r="Q46" s="2">
        <f t="shared" si="0"/>
        <v>19123</v>
      </c>
      <c r="R46" s="4">
        <f t="shared" si="1"/>
        <v>0.57438500585708707</v>
      </c>
      <c r="S46">
        <v>40.060299999999998</v>
      </c>
      <c r="T46">
        <v>-75.047200000000004</v>
      </c>
      <c r="U46" s="9">
        <v>260860</v>
      </c>
      <c r="V46" s="10">
        <v>0.51</v>
      </c>
      <c r="W46" s="10">
        <v>0.18</v>
      </c>
      <c r="X46" s="10">
        <v>0</v>
      </c>
      <c r="Y46" s="10">
        <v>0.15</v>
      </c>
      <c r="Z46" s="10">
        <v>0</v>
      </c>
      <c r="AA46" s="10">
        <v>0.01</v>
      </c>
      <c r="AB46" s="10">
        <v>0.03</v>
      </c>
      <c r="AC46" s="10">
        <v>0.12</v>
      </c>
      <c r="AD46">
        <v>40.6</v>
      </c>
    </row>
    <row r="47" spans="1:30" x14ac:dyDescent="0.2">
      <c r="A47" s="1">
        <v>19153</v>
      </c>
      <c r="B47" s="2" t="s">
        <v>1</v>
      </c>
      <c r="C47" s="2">
        <v>12259</v>
      </c>
      <c r="D47" s="2" t="s">
        <v>4</v>
      </c>
      <c r="E47" s="2" t="s">
        <v>93</v>
      </c>
      <c r="F47" s="3">
        <v>0.75029999999999997</v>
      </c>
      <c r="G47" s="2" t="s">
        <v>103</v>
      </c>
      <c r="H47" s="3">
        <v>0.112</v>
      </c>
      <c r="I47" s="2">
        <v>46048</v>
      </c>
      <c r="J47" s="2" t="s">
        <v>94</v>
      </c>
      <c r="K47" s="2">
        <v>3</v>
      </c>
      <c r="L47" s="2">
        <v>46</v>
      </c>
      <c r="M47" s="2" t="s">
        <v>98</v>
      </c>
      <c r="N47" s="1" t="s">
        <v>97</v>
      </c>
      <c r="O47" s="2">
        <v>1142</v>
      </c>
      <c r="P47" s="2">
        <v>2855</v>
      </c>
      <c r="Q47" s="2">
        <f t="shared" si="0"/>
        <v>8262</v>
      </c>
      <c r="R47" s="4">
        <f t="shared" si="1"/>
        <v>0.67395382983930174</v>
      </c>
      <c r="S47">
        <v>39.891199999999998</v>
      </c>
      <c r="T47">
        <v>-75.232399999999998</v>
      </c>
      <c r="U47" s="9">
        <v>194173</v>
      </c>
      <c r="V47" s="10">
        <v>0.12</v>
      </c>
      <c r="W47" s="10">
        <v>0.71</v>
      </c>
      <c r="X47" s="10">
        <v>0</v>
      </c>
      <c r="Y47" s="10">
        <v>0.05</v>
      </c>
      <c r="Z47" s="10">
        <v>0</v>
      </c>
      <c r="AA47" s="10">
        <v>0</v>
      </c>
      <c r="AB47" s="10">
        <v>0.04</v>
      </c>
      <c r="AC47" s="10">
        <v>7.0000000000000007E-2</v>
      </c>
      <c r="AD47">
        <v>38.200000000000003</v>
      </c>
    </row>
    <row r="48" spans="1:30" x14ac:dyDescent="0.2">
      <c r="A48" s="1">
        <v>19154</v>
      </c>
      <c r="B48" s="2" t="s">
        <v>1</v>
      </c>
      <c r="C48" s="2">
        <v>34196</v>
      </c>
      <c r="D48" s="2" t="s">
        <v>4</v>
      </c>
      <c r="E48" s="2" t="s">
        <v>95</v>
      </c>
      <c r="F48" s="3">
        <v>0.80420000000000003</v>
      </c>
      <c r="G48" s="2" t="s">
        <v>102</v>
      </c>
      <c r="H48" s="3">
        <v>0.112</v>
      </c>
      <c r="I48" s="2">
        <v>68242</v>
      </c>
      <c r="J48" s="2" t="s">
        <v>96</v>
      </c>
      <c r="K48" s="2">
        <v>85</v>
      </c>
      <c r="L48" s="2">
        <v>148</v>
      </c>
      <c r="M48" s="2" t="s">
        <v>98</v>
      </c>
      <c r="N48" s="1" t="s">
        <v>97</v>
      </c>
      <c r="O48" s="2">
        <v>3424</v>
      </c>
      <c r="P48" s="2">
        <v>9154</v>
      </c>
      <c r="Q48" s="2">
        <f t="shared" si="0"/>
        <v>21618</v>
      </c>
      <c r="R48" s="4">
        <f t="shared" si="1"/>
        <v>0.63217920224587676</v>
      </c>
      <c r="S48">
        <v>40.094900000000003</v>
      </c>
      <c r="T48">
        <v>-74.9816</v>
      </c>
      <c r="U48" t="s">
        <v>114</v>
      </c>
      <c r="V48" s="10">
        <v>0.78</v>
      </c>
      <c r="W48" s="10">
        <v>0.09</v>
      </c>
      <c r="X48" s="10">
        <v>0</v>
      </c>
      <c r="Y48" s="10">
        <v>0.03</v>
      </c>
      <c r="Z48" s="10">
        <v>0</v>
      </c>
      <c r="AA48" s="10">
        <v>0</v>
      </c>
      <c r="AB48" s="10">
        <v>0.01</v>
      </c>
      <c r="AC48" s="10">
        <v>0.08</v>
      </c>
      <c r="AD48">
        <v>38.4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Niu, Chloe</dc:creator>
  <cp:lastModifiedBy>Niu, Chloe</cp:lastModifiedBy>
  <dcterms:created xsi:type="dcterms:W3CDTF">2021-04-27T14:25:13Z</dcterms:created>
  <dcterms:modified xsi:type="dcterms:W3CDTF">2021-05-08T23:34:26Z</dcterms:modified>
</cp:coreProperties>
</file>