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f\Downloads\"/>
    </mc:Choice>
  </mc:AlternateContent>
  <xr:revisionPtr revIDLastSave="0" documentId="13_ncr:1_{0FC082BA-048C-4BBB-AD55-9381C9912872}" xr6:coauthVersionLast="46" xr6:coauthVersionMax="46" xr10:uidLastSave="{00000000-0000-0000-0000-000000000000}"/>
  <bookViews>
    <workbookView xWindow="-120" yWindow="-120" windowWidth="29040" windowHeight="15990" xr2:uid="{92D7F1DE-AF40-46A0-A9F6-E53EAA2B3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5" i="1" l="1"/>
  <c r="B44" i="1"/>
  <c r="B43" i="1"/>
  <c r="E35" i="1"/>
  <c r="F35" i="1" s="1"/>
  <c r="E36" i="1"/>
  <c r="F36" i="1" s="1"/>
  <c r="E37" i="1"/>
  <c r="E38" i="1"/>
  <c r="E39" i="1"/>
  <c r="F39" i="1" s="1"/>
  <c r="E40" i="1"/>
  <c r="F40" i="1" s="1"/>
  <c r="E41" i="1"/>
  <c r="E42" i="1"/>
  <c r="E34" i="1"/>
  <c r="F34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2" i="1"/>
  <c r="F37" i="1"/>
  <c r="F38" i="1"/>
  <c r="F41" i="1"/>
  <c r="F42" i="1"/>
  <c r="D42" i="1"/>
  <c r="H42" i="1"/>
  <c r="H43" i="1"/>
  <c r="D41" i="1"/>
  <c r="H41" i="1"/>
  <c r="D40" i="1"/>
  <c r="H40" i="1"/>
  <c r="D39" i="1"/>
  <c r="H39" i="1"/>
  <c r="D38" i="1"/>
  <c r="H38" i="1"/>
  <c r="D37" i="1"/>
  <c r="H37" i="1"/>
  <c r="D36" i="1"/>
  <c r="H36" i="1"/>
  <c r="D35" i="1"/>
  <c r="H35" i="1"/>
  <c r="D34" i="1"/>
  <c r="H34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2" i="1"/>
  <c r="F2" i="1"/>
  <c r="F3" i="1"/>
  <c r="F4" i="1"/>
  <c r="F5" i="1"/>
  <c r="F6" i="1"/>
  <c r="F7" i="1"/>
  <c r="F8" i="1"/>
  <c r="F9" i="1"/>
  <c r="F10" i="1"/>
  <c r="F13" i="1"/>
  <c r="F16" i="1"/>
  <c r="F17" i="1"/>
  <c r="F18" i="1"/>
  <c r="F19" i="1"/>
  <c r="F20" i="1"/>
  <c r="F21" i="1"/>
  <c r="F23" i="1"/>
  <c r="F24" i="1"/>
  <c r="F26" i="1"/>
  <c r="F28" i="1"/>
  <c r="F29" i="1"/>
  <c r="F31" i="1"/>
  <c r="F32" i="1"/>
  <c r="F33" i="1"/>
  <c r="D19" i="1"/>
  <c r="D20" i="1"/>
  <c r="D21" i="1"/>
  <c r="D22" i="1"/>
  <c r="F22" i="1" s="1"/>
  <c r="D23" i="1"/>
  <c r="D24" i="1"/>
  <c r="D25" i="1"/>
  <c r="F25" i="1" s="1"/>
  <c r="D26" i="1"/>
  <c r="D27" i="1"/>
  <c r="F27" i="1" s="1"/>
  <c r="D28" i="1"/>
  <c r="D29" i="1"/>
  <c r="D30" i="1"/>
  <c r="F30" i="1" s="1"/>
  <c r="D31" i="1"/>
  <c r="D32" i="1"/>
  <c r="D33" i="1"/>
  <c r="D3" i="1"/>
  <c r="H3" i="1" s="1"/>
  <c r="D4" i="1"/>
  <c r="H4" i="1" s="1"/>
  <c r="D5" i="1"/>
  <c r="H5" i="1" s="1"/>
  <c r="D6" i="1"/>
  <c r="H6" i="1" s="1"/>
  <c r="D7" i="1"/>
  <c r="H7" i="1" s="1"/>
  <c r="D8" i="1"/>
  <c r="H8" i="1" s="1"/>
  <c r="D9" i="1"/>
  <c r="H9" i="1" s="1"/>
  <c r="D10" i="1"/>
  <c r="D11" i="1"/>
  <c r="F11" i="1" s="1"/>
  <c r="D12" i="1"/>
  <c r="F12" i="1" s="1"/>
  <c r="D13" i="1"/>
  <c r="D14" i="1"/>
  <c r="F14" i="1" s="1"/>
  <c r="D15" i="1"/>
  <c r="F15" i="1" s="1"/>
  <c r="D16" i="1"/>
  <c r="D17" i="1"/>
  <c r="D18" i="1"/>
  <c r="D2" i="1"/>
  <c r="J43" i="1" l="1"/>
  <c r="F43" i="1"/>
  <c r="F44" i="1" s="1"/>
  <c r="J44" i="1" l="1"/>
</calcChain>
</file>

<file path=xl/sharedStrings.xml><?xml version="1.0" encoding="utf-8"?>
<sst xmlns="http://schemas.openxmlformats.org/spreadsheetml/2006/main" count="122" uniqueCount="61">
  <si>
    <t>Item</t>
  </si>
  <si>
    <t>Price</t>
  </si>
  <si>
    <t>Tax</t>
  </si>
  <si>
    <t>Mondetta Jacket</t>
  </si>
  <si>
    <t>Bench Pants</t>
  </si>
  <si>
    <t>Jogger\disc</t>
  </si>
  <si>
    <t>Bench M Hoodie</t>
  </si>
  <si>
    <t>Hoodie\disc</t>
  </si>
  <si>
    <t>Veg. Straw</t>
  </si>
  <si>
    <t>vstraw\disc</t>
  </si>
  <si>
    <t>Munchies</t>
  </si>
  <si>
    <t>H</t>
  </si>
  <si>
    <t>Goldfish</t>
  </si>
  <si>
    <t>Melona</t>
  </si>
  <si>
    <t>Portbla</t>
  </si>
  <si>
    <t>Brioche Bun</t>
  </si>
  <si>
    <t>Bacon</t>
  </si>
  <si>
    <t>Reebok Shoe</t>
  </si>
  <si>
    <t>-</t>
  </si>
  <si>
    <t>Shoe\disc</t>
  </si>
  <si>
    <t>Chick Wng</t>
  </si>
  <si>
    <t>Wing\disc</t>
  </si>
  <si>
    <t>Ched Sausg</t>
  </si>
  <si>
    <t>Rib Stk Bnls</t>
  </si>
  <si>
    <t>Rib Steak</t>
  </si>
  <si>
    <t>Green Grapes</t>
  </si>
  <si>
    <t>Nut Seed Bri</t>
  </si>
  <si>
    <t>Manhattan</t>
  </si>
  <si>
    <t>Back Ribs</t>
  </si>
  <si>
    <t>Loin Chops</t>
  </si>
  <si>
    <t>Chops\disc</t>
  </si>
  <si>
    <t>Sausage</t>
  </si>
  <si>
    <t>Watermelon</t>
  </si>
  <si>
    <t>TOTAL</t>
  </si>
  <si>
    <t>TAX</t>
  </si>
  <si>
    <t>Tax_amt</t>
  </si>
  <si>
    <t>SUBTOTAL</t>
  </si>
  <si>
    <t>G</t>
  </si>
  <si>
    <t>Grp_tab</t>
  </si>
  <si>
    <t>Grp_sel</t>
  </si>
  <si>
    <t>Grp_Tot</t>
  </si>
  <si>
    <t>Properties</t>
  </si>
  <si>
    <t>Split</t>
  </si>
  <si>
    <t>Grp_Per</t>
  </si>
  <si>
    <t>LF_sel</t>
  </si>
  <si>
    <t>LF_tab</t>
  </si>
  <si>
    <t>D_sel</t>
  </si>
  <si>
    <t>D_tab</t>
  </si>
  <si>
    <t>D</t>
  </si>
  <si>
    <t>D_Tot</t>
  </si>
  <si>
    <t>LF_Tot</t>
  </si>
  <si>
    <t>LF_Tab</t>
  </si>
  <si>
    <t>alc_Jager</t>
  </si>
  <si>
    <t>alc_SomPear</t>
  </si>
  <si>
    <t>alc_SomBlack</t>
  </si>
  <si>
    <t>alc_Smirnoff</t>
  </si>
  <si>
    <t>alc_MikesPeach</t>
  </si>
  <si>
    <t>alc_SojuStraw</t>
  </si>
  <si>
    <t>alc_TwistPeach</t>
  </si>
  <si>
    <t>alc_SojuYogurt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</si>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</sst>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44" fontId="0" fillId="0" borderId="0" xfId="1" applyFont="1"/>
    <xf numFmtId="0" fontId="3" fillId="0" borderId="0" xfId="0" applyFont="1"/>
    <xf numFmtId="44" fontId="3" fillId="0" borderId="0" xfId="1" applyFont="1"/>
    <xf numFmtId="0" fontId="4" fillId="0" borderId="0" xfId="0" applyFont="1"/>
    <xf numFmtId="0" fontId="2" fillId="2" borderId="0" xfId="0" applyFont="1" applyFill="1"/>
    <xf numFmtId="44" fontId="0" fillId="0" borderId="0" xfId="0" applyNumberFormat="1"/>
    <xf numFmtId="44" fontId="3" fillId="0" borderId="0" xfId="0" applyNumberFormat="1" applyFont="1"/>
    <xf numFmtId="0" fontId="0" fillId="0" borderId="0" xfId="0" applyNumberFormat="1"/>
    <xf numFmtId="0" fontId="0" fillId="0" borderId="0" xfId="1" applyNumberFormat="1" applyFont="1"/>
    <xf numFmtId="0" fontId="0" fillId="3" borderId="1" xfId="0" applyNumberFormat="1" applyFill="1" applyBorder="1" applyAlignment="1">
      <alignment horizontal="left" vertical="top"/>
    </xf>
    <xf numFmtId="0" fontId="0" fillId="3" borderId="1" xfId="1" applyNumberFormat="1" applyFont="1" applyFill="1" applyBorder="1" applyAlignment="1">
      <alignment horizontal="left" vertical="top"/>
    </xf>
    <xf numFmtId="44" fontId="4" fillId="0" borderId="0" xfId="1" applyFont="1"/>
    <xf numFmtId="44" fontId="2" fillId="2" borderId="0" xfId="1" applyFont="1" applyFill="1"/>
    <xf numFmtId="0" fontId="3" fillId="3" borderId="1" xfId="0" applyNumberFormat="1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161BA-2380-4845-B860-E76B14E60386}">
  <dimension ref="A1:J55"/>
  <sheetViews>
    <sheetView tabSelected="1" topLeftCell="A10" workbookViewId="0">
      <selection activeCell="E28" sqref="E28"/>
    </sheetView>
  </sheetViews>
  <sheetFormatPr defaultRowHeight="15" x14ac:dyDescent="0.25"/>
  <cols>
    <col min="1" max="1" width="15.7109375" bestFit="1" customWidth="1"/>
    <col min="2" max="2" width="9.140625" style="1"/>
  </cols>
  <sheetData>
    <row r="1" spans="1:10" x14ac:dyDescent="0.25">
      <c r="A1" s="2" t="s">
        <v>0</v>
      </c>
      <c r="B1" s="3" t="s">
        <v>1</v>
      </c>
      <c r="C1" s="2" t="s">
        <v>2</v>
      </c>
      <c r="D1" s="2" t="s">
        <v>35</v>
      </c>
      <c r="E1" s="2" t="s">
        <v>39</v>
      </c>
      <c r="F1" s="2" t="s">
        <v>38</v>
      </c>
      <c r="G1" s="2" t="s">
        <v>46</v>
      </c>
      <c r="H1" s="2" t="s">
        <v>47</v>
      </c>
      <c r="I1" s="2" t="s">
        <v>44</v>
      </c>
      <c r="J1" s="2" t="s">
        <v>45</v>
      </c>
    </row>
    <row r="2" spans="1:10" x14ac:dyDescent="0.25">
      <c r="A2" t="s">
        <v>3</v>
      </c>
      <c r="B2" s="1">
        <v>19.989999999999998</v>
      </c>
      <c r="C2" t="s">
        <v>11</v>
      </c>
      <c r="D2" s="1">
        <f>IF(C2="H",B2*0.13,0)</f>
        <v>2.5987</v>
      </c>
      <c r="E2" t="s">
        <v>18</v>
      </c>
      <c r="F2" s="1">
        <f>IF(E2="G",SUM($B2,$D2),0)</f>
        <v>0</v>
      </c>
      <c r="H2" s="1">
        <f>IF(G2="D",SUM($B2,$D2),0)</f>
        <v>0</v>
      </c>
      <c r="I2" t="s">
        <v>60</v>
      </c>
      <c r="J2" s="1">
        <f>IF(I2="L",SUM($B2,$D2),0)</f>
        <v>22.588699999999999</v>
      </c>
    </row>
    <row r="3" spans="1:10" x14ac:dyDescent="0.25">
      <c r="A3" t="s">
        <v>4</v>
      </c>
      <c r="B3" s="1">
        <v>19.989999999999998</v>
      </c>
      <c r="C3" t="s">
        <v>11</v>
      </c>
      <c r="D3" s="1">
        <f t="shared" ref="D3:D42" si="0">IF(C3="H",B3*0.13,0)</f>
        <v>2.5987</v>
      </c>
      <c r="E3" t="s">
        <v>18</v>
      </c>
      <c r="F3" s="1">
        <f t="shared" ref="F3:F42" si="1">IF(E3="G",SUM($B3,$D3),0)</f>
        <v>0</v>
      </c>
      <c r="G3" t="s">
        <v>48</v>
      </c>
      <c r="H3" s="1">
        <f t="shared" ref="H3:H42" si="2">IF(G3="D",SUM($B3,$D3),0)</f>
        <v>22.588699999999999</v>
      </c>
      <c r="J3" s="1">
        <f t="shared" ref="J3:J42" si="3">IF(I3="L",SUM($B3,$D3),0)</f>
        <v>0</v>
      </c>
    </row>
    <row r="4" spans="1:10" x14ac:dyDescent="0.25">
      <c r="A4" t="s">
        <v>5</v>
      </c>
      <c r="B4" s="1">
        <v>-5</v>
      </c>
      <c r="C4" t="s">
        <v>11</v>
      </c>
      <c r="D4" s="1">
        <f t="shared" si="0"/>
        <v>-0.65</v>
      </c>
      <c r="E4" t="s">
        <v>18</v>
      </c>
      <c r="F4" s="1">
        <f t="shared" si="1"/>
        <v>0</v>
      </c>
      <c r="G4" t="s">
        <v>48</v>
      </c>
      <c r="H4" s="1">
        <f t="shared" si="2"/>
        <v>-5.65</v>
      </c>
      <c r="J4" s="1">
        <f t="shared" si="3"/>
        <v>0</v>
      </c>
    </row>
    <row r="5" spans="1:10" x14ac:dyDescent="0.25">
      <c r="A5" t="s">
        <v>3</v>
      </c>
      <c r="B5" s="1">
        <v>19.989999999999998</v>
      </c>
      <c r="C5" t="s">
        <v>11</v>
      </c>
      <c r="D5" s="1">
        <f t="shared" si="0"/>
        <v>2.5987</v>
      </c>
      <c r="E5" t="s">
        <v>18</v>
      </c>
      <c r="F5" s="1">
        <f t="shared" si="1"/>
        <v>0</v>
      </c>
      <c r="G5" t="s">
        <v>48</v>
      </c>
      <c r="H5" s="1">
        <f t="shared" si="2"/>
        <v>22.588699999999999</v>
      </c>
      <c r="J5" s="1">
        <f t="shared" si="3"/>
        <v>0</v>
      </c>
    </row>
    <row r="6" spans="1:10" x14ac:dyDescent="0.25">
      <c r="A6" t="s">
        <v>6</v>
      </c>
      <c r="B6" s="1">
        <v>24.99</v>
      </c>
      <c r="C6" t="s">
        <v>11</v>
      </c>
      <c r="D6" s="1">
        <f t="shared" si="0"/>
        <v>3.2486999999999999</v>
      </c>
      <c r="E6" t="s">
        <v>18</v>
      </c>
      <c r="F6" s="1">
        <f t="shared" si="1"/>
        <v>0</v>
      </c>
      <c r="G6" t="s">
        <v>48</v>
      </c>
      <c r="H6" s="1">
        <f t="shared" si="2"/>
        <v>28.238699999999998</v>
      </c>
      <c r="J6" s="1">
        <f t="shared" si="3"/>
        <v>0</v>
      </c>
    </row>
    <row r="7" spans="1:10" x14ac:dyDescent="0.25">
      <c r="A7" t="s">
        <v>7</v>
      </c>
      <c r="B7" s="1">
        <v>-6</v>
      </c>
      <c r="C7" t="s">
        <v>11</v>
      </c>
      <c r="D7" s="1">
        <f t="shared" si="0"/>
        <v>-0.78</v>
      </c>
      <c r="E7" t="s">
        <v>18</v>
      </c>
      <c r="F7" s="1">
        <f t="shared" si="1"/>
        <v>0</v>
      </c>
      <c r="G7" t="s">
        <v>48</v>
      </c>
      <c r="H7" s="1">
        <f>IF(G7="D",SUM($B7,$D7),0)</f>
        <v>-6.78</v>
      </c>
      <c r="J7" s="1">
        <f t="shared" si="3"/>
        <v>0</v>
      </c>
    </row>
    <row r="8" spans="1:10" x14ac:dyDescent="0.25">
      <c r="A8" t="s">
        <v>6</v>
      </c>
      <c r="B8" s="1">
        <v>24.99</v>
      </c>
      <c r="C8" t="s">
        <v>11</v>
      </c>
      <c r="D8" s="1">
        <f t="shared" si="0"/>
        <v>3.2486999999999999</v>
      </c>
      <c r="E8" t="s">
        <v>18</v>
      </c>
      <c r="F8" s="1">
        <f t="shared" si="1"/>
        <v>0</v>
      </c>
      <c r="G8" t="s">
        <v>48</v>
      </c>
      <c r="H8" s="1">
        <f t="shared" si="2"/>
        <v>28.238699999999998</v>
      </c>
      <c r="J8" s="1">
        <f t="shared" si="3"/>
        <v>0</v>
      </c>
    </row>
    <row r="9" spans="1:10" x14ac:dyDescent="0.25">
      <c r="A9" t="s">
        <v>7</v>
      </c>
      <c r="B9" s="1">
        <v>-6</v>
      </c>
      <c r="C9" t="s">
        <v>11</v>
      </c>
      <c r="D9" s="1">
        <f t="shared" si="0"/>
        <v>-0.78</v>
      </c>
      <c r="E9" t="s">
        <v>18</v>
      </c>
      <c r="F9" s="1">
        <f t="shared" si="1"/>
        <v>0</v>
      </c>
      <c r="G9" t="s">
        <v>48</v>
      </c>
      <c r="H9" s="1">
        <f t="shared" si="2"/>
        <v>-6.78</v>
      </c>
      <c r="J9" s="1">
        <f t="shared" si="3"/>
        <v>0</v>
      </c>
    </row>
    <row r="10" spans="1:10" x14ac:dyDescent="0.25">
      <c r="A10" t="s">
        <v>8</v>
      </c>
      <c r="B10" s="1">
        <v>5.49</v>
      </c>
      <c r="C10" t="s">
        <v>11</v>
      </c>
      <c r="D10" s="1">
        <f t="shared" si="0"/>
        <v>0.7137</v>
      </c>
      <c r="E10" t="s">
        <v>37</v>
      </c>
      <c r="F10" s="1">
        <f t="shared" si="1"/>
        <v>6.2037000000000004</v>
      </c>
      <c r="H10" s="1">
        <f t="shared" si="2"/>
        <v>0</v>
      </c>
      <c r="J10" s="1">
        <f t="shared" si="3"/>
        <v>0</v>
      </c>
    </row>
    <row r="11" spans="1:10" x14ac:dyDescent="0.25">
      <c r="A11" t="s">
        <v>9</v>
      </c>
      <c r="B11" s="1">
        <v>-2</v>
      </c>
      <c r="C11" t="s">
        <v>11</v>
      </c>
      <c r="D11" s="1">
        <f t="shared" si="0"/>
        <v>-0.26</v>
      </c>
      <c r="E11" t="s">
        <v>37</v>
      </c>
      <c r="F11" s="1">
        <f t="shared" si="1"/>
        <v>-2.2599999999999998</v>
      </c>
      <c r="H11" s="1">
        <f t="shared" si="2"/>
        <v>0</v>
      </c>
      <c r="J11" s="1">
        <f t="shared" si="3"/>
        <v>0</v>
      </c>
    </row>
    <row r="12" spans="1:10" x14ac:dyDescent="0.25">
      <c r="A12" t="s">
        <v>10</v>
      </c>
      <c r="B12" s="1">
        <v>7.49</v>
      </c>
      <c r="C12" t="s">
        <v>11</v>
      </c>
      <c r="D12" s="1">
        <f t="shared" si="0"/>
        <v>0.97370000000000001</v>
      </c>
      <c r="E12" t="s">
        <v>37</v>
      </c>
      <c r="F12" s="1">
        <f t="shared" si="1"/>
        <v>8.4636999999999993</v>
      </c>
      <c r="H12" s="1">
        <f t="shared" si="2"/>
        <v>0</v>
      </c>
      <c r="J12" s="1">
        <f t="shared" si="3"/>
        <v>0</v>
      </c>
    </row>
    <row r="13" spans="1:10" x14ac:dyDescent="0.25">
      <c r="A13" t="s">
        <v>12</v>
      </c>
      <c r="B13" s="1">
        <v>10.79</v>
      </c>
      <c r="D13" s="1">
        <f t="shared" si="0"/>
        <v>0</v>
      </c>
      <c r="E13" t="s">
        <v>18</v>
      </c>
      <c r="F13" s="1">
        <f t="shared" si="1"/>
        <v>0</v>
      </c>
      <c r="G13" t="s">
        <v>48</v>
      </c>
      <c r="H13" s="1">
        <f t="shared" si="2"/>
        <v>10.79</v>
      </c>
      <c r="J13" s="1">
        <f t="shared" si="3"/>
        <v>0</v>
      </c>
    </row>
    <row r="14" spans="1:10" x14ac:dyDescent="0.25">
      <c r="A14" t="s">
        <v>12</v>
      </c>
      <c r="B14" s="1">
        <v>10.79</v>
      </c>
      <c r="D14" s="1">
        <f t="shared" si="0"/>
        <v>0</v>
      </c>
      <c r="E14" t="s">
        <v>37</v>
      </c>
      <c r="F14" s="1">
        <f t="shared" si="1"/>
        <v>10.79</v>
      </c>
      <c r="H14" s="1">
        <f t="shared" si="2"/>
        <v>0</v>
      </c>
      <c r="J14" s="1">
        <f t="shared" si="3"/>
        <v>0</v>
      </c>
    </row>
    <row r="15" spans="1:10" x14ac:dyDescent="0.25">
      <c r="A15" t="s">
        <v>13</v>
      </c>
      <c r="B15" s="1">
        <v>11.99</v>
      </c>
      <c r="C15" t="s">
        <v>11</v>
      </c>
      <c r="D15" s="1">
        <f t="shared" si="0"/>
        <v>1.5587</v>
      </c>
      <c r="E15" t="s">
        <v>37</v>
      </c>
      <c r="F15" s="1">
        <f t="shared" si="1"/>
        <v>13.5487</v>
      </c>
      <c r="H15" s="1">
        <f t="shared" si="2"/>
        <v>0</v>
      </c>
      <c r="J15" s="1">
        <f t="shared" si="3"/>
        <v>0</v>
      </c>
    </row>
    <row r="16" spans="1:10" x14ac:dyDescent="0.25">
      <c r="A16" t="s">
        <v>14</v>
      </c>
      <c r="B16" s="1">
        <v>5.49</v>
      </c>
      <c r="D16" s="1">
        <f t="shared" si="0"/>
        <v>0</v>
      </c>
      <c r="E16" t="s">
        <v>37</v>
      </c>
      <c r="F16" s="1">
        <f t="shared" si="1"/>
        <v>5.49</v>
      </c>
      <c r="H16" s="1">
        <f t="shared" si="2"/>
        <v>0</v>
      </c>
      <c r="J16" s="1">
        <f t="shared" si="3"/>
        <v>0</v>
      </c>
    </row>
    <row r="17" spans="1:10" x14ac:dyDescent="0.25">
      <c r="A17" t="s">
        <v>15</v>
      </c>
      <c r="B17" s="1">
        <v>5.99</v>
      </c>
      <c r="D17" s="1">
        <f t="shared" si="0"/>
        <v>0</v>
      </c>
      <c r="E17" t="s">
        <v>37</v>
      </c>
      <c r="F17" s="1">
        <f t="shared" si="1"/>
        <v>5.99</v>
      </c>
      <c r="H17" s="1">
        <f t="shared" si="2"/>
        <v>0</v>
      </c>
      <c r="J17" s="1">
        <f t="shared" si="3"/>
        <v>0</v>
      </c>
    </row>
    <row r="18" spans="1:10" x14ac:dyDescent="0.25">
      <c r="A18" t="s">
        <v>16</v>
      </c>
      <c r="B18" s="1">
        <v>24.99</v>
      </c>
      <c r="D18" s="1">
        <f t="shared" si="0"/>
        <v>0</v>
      </c>
      <c r="E18" t="s">
        <v>37</v>
      </c>
      <c r="F18" s="1">
        <f t="shared" si="1"/>
        <v>24.99</v>
      </c>
      <c r="H18" s="1">
        <f t="shared" si="2"/>
        <v>0</v>
      </c>
      <c r="J18" s="1">
        <f t="shared" si="3"/>
        <v>0</v>
      </c>
    </row>
    <row r="19" spans="1:10" x14ac:dyDescent="0.25">
      <c r="A19" t="s">
        <v>17</v>
      </c>
      <c r="B19" s="1">
        <v>39.99</v>
      </c>
      <c r="C19" t="s">
        <v>11</v>
      </c>
      <c r="D19" s="1">
        <f>IF(C19="H",B19*0.13,0)</f>
        <v>5.1987000000000005</v>
      </c>
      <c r="E19" t="s">
        <v>18</v>
      </c>
      <c r="F19" s="1">
        <f t="shared" si="1"/>
        <v>0</v>
      </c>
      <c r="H19" s="1">
        <f t="shared" si="2"/>
        <v>0</v>
      </c>
      <c r="I19" t="s">
        <v>60</v>
      </c>
      <c r="J19" s="1">
        <f t="shared" si="3"/>
        <v>45.188700000000004</v>
      </c>
    </row>
    <row r="20" spans="1:10" x14ac:dyDescent="0.25">
      <c r="A20" t="s">
        <v>19</v>
      </c>
      <c r="B20" s="1">
        <v>-10</v>
      </c>
      <c r="C20" t="s">
        <v>11</v>
      </c>
      <c r="D20" s="1">
        <f t="shared" si="0"/>
        <v>-1.3</v>
      </c>
      <c r="E20" t="s">
        <v>18</v>
      </c>
      <c r="F20" s="1">
        <f t="shared" si="1"/>
        <v>0</v>
      </c>
      <c r="H20" s="1">
        <f t="shared" si="2"/>
        <v>0</v>
      </c>
      <c r="I20" t="s">
        <v>60</v>
      </c>
      <c r="J20" s="1">
        <f t="shared" si="3"/>
        <v>-11.3</v>
      </c>
    </row>
    <row r="21" spans="1:10" x14ac:dyDescent="0.25">
      <c r="A21" t="s">
        <v>20</v>
      </c>
      <c r="B21" s="1">
        <v>27.31</v>
      </c>
      <c r="D21" s="1">
        <f t="shared" si="0"/>
        <v>0</v>
      </c>
      <c r="E21" t="s">
        <v>37</v>
      </c>
      <c r="F21" s="1">
        <f t="shared" si="1"/>
        <v>27.31</v>
      </c>
      <c r="H21" s="1">
        <f t="shared" si="2"/>
        <v>0</v>
      </c>
      <c r="J21" s="1">
        <f t="shared" si="3"/>
        <v>0</v>
      </c>
    </row>
    <row r="22" spans="1:10" x14ac:dyDescent="0.25">
      <c r="A22" t="s">
        <v>21</v>
      </c>
      <c r="B22" s="1">
        <v>-3</v>
      </c>
      <c r="D22" s="1">
        <f t="shared" si="0"/>
        <v>0</v>
      </c>
      <c r="E22" t="s">
        <v>37</v>
      </c>
      <c r="F22" s="1">
        <f t="shared" si="1"/>
        <v>-3</v>
      </c>
      <c r="H22" s="1">
        <f t="shared" si="2"/>
        <v>0</v>
      </c>
      <c r="J22" s="1">
        <f t="shared" si="3"/>
        <v>0</v>
      </c>
    </row>
    <row r="23" spans="1:10" x14ac:dyDescent="0.25">
      <c r="A23" t="s">
        <v>22</v>
      </c>
      <c r="B23" s="1">
        <v>9.9700000000000006</v>
      </c>
      <c r="D23" s="1">
        <f t="shared" si="0"/>
        <v>0</v>
      </c>
      <c r="E23" t="s">
        <v>37</v>
      </c>
      <c r="F23" s="1">
        <f t="shared" si="1"/>
        <v>9.9700000000000006</v>
      </c>
      <c r="H23" s="1">
        <f t="shared" si="2"/>
        <v>0</v>
      </c>
      <c r="J23" s="1">
        <f t="shared" si="3"/>
        <v>0</v>
      </c>
    </row>
    <row r="24" spans="1:10" x14ac:dyDescent="0.25">
      <c r="A24" t="s">
        <v>23</v>
      </c>
      <c r="B24" s="1">
        <v>38.869999999999997</v>
      </c>
      <c r="D24" s="1">
        <f t="shared" si="0"/>
        <v>0</v>
      </c>
      <c r="E24" t="s">
        <v>37</v>
      </c>
      <c r="F24" s="1">
        <f t="shared" si="1"/>
        <v>38.869999999999997</v>
      </c>
      <c r="H24" s="1">
        <f t="shared" si="2"/>
        <v>0</v>
      </c>
      <c r="J24" s="1">
        <f t="shared" si="3"/>
        <v>0</v>
      </c>
    </row>
    <row r="25" spans="1:10" x14ac:dyDescent="0.25">
      <c r="A25" t="s">
        <v>24</v>
      </c>
      <c r="B25" s="1">
        <v>30.94</v>
      </c>
      <c r="D25" s="1">
        <f t="shared" si="0"/>
        <v>0</v>
      </c>
      <c r="E25" t="s">
        <v>37</v>
      </c>
      <c r="F25" s="1">
        <f t="shared" si="1"/>
        <v>30.94</v>
      </c>
      <c r="H25" s="1">
        <f t="shared" si="2"/>
        <v>0</v>
      </c>
      <c r="J25" s="1">
        <f t="shared" si="3"/>
        <v>0</v>
      </c>
    </row>
    <row r="26" spans="1:10" x14ac:dyDescent="0.25">
      <c r="A26" t="s">
        <v>25</v>
      </c>
      <c r="B26" s="1">
        <v>7.99</v>
      </c>
      <c r="D26" s="1">
        <f t="shared" si="0"/>
        <v>0</v>
      </c>
      <c r="E26" t="s">
        <v>37</v>
      </c>
      <c r="F26" s="1">
        <f t="shared" si="1"/>
        <v>7.99</v>
      </c>
      <c r="H26" s="1">
        <f t="shared" si="2"/>
        <v>0</v>
      </c>
      <c r="J26" s="1">
        <f t="shared" si="3"/>
        <v>0</v>
      </c>
    </row>
    <row r="27" spans="1:10" x14ac:dyDescent="0.25">
      <c r="A27" t="s">
        <v>26</v>
      </c>
      <c r="B27" s="1">
        <v>8.99</v>
      </c>
      <c r="C27" t="s">
        <v>11</v>
      </c>
      <c r="D27" s="1">
        <f t="shared" si="0"/>
        <v>1.1687000000000001</v>
      </c>
      <c r="E27" t="s">
        <v>37</v>
      </c>
      <c r="F27" s="1">
        <f t="shared" si="1"/>
        <v>10.1587</v>
      </c>
      <c r="H27" s="1">
        <f t="shared" si="2"/>
        <v>0</v>
      </c>
      <c r="J27" s="1">
        <f t="shared" si="3"/>
        <v>0</v>
      </c>
    </row>
    <row r="28" spans="1:10" x14ac:dyDescent="0.25">
      <c r="A28" t="s">
        <v>27</v>
      </c>
      <c r="B28" s="1">
        <v>16.11</v>
      </c>
      <c r="D28" s="1">
        <f t="shared" si="0"/>
        <v>0</v>
      </c>
      <c r="E28" t="s">
        <v>37</v>
      </c>
      <c r="F28" s="1">
        <f t="shared" si="1"/>
        <v>16.11</v>
      </c>
      <c r="H28" s="1">
        <f t="shared" si="2"/>
        <v>0</v>
      </c>
      <c r="J28" s="1">
        <f t="shared" si="3"/>
        <v>0</v>
      </c>
    </row>
    <row r="29" spans="1:10" x14ac:dyDescent="0.25">
      <c r="A29" t="s">
        <v>28</v>
      </c>
      <c r="B29" s="1">
        <v>24.9</v>
      </c>
      <c r="D29" s="1">
        <f t="shared" si="0"/>
        <v>0</v>
      </c>
      <c r="E29" t="s">
        <v>37</v>
      </c>
      <c r="F29" s="1">
        <f t="shared" si="1"/>
        <v>24.9</v>
      </c>
      <c r="H29" s="1">
        <f t="shared" si="2"/>
        <v>0</v>
      </c>
      <c r="J29" s="1">
        <f t="shared" si="3"/>
        <v>0</v>
      </c>
    </row>
    <row r="30" spans="1:10" x14ac:dyDescent="0.25">
      <c r="A30" t="s">
        <v>29</v>
      </c>
      <c r="B30" s="1">
        <v>31.31</v>
      </c>
      <c r="D30" s="1">
        <f t="shared" si="0"/>
        <v>0</v>
      </c>
      <c r="E30" t="s">
        <v>37</v>
      </c>
      <c r="F30" s="1">
        <f t="shared" si="1"/>
        <v>31.31</v>
      </c>
      <c r="H30" s="1">
        <f t="shared" si="2"/>
        <v>0</v>
      </c>
      <c r="J30" s="1">
        <f t="shared" si="3"/>
        <v>0</v>
      </c>
    </row>
    <row r="31" spans="1:10" x14ac:dyDescent="0.25">
      <c r="A31" t="s">
        <v>30</v>
      </c>
      <c r="B31" s="1">
        <v>-4</v>
      </c>
      <c r="D31" s="1">
        <f t="shared" si="0"/>
        <v>0</v>
      </c>
      <c r="E31" t="s">
        <v>37</v>
      </c>
      <c r="F31" s="1">
        <f t="shared" si="1"/>
        <v>-4</v>
      </c>
      <c r="H31" s="1">
        <f t="shared" si="2"/>
        <v>0</v>
      </c>
      <c r="J31" s="1">
        <f t="shared" si="3"/>
        <v>0</v>
      </c>
    </row>
    <row r="32" spans="1:10" x14ac:dyDescent="0.25">
      <c r="A32" t="s">
        <v>31</v>
      </c>
      <c r="B32" s="1">
        <v>12.14</v>
      </c>
      <c r="D32" s="1">
        <f t="shared" si="0"/>
        <v>0</v>
      </c>
      <c r="E32" t="s">
        <v>37</v>
      </c>
      <c r="F32" s="1">
        <f t="shared" si="1"/>
        <v>12.14</v>
      </c>
      <c r="H32" s="1">
        <f t="shared" si="2"/>
        <v>0</v>
      </c>
      <c r="J32" s="1">
        <f t="shared" si="3"/>
        <v>0</v>
      </c>
    </row>
    <row r="33" spans="1:10" x14ac:dyDescent="0.25">
      <c r="A33" t="s">
        <v>32</v>
      </c>
      <c r="B33" s="1">
        <v>4.99</v>
      </c>
      <c r="D33" s="1">
        <f>IF(C33="H",B33*0.13,0)</f>
        <v>0</v>
      </c>
      <c r="E33" t="s">
        <v>37</v>
      </c>
      <c r="F33" s="1">
        <f>IF(E33="G",SUM($B33,$D33),0)</f>
        <v>4.99</v>
      </c>
      <c r="H33" s="1">
        <f>IF(G33="D",SUM($B33,$D33),0)</f>
        <v>0</v>
      </c>
      <c r="J33" s="1">
        <f t="shared" si="3"/>
        <v>0</v>
      </c>
    </row>
    <row r="34" spans="1:10" x14ac:dyDescent="0.25">
      <c r="A34" t="s">
        <v>56</v>
      </c>
      <c r="B34" s="1">
        <v>3.1</v>
      </c>
      <c r="D34" s="1">
        <f>IF(C34="H",B34*0.13,0)</f>
        <v>0</v>
      </c>
      <c r="E34" t="str">
        <f>"-x"</f>
        <v>-x</v>
      </c>
      <c r="F34" s="1">
        <f t="shared" ref="F34:F42" si="4">IF(E34="G",SUM($B34,$D34),0)</f>
        <v>0</v>
      </c>
      <c r="H34" s="1">
        <f>IF(G34="D",SUM($B34,$D34),0)</f>
        <v>0</v>
      </c>
      <c r="J34" s="1">
        <f t="shared" si="3"/>
        <v>0</v>
      </c>
    </row>
    <row r="35" spans="1:10" x14ac:dyDescent="0.25">
      <c r="A35" t="s">
        <v>52</v>
      </c>
      <c r="B35" s="1">
        <v>16.149999999999999</v>
      </c>
      <c r="D35" s="1">
        <f>IF(C35="H",B35*0.13,0)</f>
        <v>0</v>
      </c>
      <c r="E35" t="str">
        <f t="shared" ref="E35:E42" si="5">"-x"</f>
        <v>-x</v>
      </c>
      <c r="F35" s="1">
        <f t="shared" si="4"/>
        <v>0</v>
      </c>
      <c r="H35" s="1">
        <f>IF(G35="D",SUM($B35,$D35),0)</f>
        <v>0</v>
      </c>
      <c r="J35" s="1">
        <f t="shared" si="3"/>
        <v>0</v>
      </c>
    </row>
    <row r="36" spans="1:10" x14ac:dyDescent="0.25">
      <c r="A36" t="s">
        <v>53</v>
      </c>
      <c r="B36" s="1">
        <v>3.3</v>
      </c>
      <c r="D36" s="1">
        <f>IF(C36="H",B36*0.13,0)</f>
        <v>0</v>
      </c>
      <c r="E36" t="str">
        <f t="shared" si="5"/>
        <v>-x</v>
      </c>
      <c r="F36" s="1">
        <f t="shared" si="4"/>
        <v>0</v>
      </c>
      <c r="H36" s="1">
        <f>IF(G36="D",SUM($B36,$D36),0)</f>
        <v>0</v>
      </c>
      <c r="I36" t="s">
        <v>60</v>
      </c>
      <c r="J36" s="1">
        <f t="shared" si="3"/>
        <v>3.3</v>
      </c>
    </row>
    <row r="37" spans="1:10" x14ac:dyDescent="0.25">
      <c r="A37" t="s">
        <v>54</v>
      </c>
      <c r="B37" s="1">
        <v>3.05</v>
      </c>
      <c r="D37" s="1">
        <f>IF(C37="H",B37*0.13,0)</f>
        <v>0</v>
      </c>
      <c r="E37" t="str">
        <f t="shared" si="5"/>
        <v>-x</v>
      </c>
      <c r="F37" s="1">
        <f t="shared" si="4"/>
        <v>0</v>
      </c>
      <c r="H37" s="1">
        <f>IF(G37="D",SUM($B37,$D37),0)</f>
        <v>0</v>
      </c>
      <c r="I37" t="s">
        <v>60</v>
      </c>
      <c r="J37" s="1">
        <f t="shared" si="3"/>
        <v>3.05</v>
      </c>
    </row>
    <row r="38" spans="1:10" x14ac:dyDescent="0.25">
      <c r="A38" t="s">
        <v>55</v>
      </c>
      <c r="B38" s="1">
        <v>28.2</v>
      </c>
      <c r="D38" s="1">
        <f>IF(C38="H",B38*0.13,0)</f>
        <v>0</v>
      </c>
      <c r="E38" t="str">
        <f t="shared" si="5"/>
        <v>-x</v>
      </c>
      <c r="F38" s="1">
        <f t="shared" si="4"/>
        <v>0</v>
      </c>
      <c r="H38" s="1">
        <f>IF(G38="D",SUM($B38,$D38),0)</f>
        <v>0</v>
      </c>
      <c r="J38" s="1">
        <f t="shared" si="3"/>
        <v>0</v>
      </c>
    </row>
    <row r="39" spans="1:10" x14ac:dyDescent="0.25">
      <c r="A39" t="s">
        <v>56</v>
      </c>
      <c r="B39" s="1">
        <v>3.1</v>
      </c>
      <c r="D39" s="1">
        <f>IF(C39="H",B39*0.13,0)</f>
        <v>0</v>
      </c>
      <c r="E39" t="str">
        <f t="shared" si="5"/>
        <v>-x</v>
      </c>
      <c r="F39" s="1">
        <f t="shared" si="4"/>
        <v>0</v>
      </c>
      <c r="H39" s="1">
        <f>IF(G39="D",SUM($B39,$D39),0)</f>
        <v>0</v>
      </c>
      <c r="J39" s="1">
        <f t="shared" si="3"/>
        <v>0</v>
      </c>
    </row>
    <row r="40" spans="1:10" x14ac:dyDescent="0.25">
      <c r="A40" t="s">
        <v>57</v>
      </c>
      <c r="B40" s="1">
        <v>9.85</v>
      </c>
      <c r="D40" s="1">
        <f>IF(C40="H",B40*0.13,0)</f>
        <v>0</v>
      </c>
      <c r="E40" t="str">
        <f t="shared" si="5"/>
        <v>-x</v>
      </c>
      <c r="F40" s="1">
        <f t="shared" si="4"/>
        <v>0</v>
      </c>
      <c r="H40" s="1">
        <f>IF(G40="D",SUM($B40,$D40),0)</f>
        <v>0</v>
      </c>
      <c r="J40" s="1">
        <f t="shared" si="3"/>
        <v>0</v>
      </c>
    </row>
    <row r="41" spans="1:10" x14ac:dyDescent="0.25">
      <c r="A41" t="s">
        <v>58</v>
      </c>
      <c r="B41" s="1">
        <v>3.15</v>
      </c>
      <c r="D41" s="1">
        <f>IF(C41="H",B41*0.13,0)</f>
        <v>0</v>
      </c>
      <c r="E41" t="str">
        <f t="shared" si="5"/>
        <v>-x</v>
      </c>
      <c r="F41" s="1">
        <f t="shared" si="4"/>
        <v>0</v>
      </c>
      <c r="H41" s="1">
        <f>IF(G41="D",SUM($B41,$D41),0)</f>
        <v>0</v>
      </c>
      <c r="J41" s="1">
        <f t="shared" si="3"/>
        <v>0</v>
      </c>
    </row>
    <row r="42" spans="1:10" x14ac:dyDescent="0.25">
      <c r="A42" t="s">
        <v>59</v>
      </c>
      <c r="B42" s="1">
        <v>9.85</v>
      </c>
      <c r="D42" s="1">
        <f>IF(C42="H",B42*0.13,0)</f>
        <v>0</v>
      </c>
      <c r="E42" t="str">
        <f t="shared" si="5"/>
        <v>-x</v>
      </c>
      <c r="F42" s="1">
        <f t="shared" si="4"/>
        <v>0</v>
      </c>
      <c r="H42" s="1">
        <f>IF(G42="D",SUM($B42,$D42),0)</f>
        <v>0</v>
      </c>
      <c r="J42" s="1">
        <f t="shared" si="3"/>
        <v>0</v>
      </c>
    </row>
    <row r="43" spans="1:10" x14ac:dyDescent="0.25">
      <c r="A43" s="4" t="s">
        <v>36</v>
      </c>
      <c r="B43" s="12">
        <f>SUM(B2:B42)</f>
        <v>490.23000000000008</v>
      </c>
      <c r="C43" s="12"/>
      <c r="D43" s="12"/>
      <c r="E43" s="2" t="s">
        <v>40</v>
      </c>
      <c r="F43" s="3">
        <f>SUM(F2:F33)</f>
        <v>280.90479999999997</v>
      </c>
      <c r="G43" s="2" t="s">
        <v>49</v>
      </c>
      <c r="H43" s="7">
        <f>SUM(H2:H42)</f>
        <v>93.234799999999979</v>
      </c>
      <c r="I43" s="2" t="s">
        <v>50</v>
      </c>
      <c r="J43" s="3">
        <f>SUM(J2:J42)</f>
        <v>62.827399999999997</v>
      </c>
    </row>
    <row r="44" spans="1:10" x14ac:dyDescent="0.25">
      <c r="A44" s="4" t="s">
        <v>34</v>
      </c>
      <c r="B44" s="12">
        <f>SUM(D2:D42)</f>
        <v>20.137</v>
      </c>
      <c r="C44" s="12"/>
      <c r="D44" s="12"/>
      <c r="E44" t="s">
        <v>43</v>
      </c>
      <c r="F44" s="1">
        <f>F43/C49</f>
        <v>28.090479999999996</v>
      </c>
      <c r="I44" t="s">
        <v>51</v>
      </c>
      <c r="J44" s="6">
        <f>J43+F44</f>
        <v>90.917879999999997</v>
      </c>
    </row>
    <row r="45" spans="1:10" x14ac:dyDescent="0.25">
      <c r="A45" s="5" t="s">
        <v>33</v>
      </c>
      <c r="B45" s="13">
        <f>SUM(B43:B44)</f>
        <v>510.36700000000008</v>
      </c>
      <c r="C45" s="13"/>
      <c r="D45" s="13"/>
    </row>
    <row r="47" spans="1:10" x14ac:dyDescent="0.25">
      <c r="A47" s="14" t="s">
        <v>41</v>
      </c>
      <c r="B47" s="14"/>
      <c r="C47" s="14"/>
      <c r="D47" s="14"/>
      <c r="E47" s="14"/>
      <c r="F47" s="14"/>
      <c r="G47" s="14"/>
      <c r="H47" s="14"/>
    </row>
    <row r="48" spans="1:10" x14ac:dyDescent="0.25">
      <c r="A48" s="10" t="s">
        <v>38</v>
      </c>
      <c r="B48" s="11"/>
      <c r="C48" s="10"/>
      <c r="D48" s="10"/>
      <c r="E48" s="10"/>
      <c r="F48" s="10"/>
      <c r="G48" s="10"/>
      <c r="H48" s="10"/>
      <c r="I48" s="10"/>
      <c r="J48" s="10"/>
    </row>
    <row r="49" spans="1:10" x14ac:dyDescent="0.25">
      <c r="A49" s="10"/>
      <c r="B49" s="11" t="s">
        <v>42</v>
      </c>
      <c r="C49" s="10">
        <v>10</v>
      </c>
      <c r="D49" s="10"/>
      <c r="E49" s="10"/>
      <c r="F49" s="10"/>
      <c r="G49" s="10"/>
      <c r="H49" s="10"/>
      <c r="I49" s="10"/>
      <c r="J49" s="10"/>
    </row>
    <row r="50" spans="1:10" x14ac:dyDescent="0.25">
      <c r="A50" s="10"/>
      <c r="B50" s="11"/>
      <c r="C50" s="10"/>
      <c r="D50" s="10"/>
      <c r="E50" s="10"/>
      <c r="F50" s="10"/>
      <c r="G50" s="10"/>
      <c r="H50" s="10"/>
      <c r="I50" s="10"/>
      <c r="J50" s="10"/>
    </row>
    <row r="51" spans="1:10" x14ac:dyDescent="0.25">
      <c r="A51" s="10"/>
      <c r="B51" s="11"/>
      <c r="C51" s="10"/>
      <c r="D51" s="10"/>
      <c r="E51" s="10"/>
      <c r="F51" s="10"/>
      <c r="G51" s="10"/>
      <c r="H51" s="10"/>
      <c r="I51" s="10"/>
      <c r="J51" s="10"/>
    </row>
    <row r="52" spans="1:10" x14ac:dyDescent="0.25">
      <c r="A52" s="8"/>
      <c r="B52" s="9"/>
      <c r="C52" s="8"/>
      <c r="D52" s="8"/>
      <c r="E52" s="8"/>
      <c r="F52" s="8"/>
      <c r="G52" s="8"/>
      <c r="H52" s="8"/>
      <c r="I52" s="8"/>
      <c r="J52" s="8"/>
    </row>
    <row r="53" spans="1:10" x14ac:dyDescent="0.25">
      <c r="A53" s="8"/>
      <c r="B53" s="9"/>
      <c r="C53" s="8"/>
      <c r="D53" s="8"/>
      <c r="E53" s="8"/>
      <c r="F53" s="8"/>
      <c r="G53" s="8"/>
      <c r="H53" s="8"/>
      <c r="I53" s="8"/>
      <c r="J53" s="8"/>
    </row>
    <row r="54" spans="1:10" x14ac:dyDescent="0.25">
      <c r="A54" s="8"/>
      <c r="B54" s="9"/>
      <c r="C54" s="8"/>
      <c r="D54" s="8"/>
      <c r="E54" s="8"/>
      <c r="F54" s="8"/>
      <c r="G54" s="8"/>
      <c r="H54" s="8"/>
      <c r="I54" s="8"/>
      <c r="J54" s="8"/>
    </row>
    <row r="55" spans="1:10" x14ac:dyDescent="0.25">
      <c r="A55" s="8"/>
      <c r="B55" s="9"/>
      <c r="C55" s="8"/>
      <c r="D55" s="8"/>
      <c r="E55" s="8"/>
      <c r="F55" s="8"/>
      <c r="G55" s="8"/>
      <c r="H55" s="8"/>
      <c r="I55" s="8"/>
      <c r="J55" s="8"/>
    </row>
  </sheetData>
  <mergeCells count="4">
    <mergeCell ref="B43:D43"/>
    <mergeCell ref="B44:D44"/>
    <mergeCell ref="B45:D45"/>
    <mergeCell ref="A47:H4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Fei Chen</dc:creator>
  <cp:lastModifiedBy>Long Fei Chen</cp:lastModifiedBy>
  <dcterms:created xsi:type="dcterms:W3CDTF">2021-09-08T22:42:12Z</dcterms:created>
  <dcterms:modified xsi:type="dcterms:W3CDTF">2021-09-08T23:51:07Z</dcterms:modified>
</cp:coreProperties>
</file>