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HMD\CICLO 2018-2019\ADMÓN Y TESORERÍA\COMITE FINANZAS\REPORTES\FEBRERO\"/>
    </mc:Choice>
  </mc:AlternateContent>
  <bookViews>
    <workbookView xWindow="0" yWindow="0" windowWidth="20490" windowHeight="7650" tabRatio="910"/>
  </bookViews>
  <sheets>
    <sheet name="VIAJE A ISRAEL" sheetId="15" r:id="rId1"/>
    <sheet name="hoja1" sheetId="13" state="hidden" r:id="rId2"/>
  </sheets>
  <definedNames>
    <definedName name="_xlnm._FilterDatabase" localSheetId="0" hidden="1">'VIAJE A ISRAEL'!$B$13:$V$100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2" i="15" l="1"/>
  <c r="L60" i="15" l="1"/>
  <c r="B60" i="15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L82" i="15" l="1"/>
  <c r="J100" i="15" l="1"/>
  <c r="I100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4" i="15"/>
  <c r="F100" i="15" l="1"/>
  <c r="G100" i="15"/>
  <c r="H100" i="15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K100" i="15"/>
  <c r="B100" i="15" l="1"/>
  <c r="L100" i="15"/>
</calcChain>
</file>

<file path=xl/comments1.xml><?xml version="1.0" encoding="utf-8"?>
<comments xmlns="http://schemas.openxmlformats.org/spreadsheetml/2006/main">
  <authors>
    <author>Martha Aurora Gomez Mozcoso</author>
  </authors>
  <commentList>
    <comment ref="L39" authorId="0" shapeId="0">
      <text>
        <r>
          <rPr>
            <b/>
            <sz val="9"/>
            <color indexed="81"/>
            <rFont val="Tahoma"/>
            <family val="2"/>
          </rPr>
          <t>Martha Aurora Gomez Moscoso: Tiene acuerdo de 2 pagos antes de salir al viaje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Martha Aurora Gomez Moscoso:</t>
        </r>
        <r>
          <rPr>
            <sz val="9"/>
            <color indexed="81"/>
            <rFont val="Tahoma"/>
            <family val="2"/>
          </rPr>
          <t xml:space="preserve">
Acuerdo</t>
        </r>
      </text>
    </comment>
    <comment ref="L67" authorId="0" shapeId="0">
      <text>
        <r>
          <rPr>
            <b/>
            <sz val="9"/>
            <color indexed="81"/>
            <rFont val="Tahoma"/>
            <family val="2"/>
          </rPr>
          <t>Martha Aurora Gomez Moscoso:</t>
        </r>
        <r>
          <rPr>
            <sz val="9"/>
            <color indexed="81"/>
            <rFont val="Tahoma"/>
            <family val="2"/>
          </rPr>
          <t xml:space="preserve">
Acuerdo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Martha Aurora Gomez Moscoso:</t>
        </r>
        <r>
          <rPr>
            <sz val="9"/>
            <color indexed="81"/>
            <rFont val="Tahoma"/>
            <family val="2"/>
          </rPr>
          <t xml:space="preserve">
Acuerdo</t>
        </r>
      </text>
    </comment>
  </commentList>
</comments>
</file>

<file path=xl/sharedStrings.xml><?xml version="1.0" encoding="utf-8"?>
<sst xmlns="http://schemas.openxmlformats.org/spreadsheetml/2006/main" count="121" uniqueCount="120">
  <si>
    <t>Grado</t>
  </si>
  <si>
    <t>Comunidad</t>
  </si>
  <si>
    <t>Nombre del Alumno</t>
  </si>
  <si>
    <t>Total</t>
  </si>
  <si>
    <t>Nombre del Padre</t>
  </si>
  <si>
    <t>Nombre de la Madre</t>
  </si>
  <si>
    <t>Gemelos</t>
  </si>
  <si>
    <t>No.</t>
  </si>
  <si>
    <t>Fam.</t>
  </si>
  <si>
    <t>Fec.Nac</t>
  </si>
  <si>
    <t>Num_hijo</t>
  </si>
  <si>
    <t>Sexo</t>
  </si>
  <si>
    <t>Grupo</t>
  </si>
  <si>
    <t>Becados</t>
  </si>
  <si>
    <t>Solicitudes de Beca</t>
  </si>
  <si>
    <t xml:space="preserve">Posibles solicitantes </t>
  </si>
  <si>
    <t>OBSERVACIONES</t>
  </si>
  <si>
    <t>ACUERDO</t>
  </si>
  <si>
    <t>Costo de viaje Terrestre</t>
  </si>
  <si>
    <t>Viaje Aéreo</t>
  </si>
  <si>
    <t>Beca</t>
  </si>
  <si>
    <t>Pendiente de Pago</t>
  </si>
  <si>
    <t>Venta  Boletos Kermes</t>
  </si>
  <si>
    <t>Colegio Hebreo Maguen David, AC</t>
  </si>
  <si>
    <t>Alta</t>
  </si>
  <si>
    <t>Baja</t>
  </si>
  <si>
    <t>Base de Alumnos Viaje a Israel 2018-2019</t>
  </si>
  <si>
    <t>Abadi Cherem Jacobo</t>
  </si>
  <si>
    <t>Abadi Kahan Laura</t>
  </si>
  <si>
    <t>Abiad Romano Miriam</t>
  </si>
  <si>
    <t>Achar Husny Marlyn</t>
  </si>
  <si>
    <t>Achar Saad Mograbi Salomon</t>
  </si>
  <si>
    <t>Alazraki Chalon Daniela</t>
  </si>
  <si>
    <t>Amkie Lobaton Jose</t>
  </si>
  <si>
    <t>Amkie Marcos Zury</t>
  </si>
  <si>
    <t>Araf Zayat Aaron</t>
  </si>
  <si>
    <t>Attie Zonana Sylvia</t>
  </si>
  <si>
    <t>Bazbaz Dly Raquel</t>
  </si>
  <si>
    <t>Benarroch Bittan Aquiba Yudah</t>
  </si>
  <si>
    <t>Benarroch Serfaty Aquiba Samuel</t>
  </si>
  <si>
    <t>Betech Harari David</t>
  </si>
  <si>
    <t>Buzali Mustri Marcos</t>
  </si>
  <si>
    <t>Caltum Kassin Marcos</t>
  </si>
  <si>
    <t>Cattan Levy Isaac</t>
  </si>
  <si>
    <t>Chayo Darwich Diana</t>
  </si>
  <si>
    <t>Chayo Mizrahi Polette</t>
  </si>
  <si>
    <t>Cherem Haiat Elias</t>
  </si>
  <si>
    <t>Cherem Masri Mily</t>
  </si>
  <si>
    <t>Chiver Masri Jaime</t>
  </si>
  <si>
    <t>Chomer Cassab Emilia</t>
  </si>
  <si>
    <t>Cohen Askenazi Raul</t>
  </si>
  <si>
    <t>Cojab Mizrahi Daniela</t>
  </si>
  <si>
    <t>Dabbah Jasqui Elizabeth</t>
  </si>
  <si>
    <t>Dabbah Zonana Jose</t>
  </si>
  <si>
    <t>Dana Ades Marcos</t>
  </si>
  <si>
    <t>Dichi Palombo Elias</t>
  </si>
  <si>
    <t>Djamus Birch David</t>
  </si>
  <si>
    <t>Elfon Shaooli Janet</t>
  </si>
  <si>
    <t>Gittler Sitton Mery</t>
  </si>
  <si>
    <t>Haber Orfali Daniela</t>
  </si>
  <si>
    <t>Halabe Nadjar Jacobo</t>
  </si>
  <si>
    <t>Hamui Botton Michelle</t>
  </si>
  <si>
    <t>Hamui Sutton Arlette</t>
  </si>
  <si>
    <t>Hanono Saba Isaac</t>
  </si>
  <si>
    <t>Harari Bazbaz Nora</t>
  </si>
  <si>
    <t>Harari Cheja Miriam</t>
  </si>
  <si>
    <t>Harari Dabbah Efraim</t>
  </si>
  <si>
    <t>Harari Dayan Moises</t>
  </si>
  <si>
    <t>Harari Djaddah Evelyn</t>
  </si>
  <si>
    <t>Harari Levy Nora</t>
  </si>
  <si>
    <t>Harari Misri Miguel</t>
  </si>
  <si>
    <t>Harari Sacal Tania</t>
  </si>
  <si>
    <t>Ison Misrahi Salomon</t>
  </si>
  <si>
    <t>Jasqui Sitton Jacobo</t>
  </si>
  <si>
    <t>Kababie Atach Sharon</t>
  </si>
  <si>
    <t>Kanan Farca Rebeca</t>
  </si>
  <si>
    <t>Kanan Masri Isaac</t>
  </si>
  <si>
    <t>Laban Abadi Mery</t>
  </si>
  <si>
    <t>Laniado Ginde Moises</t>
  </si>
  <si>
    <t>Leon Jalife Michelle</t>
  </si>
  <si>
    <t>Levy Dabbah Deborah</t>
  </si>
  <si>
    <t>Levy Juszkiewicz Elias</t>
  </si>
  <si>
    <t>Mann Galante Raquel</t>
  </si>
  <si>
    <t>Masri Arakindji Gabriel</t>
  </si>
  <si>
    <t>Matian Saba Sion</t>
  </si>
  <si>
    <t>Matian Zonana Shelly</t>
  </si>
  <si>
    <t>Micha Calderon Isaac</t>
  </si>
  <si>
    <t>Michan Laniado Abraham</t>
  </si>
  <si>
    <t>Mochon Greenspun Vicky</t>
  </si>
  <si>
    <t>Nagar Amkie Isaac</t>
  </si>
  <si>
    <t>Nahmad Guindi Sharon</t>
  </si>
  <si>
    <t>Nahmad Haras Jose</t>
  </si>
  <si>
    <t>Penhos Shamah Elias</t>
  </si>
  <si>
    <t>Penhos Shueke David</t>
  </si>
  <si>
    <t>Sabban Cohen Yael</t>
  </si>
  <si>
    <t>Sacal Haiat Gabriela</t>
  </si>
  <si>
    <t>Salame Orfali Emily</t>
  </si>
  <si>
    <t>Shamosh Dichi Ana</t>
  </si>
  <si>
    <t>Shamosh Tuachi Tania</t>
  </si>
  <si>
    <t>Shayo Dayan Shelly</t>
  </si>
  <si>
    <t>Shmuel Askenazi Daniela</t>
  </si>
  <si>
    <t>Sirazi Zaga Alice</t>
  </si>
  <si>
    <t>Tuachi Dayan Celia</t>
  </si>
  <si>
    <t>Tuachi Kurelwowsky Raquel</t>
  </si>
  <si>
    <t>Tuachi Pasol Jessica</t>
  </si>
  <si>
    <t>Wellman Mustri Shelly</t>
  </si>
  <si>
    <t>Zaga Levy Isaac</t>
  </si>
  <si>
    <t>Zapan Mussali Tania</t>
  </si>
  <si>
    <t>Zetune Moreinis Sabrina Esther</t>
  </si>
  <si>
    <t>Zonana Schatz Amelie</t>
  </si>
  <si>
    <t>Zonana Zagha Janette</t>
  </si>
  <si>
    <t>1er. Pago</t>
  </si>
  <si>
    <t>2o. Pago</t>
  </si>
  <si>
    <t>3er. Pago</t>
  </si>
  <si>
    <t>Prórroga</t>
  </si>
  <si>
    <t>1er. Pago 4 de marzo autorizó Aurora Gómez</t>
  </si>
  <si>
    <t>Rosenfeld Eluani Emily</t>
  </si>
  <si>
    <t>No alumnos del Colegio</t>
  </si>
  <si>
    <t>Nuevo ingreso Agosto 2019</t>
  </si>
  <si>
    <t>Ison Nehmad Gladys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</si>
</sst>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0\ &quot;€&quot;_-;\-* #,##0.00\ &quot;€&quot;_-;_-* &quot;-&quot;??\ &quot;€&quot;_-;_-@_-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1F497D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59">
    <xf numFmtId="0" fontId="0" fillId="0" borderId="0" xfId="0"/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36" borderId="0" xfId="0" applyFill="1" applyAlignment="1">
      <alignment horizontal="left"/>
    </xf>
    <xf numFmtId="0" fontId="14" fillId="39" borderId="13" xfId="0" applyFont="1" applyFill="1" applyBorder="1" applyAlignment="1">
      <alignment horizontal="center"/>
    </xf>
    <xf numFmtId="0" fontId="14" fillId="39" borderId="14" xfId="0" applyFont="1" applyFill="1" applyBorder="1" applyAlignment="1">
      <alignment horizontal="center"/>
    </xf>
    <xf numFmtId="14" fontId="14" fillId="39" borderId="14" xfId="0" applyNumberFormat="1" applyFont="1" applyFill="1" applyBorder="1" applyAlignment="1">
      <alignment horizontal="center"/>
    </xf>
    <xf numFmtId="0" fontId="14" fillId="39" borderId="14" xfId="0" applyNumberFormat="1" applyFont="1" applyFill="1" applyBorder="1" applyAlignment="1">
      <alignment horizontal="center"/>
    </xf>
    <xf numFmtId="0" fontId="14" fillId="33" borderId="17" xfId="0" applyFont="1" applyFill="1" applyBorder="1" applyAlignment="1">
      <alignment horizontal="center"/>
    </xf>
    <xf numFmtId="0" fontId="17" fillId="33" borderId="17" xfId="0" applyFont="1" applyFill="1" applyBorder="1" applyAlignment="1">
      <alignment horizontal="left"/>
    </xf>
    <xf numFmtId="0" fontId="17" fillId="33" borderId="18" xfId="0" applyFont="1" applyFill="1" applyBorder="1"/>
    <xf numFmtId="0" fontId="17" fillId="33" borderId="1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5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38" borderId="0" xfId="0" applyFill="1" applyAlignment="1">
      <alignment horizontal="left"/>
    </xf>
    <xf numFmtId="0" fontId="0" fillId="0" borderId="16" xfId="0" applyNumberFormat="1" applyFont="1" applyFill="1" applyBorder="1"/>
    <xf numFmtId="0" fontId="0" fillId="0" borderId="16" xfId="0" applyNumberFormat="1" applyFont="1" applyFill="1" applyBorder="1" applyAlignment="1">
      <alignment wrapText="1"/>
    </xf>
    <xf numFmtId="0" fontId="14" fillId="39" borderId="14" xfId="0" applyFont="1" applyFill="1" applyBorder="1" applyAlignment="1">
      <alignment horizontal="center" wrapText="1"/>
    </xf>
    <xf numFmtId="0" fontId="0" fillId="40" borderId="0" xfId="0" applyFont="1" applyFill="1" applyBorder="1"/>
    <xf numFmtId="0" fontId="14" fillId="33" borderId="18" xfId="0" applyFont="1" applyFill="1" applyBorder="1" applyAlignment="1">
      <alignment horizontal="right"/>
    </xf>
    <xf numFmtId="164" fontId="14" fillId="33" borderId="18" xfId="0" applyNumberFormat="1" applyFont="1" applyFill="1" applyBorder="1"/>
    <xf numFmtId="0" fontId="17" fillId="0" borderId="0" xfId="0" applyFont="1" applyAlignment="1">
      <alignment horizontal="left"/>
    </xf>
    <xf numFmtId="0" fontId="14" fillId="39" borderId="1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64" fontId="0" fillId="0" borderId="0" xfId="0" applyNumberFormat="1"/>
    <xf numFmtId="0" fontId="0" fillId="0" borderId="1" xfId="0" applyFont="1" applyFill="1" applyBorder="1"/>
    <xf numFmtId="164" fontId="0" fillId="0" borderId="1" xfId="1" applyNumberFormat="1" applyFont="1" applyFill="1" applyBorder="1"/>
    <xf numFmtId="0" fontId="0" fillId="34" borderId="0" xfId="0" applyFill="1" applyAlignment="1">
      <alignment horizontal="left"/>
    </xf>
    <xf numFmtId="0" fontId="0" fillId="41" borderId="0" xfId="0" applyFill="1" applyAlignment="1">
      <alignment horizontal="left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/>
    <xf numFmtId="0" fontId="0" fillId="0" borderId="15" xfId="0" applyNumberFormat="1" applyFont="1" applyFill="1" applyBorder="1"/>
    <xf numFmtId="0" fontId="0" fillId="0" borderId="1" xfId="0" applyFont="1" applyFill="1" applyBorder="1" applyAlignment="1">
      <alignment horizontal="center" wrapText="1"/>
    </xf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2" xfId="0" applyFont="1" applyFill="1" applyBorder="1" applyAlignment="1">
      <alignment wrapText="1"/>
    </xf>
    <xf numFmtId="0" fontId="0" fillId="0" borderId="1" xfId="0" applyFont="1" applyFill="1" applyBorder="1" applyAlignment="1">
      <alignment horizontal="right"/>
    </xf>
    <xf numFmtId="0" fontId="0" fillId="38" borderId="1" xfId="0" applyFont="1" applyFill="1" applyBorder="1"/>
    <xf numFmtId="0" fontId="0" fillId="42" borderId="0" xfId="0" applyFill="1" applyAlignment="1">
      <alignment horizontal="left"/>
    </xf>
    <xf numFmtId="0" fontId="0" fillId="42" borderId="1" xfId="0" applyFont="1" applyFill="1" applyBorder="1" applyAlignment="1">
      <alignment horizontal="right"/>
    </xf>
    <xf numFmtId="0" fontId="0" fillId="42" borderId="1" xfId="0" applyFont="1" applyFill="1" applyBorder="1"/>
    <xf numFmtId="0" fontId="0" fillId="38" borderId="1" xfId="0" applyFont="1" applyFill="1" applyBorder="1" applyAlignment="1">
      <alignment horizontal="right"/>
    </xf>
    <xf numFmtId="0" fontId="0" fillId="43" borderId="0" xfId="0" applyFill="1" applyAlignment="1">
      <alignment horizontal="left"/>
    </xf>
    <xf numFmtId="0" fontId="0" fillId="43" borderId="1" xfId="0" applyFont="1" applyFill="1" applyBorder="1" applyAlignment="1">
      <alignment horizontal="right"/>
    </xf>
    <xf numFmtId="0" fontId="0" fillId="43" borderId="1" xfId="0" applyFont="1" applyFill="1" applyBorder="1"/>
    <xf numFmtId="0" fontId="0" fillId="44" borderId="1" xfId="0" applyFont="1" applyFill="1" applyBorder="1" applyAlignment="1">
      <alignment horizontal="right"/>
    </xf>
    <xf numFmtId="0" fontId="0" fillId="44" borderId="1" xfId="0" applyFont="1" applyFill="1" applyBorder="1"/>
    <xf numFmtId="0" fontId="0" fillId="44" borderId="0" xfId="0" applyFill="1" applyAlignment="1">
      <alignment horizontal="left"/>
    </xf>
    <xf numFmtId="0" fontId="0" fillId="34" borderId="1" xfId="0" applyFont="1" applyFill="1" applyBorder="1" applyAlignment="1">
      <alignment horizontal="center"/>
    </xf>
    <xf numFmtId="0" fontId="0" fillId="0" borderId="19" xfId="0" applyNumberFormat="1" applyFont="1" applyFill="1" applyBorder="1" applyAlignment="1">
      <alignment horizontal="center" wrapText="1"/>
    </xf>
    <xf numFmtId="0" fontId="0" fillId="0" borderId="22" xfId="0" applyNumberFormat="1" applyFont="1" applyFill="1" applyBorder="1" applyAlignment="1">
      <alignment horizontal="center" wrapText="1"/>
    </xf>
    <xf numFmtId="0" fontId="0" fillId="0" borderId="20" xfId="0" applyNumberFormat="1" applyFont="1" applyFill="1" applyBorder="1" applyAlignment="1">
      <alignment horizontal="center" wrapText="1"/>
    </xf>
    <xf numFmtId="0" fontId="0" fillId="0" borderId="19" xfId="0" applyNumberFormat="1" applyFont="1" applyFill="1" applyBorder="1" applyAlignment="1">
      <alignment wrapText="1"/>
    </xf>
    <xf numFmtId="0" fontId="0" fillId="0" borderId="20" xfId="0" applyFont="1" applyFill="1" applyBorder="1" applyAlignment="1">
      <alignment wrapText="1"/>
    </xf>
    <xf numFmtId="0" fontId="0" fillId="0" borderId="22" xfId="0" applyFont="1" applyFill="1" applyBorder="1" applyAlignment="1">
      <alignment horizontal="left"/>
    </xf>
    <xf numFmtId="43" fontId="0" fillId="0" borderId="0" xfId="1" applyFont="1"/>
  </cellXfs>
  <cellStyles count="48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elda de comprobación" xfId="16" builtinId="23" customBuiltin="1"/>
    <cellStyle name="Celda vinculada" xfId="15" builtinId="24" customBuiltin="1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Incorrecto" xfId="10" builtinId="27" customBuiltin="1"/>
    <cellStyle name="Millares" xfId="1" builtinId="3"/>
    <cellStyle name="Millares 2" xfId="2"/>
    <cellStyle name="Millares 3" xfId="46"/>
    <cellStyle name="Moneda 2" xfId="47"/>
    <cellStyle name="Neutral" xfId="11" builtinId="28" customBuiltin="1"/>
    <cellStyle name="Normal" xfId="0" builtinId="0"/>
    <cellStyle name="Notas" xfId="18" builtinId="10" customBuiltin="1"/>
    <cellStyle name="Porcentaje 2" xfId="3"/>
    <cellStyle name="Porcentaje 3" xfId="45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otal" xfId="20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104"/>
  <sheetViews>
    <sheetView tabSelected="1" zoomScaleNormal="100" zoomScalePageLayoutView="130" workbookViewId="0">
      <pane xSplit="4" ySplit="13" topLeftCell="E98" activePane="bottomRight" state="frozen"/>
      <selection pane="topRight" activeCell="C1" sqref="C1"/>
      <selection pane="bottomLeft" activeCell="A2" sqref="A2"/>
      <selection pane="bottomRight" activeCell="I104" sqref="I104"/>
    </sheetView>
  </sheetViews>
  <sheetFormatPr baseColWidth="10" defaultRowHeight="15" x14ac:dyDescent="0.25"/>
  <cols>
    <col min="1" max="1" width="6" customWidth="1"/>
    <col min="2" max="2" width="7.28515625" style="3" customWidth="1"/>
    <col min="3" max="3" width="6.140625" style="13" customWidth="1"/>
    <col min="4" max="4" width="44" customWidth="1"/>
    <col min="5" max="5" width="7.7109375" style="3" customWidth="1"/>
    <col min="6" max="6" width="15.85546875" customWidth="1"/>
    <col min="7" max="7" width="16.28515625" customWidth="1"/>
    <col min="8" max="10" width="16.7109375" customWidth="1"/>
    <col min="11" max="11" width="16.42578125" customWidth="1"/>
    <col min="12" max="12" width="15.7109375" customWidth="1"/>
    <col min="13" max="13" width="0" style="3" hidden="1" customWidth="1"/>
    <col min="14" max="14" width="9.28515625" style="3" hidden="1" customWidth="1"/>
    <col min="15" max="15" width="5" style="3" hidden="1" customWidth="1"/>
    <col min="16" max="16" width="15.7109375" hidden="1" customWidth="1"/>
    <col min="17" max="17" width="0" style="3" hidden="1" customWidth="1"/>
    <col min="18" max="18" width="35.85546875" customWidth="1"/>
    <col min="19" max="19" width="30.42578125" bestFit="1" customWidth="1"/>
    <col min="20" max="20" width="24" bestFit="1" customWidth="1"/>
    <col min="21" max="21" width="54.42578125" bestFit="1" customWidth="1"/>
    <col min="22" max="22" width="40.7109375" customWidth="1"/>
  </cols>
  <sheetData>
    <row r="1" spans="2:22" x14ac:dyDescent="0.25">
      <c r="B1" s="23" t="s">
        <v>23</v>
      </c>
    </row>
    <row r="2" spans="2:22" x14ac:dyDescent="0.25">
      <c r="B2" s="23" t="s">
        <v>26</v>
      </c>
    </row>
    <row r="3" spans="2:22" x14ac:dyDescent="0.25">
      <c r="C3" s="4"/>
      <c r="D3" t="s">
        <v>6</v>
      </c>
    </row>
    <row r="4" spans="2:22" x14ac:dyDescent="0.25">
      <c r="C4" s="14"/>
      <c r="D4" t="s">
        <v>13</v>
      </c>
    </row>
    <row r="5" spans="2:22" x14ac:dyDescent="0.25">
      <c r="C5" s="15"/>
      <c r="D5" t="s">
        <v>14</v>
      </c>
    </row>
    <row r="6" spans="2:22" x14ac:dyDescent="0.25">
      <c r="C6" s="16"/>
      <c r="D6" t="s">
        <v>15</v>
      </c>
    </row>
    <row r="7" spans="2:22" x14ac:dyDescent="0.25">
      <c r="C7" s="29"/>
      <c r="D7" t="s">
        <v>24</v>
      </c>
    </row>
    <row r="8" spans="2:22" x14ac:dyDescent="0.25">
      <c r="C8" s="30"/>
      <c r="D8" t="s">
        <v>25</v>
      </c>
    </row>
    <row r="9" spans="2:22" x14ac:dyDescent="0.25">
      <c r="C9" s="41"/>
      <c r="D9" t="s">
        <v>114</v>
      </c>
    </row>
    <row r="10" spans="2:22" x14ac:dyDescent="0.25">
      <c r="C10" s="45"/>
      <c r="D10" t="s">
        <v>117</v>
      </c>
    </row>
    <row r="11" spans="2:22" x14ac:dyDescent="0.25">
      <c r="C11" s="50"/>
      <c r="D11" t="s">
        <v>118</v>
      </c>
    </row>
    <row r="13" spans="2:22" s="3" customFormat="1" ht="30" x14ac:dyDescent="0.25">
      <c r="B13" s="5" t="s">
        <v>7</v>
      </c>
      <c r="C13" s="5" t="s">
        <v>8</v>
      </c>
      <c r="D13" s="24" t="s">
        <v>2</v>
      </c>
      <c r="E13" s="19" t="s">
        <v>19</v>
      </c>
      <c r="F13" s="19" t="s">
        <v>18</v>
      </c>
      <c r="G13" s="24" t="s">
        <v>20</v>
      </c>
      <c r="H13" s="19" t="s">
        <v>22</v>
      </c>
      <c r="I13" s="24" t="s">
        <v>111</v>
      </c>
      <c r="J13" s="24" t="s">
        <v>112</v>
      </c>
      <c r="K13" s="24" t="s">
        <v>113</v>
      </c>
      <c r="L13" s="19" t="s">
        <v>21</v>
      </c>
      <c r="M13" s="7" t="s">
        <v>9</v>
      </c>
      <c r="N13" s="8" t="s">
        <v>10</v>
      </c>
      <c r="O13" s="8" t="s">
        <v>11</v>
      </c>
      <c r="P13" s="6" t="s">
        <v>0</v>
      </c>
      <c r="Q13" s="6" t="s">
        <v>12</v>
      </c>
      <c r="R13" s="24" t="s">
        <v>4</v>
      </c>
      <c r="S13" s="24" t="s">
        <v>5</v>
      </c>
      <c r="T13" s="24" t="s">
        <v>1</v>
      </c>
      <c r="U13" s="24" t="s">
        <v>16</v>
      </c>
      <c r="V13" s="24" t="s">
        <v>17</v>
      </c>
    </row>
    <row r="14" spans="2:22" x14ac:dyDescent="0.25">
      <c r="B14" s="25">
        <f>1</f>
        <v>1</v>
      </c>
      <c r="C14" s="39">
        <v>2103</v>
      </c>
      <c r="D14" s="27" t="s">
        <v>27</v>
      </c>
      <c r="E14" s="25"/>
      <c r="F14" s="28">
        <v>70300</v>
      </c>
      <c r="G14" s="28"/>
      <c r="H14" s="28"/>
      <c r="I14" s="28">
        <v>23000</v>
      </c>
      <c r="J14" s="28"/>
      <c r="K14" s="28"/>
      <c r="L14" s="28">
        <f>F14-G14-H14-I14-J14-K14</f>
        <v>47300</v>
      </c>
      <c r="M14" s="31"/>
      <c r="N14" s="32"/>
      <c r="O14" s="32"/>
      <c r="P14" s="27"/>
      <c r="Q14" s="25"/>
      <c r="R14" s="27"/>
      <c r="S14" s="27"/>
      <c r="T14" s="33"/>
      <c r="U14" s="34"/>
      <c r="V14" s="36"/>
    </row>
    <row r="15" spans="2:22" x14ac:dyDescent="0.25">
      <c r="B15" s="25">
        <f>B14+1</f>
        <v>2</v>
      </c>
      <c r="C15" s="39">
        <v>2803</v>
      </c>
      <c r="D15" s="27" t="s">
        <v>28</v>
      </c>
      <c r="E15" s="25"/>
      <c r="F15" s="28">
        <v>70300</v>
      </c>
      <c r="G15" s="28"/>
      <c r="H15" s="28"/>
      <c r="I15" s="28">
        <v>23000</v>
      </c>
      <c r="J15" s="28"/>
      <c r="K15" s="28"/>
      <c r="L15" s="28">
        <f t="shared" ref="L15:L79" si="0">F15-G15-H15-I15-J15-K15</f>
        <v>47300</v>
      </c>
      <c r="M15" s="31"/>
      <c r="N15" s="32"/>
      <c r="O15" s="32"/>
      <c r="P15" s="27"/>
      <c r="Q15" s="25"/>
      <c r="R15" s="27"/>
      <c r="S15" s="27"/>
      <c r="T15" s="33"/>
      <c r="U15" s="17"/>
      <c r="V15" s="37"/>
    </row>
    <row r="16" spans="2:22" x14ac:dyDescent="0.25">
      <c r="B16" s="25">
        <f>B15+1</f>
        <v>3</v>
      </c>
      <c r="C16" s="39">
        <v>1968</v>
      </c>
      <c r="D16" s="27" t="s">
        <v>29</v>
      </c>
      <c r="E16" s="25"/>
      <c r="F16" s="28">
        <v>70300</v>
      </c>
      <c r="G16" s="28"/>
      <c r="H16" s="28"/>
      <c r="I16" s="28">
        <v>23000</v>
      </c>
      <c r="J16" s="28"/>
      <c r="K16" s="28"/>
      <c r="L16" s="28">
        <f t="shared" si="0"/>
        <v>47300</v>
      </c>
      <c r="M16" s="31"/>
      <c r="N16" s="32"/>
      <c r="O16" s="32"/>
      <c r="P16" s="27"/>
      <c r="Q16" s="25"/>
      <c r="R16" s="27"/>
      <c r="S16" s="27"/>
      <c r="T16" s="33"/>
      <c r="U16" s="17"/>
      <c r="V16" s="37"/>
    </row>
    <row r="17" spans="2:22" x14ac:dyDescent="0.25">
      <c r="B17" s="25">
        <f t="shared" ref="B17:B83" si="1">B16+1</f>
        <v>4</v>
      </c>
      <c r="C17" s="39">
        <v>2040</v>
      </c>
      <c r="D17" s="27" t="s">
        <v>30</v>
      </c>
      <c r="E17" s="25"/>
      <c r="F17" s="28">
        <v>70300</v>
      </c>
      <c r="G17" s="28"/>
      <c r="H17" s="28"/>
      <c r="I17" s="28"/>
      <c r="J17" s="28"/>
      <c r="K17" s="28"/>
      <c r="L17" s="28">
        <f t="shared" si="0"/>
        <v>70300</v>
      </c>
      <c r="M17" s="31"/>
      <c r="N17" s="32"/>
      <c r="O17" s="32"/>
      <c r="P17" s="27"/>
      <c r="Q17" s="25"/>
      <c r="R17" s="27"/>
      <c r="S17" s="27"/>
      <c r="T17" s="33"/>
      <c r="U17" s="17"/>
      <c r="V17" s="37"/>
    </row>
    <row r="18" spans="2:22" x14ac:dyDescent="0.25">
      <c r="B18" s="25">
        <f t="shared" si="1"/>
        <v>5</v>
      </c>
      <c r="C18" s="39">
        <v>1437</v>
      </c>
      <c r="D18" s="27" t="s">
        <v>31</v>
      </c>
      <c r="E18" s="25"/>
      <c r="F18" s="28">
        <v>70300</v>
      </c>
      <c r="G18" s="28"/>
      <c r="H18" s="28"/>
      <c r="I18" s="28">
        <v>23000</v>
      </c>
      <c r="J18" s="28"/>
      <c r="K18" s="28"/>
      <c r="L18" s="28">
        <f t="shared" si="0"/>
        <v>47300</v>
      </c>
      <c r="M18" s="31"/>
      <c r="N18" s="32"/>
      <c r="O18" s="32"/>
      <c r="P18" s="27"/>
      <c r="Q18" s="25"/>
      <c r="R18" s="27"/>
      <c r="S18" s="27"/>
      <c r="T18" s="33"/>
      <c r="U18" s="17"/>
      <c r="V18" s="37"/>
    </row>
    <row r="19" spans="2:22" x14ac:dyDescent="0.25">
      <c r="B19" s="25">
        <f t="shared" si="1"/>
        <v>6</v>
      </c>
      <c r="C19" s="39">
        <v>2817</v>
      </c>
      <c r="D19" s="27" t="s">
        <v>32</v>
      </c>
      <c r="E19" s="25"/>
      <c r="F19" s="28">
        <v>70300</v>
      </c>
      <c r="G19" s="28"/>
      <c r="H19" s="28"/>
      <c r="I19" s="28">
        <v>23000</v>
      </c>
      <c r="J19" s="28"/>
      <c r="K19" s="28"/>
      <c r="L19" s="28">
        <f t="shared" si="0"/>
        <v>47300</v>
      </c>
      <c r="M19" s="31"/>
      <c r="N19" s="32"/>
      <c r="O19" s="32"/>
      <c r="P19" s="27"/>
      <c r="Q19" s="25"/>
      <c r="R19" s="27"/>
      <c r="S19" s="27"/>
      <c r="T19" s="33"/>
      <c r="U19" s="17"/>
      <c r="V19" s="37"/>
    </row>
    <row r="20" spans="2:22" x14ac:dyDescent="0.25">
      <c r="B20" s="25">
        <f t="shared" si="1"/>
        <v>7</v>
      </c>
      <c r="C20" s="39">
        <v>1714</v>
      </c>
      <c r="D20" s="27" t="s">
        <v>33</v>
      </c>
      <c r="E20" s="25"/>
      <c r="F20" s="28">
        <v>70300</v>
      </c>
      <c r="G20" s="28"/>
      <c r="H20" s="28"/>
      <c r="I20" s="28">
        <v>23000</v>
      </c>
      <c r="J20" s="28"/>
      <c r="K20" s="28"/>
      <c r="L20" s="28">
        <f t="shared" si="0"/>
        <v>47300</v>
      </c>
      <c r="M20" s="31"/>
      <c r="N20" s="32"/>
      <c r="O20" s="32"/>
      <c r="P20" s="27"/>
      <c r="Q20" s="25"/>
      <c r="R20" s="27"/>
      <c r="S20" s="27"/>
      <c r="T20" s="33"/>
      <c r="U20" s="17"/>
      <c r="V20" s="37"/>
    </row>
    <row r="21" spans="2:22" x14ac:dyDescent="0.25">
      <c r="B21" s="25">
        <f t="shared" si="1"/>
        <v>8</v>
      </c>
      <c r="C21" s="39">
        <v>1719</v>
      </c>
      <c r="D21" s="27" t="s">
        <v>34</v>
      </c>
      <c r="E21" s="25"/>
      <c r="F21" s="28">
        <v>70300</v>
      </c>
      <c r="G21" s="28"/>
      <c r="H21" s="28"/>
      <c r="I21" s="28">
        <v>23000</v>
      </c>
      <c r="J21" s="28"/>
      <c r="K21" s="28"/>
      <c r="L21" s="28">
        <f t="shared" si="0"/>
        <v>47300</v>
      </c>
      <c r="M21" s="31"/>
      <c r="N21" s="32"/>
      <c r="O21" s="32"/>
      <c r="P21" s="27"/>
      <c r="Q21" s="25"/>
      <c r="R21" s="27"/>
      <c r="S21" s="27"/>
      <c r="T21" s="33"/>
      <c r="U21" s="17"/>
      <c r="V21" s="37"/>
    </row>
    <row r="22" spans="2:22" x14ac:dyDescent="0.25">
      <c r="B22" s="25">
        <f t="shared" si="1"/>
        <v>9</v>
      </c>
      <c r="C22" s="39">
        <v>1860</v>
      </c>
      <c r="D22" s="27" t="s">
        <v>35</v>
      </c>
      <c r="E22" s="25"/>
      <c r="F22" s="28">
        <v>70300</v>
      </c>
      <c r="G22" s="28"/>
      <c r="H22" s="28"/>
      <c r="I22" s="28">
        <v>23000</v>
      </c>
      <c r="J22" s="28"/>
      <c r="K22" s="28"/>
      <c r="L22" s="28">
        <f t="shared" si="0"/>
        <v>47300</v>
      </c>
      <c r="M22" s="31"/>
      <c r="N22" s="32"/>
      <c r="O22" s="32"/>
      <c r="P22" s="27"/>
      <c r="Q22" s="25"/>
      <c r="R22" s="27"/>
      <c r="S22" s="27"/>
      <c r="T22" s="33"/>
      <c r="U22" s="17"/>
      <c r="V22" s="37"/>
    </row>
    <row r="23" spans="2:22" x14ac:dyDescent="0.25">
      <c r="B23" s="25">
        <f t="shared" si="1"/>
        <v>10</v>
      </c>
      <c r="C23" s="39">
        <v>1946</v>
      </c>
      <c r="D23" s="27" t="s">
        <v>36</v>
      </c>
      <c r="E23" s="25"/>
      <c r="F23" s="28">
        <v>70300</v>
      </c>
      <c r="G23" s="28"/>
      <c r="H23" s="28"/>
      <c r="I23" s="28">
        <v>23000</v>
      </c>
      <c r="J23" s="28"/>
      <c r="K23" s="28"/>
      <c r="L23" s="28">
        <f t="shared" si="0"/>
        <v>47300</v>
      </c>
      <c r="M23" s="31"/>
      <c r="N23" s="32"/>
      <c r="O23" s="32"/>
      <c r="P23" s="27"/>
      <c r="Q23" s="25"/>
      <c r="R23" s="27"/>
      <c r="S23" s="27"/>
      <c r="T23" s="33"/>
      <c r="U23" s="17"/>
      <c r="V23" s="37"/>
    </row>
    <row r="24" spans="2:22" x14ac:dyDescent="0.25">
      <c r="B24" s="25">
        <f t="shared" si="1"/>
        <v>11</v>
      </c>
      <c r="C24" s="39">
        <v>1861</v>
      </c>
      <c r="D24" s="27" t="s">
        <v>37</v>
      </c>
      <c r="E24" s="25"/>
      <c r="F24" s="28">
        <v>70300</v>
      </c>
      <c r="G24" s="28"/>
      <c r="H24" s="28"/>
      <c r="I24" s="28">
        <v>23000</v>
      </c>
      <c r="J24" s="28">
        <v>23000</v>
      </c>
      <c r="K24" s="28"/>
      <c r="L24" s="28">
        <f t="shared" si="0"/>
        <v>24300</v>
      </c>
      <c r="M24" s="31"/>
      <c r="N24" s="32"/>
      <c r="O24" s="32"/>
      <c r="P24" s="27"/>
      <c r="Q24" s="25"/>
      <c r="R24" s="27"/>
      <c r="S24" s="27"/>
      <c r="T24" s="33"/>
      <c r="U24" s="17"/>
      <c r="V24" s="37"/>
    </row>
    <row r="25" spans="2:22" x14ac:dyDescent="0.25">
      <c r="B25" s="25">
        <f t="shared" si="1"/>
        <v>12</v>
      </c>
      <c r="C25" s="39">
        <v>1941</v>
      </c>
      <c r="D25" s="27" t="s">
        <v>38</v>
      </c>
      <c r="E25" s="25"/>
      <c r="F25" s="28">
        <v>70300</v>
      </c>
      <c r="G25" s="28"/>
      <c r="H25" s="28"/>
      <c r="I25" s="28">
        <v>23000</v>
      </c>
      <c r="J25" s="28"/>
      <c r="K25" s="28"/>
      <c r="L25" s="28">
        <f t="shared" si="0"/>
        <v>47300</v>
      </c>
      <c r="M25" s="31"/>
      <c r="N25" s="32"/>
      <c r="O25" s="32"/>
      <c r="P25" s="27"/>
      <c r="Q25" s="25"/>
      <c r="R25" s="27"/>
      <c r="S25" s="27"/>
      <c r="T25" s="33"/>
      <c r="U25" s="17"/>
      <c r="V25" s="37"/>
    </row>
    <row r="26" spans="2:22" x14ac:dyDescent="0.25">
      <c r="B26" s="25">
        <f t="shared" si="1"/>
        <v>13</v>
      </c>
      <c r="C26" s="39">
        <v>1949</v>
      </c>
      <c r="D26" s="27" t="s">
        <v>39</v>
      </c>
      <c r="E26" s="25"/>
      <c r="F26" s="28">
        <v>70300</v>
      </c>
      <c r="G26" s="28"/>
      <c r="H26" s="28"/>
      <c r="I26" s="28">
        <v>23000</v>
      </c>
      <c r="J26" s="28"/>
      <c r="K26" s="28"/>
      <c r="L26" s="28">
        <f t="shared" si="0"/>
        <v>47300</v>
      </c>
      <c r="M26" s="31"/>
      <c r="N26" s="32"/>
      <c r="O26" s="32"/>
      <c r="P26" s="27"/>
      <c r="Q26" s="25"/>
      <c r="R26" s="27"/>
      <c r="S26" s="27"/>
      <c r="T26" s="33"/>
      <c r="U26" s="17"/>
      <c r="V26" s="38"/>
    </row>
    <row r="27" spans="2:22" x14ac:dyDescent="0.25">
      <c r="B27" s="25">
        <f t="shared" si="1"/>
        <v>14</v>
      </c>
      <c r="C27" s="39">
        <v>1543</v>
      </c>
      <c r="D27" s="27" t="s">
        <v>40</v>
      </c>
      <c r="E27" s="25"/>
      <c r="F27" s="28">
        <v>70300</v>
      </c>
      <c r="G27" s="28"/>
      <c r="H27" s="28"/>
      <c r="I27" s="28">
        <v>23000</v>
      </c>
      <c r="J27" s="28"/>
      <c r="K27" s="28"/>
      <c r="L27" s="28">
        <f t="shared" si="0"/>
        <v>47300</v>
      </c>
      <c r="M27" s="31"/>
      <c r="N27" s="32"/>
      <c r="O27" s="32"/>
      <c r="P27" s="27"/>
      <c r="Q27" s="25"/>
      <c r="R27" s="27"/>
      <c r="S27" s="27"/>
      <c r="T27" s="33"/>
      <c r="U27" s="17"/>
      <c r="V27" s="37"/>
    </row>
    <row r="28" spans="2:22" x14ac:dyDescent="0.25">
      <c r="B28" s="25">
        <f t="shared" si="1"/>
        <v>15</v>
      </c>
      <c r="C28" s="39">
        <v>1708</v>
      </c>
      <c r="D28" s="27" t="s">
        <v>41</v>
      </c>
      <c r="E28" s="25"/>
      <c r="F28" s="28">
        <v>70300</v>
      </c>
      <c r="G28" s="28"/>
      <c r="H28" s="28"/>
      <c r="I28" s="28">
        <v>40000</v>
      </c>
      <c r="J28" s="28"/>
      <c r="K28" s="28"/>
      <c r="L28" s="28">
        <f t="shared" si="0"/>
        <v>30300</v>
      </c>
      <c r="M28" s="31"/>
      <c r="N28" s="32"/>
      <c r="O28" s="32"/>
      <c r="P28" s="27"/>
      <c r="Q28" s="25"/>
      <c r="R28" s="27"/>
      <c r="S28" s="27"/>
      <c r="T28" s="33"/>
      <c r="U28" s="17"/>
      <c r="V28" s="37"/>
    </row>
    <row r="29" spans="2:22" x14ac:dyDescent="0.25">
      <c r="B29" s="25">
        <f t="shared" si="1"/>
        <v>16</v>
      </c>
      <c r="C29" s="39">
        <v>1539</v>
      </c>
      <c r="D29" s="27" t="s">
        <v>42</v>
      </c>
      <c r="E29" s="25"/>
      <c r="F29" s="28">
        <v>70300</v>
      </c>
      <c r="G29" s="28"/>
      <c r="H29" s="28"/>
      <c r="I29" s="28"/>
      <c r="J29" s="28"/>
      <c r="K29" s="28"/>
      <c r="L29" s="28">
        <f t="shared" si="0"/>
        <v>70300</v>
      </c>
      <c r="M29" s="31"/>
      <c r="N29" s="32"/>
      <c r="O29" s="32"/>
      <c r="P29" s="27"/>
      <c r="Q29" s="25"/>
      <c r="R29" s="27"/>
      <c r="S29" s="27"/>
      <c r="T29" s="33"/>
      <c r="U29" s="17"/>
      <c r="V29" s="37"/>
    </row>
    <row r="30" spans="2:22" x14ac:dyDescent="0.25">
      <c r="B30" s="25">
        <f t="shared" si="1"/>
        <v>17</v>
      </c>
      <c r="C30" s="39">
        <v>2136</v>
      </c>
      <c r="D30" s="27" t="s">
        <v>43</v>
      </c>
      <c r="E30" s="25"/>
      <c r="F30" s="28">
        <v>70300</v>
      </c>
      <c r="G30" s="28"/>
      <c r="H30" s="28"/>
      <c r="I30" s="28">
        <v>23000</v>
      </c>
      <c r="J30" s="28"/>
      <c r="K30" s="28"/>
      <c r="L30" s="28">
        <f t="shared" si="0"/>
        <v>47300</v>
      </c>
      <c r="M30" s="31"/>
      <c r="N30" s="32"/>
      <c r="O30" s="32"/>
      <c r="P30" s="27"/>
      <c r="Q30" s="25"/>
      <c r="R30" s="27"/>
      <c r="S30" s="27"/>
      <c r="T30" s="33"/>
      <c r="U30" s="17"/>
      <c r="V30" s="37"/>
    </row>
    <row r="31" spans="2:22" x14ac:dyDescent="0.25">
      <c r="B31" s="25">
        <f t="shared" si="1"/>
        <v>18</v>
      </c>
      <c r="C31" s="39">
        <v>2036</v>
      </c>
      <c r="D31" s="27" t="s">
        <v>44</v>
      </c>
      <c r="E31" s="25"/>
      <c r="F31" s="28">
        <v>70300</v>
      </c>
      <c r="G31" s="28"/>
      <c r="H31" s="28"/>
      <c r="I31" s="28">
        <v>23000</v>
      </c>
      <c r="J31" s="28"/>
      <c r="K31" s="28"/>
      <c r="L31" s="28">
        <f t="shared" si="0"/>
        <v>47300</v>
      </c>
      <c r="M31" s="31"/>
      <c r="N31" s="32"/>
      <c r="O31" s="32"/>
      <c r="P31" s="27"/>
      <c r="Q31" s="25"/>
      <c r="R31" s="27"/>
      <c r="S31" s="27"/>
      <c r="T31" s="33"/>
      <c r="U31" s="17"/>
      <c r="V31" s="37"/>
    </row>
    <row r="32" spans="2:22" x14ac:dyDescent="0.25">
      <c r="B32" s="25">
        <f t="shared" si="1"/>
        <v>19</v>
      </c>
      <c r="C32" s="39">
        <v>1033</v>
      </c>
      <c r="D32" s="27" t="s">
        <v>45</v>
      </c>
      <c r="E32" s="25"/>
      <c r="F32" s="28">
        <v>70300</v>
      </c>
      <c r="G32" s="28"/>
      <c r="H32" s="28"/>
      <c r="I32" s="28">
        <v>23000</v>
      </c>
      <c r="J32" s="28"/>
      <c r="K32" s="28"/>
      <c r="L32" s="28">
        <f t="shared" si="0"/>
        <v>47300</v>
      </c>
      <c r="M32" s="31"/>
      <c r="N32" s="32"/>
      <c r="O32" s="32"/>
      <c r="P32" s="27"/>
      <c r="Q32" s="25"/>
      <c r="R32" s="27"/>
      <c r="S32" s="27"/>
      <c r="T32" s="33"/>
      <c r="U32" s="17"/>
      <c r="V32" s="37"/>
    </row>
    <row r="33" spans="2:22" x14ac:dyDescent="0.25">
      <c r="B33" s="25">
        <f t="shared" si="1"/>
        <v>20</v>
      </c>
      <c r="C33" s="39">
        <v>1502</v>
      </c>
      <c r="D33" s="27" t="s">
        <v>46</v>
      </c>
      <c r="E33" s="25"/>
      <c r="F33" s="28">
        <v>70300</v>
      </c>
      <c r="G33" s="28"/>
      <c r="H33" s="28"/>
      <c r="I33" s="28">
        <v>23000</v>
      </c>
      <c r="J33" s="28"/>
      <c r="K33" s="28"/>
      <c r="L33" s="28">
        <f t="shared" si="0"/>
        <v>47300</v>
      </c>
      <c r="M33" s="31"/>
      <c r="N33" s="32"/>
      <c r="O33" s="32"/>
      <c r="P33" s="27"/>
      <c r="Q33" s="25"/>
      <c r="R33" s="27"/>
      <c r="S33" s="27"/>
      <c r="T33" s="33"/>
      <c r="U33" s="17"/>
      <c r="V33" s="37"/>
    </row>
    <row r="34" spans="2:22" x14ac:dyDescent="0.25">
      <c r="B34" s="25">
        <f t="shared" si="1"/>
        <v>21</v>
      </c>
      <c r="C34" s="39">
        <v>1858</v>
      </c>
      <c r="D34" s="27" t="s">
        <v>47</v>
      </c>
      <c r="E34" s="25"/>
      <c r="F34" s="28">
        <v>70300</v>
      </c>
      <c r="G34" s="28"/>
      <c r="H34" s="28"/>
      <c r="I34" s="28">
        <v>15000</v>
      </c>
      <c r="J34" s="28"/>
      <c r="K34" s="28"/>
      <c r="L34" s="28">
        <f t="shared" si="0"/>
        <v>55300</v>
      </c>
      <c r="M34" s="31"/>
      <c r="N34" s="32"/>
      <c r="O34" s="32"/>
      <c r="P34" s="27"/>
      <c r="Q34" s="25"/>
      <c r="R34" s="27"/>
      <c r="S34" s="27"/>
      <c r="T34" s="33"/>
      <c r="U34" s="17"/>
      <c r="V34" s="37"/>
    </row>
    <row r="35" spans="2:22" x14ac:dyDescent="0.25">
      <c r="B35" s="25">
        <f t="shared" si="1"/>
        <v>22</v>
      </c>
      <c r="C35" s="42">
        <v>1848</v>
      </c>
      <c r="D35" s="43" t="s">
        <v>48</v>
      </c>
      <c r="E35" s="25"/>
      <c r="F35" s="28">
        <v>70300</v>
      </c>
      <c r="G35" s="28"/>
      <c r="H35" s="28"/>
      <c r="I35" s="28"/>
      <c r="J35" s="28"/>
      <c r="K35" s="28"/>
      <c r="L35" s="28">
        <f t="shared" si="0"/>
        <v>70300</v>
      </c>
      <c r="M35" s="31"/>
      <c r="N35" s="32"/>
      <c r="O35" s="32"/>
      <c r="P35" s="27"/>
      <c r="Q35" s="25"/>
      <c r="R35" s="27"/>
      <c r="S35" s="27"/>
      <c r="T35" s="33"/>
      <c r="U35" s="17" t="s">
        <v>115</v>
      </c>
      <c r="V35" s="37"/>
    </row>
    <row r="36" spans="2:22" x14ac:dyDescent="0.25">
      <c r="B36" s="25">
        <f t="shared" si="1"/>
        <v>23</v>
      </c>
      <c r="C36" s="39">
        <v>2037</v>
      </c>
      <c r="D36" s="27" t="s">
        <v>49</v>
      </c>
      <c r="E36" s="25"/>
      <c r="F36" s="28">
        <v>70300</v>
      </c>
      <c r="G36" s="28"/>
      <c r="H36" s="28"/>
      <c r="I36" s="28">
        <v>50000</v>
      </c>
      <c r="J36" s="28">
        <v>20300</v>
      </c>
      <c r="K36" s="28"/>
      <c r="L36" s="28">
        <f t="shared" si="0"/>
        <v>0</v>
      </c>
      <c r="M36" s="31"/>
      <c r="N36" s="32"/>
      <c r="O36" s="32"/>
      <c r="P36" s="27"/>
      <c r="Q36" s="25"/>
      <c r="R36" s="27"/>
      <c r="S36" s="27"/>
      <c r="T36" s="33"/>
      <c r="U36" s="17"/>
      <c r="V36" s="37"/>
    </row>
    <row r="37" spans="2:22" x14ac:dyDescent="0.25">
      <c r="B37" s="25">
        <f t="shared" si="1"/>
        <v>24</v>
      </c>
      <c r="C37" s="44">
        <v>1913</v>
      </c>
      <c r="D37" s="40" t="s">
        <v>50</v>
      </c>
      <c r="E37" s="25"/>
      <c r="F37" s="28">
        <v>70300</v>
      </c>
      <c r="G37" s="28"/>
      <c r="H37" s="28"/>
      <c r="I37" s="28"/>
      <c r="J37" s="28"/>
      <c r="K37" s="28"/>
      <c r="L37" s="28">
        <f t="shared" si="0"/>
        <v>70300</v>
      </c>
      <c r="M37" s="31"/>
      <c r="N37" s="32"/>
      <c r="O37" s="32"/>
      <c r="P37" s="27"/>
      <c r="Q37" s="25"/>
      <c r="R37" s="27"/>
      <c r="S37" s="27"/>
      <c r="T37" s="33"/>
      <c r="U37" s="17"/>
      <c r="V37" s="37"/>
    </row>
    <row r="38" spans="2:22" x14ac:dyDescent="0.25">
      <c r="B38" s="25">
        <f t="shared" si="1"/>
        <v>25</v>
      </c>
      <c r="C38" s="39">
        <v>1392</v>
      </c>
      <c r="D38" s="27" t="s">
        <v>51</v>
      </c>
      <c r="E38" s="25"/>
      <c r="F38" s="28">
        <v>70300</v>
      </c>
      <c r="G38" s="28"/>
      <c r="H38" s="28"/>
      <c r="I38" s="28">
        <v>23000</v>
      </c>
      <c r="J38" s="28"/>
      <c r="K38" s="28"/>
      <c r="L38" s="28">
        <f t="shared" si="0"/>
        <v>47300</v>
      </c>
      <c r="M38" s="31"/>
      <c r="N38" s="32"/>
      <c r="O38" s="32"/>
      <c r="P38" s="27"/>
      <c r="Q38" s="25"/>
      <c r="R38" s="27"/>
      <c r="S38" s="27"/>
      <c r="T38" s="33"/>
      <c r="U38" s="17"/>
      <c r="V38" s="37"/>
    </row>
    <row r="39" spans="2:22" x14ac:dyDescent="0.25">
      <c r="B39" s="25">
        <f t="shared" si="1"/>
        <v>26</v>
      </c>
      <c r="C39" s="39">
        <v>1717</v>
      </c>
      <c r="D39" s="27" t="s">
        <v>52</v>
      </c>
      <c r="E39" s="25"/>
      <c r="F39" s="28">
        <v>70300</v>
      </c>
      <c r="G39" s="28"/>
      <c r="H39" s="28"/>
      <c r="I39" s="28">
        <v>23000</v>
      </c>
      <c r="J39" s="28"/>
      <c r="K39" s="28"/>
      <c r="L39" s="28">
        <f t="shared" si="0"/>
        <v>47300</v>
      </c>
      <c r="M39" s="31"/>
      <c r="N39" s="32"/>
      <c r="O39" s="32"/>
      <c r="P39" s="27"/>
      <c r="Q39" s="25"/>
      <c r="R39" s="27"/>
      <c r="S39" s="27"/>
      <c r="T39" s="33"/>
      <c r="U39" s="17"/>
      <c r="V39" s="37"/>
    </row>
    <row r="40" spans="2:22" x14ac:dyDescent="0.25">
      <c r="B40" s="25">
        <f t="shared" si="1"/>
        <v>27</v>
      </c>
      <c r="C40" s="39">
        <v>1857</v>
      </c>
      <c r="D40" s="27" t="s">
        <v>53</v>
      </c>
      <c r="E40" s="25"/>
      <c r="F40" s="28">
        <v>70300</v>
      </c>
      <c r="G40" s="28"/>
      <c r="H40" s="28"/>
      <c r="I40" s="28">
        <v>23000</v>
      </c>
      <c r="J40" s="28"/>
      <c r="K40" s="28"/>
      <c r="L40" s="28">
        <f t="shared" si="0"/>
        <v>47300</v>
      </c>
      <c r="M40" s="31"/>
      <c r="N40" s="32"/>
      <c r="O40" s="32"/>
      <c r="P40" s="27"/>
      <c r="Q40" s="25"/>
      <c r="R40" s="27"/>
      <c r="S40" s="27"/>
      <c r="T40" s="33"/>
      <c r="U40" s="18"/>
      <c r="V40" s="37"/>
    </row>
    <row r="41" spans="2:22" x14ac:dyDescent="0.25">
      <c r="B41" s="25">
        <f t="shared" si="1"/>
        <v>28</v>
      </c>
      <c r="C41" s="39">
        <v>1648</v>
      </c>
      <c r="D41" s="27" t="s">
        <v>54</v>
      </c>
      <c r="E41" s="25"/>
      <c r="F41" s="28">
        <v>70300</v>
      </c>
      <c r="G41" s="28"/>
      <c r="H41" s="28"/>
      <c r="I41" s="28">
        <v>23000</v>
      </c>
      <c r="J41" s="28"/>
      <c r="K41" s="28"/>
      <c r="L41" s="28">
        <f t="shared" si="0"/>
        <v>47300</v>
      </c>
      <c r="M41" s="31"/>
      <c r="N41" s="32"/>
      <c r="O41" s="32"/>
      <c r="P41" s="27"/>
      <c r="Q41" s="25"/>
      <c r="R41" s="27"/>
      <c r="S41" s="27"/>
      <c r="T41" s="33"/>
      <c r="U41" s="17"/>
      <c r="V41" s="37"/>
    </row>
    <row r="42" spans="2:22" x14ac:dyDescent="0.25">
      <c r="B42" s="25">
        <f t="shared" si="1"/>
        <v>29</v>
      </c>
      <c r="C42" s="39">
        <v>1847</v>
      </c>
      <c r="D42" s="27" t="s">
        <v>55</v>
      </c>
      <c r="E42" s="25"/>
      <c r="F42" s="28">
        <v>70300</v>
      </c>
      <c r="G42" s="28"/>
      <c r="H42" s="28"/>
      <c r="I42" s="28">
        <v>23000</v>
      </c>
      <c r="J42" s="28"/>
      <c r="K42" s="28"/>
      <c r="L42" s="28">
        <f t="shared" si="0"/>
        <v>47300</v>
      </c>
      <c r="M42" s="31"/>
      <c r="N42" s="32"/>
      <c r="O42" s="32"/>
      <c r="P42" s="27"/>
      <c r="Q42" s="25"/>
      <c r="R42" s="27"/>
      <c r="S42" s="27"/>
      <c r="T42" s="33"/>
      <c r="U42" s="17"/>
      <c r="V42" s="37"/>
    </row>
    <row r="43" spans="2:22" x14ac:dyDescent="0.25">
      <c r="B43" s="25">
        <f t="shared" si="1"/>
        <v>30</v>
      </c>
      <c r="C43" s="39">
        <v>1101</v>
      </c>
      <c r="D43" s="27" t="s">
        <v>56</v>
      </c>
      <c r="E43" s="25"/>
      <c r="F43" s="28">
        <v>70300</v>
      </c>
      <c r="G43" s="28"/>
      <c r="H43" s="28"/>
      <c r="I43" s="28"/>
      <c r="J43" s="28"/>
      <c r="K43" s="28"/>
      <c r="L43" s="28">
        <f t="shared" si="0"/>
        <v>70300</v>
      </c>
      <c r="M43" s="31"/>
      <c r="N43" s="32"/>
      <c r="O43" s="32"/>
      <c r="P43" s="27"/>
      <c r="Q43" s="25"/>
      <c r="R43" s="27"/>
      <c r="S43" s="27"/>
      <c r="T43" s="33"/>
      <c r="U43" s="17"/>
      <c r="V43" s="37"/>
    </row>
    <row r="44" spans="2:22" x14ac:dyDescent="0.25">
      <c r="B44" s="25">
        <f t="shared" si="1"/>
        <v>31</v>
      </c>
      <c r="C44" s="39">
        <v>1948</v>
      </c>
      <c r="D44" s="27" t="s">
        <v>57</v>
      </c>
      <c r="E44" s="25"/>
      <c r="F44" s="28">
        <v>70300</v>
      </c>
      <c r="G44" s="28"/>
      <c r="H44" s="28"/>
      <c r="I44" s="28">
        <v>23000</v>
      </c>
      <c r="J44" s="28"/>
      <c r="K44" s="28"/>
      <c r="L44" s="28">
        <f t="shared" si="0"/>
        <v>47300</v>
      </c>
      <c r="M44" s="31"/>
      <c r="N44" s="32"/>
      <c r="O44" s="32"/>
      <c r="P44" s="27"/>
      <c r="Q44" s="25"/>
      <c r="R44" s="27"/>
      <c r="S44" s="27"/>
      <c r="T44" s="33"/>
      <c r="U44" s="17"/>
      <c r="V44" s="37"/>
    </row>
    <row r="45" spans="2:22" x14ac:dyDescent="0.25">
      <c r="B45" s="25">
        <f t="shared" si="1"/>
        <v>32</v>
      </c>
      <c r="C45" s="39">
        <v>1626</v>
      </c>
      <c r="D45" s="27" t="s">
        <v>58</v>
      </c>
      <c r="E45" s="25"/>
      <c r="F45" s="28">
        <v>70300</v>
      </c>
      <c r="G45" s="28"/>
      <c r="H45" s="28"/>
      <c r="I45" s="28">
        <v>23000</v>
      </c>
      <c r="J45" s="28">
        <v>23000</v>
      </c>
      <c r="K45" s="28">
        <v>24300</v>
      </c>
      <c r="L45" s="28">
        <f t="shared" si="0"/>
        <v>0</v>
      </c>
      <c r="M45" s="31"/>
      <c r="N45" s="32"/>
      <c r="O45" s="32"/>
      <c r="P45" s="27"/>
      <c r="Q45" s="25"/>
      <c r="R45" s="27"/>
      <c r="S45" s="27"/>
      <c r="T45" s="33"/>
      <c r="U45" s="17"/>
      <c r="V45" s="37"/>
    </row>
    <row r="46" spans="2:22" x14ac:dyDescent="0.25">
      <c r="B46" s="25">
        <f t="shared" si="1"/>
        <v>33</v>
      </c>
      <c r="C46" s="39">
        <v>1550</v>
      </c>
      <c r="D46" s="27" t="s">
        <v>59</v>
      </c>
      <c r="E46" s="25"/>
      <c r="F46" s="28">
        <v>70300</v>
      </c>
      <c r="G46" s="28"/>
      <c r="H46" s="28"/>
      <c r="I46" s="28">
        <v>23000</v>
      </c>
      <c r="J46" s="28"/>
      <c r="K46" s="28"/>
      <c r="L46" s="28">
        <f t="shared" si="0"/>
        <v>47300</v>
      </c>
      <c r="M46" s="31"/>
      <c r="N46" s="32"/>
      <c r="O46" s="32"/>
      <c r="P46" s="27"/>
      <c r="Q46" s="25"/>
      <c r="R46" s="27"/>
      <c r="S46" s="27"/>
      <c r="T46" s="33"/>
      <c r="U46" s="17"/>
      <c r="V46" s="37"/>
    </row>
    <row r="47" spans="2:22" x14ac:dyDescent="0.25">
      <c r="B47" s="25">
        <f t="shared" si="1"/>
        <v>34</v>
      </c>
      <c r="C47" s="39">
        <v>1827</v>
      </c>
      <c r="D47" s="27" t="s">
        <v>60</v>
      </c>
      <c r="E47" s="25"/>
      <c r="F47" s="28">
        <v>70300</v>
      </c>
      <c r="G47" s="28"/>
      <c r="H47" s="28"/>
      <c r="I47" s="28">
        <v>23000</v>
      </c>
      <c r="J47" s="28"/>
      <c r="K47" s="28"/>
      <c r="L47" s="28">
        <f t="shared" si="0"/>
        <v>47300</v>
      </c>
      <c r="M47" s="31"/>
      <c r="N47" s="32"/>
      <c r="O47" s="32"/>
      <c r="P47" s="27"/>
      <c r="Q47" s="25"/>
      <c r="R47" s="27"/>
      <c r="S47" s="27"/>
      <c r="T47" s="33"/>
      <c r="U47" s="18"/>
      <c r="V47" s="37"/>
    </row>
    <row r="48" spans="2:22" x14ac:dyDescent="0.25">
      <c r="B48" s="25">
        <f t="shared" si="1"/>
        <v>35</v>
      </c>
      <c r="C48" s="44">
        <v>1531</v>
      </c>
      <c r="D48" s="40" t="s">
        <v>61</v>
      </c>
      <c r="E48" s="25"/>
      <c r="F48" s="28">
        <v>70300</v>
      </c>
      <c r="G48" s="28"/>
      <c r="H48" s="28"/>
      <c r="I48" s="28">
        <v>10000</v>
      </c>
      <c r="J48" s="28"/>
      <c r="K48" s="28"/>
      <c r="L48" s="28">
        <f t="shared" si="0"/>
        <v>60300</v>
      </c>
      <c r="M48" s="31"/>
      <c r="N48" s="32"/>
      <c r="O48" s="32"/>
      <c r="P48" s="27"/>
      <c r="Q48" s="25"/>
      <c r="R48" s="27"/>
      <c r="S48" s="27"/>
      <c r="T48" s="33"/>
      <c r="U48" s="17"/>
      <c r="V48" s="37"/>
    </row>
    <row r="49" spans="2:22" x14ac:dyDescent="0.25">
      <c r="B49" s="25">
        <f t="shared" si="1"/>
        <v>36</v>
      </c>
      <c r="C49" s="39">
        <v>1942</v>
      </c>
      <c r="D49" s="27" t="s">
        <v>62</v>
      </c>
      <c r="E49" s="25"/>
      <c r="F49" s="28">
        <v>70300</v>
      </c>
      <c r="G49" s="28"/>
      <c r="H49" s="28"/>
      <c r="I49" s="28">
        <v>23000</v>
      </c>
      <c r="J49" s="28"/>
      <c r="K49" s="28"/>
      <c r="L49" s="28">
        <f t="shared" si="0"/>
        <v>47300</v>
      </c>
      <c r="M49" s="31"/>
      <c r="N49" s="32"/>
      <c r="O49" s="32"/>
      <c r="P49" s="27"/>
      <c r="Q49" s="25"/>
      <c r="R49" s="27"/>
      <c r="S49" s="27"/>
      <c r="T49" s="33"/>
      <c r="U49" s="17"/>
      <c r="V49" s="37"/>
    </row>
    <row r="50" spans="2:22" x14ac:dyDescent="0.25">
      <c r="B50" s="25">
        <f t="shared" si="1"/>
        <v>37</v>
      </c>
      <c r="C50" s="44">
        <v>2157</v>
      </c>
      <c r="D50" s="40" t="s">
        <v>63</v>
      </c>
      <c r="E50" s="25"/>
      <c r="F50" s="28">
        <v>70300</v>
      </c>
      <c r="G50" s="28"/>
      <c r="H50" s="28"/>
      <c r="I50" s="28"/>
      <c r="J50" s="28"/>
      <c r="K50" s="28"/>
      <c r="L50" s="28">
        <f t="shared" si="0"/>
        <v>70300</v>
      </c>
      <c r="M50" s="31"/>
      <c r="N50" s="32"/>
      <c r="O50" s="32"/>
      <c r="P50" s="27"/>
      <c r="Q50" s="25"/>
      <c r="R50" s="27"/>
      <c r="S50" s="27"/>
      <c r="T50" s="33"/>
      <c r="U50" s="55"/>
      <c r="V50" s="57"/>
    </row>
    <row r="51" spans="2:22" x14ac:dyDescent="0.25">
      <c r="B51" s="25">
        <f t="shared" si="1"/>
        <v>38</v>
      </c>
      <c r="C51" s="39">
        <v>1852</v>
      </c>
      <c r="D51" s="27" t="s">
        <v>64</v>
      </c>
      <c r="E51" s="25"/>
      <c r="F51" s="28">
        <v>70300</v>
      </c>
      <c r="G51" s="28"/>
      <c r="H51" s="28"/>
      <c r="I51" s="28">
        <v>15000</v>
      </c>
      <c r="J51" s="28">
        <v>30300</v>
      </c>
      <c r="K51" s="28">
        <v>25000</v>
      </c>
      <c r="L51" s="28">
        <f t="shared" si="0"/>
        <v>0</v>
      </c>
      <c r="M51" s="31"/>
      <c r="N51" s="32"/>
      <c r="O51" s="32"/>
      <c r="P51" s="27"/>
      <c r="Q51" s="25"/>
      <c r="R51" s="27"/>
      <c r="S51" s="27"/>
      <c r="T51" s="33"/>
      <c r="U51" s="56"/>
      <c r="V51" s="57"/>
    </row>
    <row r="52" spans="2:22" x14ac:dyDescent="0.25">
      <c r="B52" s="25">
        <f t="shared" si="1"/>
        <v>39</v>
      </c>
      <c r="C52" s="39">
        <v>2106</v>
      </c>
      <c r="D52" s="27" t="s">
        <v>65</v>
      </c>
      <c r="E52" s="25"/>
      <c r="F52" s="28">
        <v>70300</v>
      </c>
      <c r="G52" s="28"/>
      <c r="H52" s="28"/>
      <c r="I52" s="28">
        <v>46000</v>
      </c>
      <c r="J52" s="28"/>
      <c r="K52" s="28"/>
      <c r="L52" s="28">
        <f t="shared" si="0"/>
        <v>24300</v>
      </c>
      <c r="M52" s="31"/>
      <c r="N52" s="32"/>
      <c r="O52" s="32"/>
      <c r="P52" s="27"/>
      <c r="Q52" s="25"/>
      <c r="R52" s="27"/>
      <c r="S52" s="27"/>
      <c r="T52" s="33"/>
      <c r="U52" s="17"/>
      <c r="V52" s="37"/>
    </row>
    <row r="53" spans="2:22" x14ac:dyDescent="0.25">
      <c r="B53" s="25">
        <f t="shared" si="1"/>
        <v>40</v>
      </c>
      <c r="C53" s="39">
        <v>1728</v>
      </c>
      <c r="D53" s="27" t="s">
        <v>66</v>
      </c>
      <c r="E53" s="25"/>
      <c r="F53" s="28">
        <v>70300</v>
      </c>
      <c r="G53" s="28"/>
      <c r="H53" s="28"/>
      <c r="I53" s="28">
        <v>23000</v>
      </c>
      <c r="J53" s="28"/>
      <c r="K53" s="28"/>
      <c r="L53" s="28">
        <f t="shared" si="0"/>
        <v>47300</v>
      </c>
      <c r="M53" s="31"/>
      <c r="N53" s="32"/>
      <c r="O53" s="32"/>
      <c r="P53" s="27"/>
      <c r="Q53" s="25"/>
      <c r="R53" s="27"/>
      <c r="S53" s="27"/>
      <c r="T53" s="33"/>
      <c r="U53" s="17"/>
      <c r="V53" s="37"/>
    </row>
    <row r="54" spans="2:22" x14ac:dyDescent="0.25">
      <c r="B54" s="25">
        <f t="shared" si="1"/>
        <v>41</v>
      </c>
      <c r="C54" s="39">
        <v>1945</v>
      </c>
      <c r="D54" s="27" t="s">
        <v>67</v>
      </c>
      <c r="E54" s="25"/>
      <c r="F54" s="28">
        <v>70300</v>
      </c>
      <c r="G54" s="28"/>
      <c r="H54" s="28"/>
      <c r="I54" s="28">
        <v>20000</v>
      </c>
      <c r="J54" s="28">
        <v>50300</v>
      </c>
      <c r="K54" s="28"/>
      <c r="L54" s="28">
        <f t="shared" si="0"/>
        <v>0</v>
      </c>
      <c r="M54" s="31"/>
      <c r="N54" s="32"/>
      <c r="O54" s="32"/>
      <c r="P54" s="27"/>
      <c r="Q54" s="25"/>
      <c r="R54" s="27"/>
      <c r="S54" s="27"/>
      <c r="T54" s="33"/>
      <c r="U54" s="17"/>
      <c r="V54" s="37"/>
    </row>
    <row r="55" spans="2:22" x14ac:dyDescent="0.25">
      <c r="B55" s="25">
        <f t="shared" si="1"/>
        <v>42</v>
      </c>
      <c r="C55" s="39">
        <v>2031</v>
      </c>
      <c r="D55" s="27" t="s">
        <v>68</v>
      </c>
      <c r="E55" s="25"/>
      <c r="F55" s="28">
        <v>70300</v>
      </c>
      <c r="G55" s="28"/>
      <c r="H55" s="28"/>
      <c r="I55" s="28"/>
      <c r="J55" s="28"/>
      <c r="K55" s="28"/>
      <c r="L55" s="28">
        <f t="shared" si="0"/>
        <v>70300</v>
      </c>
      <c r="M55" s="31"/>
      <c r="N55" s="32"/>
      <c r="O55" s="32"/>
      <c r="P55" s="27"/>
      <c r="Q55" s="25"/>
      <c r="R55" s="27"/>
      <c r="S55" s="27"/>
      <c r="T55" s="33"/>
      <c r="U55" s="17"/>
      <c r="V55" s="37"/>
    </row>
    <row r="56" spans="2:22" x14ac:dyDescent="0.25">
      <c r="B56" s="25">
        <f t="shared" si="1"/>
        <v>43</v>
      </c>
      <c r="C56" s="39">
        <v>1716</v>
      </c>
      <c r="D56" s="27" t="s">
        <v>69</v>
      </c>
      <c r="E56" s="25"/>
      <c r="F56" s="28">
        <v>70300</v>
      </c>
      <c r="G56" s="28"/>
      <c r="H56" s="28"/>
      <c r="I56" s="28">
        <v>23000</v>
      </c>
      <c r="J56" s="28"/>
      <c r="K56" s="28"/>
      <c r="L56" s="28">
        <f t="shared" si="0"/>
        <v>47300</v>
      </c>
      <c r="M56" s="31"/>
      <c r="N56" s="32"/>
      <c r="O56" s="32"/>
      <c r="P56" s="27"/>
      <c r="Q56" s="25"/>
      <c r="R56" s="27"/>
      <c r="S56" s="27"/>
      <c r="T56" s="33"/>
      <c r="U56" s="18"/>
      <c r="V56" s="38"/>
    </row>
    <row r="57" spans="2:22" x14ac:dyDescent="0.25">
      <c r="B57" s="25">
        <f t="shared" si="1"/>
        <v>44</v>
      </c>
      <c r="C57" s="39">
        <v>1855</v>
      </c>
      <c r="D57" s="27" t="s">
        <v>70</v>
      </c>
      <c r="E57" s="25"/>
      <c r="F57" s="28">
        <v>70300</v>
      </c>
      <c r="G57" s="28"/>
      <c r="H57" s="28"/>
      <c r="I57" s="28">
        <v>23000</v>
      </c>
      <c r="J57" s="28"/>
      <c r="K57" s="28"/>
      <c r="L57" s="28">
        <f t="shared" si="0"/>
        <v>47300</v>
      </c>
      <c r="M57" s="31"/>
      <c r="N57" s="32"/>
      <c r="O57" s="32"/>
      <c r="P57" s="27"/>
      <c r="Q57" s="25"/>
      <c r="R57" s="27"/>
      <c r="S57" s="27"/>
      <c r="T57" s="33"/>
      <c r="U57" s="17"/>
      <c r="V57" s="37"/>
    </row>
    <row r="58" spans="2:22" x14ac:dyDescent="0.25">
      <c r="B58" s="25">
        <f t="shared" si="1"/>
        <v>45</v>
      </c>
      <c r="C58" s="39">
        <v>1950</v>
      </c>
      <c r="D58" s="27" t="s">
        <v>71</v>
      </c>
      <c r="E58" s="25"/>
      <c r="F58" s="28">
        <v>70300</v>
      </c>
      <c r="G58" s="28"/>
      <c r="H58" s="28"/>
      <c r="I58" s="28">
        <v>23000</v>
      </c>
      <c r="J58" s="28"/>
      <c r="K58" s="28"/>
      <c r="L58" s="28">
        <f t="shared" si="0"/>
        <v>47300</v>
      </c>
      <c r="M58" s="31"/>
      <c r="N58" s="32"/>
      <c r="O58" s="32"/>
      <c r="P58" s="27"/>
      <c r="Q58" s="25"/>
      <c r="R58" s="27"/>
      <c r="S58" s="27"/>
      <c r="T58" s="33"/>
      <c r="U58" s="17"/>
      <c r="V58" s="37"/>
    </row>
    <row r="59" spans="2:22" ht="15" customHeight="1" x14ac:dyDescent="0.25">
      <c r="B59" s="25">
        <f t="shared" si="1"/>
        <v>46</v>
      </c>
      <c r="C59" s="39">
        <v>1601</v>
      </c>
      <c r="D59" s="27" t="s">
        <v>72</v>
      </c>
      <c r="E59" s="25"/>
      <c r="F59" s="28">
        <v>70300</v>
      </c>
      <c r="G59" s="28"/>
      <c r="H59" s="28"/>
      <c r="I59" s="28">
        <v>70300</v>
      </c>
      <c r="J59" s="28"/>
      <c r="K59" s="28"/>
      <c r="L59" s="28">
        <f t="shared" si="0"/>
        <v>0</v>
      </c>
      <c r="M59" s="31"/>
      <c r="N59" s="32"/>
      <c r="O59" s="32"/>
      <c r="P59" s="27"/>
      <c r="Q59" s="25"/>
      <c r="R59" s="27"/>
      <c r="S59" s="27"/>
      <c r="T59" s="33"/>
      <c r="U59" s="52"/>
      <c r="V59" s="37"/>
    </row>
    <row r="60" spans="2:22" ht="15" customHeight="1" x14ac:dyDescent="0.25">
      <c r="B60" s="51">
        <f t="shared" si="1"/>
        <v>47</v>
      </c>
      <c r="C60" s="48">
        <v>1915</v>
      </c>
      <c r="D60" s="49" t="s">
        <v>119</v>
      </c>
      <c r="E60" s="25"/>
      <c r="F60" s="28">
        <v>70300</v>
      </c>
      <c r="G60" s="28"/>
      <c r="H60" s="28"/>
      <c r="I60" s="28">
        <v>15388</v>
      </c>
      <c r="J60" s="28"/>
      <c r="K60" s="28"/>
      <c r="L60" s="28">
        <f t="shared" si="0"/>
        <v>54912</v>
      </c>
      <c r="M60" s="31"/>
      <c r="N60" s="32"/>
      <c r="O60" s="32"/>
      <c r="P60" s="27"/>
      <c r="Q60" s="25"/>
      <c r="R60" s="27"/>
      <c r="S60" s="27"/>
      <c r="T60" s="33"/>
      <c r="U60" s="53"/>
      <c r="V60" s="37"/>
    </row>
    <row r="61" spans="2:22" x14ac:dyDescent="0.25">
      <c r="B61" s="25">
        <f t="shared" si="1"/>
        <v>48</v>
      </c>
      <c r="C61" s="39">
        <v>1706</v>
      </c>
      <c r="D61" s="27" t="s">
        <v>73</v>
      </c>
      <c r="E61" s="25"/>
      <c r="F61" s="28">
        <v>70300</v>
      </c>
      <c r="G61" s="28"/>
      <c r="H61" s="28"/>
      <c r="I61" s="28">
        <v>2500</v>
      </c>
      <c r="J61" s="28"/>
      <c r="K61" s="28"/>
      <c r="L61" s="28">
        <f t="shared" si="0"/>
        <v>67800</v>
      </c>
      <c r="M61" s="31"/>
      <c r="N61" s="32"/>
      <c r="O61" s="32"/>
      <c r="P61" s="27"/>
      <c r="Q61" s="25"/>
      <c r="R61" s="27"/>
      <c r="S61" s="27"/>
      <c r="T61" s="33"/>
      <c r="U61" s="54"/>
      <c r="V61" s="37"/>
    </row>
    <row r="62" spans="2:22" x14ac:dyDescent="0.25">
      <c r="B62" s="25">
        <f t="shared" si="1"/>
        <v>49</v>
      </c>
      <c r="C62" s="39">
        <v>1127</v>
      </c>
      <c r="D62" s="27" t="s">
        <v>74</v>
      </c>
      <c r="E62" s="25"/>
      <c r="F62" s="28">
        <v>70300</v>
      </c>
      <c r="G62" s="28"/>
      <c r="H62" s="28"/>
      <c r="I62" s="28">
        <v>23000</v>
      </c>
      <c r="J62" s="28"/>
      <c r="K62" s="28"/>
      <c r="L62" s="28">
        <f t="shared" si="0"/>
        <v>47300</v>
      </c>
      <c r="M62" s="31"/>
      <c r="N62" s="32"/>
      <c r="O62" s="32"/>
      <c r="P62" s="27"/>
      <c r="Q62" s="25"/>
      <c r="R62" s="27"/>
      <c r="S62" s="27"/>
      <c r="T62" s="33"/>
      <c r="U62" s="17"/>
      <c r="V62" s="37"/>
    </row>
    <row r="63" spans="2:22" x14ac:dyDescent="0.25">
      <c r="B63" s="25">
        <f t="shared" si="1"/>
        <v>50</v>
      </c>
      <c r="C63" s="39">
        <v>1451</v>
      </c>
      <c r="D63" s="27" t="s">
        <v>75</v>
      </c>
      <c r="E63" s="25"/>
      <c r="F63" s="28">
        <v>70300</v>
      </c>
      <c r="G63" s="28"/>
      <c r="H63" s="28"/>
      <c r="I63" s="28">
        <v>70300</v>
      </c>
      <c r="J63" s="28"/>
      <c r="K63" s="28"/>
      <c r="L63" s="28">
        <f t="shared" si="0"/>
        <v>0</v>
      </c>
      <c r="M63" s="31"/>
      <c r="N63" s="32"/>
      <c r="O63" s="32"/>
      <c r="P63" s="27"/>
      <c r="Q63" s="25"/>
      <c r="R63" s="27"/>
      <c r="S63" s="27"/>
      <c r="T63" s="33"/>
      <c r="U63" s="17"/>
      <c r="V63" s="37"/>
    </row>
    <row r="64" spans="2:22" x14ac:dyDescent="0.25">
      <c r="B64" s="25">
        <f t="shared" si="1"/>
        <v>51</v>
      </c>
      <c r="C64" s="39">
        <v>1715</v>
      </c>
      <c r="D64" s="27" t="s">
        <v>76</v>
      </c>
      <c r="E64" s="25"/>
      <c r="F64" s="28">
        <v>70300</v>
      </c>
      <c r="G64" s="28"/>
      <c r="H64" s="28"/>
      <c r="I64" s="28">
        <v>23000</v>
      </c>
      <c r="J64" s="28"/>
      <c r="K64" s="28"/>
      <c r="L64" s="28">
        <f t="shared" si="0"/>
        <v>47300</v>
      </c>
      <c r="M64" s="31"/>
      <c r="N64" s="32"/>
      <c r="O64" s="32"/>
      <c r="P64" s="27"/>
      <c r="Q64" s="25"/>
      <c r="R64" s="27"/>
      <c r="S64" s="27"/>
      <c r="T64" s="33"/>
      <c r="U64" s="17"/>
      <c r="V64" s="37"/>
    </row>
    <row r="65" spans="2:22" x14ac:dyDescent="0.25">
      <c r="B65" s="25">
        <f t="shared" si="1"/>
        <v>52</v>
      </c>
      <c r="C65" s="39">
        <v>1621</v>
      </c>
      <c r="D65" s="27" t="s">
        <v>77</v>
      </c>
      <c r="E65" s="25"/>
      <c r="F65" s="28">
        <v>70300</v>
      </c>
      <c r="G65" s="28"/>
      <c r="H65" s="28"/>
      <c r="I65" s="28">
        <v>23000</v>
      </c>
      <c r="J65" s="28"/>
      <c r="K65" s="28"/>
      <c r="L65" s="28">
        <f t="shared" si="0"/>
        <v>47300</v>
      </c>
      <c r="M65" s="31"/>
      <c r="N65" s="32"/>
      <c r="O65" s="32"/>
      <c r="P65" s="27"/>
      <c r="Q65" s="25"/>
      <c r="R65" s="27"/>
      <c r="S65" s="27"/>
      <c r="T65" s="33"/>
      <c r="U65" s="17"/>
      <c r="V65" s="37"/>
    </row>
    <row r="66" spans="2:22" x14ac:dyDescent="0.25">
      <c r="B66" s="25">
        <f t="shared" si="1"/>
        <v>53</v>
      </c>
      <c r="C66" s="39">
        <v>1122</v>
      </c>
      <c r="D66" s="27" t="s">
        <v>78</v>
      </c>
      <c r="E66" s="25"/>
      <c r="F66" s="28">
        <v>70300</v>
      </c>
      <c r="G66" s="28"/>
      <c r="H66" s="28"/>
      <c r="I66" s="28">
        <v>23000</v>
      </c>
      <c r="J66" s="28"/>
      <c r="K66" s="28"/>
      <c r="L66" s="28">
        <f t="shared" si="0"/>
        <v>47300</v>
      </c>
      <c r="M66" s="31"/>
      <c r="N66" s="32"/>
      <c r="O66" s="32"/>
      <c r="P66" s="27"/>
      <c r="Q66" s="25"/>
      <c r="R66" s="27"/>
      <c r="S66" s="27"/>
      <c r="T66" s="33"/>
      <c r="U66" s="17"/>
      <c r="V66" s="37"/>
    </row>
    <row r="67" spans="2:22" x14ac:dyDescent="0.25">
      <c r="B67" s="25">
        <f t="shared" si="1"/>
        <v>54</v>
      </c>
      <c r="C67" s="39">
        <v>1523</v>
      </c>
      <c r="D67" s="27" t="s">
        <v>79</v>
      </c>
      <c r="E67" s="25"/>
      <c r="F67" s="28">
        <v>70300</v>
      </c>
      <c r="G67" s="28"/>
      <c r="H67" s="28"/>
      <c r="I67" s="28">
        <v>23000</v>
      </c>
      <c r="J67" s="28"/>
      <c r="K67" s="28"/>
      <c r="L67" s="28">
        <f t="shared" si="0"/>
        <v>47300</v>
      </c>
      <c r="M67" s="31"/>
      <c r="N67" s="32"/>
      <c r="O67" s="32"/>
      <c r="P67" s="27"/>
      <c r="Q67" s="25"/>
      <c r="R67" s="27"/>
      <c r="S67" s="27"/>
      <c r="T67" s="33"/>
      <c r="U67" s="17"/>
      <c r="V67" s="37"/>
    </row>
    <row r="68" spans="2:22" x14ac:dyDescent="0.25">
      <c r="B68" s="25">
        <f t="shared" si="1"/>
        <v>55</v>
      </c>
      <c r="C68" s="39">
        <v>820</v>
      </c>
      <c r="D68" s="27" t="s">
        <v>80</v>
      </c>
      <c r="E68" s="25"/>
      <c r="F68" s="28">
        <v>70300</v>
      </c>
      <c r="G68" s="28"/>
      <c r="H68" s="28"/>
      <c r="I68" s="28">
        <v>23000</v>
      </c>
      <c r="J68" s="28"/>
      <c r="K68" s="28"/>
      <c r="L68" s="28">
        <f t="shared" si="0"/>
        <v>47300</v>
      </c>
      <c r="M68" s="31"/>
      <c r="N68" s="32"/>
      <c r="O68" s="32"/>
      <c r="P68" s="27"/>
      <c r="Q68" s="25"/>
      <c r="R68" s="27"/>
      <c r="S68" s="27"/>
      <c r="T68" s="33"/>
      <c r="U68" s="17"/>
      <c r="V68" s="37"/>
    </row>
    <row r="69" spans="2:22" x14ac:dyDescent="0.25">
      <c r="B69" s="25">
        <f t="shared" si="1"/>
        <v>56</v>
      </c>
      <c r="C69" s="39">
        <v>1833</v>
      </c>
      <c r="D69" s="27" t="s">
        <v>81</v>
      </c>
      <c r="E69" s="25"/>
      <c r="F69" s="28">
        <v>70300</v>
      </c>
      <c r="G69" s="28"/>
      <c r="H69" s="28"/>
      <c r="I69" s="28">
        <v>23000</v>
      </c>
      <c r="J69" s="28"/>
      <c r="K69" s="28"/>
      <c r="L69" s="28">
        <f t="shared" si="0"/>
        <v>47300</v>
      </c>
      <c r="M69" s="31"/>
      <c r="N69" s="32"/>
      <c r="O69" s="32"/>
      <c r="P69" s="27"/>
      <c r="Q69" s="25"/>
      <c r="R69" s="27"/>
      <c r="S69" s="27"/>
      <c r="T69" s="33"/>
      <c r="U69" s="17"/>
      <c r="V69" s="37"/>
    </row>
    <row r="70" spans="2:22" x14ac:dyDescent="0.25">
      <c r="B70" s="25">
        <f t="shared" si="1"/>
        <v>57</v>
      </c>
      <c r="C70" s="39">
        <v>1707</v>
      </c>
      <c r="D70" s="27" t="s">
        <v>82</v>
      </c>
      <c r="E70" s="25"/>
      <c r="F70" s="28">
        <v>70300</v>
      </c>
      <c r="G70" s="28"/>
      <c r="H70" s="28"/>
      <c r="I70" s="28">
        <v>23000</v>
      </c>
      <c r="J70" s="28"/>
      <c r="K70" s="28"/>
      <c r="L70" s="28">
        <f t="shared" si="0"/>
        <v>47300</v>
      </c>
      <c r="M70" s="31"/>
      <c r="N70" s="32"/>
      <c r="O70" s="32"/>
      <c r="P70" s="27"/>
      <c r="Q70" s="25"/>
      <c r="R70" s="27"/>
      <c r="S70" s="27"/>
      <c r="T70" s="33"/>
      <c r="U70" s="17"/>
      <c r="V70" s="37"/>
    </row>
    <row r="71" spans="2:22" x14ac:dyDescent="0.25">
      <c r="B71" s="25">
        <f t="shared" si="1"/>
        <v>58</v>
      </c>
      <c r="C71" s="39">
        <v>1944</v>
      </c>
      <c r="D71" s="27" t="s">
        <v>83</v>
      </c>
      <c r="E71" s="35"/>
      <c r="F71" s="28">
        <v>70300</v>
      </c>
      <c r="G71" s="28"/>
      <c r="H71" s="28"/>
      <c r="I71" s="28">
        <v>23000</v>
      </c>
      <c r="J71" s="28"/>
      <c r="K71" s="28"/>
      <c r="L71" s="28">
        <f t="shared" si="0"/>
        <v>47300</v>
      </c>
      <c r="M71" s="31"/>
      <c r="N71" s="32"/>
      <c r="O71" s="32"/>
      <c r="P71" s="27"/>
      <c r="Q71" s="25"/>
      <c r="R71" s="27"/>
      <c r="S71" s="27"/>
      <c r="T71" s="33"/>
      <c r="U71" s="18"/>
      <c r="V71" s="37"/>
    </row>
    <row r="72" spans="2:22" x14ac:dyDescent="0.25">
      <c r="B72" s="25">
        <f t="shared" si="1"/>
        <v>59</v>
      </c>
      <c r="C72" s="44">
        <v>2141</v>
      </c>
      <c r="D72" s="40" t="s">
        <v>84</v>
      </c>
      <c r="E72" s="25"/>
      <c r="F72" s="28">
        <v>70300</v>
      </c>
      <c r="G72" s="28"/>
      <c r="H72" s="28"/>
      <c r="I72" s="28"/>
      <c r="J72" s="28"/>
      <c r="K72" s="28"/>
      <c r="L72" s="28">
        <f t="shared" si="0"/>
        <v>70300</v>
      </c>
      <c r="M72" s="31"/>
      <c r="N72" s="32"/>
      <c r="O72" s="32"/>
      <c r="P72" s="27"/>
      <c r="Q72" s="25"/>
      <c r="R72" s="27"/>
      <c r="S72" s="27"/>
      <c r="T72" s="33"/>
      <c r="U72" s="17"/>
      <c r="V72" s="37"/>
    </row>
    <row r="73" spans="2:22" x14ac:dyDescent="0.25">
      <c r="B73" s="25">
        <f t="shared" si="1"/>
        <v>60</v>
      </c>
      <c r="C73" s="44">
        <v>2125</v>
      </c>
      <c r="D73" s="40" t="s">
        <v>85</v>
      </c>
      <c r="E73" s="25"/>
      <c r="F73" s="28">
        <v>70300</v>
      </c>
      <c r="G73" s="28"/>
      <c r="H73" s="28"/>
      <c r="I73" s="28"/>
      <c r="J73" s="28"/>
      <c r="K73" s="28"/>
      <c r="L73" s="28">
        <f t="shared" si="0"/>
        <v>70300</v>
      </c>
      <c r="M73" s="31"/>
      <c r="N73" s="32"/>
      <c r="O73" s="32"/>
      <c r="P73" s="27"/>
      <c r="Q73" s="25"/>
      <c r="R73" s="27"/>
      <c r="S73" s="27"/>
      <c r="T73" s="33"/>
      <c r="U73" s="17"/>
      <c r="V73" s="37"/>
    </row>
    <row r="74" spans="2:22" x14ac:dyDescent="0.25">
      <c r="B74" s="25">
        <f t="shared" si="1"/>
        <v>61</v>
      </c>
      <c r="C74" s="39">
        <v>2053</v>
      </c>
      <c r="D74" s="27" t="s">
        <v>86</v>
      </c>
      <c r="E74" s="25"/>
      <c r="F74" s="28">
        <v>70300</v>
      </c>
      <c r="G74" s="28"/>
      <c r="H74" s="28"/>
      <c r="I74" s="28">
        <v>30000</v>
      </c>
      <c r="J74" s="28"/>
      <c r="K74" s="28"/>
      <c r="L74" s="28">
        <f t="shared" si="0"/>
        <v>40300</v>
      </c>
      <c r="M74" s="31"/>
      <c r="N74" s="32"/>
      <c r="O74" s="32"/>
      <c r="P74" s="27"/>
      <c r="Q74" s="25"/>
      <c r="R74" s="27"/>
      <c r="S74" s="27"/>
      <c r="T74" s="33"/>
      <c r="U74" s="17"/>
      <c r="V74" s="37"/>
    </row>
    <row r="75" spans="2:22" x14ac:dyDescent="0.25">
      <c r="B75" s="25">
        <f t="shared" si="1"/>
        <v>62</v>
      </c>
      <c r="C75" s="39">
        <v>2000</v>
      </c>
      <c r="D75" s="27" t="s">
        <v>87</v>
      </c>
      <c r="E75" s="25"/>
      <c r="F75" s="28">
        <v>70300</v>
      </c>
      <c r="G75" s="28"/>
      <c r="H75" s="28"/>
      <c r="I75" s="28"/>
      <c r="J75" s="28"/>
      <c r="K75" s="28"/>
      <c r="L75" s="28">
        <f t="shared" si="0"/>
        <v>70300</v>
      </c>
      <c r="M75" s="31"/>
      <c r="N75" s="32"/>
      <c r="O75" s="32"/>
      <c r="P75" s="27"/>
      <c r="Q75" s="25"/>
      <c r="R75" s="27"/>
      <c r="S75" s="27"/>
      <c r="T75" s="33"/>
      <c r="U75" s="17"/>
      <c r="V75" s="37"/>
    </row>
    <row r="76" spans="2:22" x14ac:dyDescent="0.25">
      <c r="B76" s="25">
        <f t="shared" si="1"/>
        <v>63</v>
      </c>
      <c r="C76" s="39">
        <v>2137</v>
      </c>
      <c r="D76" s="27" t="s">
        <v>88</v>
      </c>
      <c r="E76" s="25"/>
      <c r="F76" s="28">
        <v>70300</v>
      </c>
      <c r="G76" s="28"/>
      <c r="H76" s="28"/>
      <c r="I76" s="28">
        <v>23000</v>
      </c>
      <c r="J76" s="28"/>
      <c r="K76" s="28"/>
      <c r="L76" s="28">
        <f t="shared" si="0"/>
        <v>47300</v>
      </c>
      <c r="M76" s="31"/>
      <c r="N76" s="32"/>
      <c r="O76" s="32"/>
      <c r="P76" s="27"/>
      <c r="Q76" s="25"/>
      <c r="R76" s="27"/>
      <c r="S76" s="27"/>
      <c r="T76" s="33"/>
      <c r="U76" s="17"/>
      <c r="V76" s="37"/>
    </row>
    <row r="77" spans="2:22" x14ac:dyDescent="0.25">
      <c r="B77" s="25">
        <f t="shared" si="1"/>
        <v>64</v>
      </c>
      <c r="C77" s="39">
        <v>1713</v>
      </c>
      <c r="D77" s="27" t="s">
        <v>89</v>
      </c>
      <c r="E77" s="25"/>
      <c r="F77" s="28">
        <v>70300</v>
      </c>
      <c r="G77" s="28"/>
      <c r="H77" s="28"/>
      <c r="I77" s="28">
        <v>23000</v>
      </c>
      <c r="J77" s="28"/>
      <c r="K77" s="28"/>
      <c r="L77" s="28">
        <f t="shared" si="0"/>
        <v>47300</v>
      </c>
      <c r="M77" s="31"/>
      <c r="N77" s="32"/>
      <c r="O77" s="32"/>
      <c r="P77" s="27"/>
      <c r="Q77" s="25"/>
      <c r="R77" s="27"/>
      <c r="S77" s="27"/>
      <c r="T77" s="33"/>
      <c r="U77" s="17"/>
      <c r="V77" s="37"/>
    </row>
    <row r="78" spans="2:22" x14ac:dyDescent="0.25">
      <c r="B78" s="25">
        <f t="shared" si="1"/>
        <v>65</v>
      </c>
      <c r="C78" s="39">
        <v>1433</v>
      </c>
      <c r="D78" s="27" t="s">
        <v>90</v>
      </c>
      <c r="E78" s="25"/>
      <c r="F78" s="28">
        <v>70300</v>
      </c>
      <c r="G78" s="28"/>
      <c r="H78" s="28"/>
      <c r="I78" s="28">
        <v>23000</v>
      </c>
      <c r="J78" s="28"/>
      <c r="K78" s="28"/>
      <c r="L78" s="28">
        <f t="shared" si="0"/>
        <v>47300</v>
      </c>
      <c r="M78" s="31"/>
      <c r="N78" s="32"/>
      <c r="O78" s="32"/>
      <c r="P78" s="27"/>
      <c r="Q78" s="25"/>
      <c r="R78" s="27"/>
      <c r="S78" s="27"/>
      <c r="T78" s="33"/>
      <c r="U78" s="17"/>
      <c r="V78" s="37"/>
    </row>
    <row r="79" spans="2:22" x14ac:dyDescent="0.25">
      <c r="B79" s="25">
        <f t="shared" si="1"/>
        <v>66</v>
      </c>
      <c r="C79" s="39">
        <v>1527</v>
      </c>
      <c r="D79" s="27" t="s">
        <v>91</v>
      </c>
      <c r="E79" s="25"/>
      <c r="F79" s="28">
        <v>70300</v>
      </c>
      <c r="G79" s="28"/>
      <c r="H79" s="28"/>
      <c r="I79" s="28"/>
      <c r="J79" s="28"/>
      <c r="K79" s="28"/>
      <c r="L79" s="28">
        <f t="shared" si="0"/>
        <v>70300</v>
      </c>
      <c r="M79" s="31"/>
      <c r="N79" s="32"/>
      <c r="O79" s="32"/>
      <c r="P79" s="27"/>
      <c r="Q79" s="25"/>
      <c r="R79" s="27"/>
      <c r="S79" s="27"/>
      <c r="T79" s="33"/>
      <c r="U79" s="17"/>
      <c r="V79" s="37"/>
    </row>
    <row r="80" spans="2:22" x14ac:dyDescent="0.25">
      <c r="B80" s="25">
        <f t="shared" si="1"/>
        <v>67</v>
      </c>
      <c r="C80" s="39">
        <v>1613</v>
      </c>
      <c r="D80" s="27" t="s">
        <v>92</v>
      </c>
      <c r="E80" s="25"/>
      <c r="F80" s="28">
        <v>70300</v>
      </c>
      <c r="G80" s="28"/>
      <c r="H80" s="28"/>
      <c r="I80" s="28">
        <v>23000</v>
      </c>
      <c r="J80" s="28"/>
      <c r="K80" s="28"/>
      <c r="L80" s="28">
        <f t="shared" ref="L80:L99" si="2">F80-G80-H80-I80-J80-K80</f>
        <v>47300</v>
      </c>
      <c r="M80" s="31"/>
      <c r="N80" s="32"/>
      <c r="O80" s="32"/>
      <c r="P80" s="27"/>
      <c r="Q80" s="25"/>
      <c r="R80" s="27"/>
      <c r="S80" s="27"/>
      <c r="T80" s="33"/>
      <c r="U80" s="17"/>
      <c r="V80" s="37"/>
    </row>
    <row r="81" spans="2:22" x14ac:dyDescent="0.25">
      <c r="B81" s="25">
        <f t="shared" si="1"/>
        <v>68</v>
      </c>
      <c r="C81" s="44">
        <v>1580</v>
      </c>
      <c r="D81" s="40" t="s">
        <v>93</v>
      </c>
      <c r="E81" s="25"/>
      <c r="F81" s="28">
        <v>70300</v>
      </c>
      <c r="G81" s="28"/>
      <c r="H81" s="28"/>
      <c r="I81" s="28"/>
      <c r="J81" s="28"/>
      <c r="K81" s="28"/>
      <c r="L81" s="28">
        <f t="shared" si="2"/>
        <v>70300</v>
      </c>
      <c r="M81" s="31"/>
      <c r="N81" s="32"/>
      <c r="O81" s="32"/>
      <c r="P81" s="27"/>
      <c r="Q81" s="25"/>
      <c r="R81" s="27"/>
      <c r="S81" s="27"/>
      <c r="T81" s="33"/>
      <c r="U81" s="18"/>
      <c r="V81" s="38"/>
    </row>
    <row r="82" spans="2:22" x14ac:dyDescent="0.25">
      <c r="B82" s="25">
        <f t="shared" si="1"/>
        <v>69</v>
      </c>
      <c r="C82" s="46"/>
      <c r="D82" s="47" t="s">
        <v>116</v>
      </c>
      <c r="E82" s="25"/>
      <c r="F82" s="28">
        <v>70300</v>
      </c>
      <c r="G82" s="28"/>
      <c r="H82" s="28"/>
      <c r="I82" s="28">
        <v>23000</v>
      </c>
      <c r="J82" s="28"/>
      <c r="K82" s="28"/>
      <c r="L82" s="28">
        <f t="shared" si="2"/>
        <v>47300</v>
      </c>
      <c r="M82" s="31"/>
      <c r="N82" s="32"/>
      <c r="O82" s="32"/>
      <c r="P82" s="27"/>
      <c r="Q82" s="25"/>
      <c r="R82" s="27"/>
      <c r="S82" s="27"/>
      <c r="T82" s="33"/>
      <c r="U82" s="18"/>
      <c r="V82" s="38"/>
    </row>
    <row r="83" spans="2:22" x14ac:dyDescent="0.25">
      <c r="B83" s="25">
        <f t="shared" si="1"/>
        <v>70</v>
      </c>
      <c r="C83" s="39">
        <v>2135</v>
      </c>
      <c r="D83" s="27" t="s">
        <v>94</v>
      </c>
      <c r="E83" s="25"/>
      <c r="F83" s="28">
        <v>70300</v>
      </c>
      <c r="G83" s="28"/>
      <c r="H83" s="28"/>
      <c r="I83" s="28">
        <v>23000</v>
      </c>
      <c r="J83" s="28"/>
      <c r="K83" s="28"/>
      <c r="L83" s="28">
        <f t="shared" si="2"/>
        <v>47300</v>
      </c>
      <c r="M83" s="31"/>
      <c r="N83" s="32"/>
      <c r="O83" s="32"/>
      <c r="P83" s="27"/>
      <c r="Q83" s="25"/>
      <c r="R83" s="27"/>
      <c r="S83" s="27"/>
      <c r="T83" s="33"/>
      <c r="U83" s="18"/>
      <c r="V83" s="37"/>
    </row>
    <row r="84" spans="2:22" x14ac:dyDescent="0.25">
      <c r="B84" s="25">
        <f t="shared" ref="B84:B99" si="3">B83+1</f>
        <v>71</v>
      </c>
      <c r="C84" s="44">
        <v>2932</v>
      </c>
      <c r="D84" s="40" t="s">
        <v>95</v>
      </c>
      <c r="E84" s="25"/>
      <c r="F84" s="28">
        <v>70300</v>
      </c>
      <c r="G84" s="28"/>
      <c r="H84" s="28"/>
      <c r="I84" s="28"/>
      <c r="J84" s="28"/>
      <c r="K84" s="28"/>
      <c r="L84" s="28">
        <f t="shared" si="2"/>
        <v>70300</v>
      </c>
      <c r="M84" s="31"/>
      <c r="N84" s="32"/>
      <c r="O84" s="32"/>
      <c r="P84" s="27"/>
      <c r="Q84" s="25"/>
      <c r="R84" s="27"/>
      <c r="S84" s="27"/>
      <c r="T84" s="33"/>
      <c r="U84" s="17"/>
      <c r="V84" s="37"/>
    </row>
    <row r="85" spans="2:22" x14ac:dyDescent="0.25">
      <c r="B85" s="25">
        <f t="shared" si="3"/>
        <v>72</v>
      </c>
      <c r="C85" s="39">
        <v>1831</v>
      </c>
      <c r="D85" s="27" t="s">
        <v>96</v>
      </c>
      <c r="E85" s="25"/>
      <c r="F85" s="28">
        <v>70300</v>
      </c>
      <c r="G85" s="28"/>
      <c r="H85" s="28"/>
      <c r="I85" s="28"/>
      <c r="J85" s="28"/>
      <c r="K85" s="28"/>
      <c r="L85" s="28">
        <f t="shared" si="2"/>
        <v>70300</v>
      </c>
      <c r="M85" s="31"/>
      <c r="N85" s="32"/>
      <c r="O85" s="32"/>
      <c r="P85" s="27"/>
      <c r="Q85" s="25"/>
      <c r="R85" s="27"/>
      <c r="S85" s="27"/>
      <c r="T85" s="33"/>
      <c r="U85" s="17"/>
      <c r="V85" s="37"/>
    </row>
    <row r="86" spans="2:22" x14ac:dyDescent="0.25">
      <c r="B86" s="25">
        <f t="shared" si="3"/>
        <v>73</v>
      </c>
      <c r="C86" s="44">
        <v>1878</v>
      </c>
      <c r="D86" s="40" t="s">
        <v>97</v>
      </c>
      <c r="E86" s="25"/>
      <c r="F86" s="28">
        <v>70300</v>
      </c>
      <c r="G86" s="28"/>
      <c r="H86" s="28"/>
      <c r="I86" s="28"/>
      <c r="J86" s="28"/>
      <c r="K86" s="28"/>
      <c r="L86" s="28">
        <f t="shared" si="2"/>
        <v>70300</v>
      </c>
      <c r="M86" s="31"/>
      <c r="N86" s="32"/>
      <c r="O86" s="32"/>
      <c r="P86" s="27"/>
      <c r="Q86" s="25"/>
      <c r="R86" s="27"/>
      <c r="S86" s="27"/>
      <c r="T86" s="33"/>
      <c r="U86" s="17"/>
      <c r="V86" s="37"/>
    </row>
    <row r="87" spans="2:22" x14ac:dyDescent="0.25">
      <c r="B87" s="25">
        <f t="shared" si="3"/>
        <v>74</v>
      </c>
      <c r="C87" s="39">
        <v>1947</v>
      </c>
      <c r="D87" s="27" t="s">
        <v>98</v>
      </c>
      <c r="E87" s="25"/>
      <c r="F87" s="28">
        <v>70300</v>
      </c>
      <c r="G87" s="28"/>
      <c r="H87" s="28"/>
      <c r="I87" s="28">
        <v>23000</v>
      </c>
      <c r="J87" s="28"/>
      <c r="K87" s="28"/>
      <c r="L87" s="28">
        <f t="shared" si="2"/>
        <v>47300</v>
      </c>
      <c r="M87" s="31"/>
      <c r="N87" s="32"/>
      <c r="O87" s="32"/>
      <c r="P87" s="27"/>
      <c r="Q87" s="25"/>
      <c r="R87" s="27"/>
      <c r="S87" s="27"/>
      <c r="T87" s="33"/>
      <c r="U87" s="17"/>
      <c r="V87" s="37"/>
    </row>
    <row r="88" spans="2:22" x14ac:dyDescent="0.25">
      <c r="B88" s="25">
        <f t="shared" si="3"/>
        <v>75</v>
      </c>
      <c r="C88" s="44">
        <v>1425</v>
      </c>
      <c r="D88" s="40" t="s">
        <v>99</v>
      </c>
      <c r="E88" s="25"/>
      <c r="F88" s="28">
        <v>70300</v>
      </c>
      <c r="G88" s="28"/>
      <c r="H88" s="28"/>
      <c r="I88" s="28"/>
      <c r="J88" s="28"/>
      <c r="K88" s="28"/>
      <c r="L88" s="28">
        <f t="shared" si="2"/>
        <v>70300</v>
      </c>
      <c r="M88" s="31"/>
      <c r="N88" s="32"/>
      <c r="O88" s="32"/>
      <c r="P88" s="27"/>
      <c r="Q88" s="25"/>
      <c r="R88" s="27"/>
      <c r="S88" s="27"/>
      <c r="T88" s="33"/>
      <c r="U88" s="17"/>
      <c r="V88" s="37"/>
    </row>
    <row r="89" spans="2:22" x14ac:dyDescent="0.25">
      <c r="B89" s="25">
        <f t="shared" si="3"/>
        <v>76</v>
      </c>
      <c r="C89" s="39">
        <v>1866</v>
      </c>
      <c r="D89" s="27" t="s">
        <v>100</v>
      </c>
      <c r="E89" s="25"/>
      <c r="F89" s="28">
        <v>70300</v>
      </c>
      <c r="G89" s="28"/>
      <c r="H89" s="28"/>
      <c r="I89" s="28">
        <v>70300</v>
      </c>
      <c r="J89" s="28"/>
      <c r="K89" s="28"/>
      <c r="L89" s="28">
        <f t="shared" si="2"/>
        <v>0</v>
      </c>
      <c r="M89" s="31"/>
      <c r="N89" s="32"/>
      <c r="O89" s="32"/>
      <c r="P89" s="27"/>
      <c r="Q89" s="25"/>
      <c r="R89" s="27"/>
      <c r="S89" s="27"/>
      <c r="T89" s="33"/>
      <c r="U89" s="17"/>
      <c r="V89" s="37"/>
    </row>
    <row r="90" spans="2:22" x14ac:dyDescent="0.25">
      <c r="B90" s="25">
        <f t="shared" si="3"/>
        <v>77</v>
      </c>
      <c r="C90" s="44">
        <v>1618</v>
      </c>
      <c r="D90" s="40" t="s">
        <v>101</v>
      </c>
      <c r="E90" s="25"/>
      <c r="F90" s="28">
        <v>70300</v>
      </c>
      <c r="G90" s="28"/>
      <c r="H90" s="28"/>
      <c r="I90" s="28">
        <v>15000</v>
      </c>
      <c r="J90" s="28"/>
      <c r="K90" s="28"/>
      <c r="L90" s="28">
        <f t="shared" si="2"/>
        <v>55300</v>
      </c>
      <c r="M90" s="31"/>
      <c r="N90" s="32"/>
      <c r="O90" s="32"/>
      <c r="P90" s="27"/>
      <c r="Q90" s="25"/>
      <c r="R90" s="27"/>
      <c r="S90" s="27"/>
      <c r="T90" s="33"/>
      <c r="U90" s="17"/>
      <c r="V90" s="37"/>
    </row>
    <row r="91" spans="2:22" x14ac:dyDescent="0.25">
      <c r="B91" s="25">
        <f t="shared" si="3"/>
        <v>78</v>
      </c>
      <c r="C91" s="44">
        <v>2051</v>
      </c>
      <c r="D91" s="40" t="s">
        <v>102</v>
      </c>
      <c r="E91" s="25"/>
      <c r="F91" s="28">
        <v>70300</v>
      </c>
      <c r="G91" s="28"/>
      <c r="H91" s="28"/>
      <c r="I91" s="28"/>
      <c r="J91" s="28"/>
      <c r="K91" s="28"/>
      <c r="L91" s="28">
        <f t="shared" si="2"/>
        <v>70300</v>
      </c>
      <c r="M91" s="31"/>
      <c r="N91" s="32"/>
      <c r="O91" s="32"/>
      <c r="P91" s="27"/>
      <c r="Q91" s="25"/>
      <c r="R91" s="27"/>
      <c r="S91" s="27"/>
      <c r="T91" s="33"/>
      <c r="U91" s="17"/>
      <c r="V91" s="37"/>
    </row>
    <row r="92" spans="2:22" x14ac:dyDescent="0.25">
      <c r="B92" s="25">
        <f t="shared" si="3"/>
        <v>79</v>
      </c>
      <c r="C92" s="39">
        <v>1960</v>
      </c>
      <c r="D92" s="27" t="s">
        <v>103</v>
      </c>
      <c r="E92" s="25"/>
      <c r="F92" s="28">
        <v>70300</v>
      </c>
      <c r="G92" s="28"/>
      <c r="H92" s="28"/>
      <c r="I92" s="28">
        <v>23000</v>
      </c>
      <c r="J92" s="28"/>
      <c r="K92" s="28"/>
      <c r="L92" s="28">
        <f t="shared" si="2"/>
        <v>47300</v>
      </c>
      <c r="M92" s="31"/>
      <c r="N92" s="32"/>
      <c r="O92" s="32"/>
      <c r="P92" s="27"/>
      <c r="Q92" s="25"/>
      <c r="R92" s="27"/>
      <c r="S92" s="27"/>
      <c r="T92" s="33"/>
      <c r="U92" s="17"/>
      <c r="V92" s="37"/>
    </row>
    <row r="93" spans="2:22" x14ac:dyDescent="0.25">
      <c r="B93" s="25">
        <f t="shared" si="3"/>
        <v>80</v>
      </c>
      <c r="C93" s="39">
        <v>1810</v>
      </c>
      <c r="D93" s="27" t="s">
        <v>104</v>
      </c>
      <c r="E93" s="25"/>
      <c r="F93" s="28">
        <v>70300</v>
      </c>
      <c r="G93" s="28"/>
      <c r="H93" s="28"/>
      <c r="I93" s="28">
        <v>23000</v>
      </c>
      <c r="J93" s="28"/>
      <c r="K93" s="28"/>
      <c r="L93" s="28">
        <f t="shared" si="2"/>
        <v>47300</v>
      </c>
      <c r="M93" s="31"/>
      <c r="N93" s="32"/>
      <c r="O93" s="32"/>
      <c r="P93" s="27"/>
      <c r="Q93" s="25"/>
      <c r="R93" s="27"/>
      <c r="S93" s="27"/>
      <c r="T93" s="33"/>
      <c r="U93" s="18"/>
      <c r="V93" s="38"/>
    </row>
    <row r="94" spans="2:22" x14ac:dyDescent="0.25">
      <c r="B94" s="25">
        <f t="shared" si="3"/>
        <v>81</v>
      </c>
      <c r="C94" s="39">
        <v>1863</v>
      </c>
      <c r="D94" s="27" t="s">
        <v>105</v>
      </c>
      <c r="E94" s="25"/>
      <c r="F94" s="28">
        <v>70300</v>
      </c>
      <c r="G94" s="28"/>
      <c r="H94" s="28"/>
      <c r="I94" s="28">
        <v>23000</v>
      </c>
      <c r="J94" s="28"/>
      <c r="K94" s="28"/>
      <c r="L94" s="28">
        <f t="shared" si="2"/>
        <v>47300</v>
      </c>
      <c r="M94" s="31"/>
      <c r="N94" s="32"/>
      <c r="O94" s="32"/>
      <c r="P94" s="27"/>
      <c r="Q94" s="25"/>
      <c r="R94" s="27"/>
      <c r="S94" s="27"/>
      <c r="T94" s="33"/>
      <c r="U94" s="17"/>
      <c r="V94" s="37"/>
    </row>
    <row r="95" spans="2:22" x14ac:dyDescent="0.25">
      <c r="B95" s="25">
        <f t="shared" si="3"/>
        <v>82</v>
      </c>
      <c r="C95" s="39">
        <v>1711</v>
      </c>
      <c r="D95" s="27" t="s">
        <v>106</v>
      </c>
      <c r="E95" s="25"/>
      <c r="F95" s="28">
        <v>70300</v>
      </c>
      <c r="G95" s="28"/>
      <c r="H95" s="28"/>
      <c r="I95" s="28">
        <v>23000</v>
      </c>
      <c r="J95" s="28"/>
      <c r="K95" s="28"/>
      <c r="L95" s="28">
        <f t="shared" si="2"/>
        <v>47300</v>
      </c>
      <c r="M95" s="31"/>
      <c r="N95" s="32"/>
      <c r="O95" s="32"/>
      <c r="P95" s="27"/>
      <c r="Q95" s="25"/>
      <c r="R95" s="27"/>
      <c r="S95" s="27"/>
      <c r="T95" s="33"/>
      <c r="U95" s="17"/>
      <c r="V95" s="37"/>
    </row>
    <row r="96" spans="2:22" x14ac:dyDescent="0.25">
      <c r="B96" s="25">
        <f t="shared" si="3"/>
        <v>83</v>
      </c>
      <c r="C96" s="39">
        <v>1877</v>
      </c>
      <c r="D96" s="27" t="s">
        <v>107</v>
      </c>
      <c r="E96" s="25"/>
      <c r="F96" s="28">
        <v>70300</v>
      </c>
      <c r="G96" s="28"/>
      <c r="H96" s="28"/>
      <c r="I96" s="28">
        <v>23000</v>
      </c>
      <c r="J96" s="28"/>
      <c r="K96" s="28"/>
      <c r="L96" s="28">
        <f t="shared" si="2"/>
        <v>47300</v>
      </c>
      <c r="M96" s="31"/>
      <c r="N96" s="32"/>
      <c r="O96" s="32"/>
      <c r="P96" s="27"/>
      <c r="Q96" s="25"/>
      <c r="R96" s="27"/>
      <c r="S96" s="27"/>
      <c r="T96" s="33"/>
      <c r="U96" s="17"/>
      <c r="V96" s="37"/>
    </row>
    <row r="97" spans="2:22" x14ac:dyDescent="0.25">
      <c r="B97" s="25">
        <f t="shared" si="3"/>
        <v>84</v>
      </c>
      <c r="C97" s="39">
        <v>1382</v>
      </c>
      <c r="D97" s="27" t="s">
        <v>108</v>
      </c>
      <c r="E97" s="25"/>
      <c r="F97" s="28">
        <v>70300</v>
      </c>
      <c r="G97" s="28"/>
      <c r="H97" s="28"/>
      <c r="I97" s="28"/>
      <c r="J97" s="28"/>
      <c r="K97" s="28"/>
      <c r="L97" s="28">
        <f t="shared" si="2"/>
        <v>70300</v>
      </c>
      <c r="M97" s="31"/>
      <c r="N97" s="32"/>
      <c r="O97" s="32"/>
      <c r="P97" s="27"/>
      <c r="Q97" s="25"/>
      <c r="R97" s="27"/>
      <c r="S97" s="27"/>
      <c r="T97" s="33"/>
      <c r="U97" s="17"/>
      <c r="V97" s="37"/>
    </row>
    <row r="98" spans="2:22" x14ac:dyDescent="0.25">
      <c r="B98" s="25">
        <f t="shared" si="3"/>
        <v>85</v>
      </c>
      <c r="C98" s="39">
        <v>1566</v>
      </c>
      <c r="D98" s="27" t="s">
        <v>109</v>
      </c>
      <c r="E98" s="25"/>
      <c r="F98" s="28">
        <v>70300</v>
      </c>
      <c r="G98" s="28"/>
      <c r="H98" s="28"/>
      <c r="I98" s="28">
        <v>15000</v>
      </c>
      <c r="J98" s="28"/>
      <c r="K98" s="28"/>
      <c r="L98" s="28">
        <f t="shared" si="2"/>
        <v>55300</v>
      </c>
      <c r="M98" s="31"/>
      <c r="N98" s="32"/>
      <c r="O98" s="32"/>
      <c r="P98" s="27"/>
      <c r="Q98" s="25"/>
      <c r="R98" s="27"/>
      <c r="S98" s="27"/>
      <c r="T98" s="33"/>
      <c r="U98" s="17"/>
      <c r="V98" s="37"/>
    </row>
    <row r="99" spans="2:22" x14ac:dyDescent="0.25">
      <c r="B99" s="25">
        <f t="shared" si="3"/>
        <v>86</v>
      </c>
      <c r="C99" s="39">
        <v>1841</v>
      </c>
      <c r="D99" s="27" t="s">
        <v>110</v>
      </c>
      <c r="E99" s="25"/>
      <c r="F99" s="28">
        <v>70300</v>
      </c>
      <c r="G99" s="28"/>
      <c r="H99" s="28"/>
      <c r="I99" s="28">
        <v>24000</v>
      </c>
      <c r="J99" s="28"/>
      <c r="K99" s="28"/>
      <c r="L99" s="28">
        <f t="shared" si="2"/>
        <v>46300</v>
      </c>
      <c r="M99" s="31"/>
      <c r="N99" s="32"/>
      <c r="O99" s="32"/>
      <c r="P99" s="27"/>
      <c r="Q99" s="25"/>
      <c r="R99" s="27"/>
      <c r="S99" s="27"/>
      <c r="T99" s="33"/>
      <c r="U99" s="17"/>
      <c r="V99" s="37"/>
    </row>
    <row r="100" spans="2:22" x14ac:dyDescent="0.25">
      <c r="B100" s="9">
        <f>B99</f>
        <v>86</v>
      </c>
      <c r="C100" s="10" t="s">
        <v>3</v>
      </c>
      <c r="D100" s="21" t="s">
        <v>3</v>
      </c>
      <c r="E100" s="12"/>
      <c r="F100" s="22">
        <f>SUM(F14:F99)</f>
        <v>6045800</v>
      </c>
      <c r="G100" s="22">
        <f>SUM(G14:G99)</f>
        <v>0</v>
      </c>
      <c r="H100" s="22">
        <f>SUM(H14:H99)</f>
        <v>0</v>
      </c>
      <c r="I100" s="22">
        <f t="shared" ref="I100:J100" si="4">SUM(I14:I99)</f>
        <v>1704788</v>
      </c>
      <c r="J100" s="22">
        <f t="shared" si="4"/>
        <v>146900</v>
      </c>
      <c r="K100" s="22">
        <f>SUM(K14:K99)</f>
        <v>49300</v>
      </c>
      <c r="L100" s="22">
        <f>SUM(L14:L99)</f>
        <v>4144812</v>
      </c>
      <c r="M100" s="12"/>
      <c r="N100" s="12"/>
      <c r="O100" s="12"/>
      <c r="P100" s="11"/>
      <c r="Q100" s="12"/>
      <c r="R100" s="11"/>
      <c r="S100" s="11"/>
      <c r="T100" s="11"/>
      <c r="U100" s="11"/>
      <c r="V100" s="11"/>
    </row>
    <row r="101" spans="2:22" x14ac:dyDescent="0.25">
      <c r="D101" s="20"/>
    </row>
    <row r="102" spans="2:22" x14ac:dyDescent="0.25">
      <c r="I102" s="58">
        <f>86*23000</f>
        <v>1978000</v>
      </c>
      <c r="K102" s="26"/>
    </row>
    <row r="104" spans="2:22" x14ac:dyDescent="0.25">
      <c r="L104" s="26"/>
    </row>
  </sheetData>
  <autoFilter ref="B13:V100"/>
  <mergeCells count="3">
    <mergeCell ref="U59:U61"/>
    <mergeCell ref="U50:U51"/>
    <mergeCell ref="V50:V5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17" sqref="G17"/>
    </sheetView>
  </sheetViews>
  <sheetFormatPr baseColWidth="10" defaultRowHeight="15" x14ac:dyDescent="0.25"/>
  <sheetData>
    <row r="1" spans="1:2" ht="15.75" thickBot="1" x14ac:dyDescent="0.3">
      <c r="A1" s="1">
        <v>1924</v>
      </c>
      <c r="B1" s="2">
        <v>50</v>
      </c>
    </row>
    <row r="2" spans="1:2" ht="15.75" thickBot="1" x14ac:dyDescent="0.3">
      <c r="A2" s="1">
        <v>1913</v>
      </c>
      <c r="B2" s="2">
        <v>100</v>
      </c>
    </row>
    <row r="3" spans="1:2" ht="15.75" thickBot="1" x14ac:dyDescent="0.3">
      <c r="A3" s="1">
        <v>1909</v>
      </c>
      <c r="B3" s="2">
        <v>50</v>
      </c>
    </row>
    <row r="4" spans="1:2" ht="15.75" thickBot="1" x14ac:dyDescent="0.3">
      <c r="A4" s="1">
        <v>2141</v>
      </c>
      <c r="B4" s="2">
        <v>100</v>
      </c>
    </row>
    <row r="5" spans="1:2" ht="15.75" thickBot="1" x14ac:dyDescent="0.3">
      <c r="A5" s="1">
        <v>2125</v>
      </c>
      <c r="B5" s="2">
        <v>100</v>
      </c>
    </row>
    <row r="6" spans="1:2" ht="15.75" thickBot="1" x14ac:dyDescent="0.3">
      <c r="A6" s="1">
        <v>1613</v>
      </c>
      <c r="B6" s="2">
        <v>60</v>
      </c>
    </row>
    <row r="7" spans="1:2" ht="15.75" thickBot="1" x14ac:dyDescent="0.3">
      <c r="A7" s="1">
        <v>2051</v>
      </c>
      <c r="B7" s="2">
        <v>40</v>
      </c>
    </row>
    <row r="8" spans="1:2" ht="15.75" thickBot="1" x14ac:dyDescent="0.3">
      <c r="A8" s="1">
        <v>1571</v>
      </c>
      <c r="B8" s="2">
        <v>60</v>
      </c>
    </row>
    <row r="9" spans="1:2" ht="15.75" thickBot="1" x14ac:dyDescent="0.3">
      <c r="A9" s="1">
        <v>1970</v>
      </c>
      <c r="B9" s="2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VIAJE A ISRAEL</vt:lpstr>
      <vt:lpstr>hoja1</vt:lpstr>
    </vt:vector>
  </TitlesOfParts>
  <Company>CHMD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DE LA ROSA GODOY</dc:creator>
  <cp:lastModifiedBy>HP</cp:lastModifiedBy>
  <cp:lastPrinted>2017-06-05T18:18:27Z</cp:lastPrinted>
  <dcterms:created xsi:type="dcterms:W3CDTF">2009-09-18T13:10:04Z</dcterms:created>
  <dcterms:modified xsi:type="dcterms:W3CDTF">2019-02-27T23:42:29Z</dcterms:modified>
</cp:coreProperties>
</file>