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25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17" i="1"/>
  <c r="F28"/>
  <c r="F26"/>
  <c r="F25"/>
  <c r="F24"/>
  <c r="F23"/>
  <c r="F22"/>
  <c r="F9"/>
  <c r="I28"/>
  <c r="H28"/>
  <c r="F27"/>
  <c r="F5"/>
  <c r="F7" s="1"/>
  <c r="O9"/>
  <c r="O8"/>
  <c r="O6"/>
  <c r="O5"/>
  <c r="O4"/>
  <c r="K6"/>
  <c r="K5"/>
  <c r="K4"/>
  <c r="F18"/>
  <c r="F19"/>
  <c r="H20" s="1"/>
  <c r="F11"/>
  <c r="F10"/>
  <c r="F6"/>
  <c r="H19" l="1"/>
</calcChain>
</file>

<file path=xl/sharedStrings.xml><?xml version="1.0" encoding="utf-8"?>
<sst xmlns="http://schemas.openxmlformats.org/spreadsheetml/2006/main" count="8" uniqueCount="6">
  <si>
    <t>segundos</t>
  </si>
  <si>
    <t>minutos</t>
  </si>
  <si>
    <t>coeficiente de variação</t>
  </si>
  <si>
    <t>PI GHOST</t>
  </si>
  <si>
    <t>PI CLONEZILLA</t>
  </si>
  <si>
    <t>PI SERVIDOR</t>
  </si>
</sst>
</file>

<file path=xl/styles.xml><?xml version="1.0" encoding="utf-8"?>
<styleSheet xmlns="http://schemas.openxmlformats.org/spreadsheetml/2006/main">
  <numFmts count="1">
    <numFmt numFmtId="164" formatCode="h:mm:ss;@"/>
  </numFmts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1" fontId="0" fillId="0" borderId="0" xfId="0" applyNumberFormat="1"/>
    <xf numFmtId="21" fontId="2" fillId="0" borderId="2" xfId="0" applyNumberFormat="1" applyFont="1" applyBorder="1" applyAlignment="1">
      <alignment horizontal="center"/>
    </xf>
    <xf numFmtId="21" fontId="1" fillId="2" borderId="1" xfId="0" applyNumberFormat="1" applyFont="1" applyFill="1" applyBorder="1" applyAlignment="1">
      <alignment horizontal="center" wrapText="1"/>
    </xf>
    <xf numFmtId="21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4:O28"/>
  <sheetViews>
    <sheetView tabSelected="1" topLeftCell="A9" workbookViewId="0">
      <selection activeCell="F17" sqref="F17"/>
    </sheetView>
  </sheetViews>
  <sheetFormatPr defaultRowHeight="15"/>
  <cols>
    <col min="5" max="5" width="21.85546875" style="1" bestFit="1" customWidth="1"/>
    <col min="10" max="10" width="13.140625" style="1" customWidth="1"/>
    <col min="14" max="14" width="13.7109375" bestFit="1" customWidth="1"/>
  </cols>
  <sheetData>
    <row r="4" spans="5:15">
      <c r="E4" s="1" t="s">
        <v>1</v>
      </c>
      <c r="F4" t="s">
        <v>0</v>
      </c>
      <c r="J4" s="1">
        <v>4.5370370370370365E-3</v>
      </c>
      <c r="K4">
        <f>(6*60)+32</f>
        <v>392</v>
      </c>
      <c r="N4" t="s">
        <v>3</v>
      </c>
      <c r="O4">
        <f>12*22</f>
        <v>264</v>
      </c>
    </row>
    <row r="5" spans="5:15">
      <c r="E5" s="2">
        <v>5.8101851851851856E-3</v>
      </c>
      <c r="F5">
        <f>(8*60)+22</f>
        <v>502</v>
      </c>
      <c r="J5" s="1">
        <v>2.1238425925925924E-2</v>
      </c>
      <c r="K5">
        <f>(30*60)+35</f>
        <v>1835</v>
      </c>
      <c r="N5" t="s">
        <v>4</v>
      </c>
      <c r="O5">
        <f>20*22</f>
        <v>440</v>
      </c>
    </row>
    <row r="6" spans="5:15">
      <c r="E6" s="1">
        <v>2.1238425925925924E-2</v>
      </c>
      <c r="F6">
        <f>(30*60)+35</f>
        <v>1835</v>
      </c>
      <c r="K6">
        <f>K5/K4</f>
        <v>4.6811224489795915</v>
      </c>
      <c r="N6" t="s">
        <v>5</v>
      </c>
      <c r="O6">
        <f>(2*22)+14</f>
        <v>58</v>
      </c>
    </row>
    <row r="7" spans="5:15">
      <c r="E7" s="1" t="s">
        <v>2</v>
      </c>
      <c r="F7">
        <f>F5/F6</f>
        <v>0.27356948228882833</v>
      </c>
    </row>
    <row r="8" spans="5:15">
      <c r="O8">
        <f>264/58</f>
        <v>4.5517241379310347</v>
      </c>
    </row>
    <row r="9" spans="5:15">
      <c r="E9" s="2">
        <v>3.7268518518518514E-3</v>
      </c>
      <c r="F9">
        <f>(5*60)+22</f>
        <v>322</v>
      </c>
      <c r="O9">
        <f>440/58</f>
        <v>7.5862068965517242</v>
      </c>
    </row>
    <row r="10" spans="5:15">
      <c r="E10" s="1">
        <v>1.6342592592592593E-2</v>
      </c>
      <c r="F10">
        <f>(23*60)+32</f>
        <v>1412</v>
      </c>
    </row>
    <row r="11" spans="5:15">
      <c r="E11" s="1" t="s">
        <v>2</v>
      </c>
      <c r="F11">
        <f>F9/F10</f>
        <v>0.22804532577903683</v>
      </c>
    </row>
    <row r="17" spans="5:9">
      <c r="E17" s="1">
        <v>1.1574074074074073E-4</v>
      </c>
      <c r="F17">
        <f>10</f>
        <v>10</v>
      </c>
    </row>
    <row r="18" spans="5:9">
      <c r="E18" s="1">
        <v>4.5370370370370365E-3</v>
      </c>
      <c r="F18">
        <f>(6*60)+32</f>
        <v>392</v>
      </c>
    </row>
    <row r="19" spans="5:9">
      <c r="E19" s="1" t="s">
        <v>2</v>
      </c>
      <c r="F19">
        <f>F17/F18</f>
        <v>2.5510204081632654E-2</v>
      </c>
      <c r="H19">
        <f>F7/F19</f>
        <v>10.72392370572207</v>
      </c>
    </row>
    <row r="20" spans="5:9">
      <c r="H20">
        <f>F11/F19</f>
        <v>8.9393767705382441</v>
      </c>
    </row>
    <row r="21" spans="5:9" ht="15.75" thickBot="1"/>
    <row r="22" spans="5:9" ht="16.5" thickBot="1">
      <c r="E22" s="4">
        <v>1.0416666666666667E-4</v>
      </c>
      <c r="F22">
        <f>(0*60)+9</f>
        <v>9</v>
      </c>
    </row>
    <row r="23" spans="5:9" ht="16.5" thickBot="1">
      <c r="E23" s="5">
        <v>2.3148148148148147E-5</v>
      </c>
      <c r="F23">
        <f>(0*0)+2</f>
        <v>2</v>
      </c>
    </row>
    <row r="24" spans="5:9" ht="16.5" thickBot="1">
      <c r="E24" s="5">
        <v>5.7870370370370366E-5</v>
      </c>
      <c r="F24">
        <f>(0*60)+5</f>
        <v>5</v>
      </c>
    </row>
    <row r="25" spans="5:9" ht="16.5" thickBot="1">
      <c r="E25" s="5">
        <v>0</v>
      </c>
      <c r="F25">
        <f>(0*60)+0</f>
        <v>0</v>
      </c>
    </row>
    <row r="26" spans="5:9" ht="16.5" thickBot="1">
      <c r="E26" s="5">
        <v>0</v>
      </c>
      <c r="F26">
        <f>(0*60)+0</f>
        <v>0</v>
      </c>
    </row>
    <row r="27" spans="5:9" ht="16.5" thickBot="1">
      <c r="E27" s="3">
        <v>8.9120370370370362E-4</v>
      </c>
      <c r="F27">
        <f>(1*60)+17</f>
        <v>77</v>
      </c>
    </row>
    <row r="28" spans="5:9">
      <c r="F28">
        <f>SQRT((9^2)+(2^2)+(5^2)+(0^2)+(0^2))</f>
        <v>10.488088481701515</v>
      </c>
      <c r="G28" s="1"/>
      <c r="H28">
        <f>322.1677/60</f>
        <v>5.369461666666667</v>
      </c>
      <c r="I28">
        <f>(H28-5)*60</f>
        <v>22.167700000000021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2010-11-24T18:27:00Z</dcterms:created>
  <dcterms:modified xsi:type="dcterms:W3CDTF">2010-11-25T20:14:24Z</dcterms:modified>
</cp:coreProperties>
</file>